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tables/table4.xml" ContentType="application/vnd.openxmlformats-officedocument.spreadsheetml.table+xml"/>
  <Override PartName="/xl/comments5.xml" ContentType="application/vnd.openxmlformats-officedocument.spreadsheetml.comments+xml"/>
  <Override PartName="/xl/threadedComments/threadedComment5.xml" ContentType="application/vnd.ms-excel.threadedcomments+xml"/>
  <Override PartName="/xl/namedSheetViews/namedSheetView1.xml" ContentType="application/vnd.ms-excel.namedsheetviews+xml"/>
  <Override PartName="/xl/drawings/drawing2.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tables/table5.xml" ContentType="application/vnd.openxmlformats-officedocument.spreadsheetml.table+xml"/>
  <Override PartName="/xl/comments7.xml" ContentType="application/vnd.openxmlformats-officedocument.spreadsheetml.comments+xml"/>
  <Override PartName="/xl/threadedComments/threadedComment7.xml" ContentType="application/vnd.ms-excel.threadedcomments+xml"/>
  <Override PartName="/xl/tables/table6.xml" ContentType="application/vnd.openxmlformats-officedocument.spreadsheetml.table+xml"/>
  <Override PartName="/xl/comments8.xml" ContentType="application/vnd.openxmlformats-officedocument.spreadsheetml.comments+xml"/>
  <Override PartName="/xl/threadedComments/threadedComment8.xml" ContentType="application/vnd.ms-excel.threadedcomments+xml"/>
  <Override PartName="/xl/tables/table7.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tables/table8.xml" ContentType="application/vnd.openxmlformats-officedocument.spreadsheetml.table+xml"/>
  <Override PartName="/xl/comments10.xml" ContentType="application/vnd.openxmlformats-officedocument.spreadsheetml.comments+xml"/>
  <Override PartName="/xl/threadedComments/threadedComment10.xml" ContentType="application/vnd.ms-excel.threadedcomments+xml"/>
  <Override PartName="/xl/tables/table9.xml" ContentType="application/vnd.openxmlformats-officedocument.spreadsheetml.table+xml"/>
  <Override PartName="/xl/comments11.xml" ContentType="application/vnd.openxmlformats-officedocument.spreadsheetml.comments+xml"/>
  <Override PartName="/xl/threadedComments/threadedComment11.xml" ContentType="application/vnd.ms-excel.threadedcomments+xml"/>
  <Override PartName="/xl/tables/table10.xml" ContentType="application/vnd.openxmlformats-officedocument.spreadsheetml.table+xml"/>
  <Override PartName="/xl/comments12.xml" ContentType="application/vnd.openxmlformats-officedocument.spreadsheetml.comments+xml"/>
  <Override PartName="/xl/threadedComments/threadedComment12.xml" ContentType="application/vnd.ms-excel.threadedcomments+xml"/>
  <Override PartName="/xl/tables/table11.xml" ContentType="application/vnd.openxmlformats-officedocument.spreadsheetml.table+xml"/>
  <Override PartName="/xl/comments13.xml" ContentType="application/vnd.openxmlformats-officedocument.spreadsheetml.comments+xml"/>
  <Override PartName="/xl/threadedComments/threadedComment13.xml" ContentType="application/vnd.ms-excel.threadedcomments+xml"/>
  <Override PartName="/xl/tables/table12.xml" ContentType="application/vnd.openxmlformats-officedocument.spreadsheetml.table+xml"/>
  <Override PartName="/xl/tables/table13.xml" ContentType="application/vnd.openxmlformats-officedocument.spreadsheetml.table+xml"/>
  <Override PartName="/xl/comments14.xml" ContentType="application/vnd.openxmlformats-officedocument.spreadsheetml.comments+xml"/>
  <Override PartName="/xl/threadedComments/threadedComment14.xml" ContentType="application/vnd.ms-excel.threadedcomments+xml"/>
  <Override PartName="/xl/tables/table14.xml" ContentType="application/vnd.openxmlformats-officedocument.spreadsheetml.table+xml"/>
  <Override PartName="/xl/comments15.xml" ContentType="application/vnd.openxmlformats-officedocument.spreadsheetml.comments+xml"/>
  <Override PartName="/xl/threadedComments/threadedComment15.xml" ContentType="application/vnd.ms-excel.threadedcomments+xml"/>
  <Override PartName="/xl/tables/table15.xml" ContentType="application/vnd.openxmlformats-officedocument.spreadsheetml.table+xml"/>
  <Override PartName="/xl/comments16.xml" ContentType="application/vnd.openxmlformats-officedocument.spreadsheetml.comments+xml"/>
  <Override PartName="/xl/threadedComments/threadedComment16.xml" ContentType="application/vnd.ms-excel.threadedcomments+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
    </mc:Choice>
  </mc:AlternateContent>
  <xr:revisionPtr revIDLastSave="4452" documentId="13_ncr:1_{25E1360D-3F9F-4661-933F-5159F3386708}" xr6:coauthVersionLast="47" xr6:coauthVersionMax="47" xr10:uidLastSave="{957FE548-D27B-4010-99AD-E0A0E29DDEBF}"/>
  <bookViews>
    <workbookView xWindow="28680" yWindow="-120" windowWidth="29040" windowHeight="15720" tabRatio="914" firstSheet="5" activeTab="9"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Sommaire" sheetId="35" r:id="rId5"/>
    <sheet name="Mode d'emploi" sheetId="47" r:id="rId6"/>
    <sheet name="RC-DE" sheetId="52" r:id="rId7"/>
    <sheet name="RC-COM" sheetId="55" r:id="rId8"/>
    <sheet name="Modèle ExosRRAMU" sheetId="71" r:id="rId9"/>
    <sheet name="RC-EDA" sheetId="33" r:id="rId10"/>
    <sheet name="EMSI" sheetId="53" r:id="rId11"/>
    <sheet name="RS-RI" sheetId="73" r:id="rId12"/>
    <sheet name="RS-SR" sheetId="70" r:id="rId13"/>
    <sheet name="RS-DR" sheetId="74" r:id="rId14"/>
    <sheet name="RS-RR" sheetId="75" r:id="rId15"/>
    <sheet name="RS-BPV" sheetId="66" r:id="rId16"/>
    <sheet name="RS-BPV-WIP" sheetId="68" r:id="rId17"/>
    <sheet name="RC-DEC" sheetId="69" r:id="rId18"/>
    <sheet name="MAINT" sheetId="65" r:id="rId19"/>
    <sheet name="GEO-POS" sheetId="56" r:id="rId20"/>
    <sheet name="GEO-REQ" sheetId="58" r:id="rId21"/>
    <sheet name="GEO-RES" sheetId="59" r:id="rId22"/>
    <sheet name="RS-ERROR" sheetId="60" r:id="rId23"/>
    <sheet name="RS-INFO" sheetId="61" r:id="rId24"/>
    <sheet name="RC-REF" sheetId="62" r:id="rId25"/>
    <sheet name="customContent" sheetId="63" r:id="rId26"/>
    <sheet name="TECHNICAL" sheetId="77" r:id="rId27"/>
    <sheet name="Conditional format rules" sheetId="29" r:id="rId28"/>
    <sheet name="Documents_sources" sheetId="18" state="hidden" r:id="rId29"/>
  </sheets>
  <definedNames>
    <definedName name="_xlnm._FilterDatabase" localSheetId="10" hidden="1">EMSI!$A$8:$AG$117</definedName>
    <definedName name="_xlnm._FilterDatabase" localSheetId="13" hidden="1">'RS-DR'!$A$8:$M$61</definedName>
    <definedName name="_xlnm._FilterDatabase" localSheetId="11" hidden="1">'RS-RI'!$A$8:$M$88</definedName>
    <definedName name="_xlnm._FilterDatabase" localSheetId="14" hidden="1">'RS-RR'!$A$8:$M$42</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198" i="33" l="1"/>
  <c r="A75" i="33" l="1"/>
  <c r="A28" i="33"/>
  <c r="A172" i="33"/>
  <c r="A44" i="33"/>
  <c r="A43" i="33"/>
  <c r="A41" i="33"/>
  <c r="A42" i="33"/>
  <c r="A13" i="66"/>
  <c r="A14" i="66"/>
  <c r="A15" i="66"/>
  <c r="A16" i="66"/>
  <c r="A17" i="66"/>
  <c r="A18" i="66"/>
  <c r="A19" i="66"/>
  <c r="A20" i="66"/>
  <c r="A21" i="66"/>
  <c r="A22" i="66"/>
  <c r="A23" i="66"/>
  <c r="A24" i="66"/>
  <c r="A25" i="66"/>
  <c r="A26" i="66"/>
  <c r="A27" i="66"/>
  <c r="A28" i="66"/>
  <c r="A29" i="66"/>
  <c r="A30" i="66"/>
  <c r="A31" i="66"/>
  <c r="A32" i="66"/>
  <c r="A33" i="66"/>
  <c r="A34" i="66"/>
  <c r="A35" i="66"/>
  <c r="A36" i="66"/>
  <c r="A37" i="66"/>
  <c r="A38" i="66"/>
  <c r="A39" i="66"/>
  <c r="A40" i="66"/>
  <c r="A41" i="66"/>
  <c r="A42" i="66"/>
  <c r="A43" i="66"/>
  <c r="A44" i="66"/>
  <c r="A45" i="66"/>
  <c r="A46" i="66"/>
  <c r="A47" i="66"/>
  <c r="A48" i="66"/>
  <c r="A49" i="66"/>
  <c r="A50" i="66"/>
  <c r="A51" i="66"/>
  <c r="A52" i="66"/>
  <c r="A53" i="66"/>
  <c r="A54" i="66"/>
  <c r="A55" i="66"/>
  <c r="A56" i="66"/>
  <c r="A57" i="66"/>
  <c r="A58" i="66"/>
  <c r="A59" i="66"/>
  <c r="A60" i="66"/>
  <c r="A61" i="66"/>
  <c r="A62" i="66"/>
  <c r="A63" i="66"/>
  <c r="A64" i="66"/>
  <c r="A65" i="66"/>
  <c r="A66" i="66"/>
  <c r="A67" i="66"/>
  <c r="A68" i="66"/>
  <c r="A69" i="66"/>
  <c r="A70" i="66"/>
  <c r="A71" i="66"/>
  <c r="A72" i="66"/>
  <c r="A16" i="33"/>
  <c r="A183" i="33"/>
  <c r="A184" i="33"/>
  <c r="A182" i="33"/>
  <c r="A10" i="66"/>
  <c r="A11" i="66"/>
  <c r="A12" i="66"/>
  <c r="A9" i="66"/>
  <c r="A9" i="33"/>
  <c r="A18" i="74"/>
  <c r="A19" i="74"/>
  <c r="A20" i="74"/>
  <c r="A21" i="74"/>
  <c r="A22" i="74"/>
  <c r="A23" i="74"/>
  <c r="A24" i="74"/>
  <c r="A25" i="74"/>
  <c r="A26" i="74"/>
  <c r="A27" i="74"/>
  <c r="A28" i="74"/>
  <c r="A29" i="74"/>
  <c r="A30" i="74"/>
  <c r="A31" i="74"/>
  <c r="A32" i="74"/>
  <c r="A33" i="74"/>
  <c r="A34" i="74"/>
  <c r="A35" i="74"/>
  <c r="A36" i="74"/>
  <c r="A37" i="74"/>
  <c r="A38" i="74"/>
  <c r="A39" i="74"/>
  <c r="A40" i="74"/>
  <c r="A41" i="74"/>
  <c r="A42" i="74"/>
  <c r="A43" i="74"/>
  <c r="A44" i="74"/>
  <c r="A45" i="74"/>
  <c r="A46" i="74"/>
  <c r="A47" i="74"/>
  <c r="A48" i="74"/>
  <c r="A49" i="74"/>
  <c r="A50" i="74"/>
  <c r="A51" i="74"/>
  <c r="A52" i="74"/>
  <c r="A53" i="74"/>
  <c r="A54" i="74"/>
  <c r="A55" i="74"/>
  <c r="A56" i="74"/>
  <c r="A57" i="74"/>
  <c r="A58" i="74"/>
  <c r="A59" i="74"/>
  <c r="A60" i="74"/>
  <c r="A61" i="74"/>
  <c r="A17" i="74"/>
  <c r="A10" i="33"/>
  <c r="A11" i="33"/>
  <c r="A12" i="33"/>
  <c r="A13" i="33"/>
  <c r="A14" i="33"/>
  <c r="A15" i="33"/>
  <c r="A17" i="33"/>
  <c r="A18" i="33"/>
  <c r="A19" i="33"/>
  <c r="A20" i="33"/>
  <c r="A21" i="33"/>
  <c r="A22" i="33"/>
  <c r="A23" i="33"/>
  <c r="A24" i="33"/>
  <c r="A25" i="33"/>
  <c r="A26" i="33"/>
  <c r="A27" i="33"/>
  <c r="A29" i="33"/>
  <c r="A30" i="33"/>
  <c r="A31" i="33"/>
  <c r="A32" i="33"/>
  <c r="A33" i="33"/>
  <c r="A34" i="33"/>
  <c r="A35" i="33"/>
  <c r="A36" i="33"/>
  <c r="A37" i="33"/>
  <c r="A38" i="33"/>
  <c r="A39" i="33"/>
  <c r="A40" i="33"/>
  <c r="A45" i="33"/>
  <c r="A46" i="33"/>
  <c r="A47" i="33"/>
  <c r="A48" i="33"/>
  <c r="A49" i="33"/>
  <c r="A50" i="33"/>
  <c r="A51" i="33"/>
  <c r="A52" i="33"/>
  <c r="A53" i="33"/>
  <c r="A54" i="33"/>
  <c r="A55" i="33"/>
  <c r="A56" i="33"/>
  <c r="A57" i="33"/>
  <c r="A58" i="33"/>
  <c r="A59" i="33"/>
  <c r="A60" i="33"/>
  <c r="A61" i="33"/>
  <c r="A62" i="33"/>
  <c r="A63" i="33"/>
  <c r="A64" i="33"/>
  <c r="A65" i="33"/>
  <c r="A66" i="33"/>
  <c r="A67" i="33"/>
  <c r="A68" i="33"/>
  <c r="A69" i="33"/>
  <c r="A70" i="33"/>
  <c r="A71" i="33"/>
  <c r="A72" i="33"/>
  <c r="A73" i="33"/>
  <c r="A74" i="33"/>
  <c r="A76" i="33"/>
  <c r="A77" i="33"/>
  <c r="A78" i="33"/>
  <c r="A79" i="33"/>
  <c r="A80" i="33"/>
  <c r="A81" i="33"/>
  <c r="A82" i="33"/>
  <c r="A83" i="33"/>
  <c r="A84" i="33"/>
  <c r="A85" i="33"/>
  <c r="A86" i="33"/>
  <c r="A87" i="33"/>
  <c r="A88" i="33"/>
  <c r="A89" i="33"/>
  <c r="A90" i="33"/>
  <c r="A91" i="33"/>
  <c r="A92" i="33"/>
  <c r="A93" i="33"/>
  <c r="A94" i="33"/>
  <c r="A95" i="33"/>
  <c r="A96" i="33"/>
  <c r="A97" i="33"/>
  <c r="A98" i="33"/>
  <c r="A99" i="33"/>
  <c r="A100" i="33"/>
  <c r="A101" i="33"/>
  <c r="A102" i="33"/>
  <c r="A103" i="33"/>
  <c r="A104" i="33"/>
  <c r="A105" i="33"/>
  <c r="A106" i="33"/>
  <c r="A107" i="33"/>
  <c r="A108" i="33"/>
  <c r="A109" i="33"/>
  <c r="A110" i="33"/>
  <c r="A111" i="33"/>
  <c r="A112" i="33"/>
  <c r="A113" i="33"/>
  <c r="A114" i="33"/>
  <c r="A115" i="33"/>
  <c r="A116" i="33"/>
  <c r="A117" i="33"/>
  <c r="A118" i="33"/>
  <c r="A119" i="33"/>
  <c r="A120" i="33"/>
  <c r="A121" i="33"/>
  <c r="A122" i="33"/>
  <c r="A123" i="33"/>
  <c r="A124" i="33"/>
  <c r="A125" i="33"/>
  <c r="A126" i="33"/>
  <c r="A127" i="33"/>
  <c r="A128" i="33"/>
  <c r="A129" i="33"/>
  <c r="A130" i="33"/>
  <c r="A131" i="33"/>
  <c r="A132" i="33"/>
  <c r="A133" i="33"/>
  <c r="A134" i="33"/>
  <c r="A135" i="33"/>
  <c r="A136" i="33"/>
  <c r="A137" i="33"/>
  <c r="A138" i="33"/>
  <c r="A139" i="33"/>
  <c r="A140" i="33"/>
  <c r="A141" i="33"/>
  <c r="A142" i="33"/>
  <c r="A143" i="33"/>
  <c r="A144" i="33"/>
  <c r="A145" i="33"/>
  <c r="A146" i="33"/>
  <c r="A147" i="33"/>
  <c r="A148" i="33"/>
  <c r="A149" i="33"/>
  <c r="A150" i="33"/>
  <c r="A151" i="33"/>
  <c r="A152" i="33"/>
  <c r="A153" i="33"/>
  <c r="A154" i="33"/>
  <c r="A155" i="33"/>
  <c r="A156" i="33"/>
  <c r="A157" i="33"/>
  <c r="A158" i="33"/>
  <c r="A159" i="33"/>
  <c r="A160" i="33"/>
  <c r="A161" i="33"/>
  <c r="A162" i="33"/>
  <c r="A163" i="33"/>
  <c r="A164" i="33"/>
  <c r="A165" i="33"/>
  <c r="A166" i="33"/>
  <c r="A167" i="33"/>
  <c r="A168" i="33"/>
  <c r="A169" i="33"/>
  <c r="A170" i="33"/>
  <c r="A171" i="33"/>
  <c r="A173" i="33"/>
  <c r="A174" i="33"/>
  <c r="A175" i="33"/>
  <c r="A176" i="33"/>
  <c r="A177" i="33"/>
  <c r="A178" i="33"/>
  <c r="A179" i="33"/>
  <c r="A180" i="33"/>
  <c r="A181" i="33"/>
  <c r="A185" i="33"/>
  <c r="A186" i="33"/>
  <c r="A187" i="33"/>
  <c r="A188" i="33"/>
  <c r="A189" i="33"/>
  <c r="A190" i="33"/>
  <c r="A191" i="33"/>
  <c r="A192" i="33"/>
  <c r="A193" i="33"/>
  <c r="A194" i="33"/>
  <c r="A195" i="33"/>
  <c r="A196" i="33"/>
  <c r="A197" i="33"/>
  <c r="A199" i="33"/>
  <c r="A201" i="33"/>
  <c r="A202" i="33"/>
  <c r="A203" i="33"/>
  <c r="A204" i="33"/>
  <c r="A205" i="33"/>
  <c r="A206" i="33"/>
  <c r="A200" i="33"/>
  <c r="K207" i="33"/>
  <c r="L207" i="33"/>
  <c r="M207" i="33"/>
  <c r="N207" i="33"/>
  <c r="O207" i="33"/>
  <c r="Q207" i="33"/>
  <c r="F1" i="71"/>
  <c r="F2" i="71"/>
  <c r="AA73" i="66"/>
  <c r="AB73" i="66"/>
  <c r="AD73" i="66"/>
  <c r="AF73" i="66" l="1"/>
  <c r="AE73" i="66"/>
  <c r="F1" i="65"/>
  <c r="F2" i="65"/>
  <c r="F2" i="68" l="1"/>
  <c r="F1" i="68"/>
  <c r="F2" i="55"/>
  <c r="F1" i="55"/>
  <c r="E2" i="52"/>
  <c r="E1" i="52"/>
  <c r="F2" i="33" l="1"/>
  <c r="F1"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Non, les deux peuvent être remplies, et dans ce cas c'est la "Nouvelle Balise" qui est prise en compte. Remplir les deux permet de faire le lien avec les travaux déjà menés par NexSIS tout en assurant le renommage si ça paraît plus pertinent.</t>
      </text>
    </comment>
    <comment ref="F34" authorId="1" shapeId="0" xr:uid="{D6991003-B1BE-4979-8A9D-EE8AFBD500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Réponse :
    @Vianney DRESCHER (EXT) mettre à jour l'utilisation de la regex NOMENCLATURE</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tc={6FE43FAC-640B-4B23-AE30-C5EC003889C6}</author>
    <author>tc={F655AB1D-01D7-439F-A55F-44DB596DD0AC}</author>
    <author>tc={E48E6C14-8065-49AA-9716-94F0B7E75F37}</author>
    <author>tc={DF2AA6CA-FC70-4347-B614-9ADC9E1E6905}</author>
  </authors>
  <commentList>
    <comment ref="H1" authorId="0" shapeId="0" xr:uid="{6FE43FAC-640B-4B23-AE30-C5EC003889C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F655AB1D-01D7-439F-A55F-44DB596DD0A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B9" authorId="2" shapeId="0" xr:uid="{E48E6C14-8065-49AA-9716-94F0B7E75F3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O40" authorId="3" shapeId="0" xr:uid="{DF2AA6CA-FC70-4347-B614-9ADC9E1E690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N’autoriser que les n° de tel (PHNADD) et mettre la regex du n° de tel de l’interface : REGEX: tel:([#\+\*]|37000|00+)?[0-9]{2,15} ?
Réponse :
    @Daphné LECCIA (EXT) @Romain FOUILLAND : Philippe souhaite ici remettre la nomenclature EMSI complète correspondante (point 15-15 du 220124). Je reprends l'objet dans le 15-15.
Réponse :
    OK pas de souci, qui peut le plus peut le moins</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tc={0CE8A59F-6C67-4E3A-891B-3EA2B5782CF2}</author>
    <author>tc={AFBC43DC-22DD-45A7-94DB-0652D4386677}</author>
    <author>tc={E217C0E1-E310-4516-9319-75E49215DCA3}</author>
    <author>tc={CA9F7116-A69A-49A4-A9FD-112B11A9100E}</author>
    <author>tc={91C7B266-0E0A-4462-A600-2FC08026D2AA}</author>
    <author>tc={B49C2831-535E-4572-A161-4566AA17433A}</author>
  </authors>
  <commentList>
    <comment ref="C17" authorId="0" shapeId="0" xr:uid="{0CE8A59F-6C67-4E3A-891B-3EA2B5782CF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Type déduit par rapport à la localisation de l'intervention vs de la destination (ex. Si hospitalier alors sorite SMUR secondaire), et pour les TIH : idem plus niveau de médicalisation (=paramédical)</t>
      </text>
    </comment>
    <comment ref="D24" authorId="1" shapeId="0" xr:uid="{AFBC43DC-22DD-45A7-94DB-0652D43866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Quel libellé/code prendre ? 
Réponse :
    Exemple : si accident routier entre un piéton et camion de marchandise, quel est le code à retenir ? AVPAR ? AVPARCAM ? AVPARPIE ? 
Réponse :
    Ou est-ce à préciser dans le commentaire ?</t>
      </text>
    </comment>
    <comment ref="C31" authorId="2" shapeId="0" xr:uid="{E217C0E1-E310-4516-9319-75E49215DCA3}">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gérer le fait que la date de naissance n'est pas toujours connu, et que seul un âge est saisi ? </t>
      </text>
    </comment>
    <comment ref="C61" authorId="3" shapeId="0" xr:uid="{CA9F7116-A69A-49A4-A9FD-112B11A9100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Correspond également au motif de sans transport (soins sur place, refus de soins, refus de transport, décédé)</t>
      </text>
    </comment>
    <comment ref="H64" authorId="4" shapeId="0" xr:uid="{91C7B266-0E0A-4462-A600-2FC08026D2A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nomenclature dispo dans l'Excel partagé</t>
      </text>
    </comment>
    <comment ref="D70" authorId="5" shapeId="0" xr:uid="{B49C2831-535E-4572-A161-4566AA17433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Obligatoire si transport du patient vers une destination, facultatif si aucun transport</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tc={9AAA5787-EEB2-4F34-B9FC-ACEEB598338A}</author>
    <author>tc={2CBF1497-5853-4802-BF2B-FC06E91F8D75}</author>
  </authors>
  <commentList>
    <comment ref="B17" authorId="0" shapeId="0" xr:uid="{9AAA5787-EEB2-4F34-B9FC-ACEEB598338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retour de l'identité du bilan, permet de confirmer les informations identitaires du patient</t>
      </text>
    </comment>
    <comment ref="B29" authorId="1" shapeId="0" xr:uid="{2CBF1497-5853-4802-BF2B-FC06E91F8D7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que le SMUR a besoin de nous renvoyer le lieu d'intervention ? Est-il possible que celui-ci ne soit pas le même que celui transmis dans le dossier ?</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tc={479F015F-54AC-4C4B-A571-D82C1DB25F24}</author>
    <author>tc={92153410-EF29-497F-9B93-DE4E82BE1500}</author>
  </authors>
  <commentList>
    <comment ref="J1" authorId="0" shapeId="0" xr:uid="{479F015F-54AC-4C4B-A571-D82C1DB25F2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92153410-EF29-497F-9B93-DE4E82BE15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tc={8EF2D3DC-4B1C-4B82-9096-95A1B9D01CEE}</author>
    <author>tc={C557B0E9-A149-4C10-B37C-C0E2C5D0EA9A}</author>
    <author>tc={9575B3B8-C341-4C80-87F7-09034563A054}</author>
  </authors>
  <commentList>
    <comment ref="B8" authorId="0" shapeId="0" xr:uid="{8EF2D3DC-4B1C-4B82-9096-95A1B9D01CE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C19" authorId="1" shapeId="0" xr:uid="{C557B0E9-A149-4C10-B37C-C0E2C5D0EA9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avoir la possibilité de ne pas transmettre la vitesse à certains organismes, regarder ce champ facultatif</t>
      </text>
    </comment>
    <comment ref="C21" authorId="2" shapeId="0" xr:uid="{9575B3B8-C341-4C80-87F7-09034563A05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Facultatif si hélicoptère</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tc={AFB21D1F-30FE-4C4B-ABC7-9BC7E69C97E1}</author>
  </authors>
  <commentList>
    <comment ref="B8" authorId="0" shapeId="0" xr:uid="{AFB21D1F-30FE-4C4B-ABC7-9BC7E69C97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tc={CF7C05A2-B923-4A06-82D8-BBE44ED40502}</author>
  </authors>
  <commentList>
    <comment ref="B8" authorId="0" shapeId="0" xr:uid="{CF7C05A2-B923-4A06-82D8-BBE44ED405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t>
      </text>
    </comment>
    <comment ref="H11" authorId="1" shapeId="0" xr:uid="{90B4ADD3-1609-4F71-A5B6-1DC28B79EDC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sgo ni de sga côté SAMU donc pas de sens de préfixer avec du sgo/sga
Proposition : on complète la clé de routage avec un id de la solution éditeur sur laquelle ils ont la main ?
Les SAMU peuvent mettre "sge" devant l'URI</t>
      </text>
    </comment>
    <comment ref="I11" authorId="2" shapeId="0" xr:uid="{791685DB-2552-464D-8372-14A63972F8C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Actuellement c'est au format fr.health.samuXXXX dans la clé dans l'EDXL du DST =&gt; on aligne dans NexSIS ?
 </t>
      </text>
    </comment>
    <comment ref="C18" authorId="3" shapeId="0" xr:uid="{1927E378-6834-0349-AD23-29E7065B94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un champs reason/source et objectives/scope qui disent pourquoi on partage ce message (abonnement et on le cite, soit générique, soit manuel, soit pour info, …)
ex : “manual” pour “info/notification”, “auto” pour “action”, “manual” pour “interco sans départ (ISF)”, …
Réponse :
    -&gt; Faire une proposition pour un échange ultérieur avec NexSIS</t>
      </text>
    </comment>
    <comment ref="I18" authorId="4" shapeId="0" xr:uid="{6A5C7D7D-915B-41FC-BD70-13D49FF0927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Récupérer input Nader, il y'aura un préfixe "{PAYS}:{FORCE}:…"</t>
      </text>
    </comment>
    <comment ref="H19" authorId="5" shapeId="0" xr:uid="{00EBB6F5-C503-45A7-B304-F374E173A7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 ref="H20" authorId="6" shapeId="0" xr:uid="{96C339D6-7087-4EA6-BE2F-1DFAE1DE86A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P10" authorId="1" shapeId="0" xr:uid="{21596719-3870-1846-9610-93DFD57384F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tc={9C816C17-63F7-4443-898B-193E759904F6}</author>
    <author>tc={4570E3BC-C741-489A-A78A-421EBE0A2EB1}</author>
    <author>tc={450D2339-A705-4808-865A-DE47F86A9ED0}</author>
    <author>tc={7AA19D51-1D33-4B9B-BE52-A2E51A3B53B1}</author>
    <author>tc={542F91E3-E69C-4326-B2BD-75A564CC87B0}</author>
    <author>tc={427501DC-94D6-40AC-AB53-69343E8D716D}</author>
    <author>tc={2F3C1B5F-AE01-4255-B450-2BAE36EE9967}</author>
    <author>tc={E589D130-0254-4A06-B0D4-786737C54D9C}</author>
    <author>tc={35F4687D-6275-4358-8182-C47F7638BBD5}</author>
    <author>tc={A4803FCF-E02E-4083-84FC-92B40E7A9D5D}</author>
    <author>tc={6D45BC39-07B8-4875-A22D-5F8881A6780E}</author>
    <author>tc={D4248A5B-AD83-4934-B056-EAEDD6CF723A}</author>
    <author>tc={DBE9B7AD-3774-41D9-9ECE-8156E962B9EF}</author>
  </authors>
  <commentList>
    <comment ref="C1" authorId="0" shapeId="0" xr:uid="{9C816C17-63F7-4443-898B-193E759904F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 priorité de régulation médicale dans le modèle actuel</t>
      </text>
    </comment>
    <comment ref="H1" authorId="1" shapeId="0" xr:uid="{4570E3BC-C741-489A-A78A-421EBE0A2EB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11" authorId="2" shapeId="0" xr:uid="{450D2339-A705-4808-865A-DE47F86A9ED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B12" authorId="3" shapeId="0" xr:uid="{7AA19D51-1D33-4B9B-BE52-A2E51A3B53B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H12" authorId="4" shapeId="0" xr:uid="{542F91E3-E69C-4326-B2BD-75A564CC87B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
Réponse :
    Vraiment besoin du AF dans l’ID ? RRAMU est pas fan. Dossier de régulation peut avoir plusieurs épisodes successifs cohérents entre eux. Si demande sur event 1 et event 2 =&gt; même ref =&gt; pompiers seraient perdus ! Chaque partage donnera référence unique côté RRAMU
Réponse :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Réponse :
    Voir avec NexSIS si c’est vraiment nécessaire où si on peut juste faire idStructure_idLocale ?
Réponse :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Réponse :
    Remarque Olivier : contrainte sur le français
Réponse :
    Ajouter une explication sur l'utilité de la clé unique et pourquoi elle doit être intelligible
Réponse :
    Définir le concept de clé conventionnelle</t>
      </text>
    </comment>
    <comment ref="C18" authorId="5" shapeId="0" xr:uid="{427501DC-94D6-40AC-AB53-69343E8D716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Main courante des ARM =&gt; liste</t>
      </text>
    </comment>
    <comment ref="C19" authorId="6" shapeId="0" xr:uid="{2F3C1B5F-AE01-4255-B450-2BAE36EE996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 priorité de régulation médicale dans le modèle actuel</t>
      </text>
    </comment>
    <comment ref="C36" authorId="7" shapeId="0" xr:uid="{E589D130-0254-4A06-B0D4-786737C54D9C}">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si ce n'est pas retrouvable dans Initial alert, via le centre de l'agent ? </t>
      </text>
    </comment>
    <comment ref="D46" authorId="8" shapeId="0" xr:uid="{35F4687D-6275-4358-8182-C47F7638BB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Exos gère pas les PK comme ça !
Réponse :
    Sujet sur l’autoroute… comment on passe cette localisation (pas d’adresse)</t>
      </text>
    </comment>
    <comment ref="C88" authorId="9" shapeId="0" xr:uid="{A4803FCF-E02E-4083-84FC-92B40E7A9D5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Exos a une liste de numéros avec en champs libre pour le type + un “numéro principal”</t>
      </text>
    </comment>
    <comment ref="B165" authorId="10" shapeId="0" xr:uid="{6D45BC39-07B8-4875-A22D-5F8881A6780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Hors du périmètre Appel Limitrophe
Réponse :
    A voir… Car ça permet de mettre dans le même cas d’embrayer sur la demande d’engagement de vecteur du SMAU d’en face
Réponse :
    Liste de textes libres déjà pour le moment</t>
      </text>
    </comment>
    <comment ref="B173" authorId="11" shapeId="0" xr:uid="{D4248A5B-AD83-4934-B056-EAEDD6CF723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rediscuter !!! Mais au de la de la création</t>
      </text>
    </comment>
    <comment ref="C176" authorId="12" shapeId="0" xr:uid="{DBE9B7AD-3774-41D9-9ECE-8156E962B9E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Pompiers ont 2 missions : aller au chevet + faire transport.
Mais donc pas adapté…</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tc={FD20BE71-51BC-9248-B846-4B00F2A489D1}</author>
    <author>tc={CEDF6F28-E758-A946-873F-600E903DBF23}</author>
    <author>tc={714D9BD5-569A-7746-8D28-EE0807D930C4}</author>
    <author>tc={1F89621F-4A5C-4ECD-A7C6-DD10AB56DF40}</author>
    <author>tc={B900B938-91F0-4B4A-A185-03AC7265E148}</author>
    <author>tc={B48A7EC2-5765-D74D-8FD6-A72604DA4537}</author>
    <author>tc={95402D26-313F-48EA-8BE2-DDC426A476B2}</author>
    <author>tc={D4A6E809-E116-4F43-AB47-04D882212A95}</author>
    <author>tc={309DA0AD-08A5-48B1-8181-1F2CF88AD9D6}</author>
    <author>tc={69DA961E-023F-4CCC-87B8-5E0165FCFF9B}</author>
    <author>tc={77ED2E6B-DD8D-4E8A-8AF3-5F8BE44D831E}</author>
    <author>tc={5B87F3E0-42AE-40C0-BFFC-2EB08FD229EA}</author>
    <author>tc={C407DBF8-A3A1-42F8-99B5-D8013FA36506}</author>
    <author>tc={503E1939-9AA8-9C41-89C0-EFC69AC79A10}</author>
    <author>tc={0CF29C07-A470-4C7E-BB1B-C82F21208545}</author>
    <author>tc={015E6B0C-9481-45DD-953B-0C69799561A8}</author>
    <author>tc={B235209A-7B9D-8E41-9B21-8FAE478F4F5E}</author>
    <author>tc={3163C301-BF45-42AC-9B93-9FA29CCC4160}</author>
    <author>tc={E4B924E1-C80E-F54A-9F2A-990A48DF3558}</author>
    <author>tc={2D861FDF-831C-374B-ABFF-7A27C557F59A}</author>
    <author>tc={F63CD7B6-7D33-47AE-8986-700F3EE32D5A}</author>
    <author>tc={AFBD8163-21DB-4F2E-A156-57821D6A83BF}</author>
    <author>tc={85B1EF9F-47F0-CE46-887A-E909D7720A3B}</author>
    <author>tc={549DE6E2-3511-C04B-8E4F-68D4D815B7F2}</author>
    <author>tc={925BDB3E-FDC8-4AE9-BBEA-7ACEF4FDDB2C}</author>
    <author>tc={8AEC1623-DDE1-47FA-B84D-C6A42BA263BB}</author>
    <author>tc={8E205FAD-EC7F-CB4F-A2BB-B0DB29358552}</author>
    <author>tc={E02762B5-82E6-5440-B82E-11E23C871FE9}</author>
    <author>tc={163F467C-493A-FF4B-9552-51468A23F970}</author>
    <author>tc={8DE310B9-0615-45CC-A644-35176EC52B6C}</author>
    <author>tc={75588454-9F61-0E44-BD9B-A83C2445A9CD}</author>
    <author>tc={49FC8FAC-1BAF-45B2-887C-3878DB0CEBFB}</author>
    <author>tc={8B068B41-6738-4D89-AE95-7DBE47687C8B}</author>
    <author>tc={82E4F400-D3A9-2343-9417-D338A272253E}</author>
    <author>tc={4ED4D63E-99DA-4C40-8B3F-74484A91486A}</author>
    <author>tc={F2C29A76-9B08-4696-A7FF-552A24CA01B1}</author>
    <author>tc={A443D7D1-FE76-42EE-B140-98BBD5AEDCB9}</author>
    <author>tc={012A24E5-1C61-C948-94EB-DA71996DDD0A}</author>
    <author>tc={7E6D1FD8-7FC2-45FF-B55C-B3CE3EE247FA}</author>
    <author>tc={038EEFBA-873D-BF4F-BC98-82BD5944D394}</author>
    <author>tc={B4579BF8-D5A6-954A-AF8B-D211E912E114}</author>
    <author>tc={15C8D4A9-7DA5-7B4D-998E-FB4B7E3D200B}</author>
    <author>tc={7BED2FAB-053B-044B-A4B2-EA939D9441D5}</author>
    <author>tc={F6DBF483-4352-48F3-A605-280A47B8FAE1}</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tc={1045B670-B272-44B0-BDBC-183806654ACA}</author>
    <author>tc={BBB5A46B-C5F8-418D-A46D-4CD3C7BA11B1}</author>
    <author>tc={B9304D63-9F9D-964F-8F86-CF50B77BBC82}</author>
    <author>tc={564332DB-ADA6-844E-907A-3843E012B57E}</author>
    <author>tc={66A8A844-C989-4951-BC67-0C2CE4D72C41}</author>
    <author>tc={449D854F-D1BC-4874-A270-C7FBD5C53315}</author>
    <author>tc={D22EB006-FD31-4905-A0BA-E809AB322C44}</author>
    <author>tc={EC4CA26B-FA56-44B7-9485-D7650DC1B372}</author>
    <author>tc={0EC36618-96EE-478D-81B9-54F0CAEE9F88}</author>
    <author>tc={0700921D-3E22-E44A-B10A-66139D58EFD3}</author>
    <author>tc={8B70DA13-018B-4BE7-9D85-CAD41DEDE16B}</author>
    <author>tc={456C6261-46FE-47A3-ABE3-21780523066A}</author>
    <author>tc={F862C684-B65A-4FC1-AEC4-870221995080}</author>
    <author>tc={6EB96170-F11A-4E55-BFF9-911EA46C448F}</author>
    <author>tc={F9DFBDFD-1215-9341-9E1E-3024F293D141}</author>
    <author>tc={A3B7AE35-2849-4423-8AE8-6B9911E6561D}</author>
    <author>tc={902D6982-CF5B-4CB7-B9F4-E53F0BDFA27A}</author>
    <author>tc={CC5C1D76-D97F-4BE5-B966-DD495B85204C}</author>
    <author>tc={663EEC70-25D1-4531-8E3C-8B803A28B6D5}</author>
    <author>tc={3BA75720-6FD7-4770-B19D-58D93FFDC9E8}</author>
    <author>tc={985CB9E8-D6A2-4815-BC2C-DD825BD96FAA}</author>
    <author>tc={32F7371F-532E-4483-BA02-85ED2898A502}</author>
    <author>tc={17677DF8-67EB-4AE7-861C-BE96B97E6CBC}</author>
    <author>tc={7A1ACB5D-9506-421C-B92B-1CBD98910C4E}</author>
    <author>tc={07B5D5D0-B502-47B6-A891-DAEF39BCC4D8}</author>
    <author>tc={8BCB09BF-A48C-8242-B3C8-18F71F97C7AD}</author>
    <author>tc={F7E40DD6-D14F-4AC4-95ED-C43838656AE4}</author>
    <author>tc={3A4DE914-B324-41EC-B1CE-789615C59923}</author>
    <author>tc={A9F8EF48-108A-4EAB-A6C9-DAA6E6A1C56C}</author>
    <author>tc={BACFA223-4DEE-A546-BEB9-1FAFD40935A9}</author>
    <author>tc={E40A2F45-E340-487F-9FD6-2404E4F5A700}</author>
    <author>tc={9EEB9362-90F5-494F-BB71-06EF0D54376B}</author>
    <author>tc={CB950F1D-7F07-43E1-850B-913CBE20F585}</author>
    <author>tc={258F99A5-CCAC-44B3-9CB2-E5E5FB7A031F}</author>
    <author>tc={B13CB5B2-E438-4033-8E1A-8B428C2D7B3E}</author>
    <author>tc={47F99561-A768-4B9A-96FB-A8753B229875}</author>
    <author>tc={647A8527-7AF1-45AA-BB58-53C964C0E6F0}</author>
    <author>tc={396E04AD-6D8D-4E1E-B5C4-258495B5CC68}</author>
    <author>tc={77A30A6E-6F60-4789-9958-ADBE4F439BC0}</author>
    <author>tc={6EC09424-5F98-496B-990E-8CF5FDCC07B0}</author>
    <author>tc={63885E42-5898-4ECF-8108-E0BD8B826BE8}</author>
    <author>tc={613FDD7D-6678-49E2-A875-920DF61A60C0}</author>
    <author>tc={B64AB07A-CA5D-41C4-905E-0AFD3F67254F}</author>
    <author>tc={5843E32E-6B77-4462-B8C9-614463109AB3}</author>
    <author>tc={D6A4834D-81B9-1044-9BF4-F87F74ACF5B3}</author>
    <author>tc={3D102970-2CAE-5747-9D73-A1FBE73590AC}</author>
    <author>tc={014DE198-64E2-4507-A3FC-DF421F511779}</author>
    <author>tc={4D4D3CF8-E01B-401A-8386-AAC604D8291A}</author>
    <author>tc={BA91A5D4-B745-43C1-AD05-F9E9B9B84277}</author>
    <author>tc={4EB3C325-52F0-4D01-94D2-8AA5841A689A}</author>
    <author>tc={FFA7F0E1-3845-469A-B7CF-A4621D3089F0}</author>
    <author>tc={C395B7C5-0539-4FBB-9D43-E0A24F8519C0}</author>
    <author>tc={790794B9-B934-4B4C-A8C0-8C9B2176B829}</author>
    <author>tc={2D9ECE82-3D73-4587-8C50-69F305FE6D3A}</author>
    <author>tc={000D1EF5-EA8D-4028-887E-09B730402CB5}</author>
    <author>tc={B2A46742-7986-49EC-BFF2-E5B137820840}</author>
    <author>tc={55DD76D7-71AA-4415-B5EF-4C960C6C5F04}</author>
    <author>tc={DC749AE9-4EDB-4A7F-8A7B-0D009E03AED0}</author>
    <author>tc={522C021E-FCFD-4A22-8243-F9B9E8F1567F}</author>
    <author>tc={6542F462-2A54-48A5-9A62-7E7CFBDF2B9A}</author>
    <author>tc={4DB9FC1B-FE92-4AA7-B2F3-BFF17D976413}</author>
    <author>tc={9492776C-BD80-A948-A725-AF6FDE3618AF}</author>
    <author>tc={7956E747-37D5-1E41-A985-638079B0C38D}</author>
    <author>tc={C8748D8D-BB3A-4C14-BADE-D16F62306724}</author>
    <author>tc={A20A2C1A-91AD-C74B-9B6E-BAA04D2F7B3E}</author>
    <author>tc={3E4494E4-4D0B-482E-8C44-6CA902FCAA01}</author>
    <author>tc={12397E16-0DD2-4B81-8BEC-31510D881B5D}</author>
    <author>tc={D6BBFD18-B7C3-44E9-AAAF-C0520A0384D3}</author>
    <author>tc={3792C7C2-9F65-4E58-AF0D-9CB49954D7C2}</author>
    <author>tc={56075946-9C3F-8345-89AE-75C567E0E491}</author>
  </authors>
  <commentList>
    <comment ref="H1" authorId="0" shapeId="0" xr:uid="{0D20D026-08EF-BF4D-96F2-14785B9E1E7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2DE185BB-39B8-8846-9B2A-3BE28378E3A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T8" authorId="2" shapeId="0" xr:uid="{FD20BE71-51BC-9248-B846-4B00F2A489D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les NOMENCLATURE, prendre parmi les valeurs dispos à ce lien https://github.com/ansforge/SAMU-Hub-Modeles/tree/auto/model_tracker/nomenclature_parser/out/latest/csv </t>
      </text>
    </comment>
    <comment ref="B9" authorId="3" shapeId="0" xr:uid="{CEDF6F28-E758-A946-873F-600E903DBF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H9" authorId="4" shapeId="0" xr:uid="{714D9BD5-569A-7746-8D28-EE0807D930C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
Réponse :
    Vraiment besoin du AF dans l’ID ? RRAMU est pas fan. Dossier de régulation peut avoir plusieurs épisodes successifs cohérents entre eux. Si demande sur event 1 et event 2 =&gt; même ref =&gt; pompiers seraient perdus ! Chaque partage donnera référence unique côté RRAMU
Réponse :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Réponse :
    Voir avec NexSIS si c’est vraiment nécessaire où si on peut juste faire idStructure_idLocale ?
Réponse :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Réponse :
    Remarque Olivier : contrainte sur le français
Réponse :
    Ajouter une explication sur l'utilité de la clé unique et pourquoi elle doit être intelligible
Réponse :
    Définir le concept de clé conventionnelle</t>
      </text>
    </comment>
    <comment ref="H10" authorId="5" shapeId="0" xr:uid="{1F89621F-4A5C-4ECD-A7C6-DD10AB56DF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P10" authorId="6" shapeId="0" xr:uid="{B900B938-91F0-4B4A-A185-03AC7265E148}">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 ref="R17" authorId="7" shapeId="0" xr:uid="{B48A7EC2-5765-D74D-8FD6-A72604DA453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Format : codeLabelComment
Détails : référence vers la nomenclature
Type Java : name</t>
      </text>
    </comment>
    <comment ref="T17" authorId="8" shapeId="0" xr:uid="{95402D26-313F-48EA-8BE2-DDC426A476B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Type de Lieu</t>
      </text>
    </comment>
    <comment ref="T18" authorId="9" shapeId="0" xr:uid="{D4A6E809-E116-4F43-AB47-04D882212A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CISU-Code_Nature_de_fait</t>
      </text>
    </comment>
    <comment ref="T20" authorId="10" shapeId="0" xr:uid="{309DA0AD-08A5-48B1-8181-1F2CF88AD9D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Type de Lieu</t>
      </text>
    </comment>
    <comment ref="T21" authorId="11" shapeId="0" xr:uid="{69DA961E-023F-4CCC-87B8-5E0165FCFF9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Risque, menace et sensibilité</t>
      </text>
    </comment>
    <comment ref="C22" authorId="12" shapeId="0" xr:uid="{77ED2E6B-DD8D-4E8A-8AF3-5F8BE44D831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l'étude  pour voir si on le sort de la qualification de l'affaire et on le met dans patient/victime ?
Réponse :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T22" authorId="13" shapeId="0" xr:uid="{5B87F3E0-42AE-40C0-BFFC-2EB08FD229E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Du coup oui c'est par patient, mais c'est pas forcément ce que les SAMU notent comme étant le motif d'intervention = nature de fait ?  Ou autre chose ?
Réponse :
    Voir nomenclature CISU Motif de recours médico-secouriste</t>
      </text>
    </comment>
    <comment ref="C23" authorId="14" shapeId="0" xr:uid="{C407DBF8-A3A1-42F8-99B5-D8013FA3650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vraiment utile de s'échanger l'état du dossier ? Faut-il y ajouter le type ?  
Réponse :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text>
    </comment>
    <comment ref="J23" authorId="15" shapeId="0" xr:uid="{503E1939-9AA8-9C41-89C0-EFC69AC79A1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migré tous les champs dans case.details, ça te semble OK ?</t>
      </text>
    </comment>
    <comment ref="T24" authorId="16" shapeId="0" xr:uid="{0CF29C07-A470-4C7E-BB1B-C82F2120854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Juste une énumération pour l'instant, pas de nomenclature dispo.</t>
      </text>
    </comment>
    <comment ref="D25" authorId="17" shapeId="0" xr:uid="{015E6B0C-9481-45DD-953B-0C69799561A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Totalement redondant avec le devenir du patient</t>
      </text>
    </comment>
    <comment ref="J26" authorId="18" shapeId="0" xr:uid="{B235209A-7B9D-8E41-9B21-8FAE478F4F5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voir si les LRM où ont vraiment cette info !</t>
      </text>
    </comment>
    <comment ref="T26" authorId="19" shapeId="0" xr:uid="{3163C301-BF45-42AC-9B93-9FA29CCC416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SI-SAMU DEVENIRD</t>
      </text>
    </comment>
    <comment ref="D27" authorId="20" shapeId="0" xr:uid="{E4B924E1-C80E-F54A-9F2A-990A48DF355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L'info est-elle obligatoire pou les échanges 15-15</t>
      </text>
    </comment>
    <comment ref="J27" authorId="21" shapeId="0" xr:uid="{2D861FDF-831C-374B-ABFF-7A27C557F59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P c’est les priorités ARM normalement, les propriétés de régulation médicales c’est les R1, R2, … non ? Est-ce qu’on passe que les P ? On passe les autres aussi ?</t>
      </text>
    </comment>
    <comment ref="T27" authorId="22" shapeId="0" xr:uid="{F63CD7B6-7D33-47AE-8986-700F3EE32D5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PRIORITE (fichier SI-SAMU envoyé par Philippe)</t>
      </text>
    </comment>
    <comment ref="T28" authorId="23" shapeId="0" xr:uid="{AFBD8163-21DB-4F2E-A156-57821D6A83B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GRAVITE_SF21.csv</t>
      </text>
    </comment>
    <comment ref="C35" authorId="24" shapeId="0" xr:uid="{85B1EF9F-47F0-CE46-887A-E909D7720A3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est pas intéressé par le champ -&gt; pas stocké et renverra une concaténation. Possible de l’enlever ou le passer en facultatif ?
Réponse :
    fait</t>
      </text>
    </comment>
    <comment ref="R35" authorId="25" shapeId="0" xr:uid="{549DE6E2-3511-C04B-8E4F-68D4D815B7F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Nader veut passer le nombre max de caractères de 80 à 255</t>
      </text>
    </comment>
    <comment ref="C36" authorId="26" shapeId="0" xr:uid="{925BDB3E-FDC8-4AE9-BBEA-7ACEF4FDDB2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Revu avec NexSIS =&gt; à passer en optionnel
Réponse :
    A voir avec NexSIS
Réponse :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text>
    </comment>
    <comment ref="H36" authorId="27" shapeId="0" xr:uid="{8AEC1623-DDE1-47FA-B84D-C6A42BA263B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Ici il faut mettre uniquement le nom du lieu. Lieu-dit / quartier et le reste vont dans compléments de commune
Réponse :
    Lac / foret sont plutôt des types de lieu ? Sauf si spécifique, par exemple Foret de Fontainebleau</t>
      </text>
    </comment>
    <comment ref="J39" authorId="28" shapeId="0" xr:uid="{8E205FAD-EC7F-CB4F-A2BB-B0DB2935855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Migrer vers ID</t>
      </text>
    </comment>
    <comment ref="T43" authorId="29" shapeId="0" xr:uid="{E02762B5-82E6-5440-B82E-11E23C871FE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@Elodie FALCIONI (EXT) Mettre une regex ?
Réponse :
    Oui ? Je regarderai ça cet été, j'ai mis les champs, j'ai pas formatté pour l'instant. Aucune idée de comment ça fonctionne.</t>
      </text>
    </comment>
    <comment ref="T44" authorId="30" shapeId="0" xr:uid="{163F467C-493A-FF4B-9552-51468A23F97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@Elodie FALCIONI (EXT) Mettre une ENUM ?
Réponse :
    J'ai pas l'impression que y'en ai une : idem, sujet à creuser cet été</t>
      </text>
    </comment>
    <comment ref="D51" authorId="31" shapeId="0" xr:uid="{8DE310B9-0615-45CC-A644-35176EC52B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Réponse :
    Le monde réel !!! Toutes les rues n'ont pas été renommées ! Lille en 2014 avait 95 triplons (longtemps après fusion de 3 communes) -&gt; c'est très compliqué de renommer !!!
Réponse :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Réponse :
    Rq : lieu-dits permettent aussi de séparer 2 rives
Réponse :
    =&gt; lieu-dit à extraire !!! Avoir sa propre ligne hors du nom du lieu, ça permet de travailler sur une fraction de la commune
Réponse :
    Pas sûr qu'on puisse les exploiter...
Réponse :
    Autoroute dans un sens = 1 commune et lieu-dits pour les tronçons 
Réponse :
    Clé d'avoir commune = surface et lieu-dit = sous-surface (lieu-dit de commune, zonage du port, sous-partie d'un event, tronçon accessible d'un autoroute, ...)
Réponse :
    Pas de dictionnaire opérationnel commun...
Réponse :
    NexSIS fonctionne surtout sur le X/Y donc c’est pas un soucis ! 
Sur Paris, ils ont complété les adresses avec l’ancien nom de rue par exemple</t>
      </text>
    </comment>
    <comment ref="V53" authorId="32" shapeId="0" xr:uid="{75588454-9F61-0E44-BD9B-A83C2445A9C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 aussi l’information du pays en 99XXX</t>
      </text>
    </comment>
    <comment ref="C55" authorId="33" shapeId="0" xr:uid="{49FC8FAC-1BAF-45B2-887C-3878DB0CEB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a finalement une logique de clé valeur avec des string sans contrôle. Le rendre plus modulaire avec des couples {cle(étages, interphone etc), valeur} avec une nomenclature sur les clés ?
=&gt; pas critique si validé CISU
Réponse :
    On peut limiter le nombre de détails à 20 par exemple</t>
      </text>
    </comment>
    <comment ref="D64" authorId="34" shapeId="0" xr:uid="{8B068B41-6738-4D89-AE95-7DBE47687C8B}">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Faut-il utiliser un autre objet, déjà existant ? </t>
      </text>
    </comment>
    <comment ref="P67" authorId="35" shapeId="0" xr:uid="{82E4F400-D3A9-2343-9417-D338A27225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Nécessaire de le passer obligatoire pour NexSIS (retour Scriptal) ?</t>
      </text>
    </comment>
    <comment ref="H76" authorId="36" shapeId="0" xr:uid="{4ED4D63E-99DA-4C40-8B3F-74484A9148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passer par EPSG-4326 et pas dire WGS-84 direct ?
Réponse :
    WGS système de projection et EPSG système de coordonnées ?</t>
      </text>
    </comment>
    <comment ref="D77" authorId="37" shapeId="0" xr:uid="{F2C29A76-9B08-4696-A7FF-552A24CA01B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 attente précision NexSIS
</t>
      </text>
    </comment>
    <comment ref="H77" authorId="38" shapeId="0" xr:uid="{A443D7D1-FE76-42EE-B140-98BBD5AEDCB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pas d'équivalent strict du GML en json</t>
      </text>
    </comment>
    <comment ref="R77" authorId="39" shapeId="0" xr:uid="{012A24E5-1C61-C948-94EB-DA71996DDD0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est-ce une string ?
Réponse :
    À confirmer avec NexSIS, est-ce qu'on passe bien un fichier .sketch via une string ?
Réponse :
    En attente exemple NexSIS</t>
      </text>
    </comment>
    <comment ref="D78" authorId="40" shapeId="0" xr:uid="{7E6D1FD8-7FC2-45FF-B55C-B3CE3EE247F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Réponse :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Réponse :
    Référentiel commun permettrait de mettre des infos qui intéressent les différents acteurs et de les cloisonner (ex : personnes dangereuses, patients à risque, …) -&gt; possible de l’associer au bâtiment</t>
      </text>
    </comment>
    <comment ref="J78" authorId="41" shapeId="0" xr:uid="{038EEFBA-873D-BF4F-BC98-82BD5944D39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Migrer vers externalAddressId</t>
      </text>
    </comment>
    <comment ref="J79" authorId="42" shapeId="0" xr:uid="{B4579BF8-D5A6-954A-AF8B-D211E912E11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Migrer vers source</t>
      </text>
    </comment>
    <comment ref="J81" authorId="43" shapeId="0" xr:uid="{15C8D4A9-7DA5-7B4D-998E-FB4B7E3D200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Migrer vers ID</t>
      </text>
    </comment>
    <comment ref="C82" authorId="44" shapeId="0" xr:uid="{7BED2FAB-053B-044B-A4B2-EA939D9441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enlever car géré dans le code INSEE -&gt; le spécifier dans la description de la balise du code INSEE
Réponse :
    Etranger : 99 + code pays https://medecine.univ-lorraine.fr/sites/medecine.univ-lorraine.fr/files/users/DU_DIU/03_codes_pays.pdf</t>
      </text>
    </comment>
    <comment ref="H82" authorId="45" shapeId="0" xr:uid="{F6DBF483-4352-48F3-A605-280A47B8FA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si il y'a une nomenclature NexSIS
Réponse :
    =&gt; se rapprocher d'ISO</t>
      </text>
    </comment>
    <comment ref="B84" authorId="46" shapeId="0" xr:uid="{33643ED9-2F99-2A40-A4E7-ECC8DE68B2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RG : les alertes sont immutables !!! C’est pour ça qu’on en rajoute !
C’est l’affaire qu’on modifie -&gt; ex : location, aussi rajouter qualification du coup
Réponse :
    A travailler et valider côté Hub, comment les LRMs gèrent une liste d'alerte avec des infos fonctionnellement complémentaires ? KO/OK</t>
      </text>
    </comment>
    <comment ref="P84" authorId="47" shapeId="0" xr:uid="{36EBE513-9CB4-3348-B010-D39B51DF245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Réponse :
    NexSIS regarde en ce moment pour voir si c’est possible de fusionner en une liste d’alertes (notamment si c’est possible de faire ça avant le passage en prod !)
Réponse :
    -&gt; Dans tous les cas, les LRM doivent prendre la plus récente !
Réponse :
    C’est pas forcément la plus remplie mais regarder que l’alerte la plus récente. S’il manque des infos au sein de la dernière alerte, ils remontent la liste des alertes pour trouver la dernière info manquante
Réponse :
    Nader creuse le sujet côté NexSIS pour voir comment c’est fait / modifiable côté NexSIS
Réponse :
    C’est côté affaire que on récupère la centralisation -&gt; il faut échanger le fait que c’est vu comme ça. -&gt; C’est partagé par EMSI, pas ici (écrit en code CISU dans le système NexSIS… et mappé pour être envoyé en EMSI)</t>
      </text>
    </comment>
    <comment ref="H85" authorId="48" shapeId="0" xr:uid="{2185076E-A743-4FEC-950F-43630CD641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REGEX à définir</t>
      </text>
    </comment>
    <comment ref="P85" authorId="49" shapeId="0" xr:uid="{2A6A195C-5D26-FA4B-91BD-34DAEC1D051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vraiment géré côté Santé, possible de passer la cardinalité à 0..1 ?</t>
      </text>
    </comment>
    <comment ref="C86" authorId="50" shapeId="0" xr:uid="{C5B6241A-BACF-47B3-9FCB-3D62B0208AE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savoir quelle alerte utiliser dans une affaire :
=&gt; Regarder cette date de réception</t>
      </text>
    </comment>
    <comment ref="D88" authorId="51" shapeId="0" xr:uid="{849D9658-5404-49CC-A650-D8E23CF68C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on gère le fait que des informations médicales et personnelles peuvent être saisies dans ce champs par le SAMU
Réponse :
    Quelle politique HDS côté NexSIS ?</t>
      </text>
    </comment>
    <comment ref="H92" authorId="52" shapeId="0" xr:uid="{1045B670-B272-44B0-BDBC-183806654AC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P93" authorId="53" shapeId="0" xr:uid="{BBB5A46B-C5F8-418D-A46D-4CD3C7BA11B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pour passe en 1.. N ? Pour gérer si plusieurs numéro de téléphone et s'il y a un tel + un mail (SI-CAP)</t>
      </text>
    </comment>
    <comment ref="T93" authorId="54" shapeId="0" xr:uid="{B9304D63-9F9D-964F-8F86-CF50B77BBC8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Mettre une ENUM</t>
      </text>
    </comment>
    <comment ref="T94" authorId="55" shapeId="0" xr:uid="{564332DB-ADA6-844E-907A-3843E012B5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N’autoriser que les n° de tel (PHNADD) et mettre la regex du n° de tel de l’interface : REGEX: tel:([#\+\*]|37000|00+)?[0-9]{2,15} ?
Réponse :
    @Daphné LECCIA (EXT) @Romain FOUILLAND : Philippe souhaite ici remettre la nomenclature EMSI complète correspondante (point 15-15 du 220124). Je reprends l'objet dans le 15-15.
Réponse :
    OK pas de souci, qui peut le plus peut le moins</t>
      </text>
    </comment>
    <comment ref="H96" authorId="56" shapeId="0" xr:uid="{66A8A844-C989-4951-BC67-0C2CE4D72C4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P96" authorId="57" shapeId="0" xr:uid="{449D854F-D1BC-4874-A270-C7FBD5C5331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priori un seul appelant à l'origine mais potentiellement plusieurs données de contact en retour ?
Réponse :
    Passer à 0..n
Réponse :
    @Romain FOUILLAND @Daphné LECCIA (EXT) : pourquoi ce n'est pas le contact de contre appel qui est obligatoire ici ?
Réponse :
    Je suppose que c'est parce qu'on l'a pas forcément ! Si M. X t'appelle, tu sais son numéro de contact mais sauf s'il te dit "rappelez Mme Y" tu as pas forcément de contact de contre-appel
Sauf si on dit qu'on met tout le temps appel dans contre-appel aussi et qu'on le modifie qu'au besoin mais ça rajoute de l'info pour rien
Réponse :
    Côté SAMU le contact requérant = contact de contre appel (sauf si précisé autrement). Il faut savoir qui rappeler en fait.
Peut être qu'il faut le préciser : on met le contact de contre appel seulement s'il est différent du numéro de l'appelant ? 
Réponse :
    &gt; on met le contact de contre appel seulement s'il est différent du numéro de l'appelant ? 
Oui c'est ça la logique</t>
      </text>
    </comment>
    <comment ref="H97" authorId="58" shapeId="0" xr:uid="{D22EB006-FD31-4905-A0BA-E809AB322C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Demander en annexe côté NexSIS si ils mettent une nomenclature
Réponse :
    =&gt; Utiliser le référentiel SI-SAMU pour les langues
Réponse :
    =&gt; Plutôt ISO finalement</t>
      </text>
    </comment>
    <comment ref="T98" authorId="59" shapeId="0" xr:uid="{EC4CA26B-FA56-44B7-9485-D7650DC1B372}">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fichier Nomenclatures EDA, 
onglet Type de requérant
Nom de la nomenclature : TYPAPPLT
Nomenclatures EDA.xlsx </t>
      </text>
    </comment>
    <comment ref="T99" authorId="60" shapeId="0" xr:uid="{0EC36618-96EE-478D-81B9-54F0CAEE9F8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PBAPL_v1r01a.csv</t>
      </text>
    </comment>
    <comment ref="D100" authorId="61" shapeId="0" xr:uid="{0700921D-3E22-E44A-B10A-66139D58EF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a une codification ! Pas possible de faire concordance sur du texte libre… Avoir une nomenclature + libre ?
Réponse :
    Ici j'ai besoin de séparer 
Difficulté de communication (malentendant par ex) / Type de requérant (le patient) 
+ il va y avoir des nomenclatures côté SAMU je pense. </t>
      </text>
    </comment>
    <comment ref="E100" authorId="62" shapeId="0" xr:uid="{8B70DA13-018B-4BE7-9D85-CAD41DEDE1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Avoir une nomenclature ?
Réponse :
    Champs libre côté NexSIS
Réponse :
    Proposer une nomenclature / de passer des codes et si pas matchés -&gt; afficher le texte libre
Liste de string ?
Réponse :
    https://ansforge.github.io/SAMU-interface-LRM/DST%20SI%20SAMU%20Interfa%C3%A7age%20LRM_V1.2.pdf
Réponse :
    =&gt; OK pour une approche “nomenclature libre”</t>
      </text>
    </comment>
    <comment ref="E101" authorId="63" shapeId="0" xr:uid="{456C6261-46FE-47A3-ABE3-2178052306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à une structure récursive / détaillée également
Réponse :
    callerName 
- complete (basé sur un template {firstName} {lastName})
- firstName
- lastName
Réponse :
    Complete ? Aggregated ? Full ? 
-&gt; Nader regarde si le SitRep propose des trucs comme ça
Réponse :
    Ok de le présenter comme ça sur le 4 juillet, on avisera ensuite en fonction du SItrep</t>
      </text>
    </comment>
    <comment ref="E104" authorId="64" shapeId="0" xr:uid="{F862C684-B65A-4FC1-AEC4-87022199508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Règle sur les prénoms pour les prénoms composés
Réponse :
    De quelle règle parle-t-on ? 
Et pour les noms composés pas de règle ?
Réponse :
    Pas de règle a date justement pour les prénoms composés =&gt; libre</t>
      </text>
    </comment>
    <comment ref="F104" authorId="65" shapeId="0" xr:uid="{6EB96170-F11A-4E55-BFF9-911EA46C448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possible de séparer dans l'interface. 
NexSIS regarde si la PFLAU envoie les 2 ensemble</t>
      </text>
    </comment>
    <comment ref="C105" authorId="66" shapeId="0" xr:uid="{F9DFBDFD-1215-9341-9E1E-3024F293D14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Localisation de l’appelant ? Ou d’intervention ?
Réponse :
    Plutôt lieu ou se trouve l'appelant car lieu d'affaire renseigné en haut</t>
      </text>
    </comment>
    <comment ref="D105" authorId="67" shapeId="0" xr:uid="{A3B7AE35-2849-4423-8AE8-6B9911E656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P105" authorId="68" shapeId="0" xr:uid="{902D6982-CF5B-4CB7-B9F4-E53F0BDFA27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Obligatoire du coup vu qu'on a une location dans l'affaire ?</t>
      </text>
    </comment>
    <comment ref="P106" authorId="69" shapeId="0" xr:uid="{CC5C1D76-D97F-4BE5-B966-DD495B85204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Retour de Philippe : peut-on le passer en optionnel, ce qui n'oblige pas les SAMU à répéter la qualification à chaque fois ?</t>
      </text>
    </comment>
    <comment ref="D108" authorId="70" shapeId="0" xr:uid="{663EEC70-25D1-4531-8E3C-8B803A28B6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concept emprunté au ROR est intéressant et transposable ici, parler d'unité de service pour décrire la plus petite maille</t>
      </text>
    </comment>
    <comment ref="E108" authorId="71" shapeId="0" xr:uid="{3BA75720-6FD7-4770-B19D-58D93FFDC9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sur ça ?
Réponse :
    Juste réfléchir aux valeurs possibles : SDIS, SAMU, ... ?
Et les départements FRXXX en centre ?</t>
      </text>
    </comment>
    <comment ref="D110" authorId="72" shapeId="0" xr:uid="{985CB9E8-D6A2-4815-BC2C-DD825BD96FA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Faire une nomenclature avec des valeurs comme : "ARM", "DISPATCHER", "MEDECIN REGULATEUR" etc 
Le CISU le prévois-t-il ? Optionnel à nouveau à mon avis</t>
      </text>
    </comment>
    <comment ref="S110" authorId="73" shapeId="0" xr:uid="{32F7371F-532E-4483-BA02-85ED2898A5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je retire la croix tant que la nomenclature n'existe pas</t>
      </text>
    </comment>
    <comment ref="T110" authorId="74" shapeId="0" xr:uid="{17677DF8-67EB-4AE7-861C-BE96B97E6CBC}">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PERSO (nomenclature SI-SAMU)
Réponse :
    Pas trouvée https://github.com/ansforge/SAMU-Hub-Modeles/tree/auto/model_tracker/nomenclature_parser/out/latest/csv </t>
      </text>
    </comment>
    <comment ref="H111" authorId="75" shapeId="0" xr:uid="{7A1ACB5D-9506-421C-B92B-1CBD98910C4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Aligner en mode URI
Réponse :
    Pour aller au bout de la logique, le passer en objet CONTACT
Réponse :
    Mettre attachement</t>
      </text>
    </comment>
    <comment ref="S114" authorId="76" shapeId="0" xr:uid="{07B5D5D0-B502-47B6-A891-DAEF39BCC4D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Impose-t-on une liste de type de ressource ou est-ce laissé libre pour les éditeurs ?</t>
      </text>
    </comment>
    <comment ref="T114" authorId="77" shapeId="0" xr:uid="{8BCB09BF-A48C-8242-B3C8-18F71F97C7A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Impose-t-on une liste de type de ressource ou est-ce laissé libre pour les éditeurs ?
</t>
      </text>
    </comment>
    <comment ref="D119" authorId="78" shapeId="0" xr:uid="{F7E40DD6-D14F-4AC4-95ED-C43838656AE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Indiquer comment on fait le Hash =&gt; pas évident comme on fait le contrôle d'intégrité
Réponse :
    Sha-256</t>
      </text>
    </comment>
    <comment ref="T120" authorId="79" shapeId="0" xr:uid="{3A4DE914-B324-41EC-B1CE-789615C599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ici la liste des valeurs fr.health.samu possible.</t>
      </text>
    </comment>
    <comment ref="B121" authorId="80" shapeId="0" xr:uid="{A9F8EF48-108A-4EAB-A6C9-DAA6E6A1C5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W121" authorId="81" shapeId="0" xr:uid="{BACFA223-4DEE-A546-BEB9-1FAFD40935A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pas ne le passer en 15-SMUR ? Ca peut permettre de savoir quel médecin régulateur a traité le dossier donc pratique lors du bilan/demande</t>
      </text>
    </comment>
    <comment ref="B125" authorId="82" shapeId="0" xr:uid="{E40A2F45-E340-487F-9FD6-2404E4F5A7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renvoyer dans le SGV
Réponse :
    On va sortir ça dans un message séparé : ça impacte mes cinématiques sur tout ce qui est déjà publié, donc j'attends qu'on arbitre le 26 sur les mises à jour pour le faire.</t>
      </text>
    </comment>
    <comment ref="C125" authorId="83" shapeId="0" xr:uid="{9EEB9362-90F5-494F-BB71-06EF0D5437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qu'il faut un objet Bilan qui incorpore les patients/victime ?
Réponse :
    Il faudra à terme pouvoir faire le lien avec SGV
Réponse :
    Le bilan se fait-il pour chaque patient/victime ? Si oui, le bilan est lié au patient</t>
      </text>
    </comment>
    <comment ref="T129" authorId="84" shapeId="0" xr:uid="{CB950F1D-7F07-43E1-850B-913CBE20F58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ENUM ?
Réponse :
    C’est quoi DOSSARD et PLACE ?
Réponse :
    @Elodie FALCIONI (EXT) Toujours la même question ? Ca vient de qui ?
Réponse :
    Ca vient du 15-18 avant que je sois là. Je pense que ça vient des pompiers ?
Réponse :
    Place c'est pour les crash d'avion ou de train ? 
et dossard pour les attentats pendant les marathons ?
Réponse :
    Ok admettons !</t>
      </text>
    </comment>
    <comment ref="H131" authorId="85" shapeId="0" xr:uid="{258F99A5-CCAC-44B3-9CB2-E5E5FB7A031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P131" authorId="86" shapeId="0" xr:uid="{B13CB5B2-E438-4033-8E1A-8B428C2D7B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T137" authorId="87" shapeId="0" xr:uid="{47F99561-A768-4B9A-96FB-A8753B22987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le format du numéro RPPS seulement, ne pas implémenter la nomenclature complète</t>
      </text>
    </comment>
    <comment ref="H139" authorId="88" shapeId="0" xr:uid="{647A8527-7AF1-45AA-BB58-53C964C0E6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P139" authorId="89" shapeId="0" xr:uid="{396E04AD-6D8D-4E1E-B5C4-258495B5CC6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E144" authorId="90" shapeId="0" xr:uid="{77A30A6E-6F60-4789-9958-ADBE4F439B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45" authorId="91" shapeId="0" xr:uid="{6EC09424-5F98-496B-990E-8CF5FDCC07B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T145" authorId="92" shapeId="0" xr:uid="{63885E42-5898-4ECF-8108-E0BD8B826B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uniquement le format du matricule INS : 13 caractères alphanumériques + une clé sur 2 chiffres
Réponse :
    Donc 15 chiffres ? Si oui: “REGEX: \d{15}”
Réponse :
    Non potentiellement y'a des lettres, la Corse c'est 2A par ex
Réponse :
    Dans ce cas : "REGEX: \w{13}\d{2}" ? Où la lettre (\w word) est à un endroit précis et tout le reste est des chiffres (\d digit) ?</t>
      </text>
    </comment>
    <comment ref="E146" authorId="93" shapeId="0" xr:uid="{613FDD7D-6678-49E2-A875-920DF61A60C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des OID : https://esante.gouv.fr/sites/default/files/media_entity/documents/asip_referentiel_identifiant_national_sante-liste-des-oid-des-autorites-d-affectation-des-ins_v0.1.pdf</t>
      </text>
    </comment>
    <comment ref="T146" authorId="94" shapeId="0" xr:uid="{B64AB07A-CA5D-41C4-905E-0AFD3F67254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pour implémenter une énum, ou une simple vérification de format
Réponse :
    Ce sont que les 7 valeurs du PDF ? Si oui, directement une ENUM non ?</t>
      </text>
    </comment>
    <comment ref="D147" authorId="95" shapeId="0" xr:uid="{5843E32E-6B77-4462-B8C9-614463109AB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https://gnius.esante.gouv.fr/fr/reglementation/fiches-reglementation/lidentite-nationale-de-sante-ins
Réponse :
    + en termes d'identito vigilance, si l'identité n'est pas vérifiée, alors il est nécessaire d'utiliser les champs Nom usuel et Prénom usuel pour propager l'information</t>
      </text>
    </comment>
    <comment ref="U148" authorId="96" shapeId="0" xr:uid="{D6A4834D-81B9-1044-9BF4-F87F74ACF5B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Donc on passe pas les nom / prénom des victimes en 15-NexSIS ?</t>
      </text>
    </comment>
    <comment ref="W149" authorId="97" shapeId="0" xr:uid="{3D102970-2CAE-5747-9D73-A1FBE73590A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le prénom ??</t>
      </text>
    </comment>
    <comment ref="T152" authorId="98" shapeId="0" xr:uid="{014DE198-64E2-4507-A3FC-DF421F51177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la nomenclature CISU (cf. Fichier transmis par Philippe)</t>
      </text>
    </comment>
    <comment ref="E153" authorId="99" shapeId="0" xr:uid="{4D4D3CF8-E01B-401A-8386-AAC604D8291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table permettant d’associer le code INSEE à la commune / au pays de naissance est disponible sur
https://www.data.gouv.fr/fr/datasets/code-officiel-geographique-cog/#_</t>
      </text>
    </comment>
    <comment ref="T153" authorId="100" shapeId="0" xr:uid="{BA91A5D4-B745-43C1-AD05-F9E9B9B842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Trouver le format du code INSEE, et mettre une simple vérification
Réponse :
    Juste 5 chiffres ou lettres non ? Si oui, “REGEX: \w{5}”</t>
      </text>
    </comment>
    <comment ref="C155" authorId="101" shapeId="0" xr:uid="{4EB3C325-52F0-4D01-94D2-8AA5841A689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le motif de recours médico-secouriste est lié au patient pour les échanges 15-15 et peut être différent selon chaque patient. A mettre de préférence dans la partie patient ? 
Comment est-ce déterminé en l'absence de patient ? </t>
      </text>
    </comment>
    <comment ref="T155" authorId="102" shapeId="0" xr:uid="{FFA7F0E1-3845-469A-B7CF-A4621D3089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Idem nomenclature 15-18 car exactement le même objet</t>
      </text>
    </comment>
    <comment ref="D157" authorId="103" shapeId="0" xr:uid="{C395B7C5-0539-4FBB-9D43-E0A24F8519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Commentaire Romain : 
Couper en 2 avec valeur et unité ? Pareil pour le poids ? 
cf call Exos https://airtable.com/app4TOvXxTUD2wSGu/tblb99gQYhSR4hEUc/viw61jqO5bITasxJ5/rech3TqTCjQdVKfhx?blocks=hide 
</t>
      </text>
    </comment>
    <comment ref="E159" authorId="104" shapeId="0" xr:uid="{790794B9-B934-4B4C-A8C0-8C9B2176B8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Couper en 2 avec valeur et unité ? Pareil pour le poids ? 
cf call Exos https://airtable.com/app4TOvXxTUD2wSGu/tblb99gQYhSR4hEUc/viw61jqO5bITasxJ5/rech3TqTCjQdVKfhx?blocks=hide 
Réponse :
    Possible de reprendre une logique homogène EMSI avec la logique de rentrer des grandeurs via 2 champs :
- quantity i.e. quantité
- um i.e. unité de mesure</t>
      </text>
    </comment>
    <comment ref="T160" authorId="105" shapeId="0" xr:uid="{2D9ECE82-3D73-4587-8C50-69F305FE6D3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GRAVITE_SF21.csv</t>
      </text>
    </comment>
    <comment ref="T162" authorId="106" shapeId="0" xr:uid="{000D1EF5-EA8D-4028-887E-09B730402CB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
Réponse :
    A confirmer mais j’ai l’impression que c’est XXXX.X =&gt; “REGEX: \w{4}(\.\w)?”</t>
      </text>
    </comment>
    <comment ref="P163" authorId="107" shapeId="0" xr:uid="{B2A46742-7986-49EC-BFF2-E5B1378208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T163" authorId="108" shapeId="0" xr:uid="{55DD76D7-71AA-4415-B5EF-4C960C6C5F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C164" authorId="109" shapeId="0" xr:uid="{DC749AE9-4EDB-4A7F-8A7B-0D009E03AED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Quelle nomenclature  + est-ce un objet code + libellé ? </t>
      </text>
    </comment>
    <comment ref="T164" authorId="110" shapeId="0" xr:uid="{522C021E-FCFD-4A22-8243-F9B9E8F1567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B178" authorId="111" shapeId="0" xr:uid="{6542F462-2A54-48A5-9A62-7E7CFBDF2B9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envoyer au SGV (qui fait le lien vers la tablette du SIS)
Réponse :
    Le véhicule en partant vers la destination, crée une mission fille dans le SGO 
Réponse :
    Faut-il un ID technique par décision prise?</t>
      </text>
    </comment>
    <comment ref="T181" authorId="112" shapeId="0" xr:uid="{4DB9FC1B-FE92-4AA7-B2F3-BFF17D97641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nomenclature SI-SAMU : type_dec</t>
      </text>
    </comment>
    <comment ref="J193" authorId="113" shapeId="0" xr:uid="{9492776C-BD80-A948-A725-AF6FDE3618A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Il faut que ce soit idem EMSI ?</t>
      </text>
    </comment>
    <comment ref="V193" authorId="114" shapeId="0" xr:uid="{7956E747-37D5-1E41-A985-638079B0C38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plus tard où est passé ce type d’information (s’il est passé)</t>
      </text>
    </comment>
    <comment ref="E196" authorId="115" shapeId="0" xr:uid="{C8748D8D-BB3A-4C14-BADE-D16F6230672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Ajouté suite au retour de Philippe</t>
      </text>
    </comment>
    <comment ref="T196" authorId="116" shapeId="0" xr:uid="{A20A2C1A-91AD-C74B-9B6E-BAA04D2F7B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nettoyer ! Il faut une nomenclature propre derrière pas une liste à la Prévert
Réponse :
    Demandé, et en cours.</t>
      </text>
    </comment>
    <comment ref="C199" authorId="117" shapeId="0" xr:uid="{3E4494E4-4D0B-482E-8C44-6CA902FCAA0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P199" authorId="118" shapeId="0" xr:uid="{12397E16-0DD2-4B81-8BEC-31510D881B5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A200" authorId="119" shapeId="0" xr:uid="{D6BBFD18-B7C3-44E9-AAAF-C0520A0384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doublon avec l'ID 5. Pourquoi ne pas avoir une donnée (niveau 2) "Informations supplémentaires" en freetext ?</t>
      </text>
    </comment>
    <comment ref="B200" authorId="120" shapeId="0" xr:uid="{3792C7C2-9F65-4E58-AF0D-9CB49954D7C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Différent en inter-force : contient des infos sur l'affaire de type 'la voiture est retourné', 'forcené sur les lieux'. C'est donc différent des info purement patient/victime.</t>
      </text>
    </comment>
    <comment ref="P202" authorId="121" shapeId="0" xr:uid="{56075946-9C3F-8345-89AE-75C567E0E49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0..3</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Romain FOUILLAND</author>
    <author>tc={01361339-10D3-48AC-A489-2044EDD6D1C5}</author>
    <author>tc={AB49911A-A88C-4305-8864-F8D825349337}</author>
  </authors>
  <commentList>
    <comment ref="R8" authorId="0" shapeId="0" xr:uid="{CBFE7FA3-E80D-4581-B446-4C1FA9900382}">
      <text>
        <r>
          <rPr>
            <sz val="11"/>
            <color rgb="FF808080"/>
            <rFont val="Tahoma"/>
            <family val="2"/>
          </rPr>
          <t xml:space="preserve">Romain FOUILLAND:
</t>
        </r>
        <r>
          <rPr>
            <sz val="11"/>
            <color rgb="FF808080"/>
            <rFont val="Tahoma"/>
            <family val="2"/>
          </rPr>
          <t>Cardinalité EMSI 
/!\ Ne pas renommer sinon ça casse le parser !</t>
        </r>
      </text>
    </comment>
    <comment ref="C102" authorId="1" shapeId="0" xr:uid="{01361339-10D3-48AC-A489-2044EDD6D1C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type de vecteur (ex. VLM, AR, VSAV, etc.) est indiqué dans le nom</t>
      </text>
    </comment>
    <comment ref="D109" authorId="2" shapeId="0" xr:uid="{AB49911A-A88C-4305-8864-F8D82534933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Quand un objet est déjà défini plus haut (dans mission là), il ne faut pas le redéfinir plus bas sinon ça fait planter le parser. Est-ce que c'est possible de supprimer les lignes 112 à 121 ou elles contiennent des éléments / définitions importantes ?
Réponse :
    L'objet position est partagé entre RGEO, EGEO et MISSION et il faudrait  ne définir ses champs enfants qu'une seule fois (sous la ligne la plus haute)
Réponse :
    Comme pour l'objet qualification dans le RC-EDA</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tc={4FC34D19-52DE-449A-AEA2-BE9696950733}</author>
    <author>tc={5C2C82CE-4819-4786-825F-A15C43C07BD1}</author>
    <author>tc={2B8BB9CF-F24E-4529-8CF6-DE80AE8CF1AA}</author>
    <author>tc={22BD1288-E0C6-964D-8449-E80317449401}</author>
    <author>tc={E2DB24A4-1E97-4CF6-8E77-B121328CAC25}</author>
    <author>tc={E80AFE3B-8130-4DEB-9395-FB04C70212E3}</author>
    <author>tc={EDD2F26A-0557-4900-A890-3DE1CD3F9206}</author>
    <author>tc={38D22A15-7BA4-4C71-9C64-E58F628C4E93}</author>
  </authors>
  <commentList>
    <comment ref="H1" authorId="0" shapeId="0" xr:uid="{4FC34D19-52DE-449A-AEA2-BE969695073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5C2C82CE-4819-4786-825F-A15C43C07BD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B9" authorId="2" shapeId="0" xr:uid="{2B8BB9CF-F24E-4529-8CF6-DE80AE8CF1A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B10" authorId="3" shapeId="0" xr:uid="{22BD1288-E0C6-964D-8449-E8031744940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confirmer avec Philippe mais il avait demandé plus de champs côté 15-NexSIS (cf partie 2.3.4.2.8 du DSF https://hub.esante.gouv.fr/resources/24.03.18_Hub%20Sante_Dossier%20des%20Specifications.pdf) type immatriculation, nom, capacité/type/caract, ..
Réponse :
    Oui mais là, je fais macro. Honnetement la marque, le modèle, etc ça interesse personne en 15-15. 
Réponse :
    J'ai ajouté la plupart des champs demandé par philippe. A part l'équipement supplémentaires, ou je pense que le commentaire freetext suffit</t>
      </text>
    </comment>
    <comment ref="O40" authorId="4" shapeId="0" xr:uid="{E2DB24A4-1E97-4CF6-8E77-B121328CAC2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N’autoriser que les n° de tel (PHNADD) et mettre la regex du n° de tel de l’interface : REGEX: tel:([#\+\*]|37000|00+)?[0-9]{2,15} ?
Réponse :
    @Daphné LECCIA (EXT) @Romain FOUILLAND : Philippe souhaite ici remettre la nomenclature EMSI complète correspondante (point 15-15 du 220124). Je reprends l'objet dans le 15-15.
Réponse :
    OK pas de souci, qui peut le plus peut le moins</t>
      </text>
    </comment>
    <comment ref="O45" authorId="5" shapeId="0" xr:uid="{E80AFE3B-8130-4DEB-9395-FB04C70212E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nettoyer ! Il faut une nomenclature propre derrière pas une liste à la Prévert
Réponse :
    Demandé, et en cours.</t>
      </text>
    </comment>
    <comment ref="M46" authorId="6" shapeId="0" xr:uid="{EDD2F26A-0557-4900-A890-3DE1CD3F920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Nader veut passer le nombre max de caractères de 80 à 255</t>
      </text>
    </comment>
    <comment ref="K74" authorId="7" shapeId="0" xr:uid="{38D22A15-7BA4-4C71-9C64-E58F628C4E9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Nécessaire de le passer obligatoire pour NexSIS (retour Scriptal) ?</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tc={AE96FC88-5D60-4603-9229-530322B9B8F0}</author>
    <author>tc={A641EC27-4AB2-864C-96EE-BD6F37747E77}</author>
    <author>tc={780F53E2-7FAB-AA4C-95A3-CB80F4D6CCA8}</author>
    <author>tc={99CC05EB-A47B-994E-B10B-01957BB2334F}</author>
    <author>tc={7F24B41D-6DF1-5642-91E6-C3C57D20AE89}</author>
    <author>tc={CEDA4738-BB1C-8344-8454-3E7BF720DC9E}</author>
    <author>tc={311F95D0-EE83-4545-A531-EC82A905229E}</author>
  </authors>
  <commentList>
    <comment ref="B9" authorId="0" shapeId="0" xr:uid="{AE96FC88-5D60-4603-9229-530322B9B8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J10" authorId="1" shapeId="0" xr:uid="{A641EC27-4AB2-864C-96EE-BD6F37747E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Plutôt Id que ID par consistance
Réponse :
    ok</t>
      </text>
    </comment>
    <comment ref="J11" authorId="2" shapeId="0" xr:uid="{780F53E2-7FAB-AA4C-95A3-CB80F4D6CCA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 général, c’est plutôt datetime que dateTime
Réponse :
    Ok</t>
      </text>
    </comment>
    <comment ref="K11" authorId="3" shapeId="0" xr:uid="{99CC05EB-A47B-994E-B10B-01957BB2334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Dire que si vide, c’est la date du message qui doit être prise ?
Réponse :
    Ok, fait dans la description</t>
      </text>
    </comment>
    <comment ref="B12" authorId="4" shapeId="0" xr:uid="{7F24B41D-6DF1-5642-91E6-C3C57D20AE8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C’est status il me semble non d’un point de vue métier ? Au pire mettre statut (comme dans la description) mais peut-être pas statuts ?
Réponse :
    J'ai mis status (y compris dans le RS-RI du coup)</t>
      </text>
    </comment>
    <comment ref="K12" authorId="5" shapeId="0" xr:uid="{CEDA4738-BB1C-8344-8454-3E7BF720DC9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obligatoire ? 
Réponse :
    Si, on passe au moins un statut</t>
      </text>
    </comment>
    <comment ref="K13" authorId="6" shapeId="0" xr:uid="{311F95D0-EE83-4545-A531-EC82A905229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S’il y a que 3 valeurs, on peut pas juste mettre un booléen ou TRUE = dispo, FALSE = indispo, absent = inconnu ?
Réponse :
    Je ne sais pas s'ils voudront d'autres valeurs (genre annulé?), mais oui si tu veux faire ça, ok.
Réponse :
    Annulé je sais pas si ça va vraiment dans la dispo ?</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tc={2A3E4B9B-5881-4B0A-8BC9-E70E8861F387}</author>
    <author>tc={490AA5DC-643D-4479-A3E9-8CF54FBA8A3D}</author>
    <author>tc={D249D2FC-70B5-4233-9E6E-B511D09AF254}</author>
    <author>tc={1B373D99-75B5-4C99-897C-231F6E0144FE}</author>
    <author>tc={B34685CE-7E85-4538-A295-D11534BA03B8}</author>
    <author>tc={4DA601C9-6AF5-499E-857A-82256D1E8538}</author>
  </authors>
  <commentList>
    <comment ref="B8" authorId="0" shapeId="0" xr:uid="{2A3E4B9B-5881-4B0A-8BC9-E70E8861F38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C14" authorId="1" shapeId="0" xr:uid="{490AA5DC-643D-4479-A3E9-8CF54FBA8A3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Définir unité (heure / minutes, etc.)</t>
      </text>
    </comment>
    <comment ref="O15" authorId="2" shapeId="0" xr:uid="{D249D2FC-70B5-4233-9E6E-B511D09AF25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nomenclature SI-SAMU : type_dec</t>
      </text>
    </comment>
    <comment ref="O18" authorId="3" shapeId="0" xr:uid="{1B373D99-75B5-4C99-897C-231F6E0144F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nettoyer ! Il faut une nomenclature propre derrière pas une liste à la Prévert
Réponse :
    Demandé, et en cours.</t>
      </text>
    </comment>
    <comment ref="M19" authorId="4" shapeId="0" xr:uid="{B34685CE-7E85-4538-A295-D11534BA03B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Nader veut passer le nombre max de caractères de 80 à 255</t>
      </text>
    </comment>
    <comment ref="K47" authorId="5" shapeId="0" xr:uid="{4DA601C9-6AF5-499E-857A-82256D1E853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Nécessaire de le passer obligatoire pour NexSIS (retour Scriptal) ?</t>
      </text>
    </comment>
  </commentList>
</comments>
</file>

<file path=xl/sharedStrings.xml><?xml version="1.0" encoding="utf-8"?>
<sst xmlns="http://schemas.openxmlformats.org/spreadsheetml/2006/main" count="10716" uniqueCount="2925">
  <si>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</si>
  <si>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</si>
  <si>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</si>
  <si>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</si>
  <si>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</si>
  <si>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</si>
  <si>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</si>
  <si>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</si>
  <si>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</si>
  <si>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</si>
  <si>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</si>
  <si>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</si>
  <si>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</si>
  <si>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</si>
  <si>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</si>
  <si>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</si>
  <si>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</si>
  <si>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</si>
  <si>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</si>
  <si>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</si>
  <si>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</si>
  <si>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</si>
  <si>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</si>
  <si>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</si>
  <si>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</si>
  <si>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</si>
  <si>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</si>
  <si>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</si>
  <si>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</si>
  <si>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</si>
  <si>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</si>
  <si>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</si>
  <si>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</si>
  <si>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</si>
  <si>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</si>
  <si>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</si>
  <si>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</si>
  <si>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</si>
  <si>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</si>
  <si>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</si>
  <si>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</si>
  <si>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</si>
  <si>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</si>
  <si>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</si>
  <si>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</si>
  <si>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</si>
  <si>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</si>
  <si>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</si>
  <si>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</si>
  <si>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</si>
  <si>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</si>
  <si>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</si>
  <si>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</si>
  <si>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</si>
  <si>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</si>
  <si>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</si>
  <si>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</si>
  <si>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</si>
  <si>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</si>
  <si>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</si>
  <si>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</si>
  <si>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</si>
  <si>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</si>
  <si>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</si>
  <si>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</si>
  <si>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</si>
  <si>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</si>
  <si>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</si>
  <si>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</si>
  <si>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</si>
  <si>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</si>
  <si>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</si>
  <si>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</si>
  <si>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</si>
  <si>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</si>
  <si>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</si>
  <si>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</si>
  <si>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</si>
  <si>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</si>
  <si>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</si>
  <si>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</si>
  <si>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</si>
  <si>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</si>
  <si>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</si>
  <si>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</si>
  <si>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</si>
  <si>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</si>
  <si>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</si>
  <si>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</si>
  <si>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</si>
  <si>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</si>
  <si>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</si>
  <si>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</si>
  <si>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</si>
  <si>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</si>
  <si>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</si>
  <si>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</si>
  <si>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</si>
  <si>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</si>
  <si>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</si>
  <si>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</si>
  <si>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</si>
  <si>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</si>
  <si>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</si>
  <si>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</si>
  <si>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</si>
  <si>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</si>
  <si>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</si>
  <si>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</si>
  <si>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</si>
  <si>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</si>
  <si>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</si>
  <si>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</si>
  <si>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</si>
  <si>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</si>
  <si>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</si>
  <si>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</si>
  <si>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</si>
  <si>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</si>
  <si>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</si>
  <si>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</si>
  <si>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</si>
  <si>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</si>
  <si>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</si>
  <si>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</si>
  <si>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</si>
  <si>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</si>
  <si>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</si>
  <si>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</si>
  <si>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</si>
  <si>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</si>
  <si>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</si>
  <si>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</si>
  <si>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</si>
  <si>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</si>
  <si>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</si>
  <si>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</si>
  <si>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</si>
  <si>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</si>
  <si>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</si>
  <si>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</si>
  <si>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</si>
  <si>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</si>
  <si>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</si>
  <si>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</si>
  <si>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</si>
  <si>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</si>
  <si>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</si>
  <si>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</si>
  <si>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</si>
  <si>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</si>
  <si>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</si>
  <si>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</si>
  <si>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</si>
  <si>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</si>
  <si>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</si>
  <si>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</si>
  <si>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</si>
  <si>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</si>
  <si>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</si>
  <si>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</si>
  <si>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</si>
  <si>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</si>
  <si>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</si>
  <si>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</si>
  <si>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</si>
  <si>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</si>
  <si>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</si>
  <si>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</si>
  <si>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</si>
  <si>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</si>
  <si>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</si>
  <si>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</si>
  <si>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</si>
  <si>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</si>
  <si>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</si>
  <si>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</si>
  <si>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</si>
  <si>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</si>
  <si>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</si>
  <si>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</si>
  <si>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</si>
  <si>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</si>
  <si>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</si>
  <si>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</si>
  <si>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</si>
  <si>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</si>
  <si>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</si>
  <si>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</si>
  <si>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</si>
  <si>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</si>
  <si>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</si>
  <si>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</si>
  <si>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</si>
  <si>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</si>
  <si>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</si>
  <si>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</si>
  <si>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</si>
  <si>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</si>
  <si>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</si>
  <si>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</si>
  <si>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</si>
  <si>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</si>
  <si>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</si>
  <si>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</si>
  <si>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</si>
  <si>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</si>
  <si>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</si>
  <si>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</si>
  <si>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</si>
  <si>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</si>
  <si>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</si>
  <si>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</si>
  <si>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</si>
  <si>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</si>
  <si>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</si>
  <si>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</si>
  <si>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</si>
  <si>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</si>
  <si>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</si>
  <si>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</si>
  <si>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</si>
  <si>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</si>
  <si>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</si>
  <si>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</si>
  <si>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</si>
  <si>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</si>
  <si>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</si>
  <si>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</si>
  <si>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</si>
  <si>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</si>
  <si>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</si>
  <si>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</si>
  <si>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</si>
  <si>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</si>
  <si>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</si>
  <si>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</si>
  <si>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</si>
  <si>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</si>
  <si>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</si>
  <si>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</si>
  <si>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</si>
  <si>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</si>
  <si>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</si>
  <si>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</si>
  <si>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</si>
  <si>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</si>
  <si>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</si>
  <si>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</si>
  <si>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</si>
  <si>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</si>
  <si>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</si>
  <si>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</si>
  <si>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</si>
  <si>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</si>
  <si>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</si>
  <si>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</si>
  <si>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</si>
  <si>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</si>
  <si>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</si>
  <si>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</si>
  <si>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</si>
  <si>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</si>
  <si>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</si>
  <si>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</si>
  <si>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</si>
  <si>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</si>
  <si>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</si>
  <si>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</si>
  <si>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</si>
  <si>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</si>
  <si>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</si>
  <si>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</si>
  <si>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</si>
  <si>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</si>
  <si>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</si>
  <si>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</si>
  <si>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</si>
  <si>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</si>
  <si>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</si>
  <si>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</si>
  <si>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</si>
  <si>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</si>
  <si>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</si>
  <si>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</si>
  <si>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</si>
  <si>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</si>
  <si>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</si>
  <si>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</si>
  <si>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</si>
  <si>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</si>
  <si>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</si>
  <si>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</si>
  <si>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</si>
  <si>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</si>
  <si>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</si>
  <si>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</si>
  <si>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</si>
  <si>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</si>
  <si>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</si>
  <si>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</si>
  <si>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</si>
  <si>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</si>
  <si>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</si>
  <si>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</si>
  <si>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</si>
  <si>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</si>
  <si>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</si>
  <si>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</si>
  <si>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</si>
  <si>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</si>
  <si>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</si>
  <si>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</si>
  <si>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</si>
  <si>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</si>
  <si>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</si>
  <si>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</si>
  <si>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</si>
  <si>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</si>
  <si>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</si>
  <si>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</si>
  <si>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</si>
  <si>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</si>
  <si>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</si>
  <si>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</si>
  <si>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</si>
  <si>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</si>
  <si>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</si>
  <si>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</si>
  <si>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</si>
  <si>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</si>
  <si>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</si>
  <si>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</si>
  <si>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</si>
  <si>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</si>
  <si>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</si>
  <si>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</si>
  <si>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</si>
  <si>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</si>
  <si>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</si>
  <si>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</si>
  <si>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</si>
  <si>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</si>
  <si>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</si>
  <si>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</si>
  <si>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</si>
  <si>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</si>
  <si>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</si>
  <si>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</si>
  <si>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</si>
  <si>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</si>
  <si>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</si>
  <si>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</si>
  <si>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</si>
  <si>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</si>
  <si>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</si>
  <si>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</si>
  <si>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</si>
  <si>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</si>
  <si>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</si>
  <si>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</si>
  <si>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</si>
  <si>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</si>
  <si>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</si>
  <si>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</si>
  <si>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</si>
  <si>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</si>
  <si>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</si>
  <si>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</si>
  <si>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</si>
  <si>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</si>
  <si>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</si>
  <si>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</si>
  <si>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</si>
  <si>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</si>
  <si>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</si>
  <si>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</si>
  <si>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</si>
  <si>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</si>
  <si>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</si>
  <si>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</si>
  <si>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</si>
  <si>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</si>
  <si>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</si>
  <si>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</si>
  <si>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</si>
  <si>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</si>
  <si>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</si>
  <si>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</si>
  <si>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</si>
  <si>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</si>
  <si>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</si>
  <si>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</si>
  <si>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</si>
  <si>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</si>
  <si>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</si>
  <si>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</si>
  <si>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</si>
  <si>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</si>
  <si>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</si>
  <si>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</si>
  <si>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</si>
  <si>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</si>
  <si>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</si>
  <si>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</si>
  <si>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</si>
  <si>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</si>
  <si>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</si>
  <si>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</si>
  <si>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</si>
  <si>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</si>
  <si>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</si>
  <si>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</si>
  <si>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</si>
  <si>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</si>
  <si>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</si>
  <si>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</si>
  <si>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</si>
  <si>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</si>
  <si>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</si>
  <si>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</si>
  <si>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</si>
  <si>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</si>
  <si>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</si>
  <si>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</si>
  <si>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</si>
  <si>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</si>
  <si>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</si>
  <si>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</si>
  <si>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</si>
  <si>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</si>
  <si>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</si>
  <si>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</si>
  <si>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</si>
  <si>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</si>
  <si>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</si>
  <si>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</si>
  <si>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</si>
  <si>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</si>
  <si>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</si>
  <si>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</si>
  <si>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</si>
  <si>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</si>
  <si>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</si>
  <si>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</si>
  <si>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</si>
  <si>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</si>
  <si>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</si>
  <si>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</si>
  <si>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</si>
  <si>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</si>
  <si>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</si>
  <si>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</si>
  <si>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</si>
  <si>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</si>
  <si>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</si>
  <si>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</si>
  <si>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</si>
  <si>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</si>
  <si>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</si>
  <si>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</si>
  <si>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</si>
  <si>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</si>
  <si>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</si>
  <si>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</si>
  <si>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</si>
  <si>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</si>
  <si>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</si>
  <si>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</si>
  <si>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</si>
  <si>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</si>
  <si>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</si>
  <si>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</si>
  <si>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</si>
  <si>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</si>
  <si>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</si>
  <si>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</si>
  <si>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</si>
  <si>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</si>
  <si>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</si>
  <si>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</si>
  <si>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</si>
  <si>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</si>
  <si>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</si>
  <si>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</si>
  <si>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</si>
  <si>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</si>
  <si>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</si>
  <si>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</si>
  <si>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</si>
  <si>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</si>
  <si>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</si>
  <si>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</si>
  <si>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</si>
  <si>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</si>
  <si>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</si>
  <si>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</si>
  <si>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</si>
  <si>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</si>
  <si>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</si>
  <si>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</si>
  <si>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</si>
  <si>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</si>
  <si>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</si>
  <si>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</si>
  <si>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</si>
  <si>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</si>
  <si>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</si>
  <si>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</si>
  <si>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</si>
  <si>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</si>
  <si>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</si>
  <si>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</si>
  <si>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</si>
  <si>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</si>
  <si>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</si>
  <si>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</si>
  <si>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</si>
  <si>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</si>
  <si>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</si>
  <si>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</si>
  <si>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</si>
  <si>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</si>
  <si>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</si>
  <si>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</si>
  <si>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</si>
  <si>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</si>
  <si>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</si>
  <si>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</si>
  <si>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</si>
  <si>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</si>
  <si>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</si>
  <si>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</si>
  <si>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</si>
  <si>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</si>
  <si>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</si>
  <si>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</si>
  <si>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</si>
  <si>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</si>
  <si>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</si>
  <si>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</si>
  <si>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</si>
  <si>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</si>
  <si>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</si>
  <si>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</si>
  <si>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</si>
  <si>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</si>
  <si>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</si>
  <si>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</si>
  <si>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</si>
  <si>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</si>
  <si>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</si>
  <si>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</si>
  <si>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</si>
  <si>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</si>
  <si>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</si>
  <si>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</si>
  <si>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</si>
  <si>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</si>
  <si>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</si>
  <si>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</si>
  <si>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</si>
  <si>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</si>
  <si>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</si>
  <si>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</si>
  <si>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</si>
  <si>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</si>
  <si>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</si>
  <si>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</si>
  <si>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</si>
  <si>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</si>
  <si>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</si>
  <si>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</si>
  <si>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</si>
  <si>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</si>
  <si>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</si>
  <si>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</si>
  <si>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</si>
  <si>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</si>
  <si>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</si>
  <si>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</si>
  <si>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</si>
  <si>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</si>
  <si>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</si>
  <si>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</si>
  <si>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</si>
  <si>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</si>
  <si>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</si>
  <si>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</si>
  <si>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</si>
  <si>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</si>
  <si>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</si>
  <si>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</si>
  <si>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</si>
  <si>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</si>
  <si>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</si>
  <si>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</si>
  <si>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</si>
  <si>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</si>
  <si>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</si>
  <si>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</si>
  <si>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</si>
  <si>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</si>
  <si>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</si>
  <si>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</si>
  <si>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</si>
  <si>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</si>
  <si>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</si>
  <si>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</si>
  <si>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</si>
  <si>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</si>
  <si>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</si>
  <si>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</si>
  <si>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</si>
  <si>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</si>
  <si>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</si>
  <si>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</si>
  <si>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</si>
  <si>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</si>
  <si>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</si>
  <si>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</si>
  <si>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</si>
  <si>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</si>
  <si>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</si>
  <si>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</si>
  <si>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</si>
  <si>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</si>
  <si>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</si>
  <si>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</si>
  <si>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</si>
  <si>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</si>
  <si>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</si>
  <si>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</si>
  <si>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</si>
  <si>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</si>
  <si>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</si>
  <si>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</si>
  <si>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</si>
  <si>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</si>
  <si>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</si>
  <si>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</si>
  <si>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</si>
  <si>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</si>
  <si>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</si>
  <si>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</si>
  <si>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</si>
  <si>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</si>
  <si>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</si>
  <si>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</si>
  <si>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</si>
  <si>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</si>
  <si>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</si>
  <si>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</si>
  <si>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</si>
  <si>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</si>
  <si>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</si>
  <si>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</si>
  <si>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</si>
  <si>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</si>
  <si>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</si>
  <si>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</si>
  <si>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</si>
  <si>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</si>
  <si>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</si>
  <si>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</si>
  <si>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</si>
  <si>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</si>
  <si>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</si>
  <si>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</si>
  <si>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</si>
  <si>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</si>
  <si>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</si>
  <si>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</si>
  <si>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</si>
  <si>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</si>
  <si>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</si>
  <si>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</si>
  <si>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</si>
  <si>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</si>
  <si>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</si>
  <si>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</si>
  <si>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</si>
  <si>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</si>
  <si>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</si>
  <si>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</si>
  <si>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</si>
  <si>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</si>
  <si>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</si>
  <si>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</si>
  <si>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</si>
  <si>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</si>
  <si>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</si>
  <si>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</si>
  <si>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</si>
  <si>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</si>
  <si>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</si>
  <si>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</si>
  <si>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</si>
  <si>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</si>
  <si>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</si>
  <si>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</si>
  <si>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</si>
  <si>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</si>
  <si>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</si>
  <si>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</si>
  <si>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</si>
  <si>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</si>
  <si>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</si>
  <si>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</si>
  <si>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</si>
  <si>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</si>
  <si>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</si>
  <si>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</si>
  <si>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</si>
  <si>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</si>
  <si>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</si>
  <si>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</si>
  <si>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</si>
  <si>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</si>
  <si>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</si>
  <si>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</si>
  <si>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</si>
  <si>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</si>
  <si>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</si>
  <si>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</si>
  <si>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</si>
  <si>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</si>
  <si>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</si>
  <si>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</si>
  <si>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</si>
  <si>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</si>
  <si>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</si>
  <si>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</si>
  <si>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</si>
  <si>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</si>
  <si>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</si>
  <si>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</si>
  <si>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</si>
  <si>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</si>
  <si>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</si>
  <si>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</si>
  <si>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</si>
  <si>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</si>
  <si>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</si>
  <si>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</si>
  <si>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</si>
  <si>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</si>
  <si>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</si>
  <si>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</si>
  <si>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</si>
  <si>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</si>
  <si>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</si>
  <si>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</si>
  <si>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</si>
  <si>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</si>
  <si>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</si>
  <si>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</si>
  <si>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</si>
  <si>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</si>
  <si>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</si>
  <si>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</si>
  <si>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</si>
  <si>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</si>
  <si>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</si>
  <si>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</si>
  <si>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</si>
  <si>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</si>
  <si>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</si>
  <si>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</si>
  <si>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</si>
  <si>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</si>
  <si>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</si>
  <si>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</si>
  <si>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</si>
  <si>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</si>
  <si>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</si>
  <si>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</si>
  <si>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</si>
  <si>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</si>
  <si>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</si>
  <si>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</si>
  <si>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</si>
  <si>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</si>
  <si>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</si>
  <si>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</si>
  <si>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</si>
  <si>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</si>
  <si>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</si>
  <si>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</si>
  <si>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</si>
  <si>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</si>
  <si>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</si>
  <si>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</si>
  <si>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</si>
  <si>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</si>
  <si>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</si>
  <si>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</si>
  <si>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</si>
  <si>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</si>
  <si>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</si>
  <si>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</si>
  <si>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</si>
  <si>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</si>
  <si>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</si>
  <si>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</si>
  <si>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tierce. Indiquer le nom de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</si>
  <si>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</si>
  <si>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</si>
  <si>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</si>
  <si>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Indique si les lignes sont à prendre en compte dans les contrats d'interface 15-15/15-18
Si les colonnes ne sont pas cochées, le parser ne prend pas en compte la ligne. Chaque colonne périmètre doit avoir le mot "Périmètre" à la ligne 7.</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</si>
  <si>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</si>
  <si>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</si>
  <si>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</si>
  <si>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</si>
  <si>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</si>
  <si>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</si>
  <si>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</si>
  <si>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</si>
  <si>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</si>
  <si>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</si>
  <si>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</si>
  <si>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</si>
  <si>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</si>
  <si>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</si>
  <si>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</si>
  <si>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</si>
  <si>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</si>
  <si>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</si>
  <si>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</si>
  <si>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</si>
  <si>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</si>
  <si>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</si>
  <si>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</si>
  <si>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</si>
  <si>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</si>
  <si>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</si>
  <si>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</si>
  <si>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</si>
  <si>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</si>
  <si>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</si>
  <si>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</si>
  <si>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t>
  </si>
  <si>
    <t>Nantes - balise</t>
  </si>
  <si>
    <t>Nantes - description</t>
  </si>
  <si>
    <t>GT399</t>
  </si>
  <si>
    <t>GT399 description</t>
  </si>
  <si>
    <t>Priorisation</t>
  </si>
  <si>
    <r>
      <t xml:space="preserve">Format (ou </t>
    </r>
    <r>
      <rPr>
        <i/>
        <sz val="11"/>
        <color rgb="FF808080"/>
        <rFont val="Calibri3"/>
      </rPr>
      <t>type</t>
    </r>
    <r>
      <rPr>
        <sz val="11"/>
        <color rgb="FF808080"/>
        <rFont val="Calibri3"/>
      </rPr>
      <t>)</t>
    </r>
  </si>
  <si>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</si>
  <si>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</si>
  <si>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</si>
  <si>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</si>
  <si>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</si>
  <si>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</si>
  <si>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</si>
  <si>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</si>
  <si>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</si>
  <si>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</si>
  <si>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</si>
  <si>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</si>
  <si>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</si>
  <si>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</si>
  <si>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</si>
  <si>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</si>
  <si>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</si>
  <si>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</si>
  <si>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</si>
  <si>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</si>
  <si>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</si>
  <si>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</si>
  <si>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</si>
  <si>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</si>
  <si>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</si>
  <si>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</si>
  <si>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</si>
  <si>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</si>
  <si>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</si>
  <si>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</si>
  <si>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</si>
  <si>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</si>
  <si>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</si>
  <si>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</si>
  <si>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</si>
  <si>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</si>
  <si>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</si>
  <si>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</si>
  <si>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</si>
  <si>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</si>
  <si>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</si>
  <si>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</si>
  <si>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</si>
  <si>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</si>
  <si>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</si>
  <si>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</si>
  <si>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</si>
  <si>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</si>
  <si>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</si>
  <si>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</si>
  <si>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</si>
  <si>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</si>
  <si>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</si>
  <si>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</si>
  <si>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</si>
  <si>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</si>
  <si>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</si>
  <si>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</si>
  <si>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</si>
  <si>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</si>
  <si>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</si>
  <si>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communication</t>
  </si>
  <si>
    <t>Création affaire = RC-EDA (message "createCase")</t>
  </si>
  <si>
    <t>Version de travail 15-15</t>
  </si>
  <si>
    <r>
      <t xml:space="preserve">Format (ou </t>
    </r>
    <r>
      <rPr>
        <i/>
        <sz val="11"/>
        <color rgb="FF808080"/>
        <rFont val="Calibri"/>
        <family val="2"/>
        <scheme val="minor"/>
      </rPr>
      <t>type</t>
    </r>
    <r>
      <rPr>
        <sz val="11"/>
        <color rgb="FF808080"/>
        <rFont val="Calibri"/>
        <family val="2"/>
        <scheme val="minor"/>
      </rPr>
      <t>)</t>
    </r>
  </si>
  <si>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</si>
  <si>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</si>
  <si>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</si>
  <si>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</si>
  <si>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</si>
  <si>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</si>
  <si>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Quand on reçoit un dossier, on en crée un de notre côté aussi. Clé de pouvoir partager le numéro de dossier du voisin =&gt; pouvoir passer son ID locale dans un autre champs</t>
  </si>
  <si>
    <t>n'est-ce pas le numero de dossier ?</t>
  </si>
  <si>
    <t>Identifiant local de l'affaire/dossier -&gt; RC-DE ?</t>
  </si>
  <si>
    <t>Objectif : pouvoir transmettre les dossiers/affaires des différentes forces impliquées</t>
  </si>
  <si>
    <t>CA126B445579GD4A67AV</t>
  </si>
  <si>
    <t>senderCaseId</t>
  </si>
  <si>
    <t>NO</t>
  </si>
  <si>
    <t>Numéro de dossier de l'émetteur</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</si>
  <si>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</si>
  <si>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</si>
  <si>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</si>
  <si>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</si>
  <si>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</si>
  <si>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</si>
  <si>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</si>
  <si>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</si>
  <si>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</si>
  <si>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</si>
  <si>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</si>
  <si>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</si>
  <si>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</si>
  <si>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</si>
  <si>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</si>
  <si>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Nouveau</t>
  </si>
  <si>
    <t>Déplacé</t>
  </si>
  <si>
    <t>Renommé</t>
  </si>
  <si>
    <t xml:space="preserve">Message : </t>
  </si>
  <si>
    <t>ID dossier partagé</t>
  </si>
  <si>
    <t>Objet du message (raison de l’envoi) : nomenclature à prévoir (demande de régulation, demande effecteur, statut, message information, etc.)</t>
  </si>
  <si>
    <t>Balise NexSIS</t>
  </si>
  <si>
    <t>Nouvelle balise</t>
  </si>
  <si>
    <t>Exos/RRAMU</t>
  </si>
  <si>
    <t>Identifiant de l'affaire partagé entre tous les intervenants = aux champs {organization}.{senderCaseId}.
Il doit pouvoir être généré de façon unique et décentralisée et ne présenter aucune ambiguïté. 
Il est généré par le système du partenaire récepteur de la primo-demande de secours (créateur du dossier).
Valorisation : {pays}.{domaine}.{organisation}.{structure interne}*.{unité fonctionnelle}*.{numéro de dossier}</t>
  </si>
  <si>
    <t>fr.health.samu440-DRFR15DDXAAJJJ0000</t>
  </si>
  <si>
    <t>eventId</t>
  </si>
  <si>
    <t>NR</t>
  </si>
  <si>
    <t>Numéro de requête émise</t>
  </si>
  <si>
    <t>Identifiant local de l'affaire/dossier</t>
  </si>
  <si>
    <t xml:space="preserve">Valoriser avec le numéro du dossier dans le SI de l'émetteur du message. 
Ce champ est facultatif, il ne sera notamment pas transmis par NexSIS.
</t>
  </si>
  <si>
    <t>DRFR15DDXAAJJJ0000</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</si>
  <si>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</si>
  <si>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</si>
  <si>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createdAt</t>
  </si>
  <si>
    <t>Filière</t>
  </si>
  <si>
    <t>Sert à indiquer à quelle filière du CRRA le dossier doit être adressé/affiché</t>
  </si>
  <si>
    <t>AMU</t>
  </si>
  <si>
    <t>perimeter</t>
  </si>
  <si>
    <t>ENUM: AMU, SMP, NEONAT, SNP</t>
  </si>
  <si>
    <t>nomenclature à prévoir  (AMU, SMP , NEONAT ; SNP..)</t>
  </si>
  <si>
    <t>Type de dossier</t>
  </si>
  <si>
    <t>Indiquer s'il s'agit d'un dossier dit primaire (première intervention urgente) ou secondaire (par exemple TIH)</t>
  </si>
  <si>
    <t>Primaire</t>
  </si>
  <si>
    <t>type</t>
  </si>
  <si>
    <t>ENUM: Primaire, Secondaire</t>
  </si>
  <si>
    <t>Qualification</t>
  </si>
  <si>
    <t>Permet de qualifier l'affaire en générale. La qualification est issue d'une interprétation métier des alertes reçues.</t>
  </si>
  <si>
    <t>alertCode</t>
  </si>
  <si>
    <t>qualification</t>
  </si>
  <si>
    <t>Observations  ARM</t>
  </si>
  <si>
    <t xml:space="preserve">Passe l'ensemble des observations générales ARM du dossier en texte libre </t>
  </si>
  <si>
    <t>Prévoir beaucoup de caractères (long) pour le format</t>
  </si>
  <si>
    <t xml:space="preserve">Priorisation ARM </t>
  </si>
  <si>
    <t>Décrit la priorité de régulation médicale du dossier : P0, P1, P2, P3</t>
  </si>
  <si>
    <t>P1</t>
  </si>
  <si>
    <t>priority</t>
  </si>
  <si>
    <t>onglet Priorité de régulation médicale</t>
  </si>
  <si>
    <t>nomenclature guide de regul (sfmu sudf)</t>
  </si>
  <si>
    <t>Nature de fait</t>
  </si>
  <si>
    <t># Voir whatsHappen (type nomenclature)</t>
  </si>
  <si>
    <t>Décrit le type de lieu (TL). Référentiel : nomenclature CISU</t>
  </si>
  <si>
    <t>whatsHappen</t>
  </si>
  <si>
    <t>CI</t>
  </si>
  <si>
    <t>Type de lieu d'intervention</t>
  </si>
  <si>
    <t>nomenclature</t>
  </si>
  <si>
    <t>nomenclature CISU</t>
  </si>
  <si>
    <t>Type de lieu</t>
  </si>
  <si>
    <t>Décrit la nature de fait de l'alerte (NF) à partir de la nomenclature CISU.
Le champs freetext sert à passer les informations de gestion des évènements (main courante sans les informations médicales privilégiées).</t>
  </si>
  <si>
    <t>locationKind</t>
  </si>
  <si>
    <t>CE/CK</t>
  </si>
  <si>
    <t>raison de l'appel</t>
  </si>
  <si>
    <t>A valoriser avec un code la nomenclature associée</t>
  </si>
  <si>
    <t>C07.13.02</t>
  </si>
  <si>
    <t>code</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</si>
  <si>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</si>
  <si>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</si>
  <si>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</si>
  <si>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</si>
  <si>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Commentaire libre permettant de passer des informations complémentaires associées à la nomenclature</t>
  </si>
  <si>
    <t>Risque, menace et sensibilité</t>
  </si>
  <si>
    <t>Décrit les risques, menaces et sensibilités (RMS). Référentiel : nomenclature CISU.</t>
  </si>
  <si>
    <t>riskThreat</t>
  </si>
  <si>
    <t>Motif de recours médico-secouriste</t>
  </si>
  <si>
    <t>Décrit le motif de recours médico-secouriste (MR). Référentiel : nomenclature CISU.</t>
  </si>
  <si>
    <t>healthMotive</t>
  </si>
  <si>
    <t xml:space="preserve">Détails du dossier </t>
  </si>
  <si>
    <t>details</t>
  </si>
  <si>
    <t>caseDetails</t>
  </si>
  <si>
    <t>nomenclature SI-SAMU</t>
  </si>
  <si>
    <t>cf. cycle SI SAMU  : échanger l'état du dossier si le cycle de vie du dossier est implémenté de manière conforme au cycle de vie du dossier SI-SAMU. 
Echanger à minima l'information que le dossier est clôturé.</t>
  </si>
  <si>
    <t>ENUM: Programmé, Actif , Achevé, Validé , Clôturé , Classé, Archivé</t>
  </si>
  <si>
    <t>ok, pas de nomenclature, juste enum, ce serait mieux d'avoir des codes : à retravailler</t>
  </si>
  <si>
    <t>D/DR/DRM si cycle SI-SAMU implémenté</t>
  </si>
  <si>
    <t>DR</t>
  </si>
  <si>
    <t>ENUM: D, DR, DRM 
NOMENC_TYPEDOS</t>
  </si>
  <si>
    <t>ok enum, pas de code</t>
  </si>
  <si>
    <t>Attribution du dossier</t>
  </si>
  <si>
    <t>Décrit le type de professionnel médical à qui le dossier est attribué : Médecin généraliste, médecin urgentiste etc.</t>
  </si>
  <si>
    <t>MU</t>
  </si>
  <si>
    <t>attribution</t>
  </si>
  <si>
    <t>onglet Attribution du dossier.</t>
  </si>
  <si>
    <t>nomenclature à retravailler</t>
  </si>
  <si>
    <t>Priorité de régulation médicale</t>
  </si>
  <si>
    <t>Patients-Victimes</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</si>
  <si>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</si>
  <si>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</si>
  <si>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</si>
  <si>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</si>
  <si>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</si>
  <si>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</si>
  <si>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</si>
  <si>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</si>
  <si>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</si>
  <si>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</si>
  <si>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</si>
  <si>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</si>
  <si>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SENIOR</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</si>
  <si>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</si>
  <si>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</si>
  <si>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</si>
  <si>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</si>
  <si>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Origine de l'appel</t>
  </si>
  <si>
    <t>15,18,17,112,116</t>
  </si>
  <si>
    <t>ENUM: 15, 17, 18, 112, 116117</t>
  </si>
  <si>
    <t>Adresse</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</si>
  <si>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</si>
  <si>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</si>
  <si>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</si>
  <si>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</si>
  <si>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</si>
  <si>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</si>
  <si>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</si>
  <si>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</si>
  <si>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</si>
  <si>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</si>
  <si>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</si>
  <si>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</si>
  <si>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Indique le nom de lieu : nom commercial, Etablissement, forêt de Fontainebleau, lac du Der (plutôt à destination des systèmes).</t>
  </si>
  <si>
    <t>Lycée Pierre de Coubertin</t>
  </si>
  <si>
    <t>LE/L4</t>
  </si>
  <si>
    <t>Nom de l'établissement répertorié/point d'intérêt</t>
  </si>
  <si>
    <t>Identifiant(s) du lieu</t>
  </si>
  <si>
    <t>Permet d'identifier une structure commerciale ou un établissement</t>
  </si>
  <si>
    <t>externalLocationId</t>
  </si>
  <si>
    <t>Source  /  type d'identifiant</t>
  </si>
  <si>
    <t>Type de l'identifiant fourni</t>
  </si>
  <si>
    <t>FINESS géographique, FINESS administratif, SIREN, SIRET, APE, NAF</t>
  </si>
  <si>
    <t>ENUM: FINESS administratif, FINESS géographique, SIREN, SIRET, APE/NAF</t>
  </si>
  <si>
    <t>énumération partielle pour le moment, nomenclature à créer</t>
  </si>
  <si>
    <t>nomenclature à créer</t>
  </si>
  <si>
    <t>Identifiant</t>
  </si>
  <si>
    <t>L'identifiant en lui-même</t>
  </si>
  <si>
    <t>920000650 </t>
  </si>
  <si>
    <t>value</t>
  </si>
  <si>
    <t>Détails de l'adresse</t>
  </si>
  <si>
    <t>detailedAddress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</si>
  <si>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</si>
  <si>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</si>
  <si>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</si>
  <si>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</si>
  <si>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</si>
  <si>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</si>
  <si>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</si>
  <si>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</si>
  <si>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</si>
  <si>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</si>
  <si>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</si>
  <si>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</si>
  <si>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</si>
  <si>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</si>
  <si>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</si>
  <si>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</si>
  <si>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</si>
  <si>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</si>
  <si>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</si>
  <si>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</si>
  <si>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</si>
  <si>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Nom</t>
  </si>
  <si>
    <t>du Montparnasse</t>
  </si>
  <si>
    <t>Détails de la commune</t>
  </si>
  <si>
    <t>city</t>
  </si>
  <si>
    <t>Nom officiel de la commune actuelle</t>
  </si>
  <si>
    <t>Lille</t>
  </si>
  <si>
    <t>LC</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</si>
  <si>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</si>
  <si>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</si>
  <si>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</si>
  <si>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</si>
  <si>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</si>
  <si>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</si>
  <si>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</si>
  <si>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</si>
  <si>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</si>
  <si>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</si>
  <si>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</si>
  <si>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</si>
  <si>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</si>
  <si>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</si>
  <si>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t>
  </si>
  <si>
    <t>floor</t>
  </si>
  <si>
    <t>LG</t>
  </si>
  <si>
    <t>Numéro de porte</t>
  </si>
  <si>
    <t>Spécifie numéro d'appartement, de chambre, de bureau</t>
  </si>
  <si>
    <t>A16</t>
  </si>
  <si>
    <t>roomNumber</t>
  </si>
  <si>
    <t>LP</t>
  </si>
  <si>
    <t>Indique les informations nécessaires  à l'identification de l'interphone (numéro, nom)</t>
  </si>
  <si>
    <t>Dupont</t>
  </si>
  <si>
    <t>interphone</t>
  </si>
  <si>
    <t>Indique le ou les digicodes dans l'ordre de progression dans le bâtiment</t>
  </si>
  <si>
    <t>1234A</t>
  </si>
  <si>
    <t>accessCode</t>
  </si>
  <si>
    <t>LD</t>
  </si>
  <si>
    <t>Ascenseur/escalier</t>
  </si>
  <si>
    <t xml:space="preserve">Indique l'ascenseur ou la cage d'escalier </t>
  </si>
  <si>
    <t>C3</t>
  </si>
  <si>
    <t>elevator</t>
  </si>
  <si>
    <t>Bâtiment</t>
  </si>
  <si>
    <t>Batiment B</t>
  </si>
  <si>
    <t>buildingName</t>
  </si>
  <si>
    <t>Entrée</t>
  </si>
  <si>
    <t>Zone Sud</t>
  </si>
  <si>
    <t>entrance</t>
  </si>
  <si>
    <t>Nom du service concerné au sein de l'établissement : Infirmerie, service finance, service cardiologie, …</t>
  </si>
  <si>
    <t>Infirmerie</t>
  </si>
  <si>
    <t>entity</t>
  </si>
  <si>
    <t>N° de téléphone du lieu</t>
  </si>
  <si>
    <t>Numéro de téléphone permettant d'accéder au lieu de l'intervention, par exemple : téléphone du secrétariat, téléphone du service administratif ou se trouve le patient/victime.</t>
  </si>
  <si>
    <t>phoneNumber</t>
  </si>
  <si>
    <t>format téléphone</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</si>
  <si>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</si>
  <si>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</si>
  <si>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</si>
  <si>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</si>
  <si>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</si>
  <si>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</si>
  <si>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format date/heure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</si>
  <si>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</si>
  <si>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</si>
  <si>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</si>
  <si>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</si>
  <si>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</si>
  <si>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</si>
  <si>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</si>
  <si>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 xml:space="preserve">Latitude du point clé de la localisation </t>
  </si>
  <si>
    <t>48.866667</t>
  </si>
  <si>
    <t>lat</t>
  </si>
  <si>
    <t>en décimales</t>
  </si>
  <si>
    <t>préciser l'unité utilisée (il existe au moins 3 formats)</t>
  </si>
  <si>
    <t>Longitude</t>
  </si>
  <si>
    <t>Longitude du point clé de la localisation</t>
  </si>
  <si>
    <t>2.333333</t>
  </si>
  <si>
    <t>lon</t>
  </si>
  <si>
    <t xml:space="preserve">Altitude </t>
  </si>
  <si>
    <t xml:space="preserve">Altitude du point clé de la localisation, en mètre, ignoré côté NexSIS. </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</si>
  <si>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</si>
  <si>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</si>
  <si>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</si>
  <si>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</si>
  <si>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</si>
  <si>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</si>
  <si>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</si>
  <si>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</si>
  <si>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</si>
  <si>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</si>
  <si>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</si>
  <si>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</si>
  <si>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</si>
  <si>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</si>
  <si>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</si>
  <si>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</si>
  <si>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</si>
  <si>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</si>
  <si>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</si>
  <si>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</si>
  <si>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</si>
  <si>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</si>
  <si>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</si>
  <si>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</si>
  <si>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</si>
  <si>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</si>
  <si>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</si>
  <si>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</si>
  <si>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</si>
  <si>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</si>
  <si>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</si>
  <si>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</si>
  <si>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</si>
  <si>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</si>
  <si>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 unique dans le type. Exemple : UUID d'un ega</t>
  </si>
  <si>
    <t>id987</t>
  </si>
  <si>
    <t>id</t>
  </si>
  <si>
    <t>uri</t>
  </si>
  <si>
    <t>France</t>
  </si>
  <si>
    <t>country</t>
  </si>
  <si>
    <t>NOMENCLATURE: ISO 3166-ISO3166-2</t>
  </si>
  <si>
    <t>nomenclature internationale</t>
  </si>
  <si>
    <t>ce n'est pas le nom du pays qu'il faut s'échanger mais son code iNSEE</t>
  </si>
  <si>
    <t>Champ libre pour compléter les informations de localisation</t>
  </si>
  <si>
    <t>Clé derrière le pot de fleur</t>
  </si>
  <si>
    <t>comment</t>
  </si>
  <si>
    <t>LI</t>
  </si>
  <si>
    <t>Itinéraire (texte libre)</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</si>
  <si>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</si>
  <si>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</si>
  <si>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</si>
  <si>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</si>
  <si>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</si>
  <si>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</si>
  <si>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</si>
  <si>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</si>
  <si>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</si>
  <si>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</si>
  <si>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</si>
  <si>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</si>
  <si>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</si>
  <si>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</si>
  <si>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</si>
  <si>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</si>
  <si>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</si>
  <si>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</si>
  <si>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</si>
  <si>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</si>
  <si>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</si>
  <si>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</si>
  <si>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Texte libre permettant de donner des informations supplémentaires concernant l'alerte.</t>
  </si>
  <si>
    <t>Déclenchement téléalarme, voisine sur les lieux</t>
  </si>
  <si>
    <t>OG</t>
  </si>
  <si>
    <t>Observations générales (texte libre)</t>
  </si>
  <si>
    <t>Appelant</t>
  </si>
  <si>
    <t>Objet permettant d'identifer la personne qui a alerté les secours et de la recontacter</t>
  </si>
  <si>
    <t>caller</t>
  </si>
  <si>
    <t>Contact</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</si>
  <si>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</si>
  <si>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</si>
  <si>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</si>
  <si>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</si>
  <si>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</si>
  <si>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</si>
  <si>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</si>
  <si>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</si>
  <si>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</si>
  <si>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</si>
  <si>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ajouter la nomenclature EMSI complète dans les fichiers de nomenclature</t>
  </si>
  <si>
    <t>URI du contact requérant</t>
  </si>
  <si>
    <t>Valeur de l'URI utilisée pour contacter le partenaire</t>
  </si>
  <si>
    <t>0671830530</t>
  </si>
  <si>
    <t>Contact de contre-appel</t>
  </si>
  <si>
    <t># Voir callerContact (type contact)</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</si>
  <si>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</si>
  <si>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</si>
  <si>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</si>
  <si>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</si>
  <si>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</si>
  <si>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</si>
  <si>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</si>
  <si>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</si>
  <si>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</si>
  <si>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</si>
  <si>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d'appelant</t>
  </si>
  <si>
    <t>Indique la relation du requérant avec l'incident / le patient / la victime</t>
  </si>
  <si>
    <t>le patient lui-même, père, mère</t>
  </si>
  <si>
    <t>voir avec Daphné pour remplacer par nomenclature SI-SAMU dans fichier</t>
  </si>
  <si>
    <t>Nomenclature SI SAMU</t>
  </si>
  <si>
    <t>Nomenc SI-SAMU = TYPAPPLT</t>
  </si>
  <si>
    <t>Difficulté de communication</t>
  </si>
  <si>
    <t>Indique si le requérant rencontre ou non des difficulté de communication</t>
  </si>
  <si>
    <t>Malentendant, aucune difficulté de communication</t>
  </si>
  <si>
    <t>onglet Difficultés de communication</t>
  </si>
  <si>
    <t>Informations complémentaires sur le requérant</t>
  </si>
  <si>
    <t>Informations complémentaires sur le requérant 
Les informations peuvent être passées sous forme de texte libre ou via une liste d'adjectif</t>
  </si>
  <si>
    <t>témoin de l'accident</t>
  </si>
  <si>
    <t>CH</t>
  </si>
  <si>
    <t>Profil appelant</t>
  </si>
  <si>
    <t>Prénom &amp; nom usuel</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</si>
  <si>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</si>
  <si>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</si>
  <si>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</si>
  <si>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</si>
  <si>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</si>
  <si>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</si>
  <si>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</si>
  <si>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</si>
  <si>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</si>
  <si>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</si>
  <si>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</si>
  <si>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</si>
  <si>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</si>
  <si>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</si>
  <si>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</si>
  <si>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</si>
  <si>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</si>
  <si>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</si>
  <si>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</si>
  <si>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</si>
  <si>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</si>
  <si>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</si>
  <si>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</si>
  <si>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</si>
  <si>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</si>
  <si>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</si>
  <si>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</si>
  <si>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</si>
  <si>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</si>
  <si>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</si>
  <si>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</si>
  <si>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</si>
  <si>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</si>
  <si>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</si>
  <si>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</si>
  <si>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</si>
  <si>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</si>
  <si>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</si>
  <si>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{pays}.{domaine}.{organisation}.{structure interne}*.{unité fonctionnelle}*.</t>
  </si>
  <si>
    <t>fr.health.samu440</t>
  </si>
  <si>
    <t>organization</t>
  </si>
  <si>
    <t>Centre d'appels</t>
  </si>
  <si>
    <t>Décrit le centre d'appel auquel est rattaché l'agent</t>
  </si>
  <si>
    <t>CGA, CGO 21, CRRA 44, ...</t>
  </si>
  <si>
    <t>controlRoom</t>
  </si>
  <si>
    <t>referentiel SI-SAMU</t>
  </si>
  <si>
    <t>Rôle agent</t>
  </si>
  <si>
    <t>Décrit le rôle de l'agent au sein du service selon la nomenclature PERSO (nomenclature SI-SAMU)</t>
  </si>
  <si>
    <t>ARM</t>
  </si>
  <si>
    <t>callTakerRole</t>
  </si>
  <si>
    <t>role</t>
  </si>
  <si>
    <t>Contact de l'agent</t>
  </si>
  <si>
    <t>Objet contact permettant d'indiquer le contact de l'agent</t>
  </si>
  <si>
    <t>calltakerURI</t>
  </si>
  <si>
    <t>calltakerContact</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</si>
  <si>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</si>
  <si>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</si>
  <si>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</si>
  <si>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</si>
  <si>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</si>
  <si>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</si>
  <si>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</si>
  <si>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</si>
  <si>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</si>
  <si>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</si>
  <si>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pj</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</si>
  <si>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</si>
  <si>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</si>
  <si>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</si>
  <si>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</si>
  <si>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</si>
  <si>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</si>
  <si>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</si>
  <si>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</si>
  <si>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</si>
  <si>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</si>
  <si>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</si>
  <si>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</si>
  <si>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</si>
  <si>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</si>
  <si>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</si>
  <si>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</si>
  <si>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</si>
  <si>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</si>
  <si>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</si>
  <si>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</si>
  <si>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</si>
  <si>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traitant</t>
  </si>
  <si>
    <t>Champ servant à transférer la responsabilité du traitement d'un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remettant l'ID du SAMU demandeur dans ce champ + il envoie l'ID local du dossier chez lui.</t>
  </si>
  <si>
    <t>owner</t>
  </si>
  <si>
    <t>Voir avec Romain où se trouve la liste des ID Samu uniques qu'on utilise dans le Hub Santé</t>
  </si>
  <si>
    <t>Opérateurs impliqués</t>
  </si>
  <si>
    <t>Si pertinent et si le SAMU émetteur souhaite partager les opérateurs spécifiques à contacter chez lui (ARM Référent, Médecin référent, etc) pour le traitement d'un dossier.</t>
  </si>
  <si>
    <t>operator</t>
  </si>
  <si>
    <t>Prénom &amp; nom de l'opérateur</t>
  </si>
  <si>
    <t>revoir la cardinalité avec Philippe : quel est l'intérêt de donner uniquement le rôle de l'opérateur (par exemple ARM) sans le nom et  le prénom (si l'objet est rempli) ou un identifiant ? L'objet sert à communiquer un opérateur 'référent' qui suivrait le dossier / a contacter en priorité.</t>
  </si>
  <si>
    <t>Identifiant professionnel de l'opérateur si existant</t>
  </si>
  <si>
    <t>Rôle</t>
  </si>
  <si>
    <t>Rôle de l'opérateur au sein de l'entité émettrice du message</t>
  </si>
  <si>
    <t>ARM, Medecin régulateur…</t>
  </si>
  <si>
    <t>Identification des patients / victimes</t>
  </si>
  <si>
    <t>patient</t>
  </si>
  <si>
    <t>ID patient partagé</t>
  </si>
  <si>
    <t>Identifiant technique du patient pour permettre les rapprochements d'infos. Le 1er qui créé l'ID patient a raison.</t>
  </si>
  <si>
    <t>Voir pour implémenter un format obligatoire mais pour l'instant c'est l'ID patient unique du premier qui parle (= qui le partage). A inventer en concertation avec les autres forces. Pour l'instant on met un ID technique + à retravailler.</t>
  </si>
  <si>
    <t>A retravailler en concertation avec autres forces : important pour rattachement bilan / patients</t>
  </si>
  <si>
    <t>Dossier administratif</t>
  </si>
  <si>
    <t>file</t>
  </si>
  <si>
    <t>Identifiant(s) patient(s)</t>
  </si>
  <si>
    <t>Identifiant autre que le matricule INS</t>
  </si>
  <si>
    <t>externalId</t>
  </si>
  <si>
    <t>NIR, SINUS, SI-VIC, …</t>
  </si>
  <si>
    <t>ENUM: NIR, SINUS, SI-VIC, DOSSARD, PLACE</t>
  </si>
  <si>
    <t>Type et valeur des URI utilisées par le patient concerné</t>
  </si>
  <si>
    <t>remettre la nomenclature EMSI complète (cf objet dans 15-18)</t>
  </si>
  <si>
    <t>2 balises : type contact et no</t>
  </si>
  <si>
    <t>Voir pour ajouter l'adresse postale du patient uniquement : pas besoin du niveau de détail de l'adresse d'intervention qui est un objet différent</t>
  </si>
  <si>
    <t>personalAddress</t>
  </si>
  <si>
    <t># Voir detailedAddress</t>
  </si>
  <si>
    <t># Voir city</t>
  </si>
  <si>
    <t xml:space="preserve">Médecin traitant </t>
  </si>
  <si>
    <t>generalPractitioner</t>
  </si>
  <si>
    <t xml:space="preserve">Si besoin : concaténer le nom de jeune fille (nom de naissance) et nom de femme mariée (nom d'usage) dans ce champ. </t>
  </si>
  <si>
    <t>Nom du médecin traitant du patient si connu</t>
  </si>
  <si>
    <t>Identifiant RPPS</t>
  </si>
  <si>
    <t>Numéro RPPS du médecin traitant</t>
  </si>
  <si>
    <t>vérifier le format du numéro RPPS seulement</t>
  </si>
  <si>
    <t>RPPS</t>
  </si>
  <si>
    <t>Adresse medecin</t>
  </si>
  <si>
    <t># Voir patientAddress (type personalAddress)</t>
  </si>
  <si>
    <t>Contact médecin</t>
  </si>
  <si>
    <t>Identité INS</t>
  </si>
  <si>
    <t>L'identitée du patient basée sur les règles de l'INS</t>
  </si>
  <si>
    <t>identity</t>
  </si>
  <si>
    <t>insIdentity</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</si>
  <si>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</si>
  <si>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</si>
  <si>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cycle</t>
  </si>
  <si>
    <t>insCycle</t>
  </si>
  <si>
    <t>Statut de l'identité</t>
  </si>
  <si>
    <t>ENUM: Provisoire, Validée, Récupérée, Qualifiée</t>
  </si>
  <si>
    <t>Les statuts de l'identité sont énumérés tels que définis par la doctrine INS. Il n'existe pas à proprement parler de 'nomenclature' (source : RNIV)</t>
  </si>
  <si>
    <t>nomenclature INS</t>
  </si>
  <si>
    <t>Attribut de l'identité</t>
  </si>
  <si>
    <t>Le RNIV recommande que les logiciels référentiels d’identités gèrent a minima les 3 attributs suivants :
- identité homonyme,
- identité douteuse,
- identité fictive.</t>
  </si>
  <si>
    <t>attribute</t>
  </si>
  <si>
    <t>ENUM: Homonyme, Fictive, Douteuse</t>
  </si>
  <si>
    <t>Les attributs de l'identités sont énumérés tels que définis par la doctrine INS. Il n'existe pas à proprement parler de 'nomenclature' (source : RNIV)</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</si>
  <si>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</si>
  <si>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</si>
  <si>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insNumber</t>
  </si>
  <si>
    <t xml:space="preserve">Matricule </t>
  </si>
  <si>
    <t>2 77 01 01 154 002 29</t>
  </si>
  <si>
    <t>Vérifier uniquement le format du matricule INS  :  13 caractères (collés sans espace) et une clé sur 2 caractères (donc 15 caractères?) + attention, peut contenir des lettres pour la Corse (2A et 2B)</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</si>
  <si>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</si>
  <si>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</si>
  <si>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</si>
  <si>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oid</t>
  </si>
  <si>
    <t>Voir pour mettre une enum, globalement il n'y'en a pas beaucoup : https://esante.gouv.fr/sites/default/files/media_entity/documents/asip_referentiel_identifiant_national_sante-liste-des-oid-des-autorites-d-affectation-des-ins_v0.1.pdf</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</si>
  <si>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</si>
  <si>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</si>
  <si>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strictFeatures</t>
  </si>
  <si>
    <t>insStrictFeatures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</si>
  <si>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</si>
  <si>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</si>
  <si>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</si>
  <si>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</si>
  <si>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</si>
  <si>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birthFirstName</t>
  </si>
  <si>
    <t>Liste des prénoms de naissance</t>
  </si>
  <si>
    <t>Ensemble des prénoms de naissance (renvoyés par INSi)</t>
  </si>
  <si>
    <t>birthFirstNamesList</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</si>
  <si>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</si>
  <si>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</si>
  <si>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</si>
  <si>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Vérifier le format du code INSEE uniquement</t>
  </si>
  <si>
    <t>code insee</t>
  </si>
  <si>
    <t>Date de naissance</t>
  </si>
  <si>
    <t>Date de naissance du patient</t>
  </si>
  <si>
    <t>birthDate</t>
  </si>
  <si>
    <t>date</t>
  </si>
  <si>
    <t xml:space="preserve">Sexe </t>
  </si>
  <si>
    <t>Sexe du patient</t>
  </si>
  <si>
    <t>sex</t>
  </si>
  <si>
    <t>onglet sexe</t>
  </si>
  <si>
    <t># Voir detailedName</t>
  </si>
  <si>
    <t>Prénom et nom usuels</t>
  </si>
  <si>
    <t>nonStrictFeatures</t>
  </si>
  <si>
    <t>Décrit le motif de recours médico-secouriste spécifique au patient concerné (MR). Référentiel : nomenclature CISU.</t>
  </si>
  <si>
    <t>onglet motif de recours medico-secouriste</t>
  </si>
  <si>
    <t>Informations patient</t>
  </si>
  <si>
    <t>patientDetail</t>
  </si>
  <si>
    <t>il manque potentiellement les actes effecteurs ?</t>
  </si>
  <si>
    <t>pour la partie patient, vérifier que tous les champs du RPIS sont bien pris en compte &gt; ajouter ce qui manque ; utiliser les mêmes nomenclatures</t>
  </si>
  <si>
    <t>Poids</t>
  </si>
  <si>
    <t>Poids en kilogrammes</t>
  </si>
  <si>
    <t>weight</t>
  </si>
  <si>
    <t>Taille</t>
  </si>
  <si>
    <t>Taille en centimètres</t>
  </si>
  <si>
    <t>Age</t>
  </si>
  <si>
    <t>Age du patient.
Au format Durée de la norme ISO 8601 (https://fr.wikipedia.org/wiki/ISO_8601#Dur%C3%A9e) en n'utilisant qu'une seule unité de durée (années, mois, semaines ou jours)</t>
  </si>
  <si>
    <t>P6Y</t>
  </si>
  <si>
    <t>age</t>
  </si>
  <si>
    <t>REGEX: P[0-9]{1,3}[YMWDH]</t>
  </si>
  <si>
    <t>Niveau de soin</t>
  </si>
  <si>
    <t>R1</t>
  </si>
  <si>
    <t>careLevel</t>
  </si>
  <si>
    <t>onglet niveau de soin</t>
  </si>
  <si>
    <t>Hypothèses de régulation médicale</t>
  </si>
  <si>
    <t>hypothesis</t>
  </si>
  <si>
    <t>Hypothèse de régulation médicale principale</t>
  </si>
  <si>
    <t>Hypothese diagnostique principale émise par le médecin régulateur du CRAA</t>
  </si>
  <si>
    <t>mainDiagnosis</t>
  </si>
  <si>
    <t>CIM11 : récupérer le format des codes, et ne vérifier que le format</t>
  </si>
  <si>
    <t>Hypothèses de régulation médicale secondaires</t>
  </si>
  <si>
    <t>Hypotheses diagnostiques secondaires émises par le médecin régulateur du CRAA</t>
  </si>
  <si>
    <t>otherDiagnosis</t>
  </si>
  <si>
    <t>Diagnostic de l'effecteur</t>
  </si>
  <si>
    <t>Diagnostic posé par le médecin effecteur qui se trouve sur les lieux de l'affaire, ou diagnostic par le médecin régulateur après avoir reçu le retour de l'effecteur</t>
  </si>
  <si>
    <t>resourceDiagnosis</t>
  </si>
  <si>
    <t>Observations médicales</t>
  </si>
  <si>
    <t>Interrogatoire médical. Aussi appelé note de régulation médicale.</t>
  </si>
  <si>
    <t>medicalNote</t>
  </si>
  <si>
    <t>Objet aligné sur le bloc note</t>
  </si>
  <si>
    <t>ID partagé du patient concerné, lorsque le patient existe et est identifié</t>
  </si>
  <si>
    <t>Professionnel de santé qui réalise l'interrogatoire</t>
  </si>
  <si>
    <t># Voir operator</t>
  </si>
  <si>
    <t xml:space="preserve">Professionnel de santé qui réalise l'interrogatoire médical. </t>
  </si>
  <si>
    <t>Date Heure de création de l'interrogatoire</t>
  </si>
  <si>
    <t>Groupe date heure de création de l'interrogatoire.  L'indicateur de fuseau horaire Z ne doit pas être utilisé.</t>
  </si>
  <si>
    <t>Observations et commentaires</t>
  </si>
  <si>
    <t>Observations médicales du professionnel de santé qui réalise l'interrogatoire (texte libre)
Champ à utiliser pour aggréger l'ensemble des antécédents /traitements/allergies du patient si les catégories ne sont pas disctinctes dans le LRM</t>
  </si>
  <si>
    <t>Antécédents</t>
  </si>
  <si>
    <t>Texte libre  pour décrire les antécédents du patient</t>
  </si>
  <si>
    <t>medicalHistory</t>
  </si>
  <si>
    <t>Traitements</t>
  </si>
  <si>
    <t>Texte libre  pour décrire les traitements du patient</t>
  </si>
  <si>
    <t>treatments</t>
  </si>
  <si>
    <t>Allergies</t>
  </si>
  <si>
    <t>Texte libre pour décrire les allergies du patient</t>
  </si>
  <si>
    <t>allergies</t>
  </si>
  <si>
    <t>Décisions</t>
  </si>
  <si>
    <t>Mesures prises par le Samu-Centre 15 en réponse à la demande exprimée en fonction de l’événement et de la situation du ou des patients</t>
  </si>
  <si>
    <t>decision</t>
  </si>
  <si>
    <t xml:space="preserve">Faut-il créer un type de message à part pour gérer le transfert du dossier médical ? </t>
  </si>
  <si>
    <t>a reporter dans autre message (partage de moyen/decision)</t>
  </si>
  <si>
    <t>Date Heure de création de la décision</t>
  </si>
  <si>
    <t>Groupe date heure de création de la décision.  L'indicateur de fuseau horaire Z ne doit pas être utilisé.</t>
  </si>
  <si>
    <t>Type de décision</t>
  </si>
  <si>
    <t>Type de décision prise</t>
  </si>
  <si>
    <t>conseil médical  / décision d’intervention / décision d’orientation et de transport / Pas de décision supplémentaire</t>
  </si>
  <si>
    <t>onglet Type de décision</t>
  </si>
  <si>
    <t>nomenclature si-samu</t>
  </si>
  <si>
    <t>nomemclature guide de regul</t>
  </si>
  <si>
    <t>Type d'orientation</t>
  </si>
  <si>
    <t>Décision(s) d'orientation prise par le médecin régulateur : 
- A transporter
- Laisser sur place</t>
  </si>
  <si>
    <t>laissé sur place, décédé, ou transporté</t>
  </si>
  <si>
    <t>orientation</t>
  </si>
  <si>
    <t>nomenclature SI SAMU NOMENC_TYPE_DEC_ORiENT</t>
  </si>
  <si>
    <t>a suppr ?</t>
  </si>
  <si>
    <t>Type de ressource/moyen</t>
  </si>
  <si>
    <t>Type de transport à engager pour la prise en charge du patient</t>
  </si>
  <si>
    <t xml:space="preserve">SMUR </t>
  </si>
  <si>
    <t>transportation</t>
  </si>
  <si>
    <t xml:space="preserve">a revalider : où mets-t-on "par ses propres moyens" ? </t>
  </si>
  <si>
    <t xml:space="preserve">nécessite plusieurs champs (organisme, base de ratachement, type vecteur, ordre vecteur, id vecteur) </t>
  </si>
  <si>
    <t>ID vecteur partagé</t>
  </si>
  <si>
    <t>Identifiant du véhicule terrestre / aérien / maritime de transport principal (= celui dans lequel se trouve le patient), permettant d'associer la décision à un véhicule spécifique + au patient.</t>
  </si>
  <si>
    <t>transportationID</t>
  </si>
  <si>
    <t>a revoir pour l'ID</t>
  </si>
  <si>
    <t>Niveau de prise en charge</t>
  </si>
  <si>
    <t>Type d’équipe (médical, paramédicale, non médicale, standard, incomplete, ...)</t>
  </si>
  <si>
    <t>Médical, paramédical, secouriste</t>
  </si>
  <si>
    <t>teamCare</t>
  </si>
  <si>
    <t>onglet niveau de médicalisation</t>
  </si>
  <si>
    <t>Destination</t>
  </si>
  <si>
    <t>destination</t>
  </si>
  <si>
    <t>Voir pour  liaison avec les moyens mobilisés ?</t>
  </si>
  <si>
    <t>Type de destination</t>
  </si>
  <si>
    <t>Indique le type de destination de la ressource : service d’urgences d’un Etablissement de santé, autres services d’un établissement de santé, cabinet d’un professionnel de santé, domicile personnel, EPHAD ou long séjour, autre</t>
  </si>
  <si>
    <t>ENUM: service d’urgences d’un Etablissement de santé, autres services d’un établissement de santé, cabinet d’un professionnel de santé, domicile personnel, EPHAD ou long séjour, autre</t>
  </si>
  <si>
    <t>Localisation de la destination</t>
  </si>
  <si>
    <t># Voir type location</t>
  </si>
  <si>
    <t>destinationLocation</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</si>
  <si>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</si>
  <si>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</si>
  <si>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d'une mise à jour d'affaire, les objets alertes sont IMMUTABLES.</t>
  </si>
  <si>
    <t>otherAlert</t>
  </si>
  <si>
    <t>newAlert</t>
  </si>
  <si>
    <t>Informations complémentaires</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</si>
  <si>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</si>
  <si>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</si>
  <si>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</si>
  <si>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</si>
  <si>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</si>
  <si>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</si>
  <si>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</si>
  <si>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</si>
  <si>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</si>
  <si>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</si>
  <si>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</si>
  <si>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</si>
  <si>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</si>
  <si>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</si>
  <si>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</si>
  <si>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</si>
  <si>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</si>
  <si>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</si>
  <si>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15-MAJ</t>
  </si>
  <si>
    <t>fr.health.samu440.DRFR15DDXAAJJJ0000</t>
  </si>
  <si>
    <t xml:space="preserve">A valoriser avec le numéro du dossier dans le SI de l'émetteur du message.
</t>
  </si>
  <si>
    <t>A valoriser avec le groupe date heure de début de partage lié à la création de l'affaire (et donc de génération du caseId). 
Lors de l'ajout d'une nouvelle alerte, la valeur de ce champ ne doit pas être modifiée.  
L'indicateur de fuseau horaire Z ne doit pas être utilisé.
Spécificité 15-18 :
Il doit être renseigné à la fin du processus de la  création de la première alerte.</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</si>
  <si>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</si>
  <si>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</si>
  <si>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referenceVersion</t>
  </si>
  <si>
    <t>Sert à indiquer à quelle filière du CRRA destinataire le dossier doit être adressé/affiché, lorsque celle-ci est spécifique ou dédiée.</t>
  </si>
  <si>
    <t>ENUM: AMU, NEONAT, PSY, SNP</t>
  </si>
  <si>
    <t>Type d'intervention</t>
  </si>
  <si>
    <t>A valoriser en indiquant s'il s'agit d'un dossier dit primaire (première intervention urgente) ou secondaire (par exemple TIH)</t>
  </si>
  <si>
    <t>PRIMAIRE</t>
  </si>
  <si>
    <t>interventionType</t>
  </si>
  <si>
    <t>ENUM: PRIMAIRE, SECONDAIRE, RETOUR A DOMICILE</t>
  </si>
  <si>
    <t>Objet qui permet de qualifier l'affaire/dossier en général. 
Spécificités 15-18 : 
La qualification est issue d'une interprétation métier synthétisant l'ensemble des alertes reçues.</t>
  </si>
  <si>
    <t>A valoriser avec le numéro de provenance de l'appel.</t>
  </si>
  <si>
    <t>15, 112, 18</t>
  </si>
  <si>
    <t>origin</t>
  </si>
  <si>
    <t>ENUM: 15, 18, 17, 112, 116117</t>
  </si>
  <si>
    <t>Nomenclature à prévoir ?</t>
  </si>
  <si>
    <t xml:space="preserve">Nature de fait </t>
  </si>
  <si>
    <t>Décrit la nature de fait de l'alerte : cf.nomenclature associée.</t>
  </si>
  <si>
    <t>codeAndLabel</t>
  </si>
  <si>
    <t>NOMENCLATURE: CISU-Code_Nature_de_fait</t>
  </si>
  <si>
    <t>A valoriser avec le code de la nomenclature associée</t>
  </si>
  <si>
    <t>A valoriser avec le libellé de la nomenclature associée.
Dans le cas où un système n'est pas en mesure de reconnaître un code, il peut choisir d'afficher le libellé qui est obligatoirement fourni avec le code.</t>
  </si>
  <si>
    <t># Voir whatsHappen (type codeAndLabel)</t>
  </si>
  <si>
    <t>Décrit le type de lieu : cf.nomenclature associée.</t>
  </si>
  <si>
    <t>NOMENCLATURE: CISU-Code_Type_de_lieu</t>
  </si>
  <si>
    <t>Décrit les risques, menaces et sensibilités : cf.nomenclature associée.</t>
  </si>
  <si>
    <t>NOMENCLATURE: CISU-Code_Risque-Menace-Sensibilité</t>
  </si>
  <si>
    <t>Décrit le motif de recours médico-secouriste : cf.nomenclature associée.</t>
  </si>
  <si>
    <t>NOMENCLATURE: SI-SAMU-Code_Motif_patient-victime</t>
  </si>
  <si>
    <t>ENUM: PROGRAMME, ACTIF, ACHEVE, VALIDE , CLOTURE , CLASSE, ARCHIVE</t>
  </si>
  <si>
    <t>ENUM: D, DR, DRM</t>
  </si>
  <si>
    <t>Décrit le type de professionnel médical à qui le dossier est attribué : médecin généraliste, médecin urgentiste etc.</t>
  </si>
  <si>
    <t>NOMENCLATURE: SI-SAMU-DEVENIRD</t>
  </si>
  <si>
    <t>NOMENCLATURE: SI-SAMU-PRIORITE</t>
  </si>
  <si>
    <t>Niveau de soins du dossier</t>
  </si>
  <si>
    <t>Décrit le niveau de soins global du dossier identifié au cours de l'acte de régulation médicale : s'il y a plusieurs niveaux de soins différents pour chaque patient, on indique ici le niveau le plus grave.
cf.nomenclature associée.</t>
  </si>
  <si>
    <t>NOMENCLATURE: SI-SAMU-GRAVITE</t>
  </si>
  <si>
    <t>ENUM: 0, 1, PLUSIEURS, BEAUCOUP, INCONNU, NON DEFINI</t>
  </si>
  <si>
    <t>ENUM: NOURRISSON, ENFANT, ADULTE, SENIOR</t>
  </si>
  <si>
    <t>Localisation</t>
  </si>
  <si>
    <t>Objet qui permet de décrire le lieu d'intervention.</t>
  </si>
  <si>
    <t xml:space="preserve">Donne les informations minimales d'identification du lieu d'intervention, qui permet d'identifier rapidement le lieu pour les équipes opérationnelles. Comprend au maximum 255 caractères.
15-18 : Dans les messages NexSIS, va souvent correspondre à la concaténation suivant des règles métiers de différentes informations, dont le "name" (toponyme) et l'adresse.
</t>
  </si>
  <si>
    <t>A valoriser avec le nom de lieu : nom commercial, nom d'établissement, forêt de Fontainebleau, lac du Der, etc.</t>
  </si>
  <si>
    <t>Lien avec l'identifiant du lieu dans une base de données externes possiblement connue des autres acteurs</t>
  </si>
  <si>
    <t>ENUM: FINESS ADMINISTRATIF, FINESS GEOGRAPHIQUE, SIREN, SIRET, APE_NAF</t>
  </si>
  <si>
    <t>Autoroute</t>
  </si>
  <si>
    <t xml:space="preserve">Objet qui permet de transmettre les informations liés à une autoroute. S'utilise aussi pour les voies férées et navigables. </t>
  </si>
  <si>
    <t>highway</t>
  </si>
  <si>
    <t>A valoriser avec le nom de l'autoroute, de la voie ferrée ou voie navigable.</t>
  </si>
  <si>
    <t>A4</t>
  </si>
  <si>
    <t>Point kilométrique</t>
  </si>
  <si>
    <t xml:space="preserve">A valoriser avec le point kilométrique de l'autoroute, de la voie ferrée ou voie navigable. </t>
  </si>
  <si>
    <t>pk</t>
  </si>
  <si>
    <t>Sens</t>
  </si>
  <si>
    <t>A valoriser avec le sens de l'autoroute.</t>
  </si>
  <si>
    <t>direction</t>
  </si>
  <si>
    <t>A valoriser avec le numéro, le type et le nom de la voie.
En réception, il est possible que seul cette information soit remplie. 
Spécificités 15-15 : si les informations pour les autoroutes (voie férée ou voie navigable) ne sont pas structurées, il est possible de passer le nom, PK et sens ici, de manière concaténée.
Spécificités 15-18 : Obligatoire et seule valeur des détails de l'adresse fournie par NexSIS.
Utilisé pour tout type de voie :  autoroute (PK, nom et sens), voie ferrée, voie navigable…</t>
  </si>
  <si>
    <t>A valoriser avec le numéro dans l'adresse. La valeur de l'attribut inclut l'indice de répétition associé au numéro (par exemple bis, a…).
Spécificités 15-18 :  inclut le point kilométrique sur l'autoroute, voie ferrée ou voie navigable.</t>
  </si>
  <si>
    <t>Objet qui permet de décrire de manière structurée le type de voie et le nom de voie.</t>
  </si>
  <si>
    <t>A valoriser avec le type et le nom de la voie.
Si les attributs "type" et "name" de "wayName" sont également renseignés, alors "complete" doit être valorisé ainsi : "{type} {nom}".</t>
  </si>
  <si>
    <t>A valoriser avec le type de la voie</t>
  </si>
  <si>
    <t>A valoriser avec le nom de la voie</t>
  </si>
  <si>
    <t>A valoriser avec le nom officiel de la commune</t>
  </si>
  <si>
    <t>A valoriser avec le code INSEE de la commune actuelle sur la base du Code Officiel géographique en vigueur. 
La valeur du code INSEE est obligatoire dès que le nom de la commune est renseigné (city.name).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</si>
  <si>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</si>
  <si>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Objet qui permet de décrire l'ensemble des détails d'accès au lieu d'intervention. 
Si un, plusieurs ou la totalité des détails ne sont pas gérés individuellement, il est indiqué de reporter ces indications dans le freetext lié à la localisation de l'affaire (location.freetext).
Spécificités 15-18 : Non gérés par NexSIS; ne seront pas transmis au SAMU et seront affichés côté NexSIS en clés / valeurs dans le champ libre</t>
  </si>
  <si>
    <t xml:space="preserve">A valoriser avec le numéro ou nom de l'étage </t>
  </si>
  <si>
    <t>A valoriser avec le numéro d'appartement, de chambre, de bureau</t>
  </si>
  <si>
    <t>A valoriser avec les informations nécessaires à l'identification de l'interphone (numéro, nom)</t>
  </si>
  <si>
    <t>A valoriser avec le ou les digicodes, dans l'ordre de progression dans le bâtiment.</t>
  </si>
  <si>
    <t xml:space="preserve">A valoriser avec le nom ou le numéro de l'ascenseur ou de la cage d'escalier </t>
  </si>
  <si>
    <t>A valoriser avec le nom du bâtiment</t>
  </si>
  <si>
    <t>A valoriser avec le nom de l'entrée</t>
  </si>
  <si>
    <t>A valoriser avec le nom du service concerné au sein de l'établissement : infirmerie, service finance, service comptabilité.</t>
  </si>
  <si>
    <t>A valoriser avec le groupe date heure de renseignement des coordonnées du point clé de la localisation. 
Permet de connaître la fraîcheur et donc la pertinence des informations pour intervenir.</t>
  </si>
  <si>
    <t>Objet qui permet de décrire un point géographique.
Il est à fournir au maximum même s'il est imprécis (adapter le champs "Précision" dans ce cas). 
Par exemple, même sans adresse postale, il est possible de fournir le point GPS de la commune; puis d'adapter et  de préciser l'adresse en cours d'intervention.
Spécificités 15-18 : sera toujours fourni par NexSIS.</t>
  </si>
  <si>
    <t>Objet qui permet de fournir les coordonées associées au point géographique.
Spécificité 15-18 : Le SGO ne fonctionne toujours sur des coordonnées X/Y ainsi qu'une adresse indicative associée. 
NexSIS dispose donc toujours d'un point GPS utilisé pour le temps de trajet, la détermination de l'intervenant le plus proche, etc.
L'adresse est utilisée par l’intervenant pour aller sur le lieu.</t>
  </si>
  <si>
    <t xml:space="preserve">A valoriser avec la latitude du point clé de la localisation - dans le système de coordonnées EPSG-4326 (indiquant l'utilisation de WGS-84) </t>
  </si>
  <si>
    <t xml:space="preserve">A valoriser avec la longitude du point clé de la localisation - dans le système de coordonnées EPSG-4326 (indiquant l'utilisation de WGS-84) </t>
  </si>
  <si>
    <t xml:space="preserve">A valoriser avec l'altitude du point clé de la localisation, en mètres.
Spécificité 15-18 :  ignoré côté NexSIS. </t>
  </si>
  <si>
    <t>A valoriser avec le cap, en degré</t>
  </si>
  <si>
    <t>Indique via une nomenclature le niveau de précision des coordonnées fournies par le système emetteur.
VILLE : Précision à l'échelle de la ville, 
RUE : Précision à l'échelle de la rue, 
ADRESSE : Adresse précise, 
EXACTE : Point coordonnée GPS exact, 
INCONNUE : Précision de la localisation non évaluable par l'émetteur</t>
  </si>
  <si>
    <t>ADRESSE</t>
  </si>
  <si>
    <t>ENUM: VILLE, RUE, ADRESSE, EXACTE, INCONNUE</t>
  </si>
  <si>
    <t>Dispositif AML</t>
  </si>
  <si>
    <t xml:space="preserve">Attribut qui permet de préciser si les coordonnées fournies proviennent du dispositif AML (Advanced Mobile Location) - TRUE - ou non - FALSE. </t>
  </si>
  <si>
    <t>TRUE</t>
  </si>
  <si>
    <t>isAml</t>
  </si>
  <si>
    <t>boolean</t>
  </si>
  <si>
    <t xml:space="preserve">Indique le type de coordonnées utilisé. Actuellement, la seule valeur valide est «EPSG-4326», indiquant l'utilisation de WGS-84. </t>
  </si>
  <si>
    <t>Lien avec l'identifiant de l'adresse dans une base de données externes possiblement connue des autres acteurs.
L'identifiant BAN de l'adresse (clé d'interopérabilité) doit être partagé au maximum.</t>
  </si>
  <si>
    <t>A valoriser avec le système fournissant le localisant</t>
  </si>
  <si>
    <t>BAN, IGN, NEXSIS, …</t>
  </si>
  <si>
    <t>ENUM: BAN, IGN, NEXSIS</t>
  </si>
  <si>
    <t>A valoriser avec la définition du type d'objet dans le système
Exemple : SIG NexSIS / OSM ont plusieurs types de données (EGA, POI, tronçon de route, …)</t>
  </si>
  <si>
    <t>MANUEL, CARTE, AUTRE, PHOTO, SITE INTERNET</t>
  </si>
  <si>
    <t>ENUM: MANUEL, CARTE, AUTRE, PHOTO, SITE INTERNET</t>
  </si>
  <si>
    <t>Identifiant dans le système concerné</t>
  </si>
  <si>
    <t>80021_6590_00008, id987</t>
  </si>
  <si>
    <t>Informations complémentaires sur la localisation</t>
  </si>
  <si>
    <r>
      <t xml:space="preserve">Champ libre qui permet de compléter les informations liées à la localisation.
</t>
    </r>
    <r>
      <rPr>
        <b/>
        <u/>
        <sz val="11"/>
        <color theme="1"/>
        <rFont val="Calibri"/>
        <family val="2"/>
        <scheme val="minor"/>
      </rPr>
      <t>Spécificités 15-15 :</t>
    </r>
    <r>
      <rPr>
        <sz val="11"/>
        <color theme="1"/>
        <rFont val="Calibri"/>
        <family val="2"/>
        <scheme val="minor"/>
      </rPr>
      <t xml:space="preserve">
En envoi, il est souhaitable de mapper ici toute valeur en lien avec la localisation de l'intervention qui ne pourrait pas être transmise de manière structurée dans l'objet</t>
    </r>
    <r>
      <rPr>
        <i/>
        <sz val="11"/>
        <color theme="1"/>
        <rFont val="Calibri"/>
        <family val="2"/>
        <scheme val="minor"/>
      </rPr>
      <t xml:space="preserve"> location.</t>
    </r>
    <r>
      <rPr>
        <sz val="11"/>
        <color theme="1"/>
        <rFont val="Calibri"/>
        <family val="2"/>
        <scheme val="minor"/>
      </rPr>
      <t xml:space="preserve"> 
En réception, il est très important d'intégrer et d'afficher la valeur de cet attribut, qui est suceptible de contenir des informations d'accès importantes.</t>
    </r>
  </si>
  <si>
    <t>Objet qui permet de décrire une communication d'urgence, par exemple un appel téléphonique.
Spécificités 15-18 :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t>
  </si>
  <si>
    <t>Date et heure de réception de l'alerte</t>
  </si>
  <si>
    <t>A valoriser avec le groupe date heure de réception de l'alerte/appel</t>
  </si>
  <si>
    <r>
      <t xml:space="preserve">Objet qui permet de fournir des informations supplémentaires concernant l'alerte.
</t>
    </r>
    <r>
      <rPr>
        <b/>
        <u/>
        <sz val="11"/>
        <color theme="1"/>
        <rFont val="Calibri"/>
        <family val="2"/>
        <scheme val="minor"/>
      </rPr>
      <t>Spécificités 15-15 :</t>
    </r>
    <r>
      <rPr>
        <sz val="11"/>
        <color theme="1"/>
        <rFont val="Calibri"/>
        <family val="2"/>
        <scheme val="minor"/>
      </rPr>
      <t xml:space="preserve"> 
Mapper ici  les informations générales liées au dossier qui ne sont pas liées à un patient, et pour lesquelles il n’est pas possible d’identifier le rôle de utilisateur (cf. objet</t>
    </r>
    <r>
      <rPr>
        <i/>
        <sz val="11"/>
        <color theme="1"/>
        <rFont val="Calibri"/>
        <family val="2"/>
        <scheme val="minor"/>
      </rPr>
      <t xml:space="preserve"> medicalNote</t>
    </r>
    <r>
      <rPr>
        <sz val="11"/>
        <color theme="1"/>
        <rFont val="Calibri"/>
        <family val="2"/>
        <scheme val="minor"/>
      </rPr>
      <t>).
A réception, les informations de cet attribut sont à mapper et afficher dans un champ le plus approprié possible : en commentaire général du dossier, non lié à un rôle utilisateur ou à un patient.</t>
    </r>
  </si>
  <si>
    <t>notes</t>
  </si>
  <si>
    <t>Date et heure de l'information complémentaire</t>
  </si>
  <si>
    <t>A valoriser avec le groupe date heure de création de l'information complémentaire</t>
  </si>
  <si>
    <t>Commentaire/Observations</t>
  </si>
  <si>
    <t>A valoriser avec un texte libre contenant les indications complémentaires renseignées sur l'alerte/appel.
Spécificités 15-15 : cet attribut ne doit pas être valorisé avec des notes à caractère médical, qui serait liée à un interrogatoire ARM ou médecin, ou à un patient en particulier</t>
  </si>
  <si>
    <t>Accident de bricolage, accident domestique, déclenchement téléalarme, voisine sur les lieux</t>
  </si>
  <si>
    <t>Requérant</t>
  </si>
  <si>
    <t>Objet qui permet d'identifer la personne qui a alerté les secours et de la recontacter</t>
  </si>
  <si>
    <t>Objet qui permet de décrire le type et la valeur de l'URI utilisée par un contact, ici spécifiquement le requérant/appelant à l'origine de l'alerte.
Spécificités 15-15 : en envoi, cet objet est à valoriser avec le numéro de l'appelant, c'est à dire le numéro utilisé pour joindre les secours.</t>
  </si>
  <si>
    <t>A valoriser avec  l'origine du canal établi : PERSONNE, APPLICATION, DAU, BAU, DEFIBRILLATEUR, ECALL</t>
  </si>
  <si>
    <t>PERSONNE</t>
  </si>
  <si>
    <t>ENUM: PERSONNE, APPLICATION, DAU, BAU, DEFIBRILLATEUR, ECALL</t>
  </si>
  <si>
    <t>Type de contact</t>
  </si>
  <si>
    <t>A valoriser avec le type de l'URI utilisée : TEL, EMAIL, FAX, POSTAL, WEB, RADIO</t>
  </si>
  <si>
    <t>TEL</t>
  </si>
  <si>
    <t>ENUM: TEL, EMAIL, FAX, POSTAL, WEB, RADIO</t>
  </si>
  <si>
    <t>URI du contact</t>
  </si>
  <si>
    <t>Objet qui permet de décrire le type et la valeur de l'URI à utiliser pour recontacter un requérant/appelant. 
Spécificités 15-15 : en envoi, cet objet est à valoriser avec le numéro de contre-appel uniquement lorsque celui-ci est différent du numéro de l'appelant (objet obligatoire callerContact).
En réception, il est crucial de récupérer la valeur de cet objet lorsqu'il est renseigné, puisqu'il s'agit du numéro sur lequel l'appelant peut être joint.</t>
  </si>
  <si>
    <t>A valoriser avec la langue parlée par le requérant. 
cf.nomenclature associée.</t>
  </si>
  <si>
    <t>Type de requérant</t>
  </si>
  <si>
    <t>A valoriser avec la relation du requérant avec l'incident / le patient / la victime.
cf. nomenclature associée.</t>
  </si>
  <si>
    <t>FAMILLE, TIERS</t>
  </si>
  <si>
    <t>NOMENCLATURE: SI-SAMU-TYPAPPLT</t>
  </si>
  <si>
    <t>A valoriser avec la nature des éventuelles difficultés de communication rencontrées par le requérant. 
cf.nomenclature associée.</t>
  </si>
  <si>
    <t>NOMENCLATURE: SI-SAMU-PBAPL</t>
  </si>
  <si>
    <t>Champ libre qui permet de compléter les informations spécifiquement liées au requérant.</t>
  </si>
  <si>
    <t>Objet qui permet de décrire le nom et le prénom usuel du requérant</t>
  </si>
  <si>
    <t>A valoriser avec le prénom et le nom usuel du requérant/appelant.
Si les champs callerLastName et callerFirstName sont également renseignés, le champ callerName doit être valorisé ainsi : "{callerFirstName} {callerLastName}".
Spécificités 15-18  : NexSIS ne dispose que de ces informations (concaténées) et pas de deux champs séparés.</t>
  </si>
  <si>
    <t>A valoriser avec le nom usuel du requérant</t>
  </si>
  <si>
    <t>A valoriser avec le prénom usuel du réquérant.
Par convention les prénoms composés doivent préférablement être séparés par le caractère "-"</t>
  </si>
  <si>
    <t>Objet qui permet l'identification des patients / victimes</t>
  </si>
  <si>
    <t xml:space="preserve">Identifiant partagé du patient, généré une seule fois par le système du partenaire qui créé le patient.
Il est valorisé comme suit lors de sa création : 
{OrgId émetteur}.patient.{n°patient unique dans le système émetteur}
OU, si un n°patient unique n'existe pas dans le système émetteur :
{ID émetteur}.{senderCaseId}.patient.{numéro d’ordre chronologique au dossier}
</t>
  </si>
  <si>
    <t>Objet qui permet de décrire les données administratives liées au patient</t>
  </si>
  <si>
    <t>administrativeFile</t>
  </si>
  <si>
    <t>Objet qui permet de décrire l'ensemble des identifiants qui permettent d'identifier le patient (autre que le matricule INS, qui ne doit jamais être partagé via cet objet)</t>
  </si>
  <si>
    <t>Identité</t>
  </si>
  <si>
    <t>Objet qui permet de décrire l'identité du patient</t>
  </si>
  <si>
    <t>Identity</t>
  </si>
  <si>
    <t>ENUM: PROVISOIRE, VALIDEE, RECUPEREE, QUALIFIEE</t>
  </si>
  <si>
    <t>ENUM: HOMONYME, FICTIVE, DOUTEUSE</t>
  </si>
  <si>
    <t>Objet qui permet de décrire les traits stricts de l'identité du patient</t>
  </si>
  <si>
    <t>A valoriser avec le nom de naissance du patient. Egalement appelé nom de famille.</t>
  </si>
  <si>
    <t>A valoriser avec la date de naissance du patient</t>
  </si>
  <si>
    <t>A valoriser avec le sexe du patient</t>
  </si>
  <si>
    <t>NOMENCLATURE: SI-SAMU-NOMENC_SEXE</t>
  </si>
  <si>
    <t>Traits non stricts de l'identité</t>
  </si>
  <si>
    <t>Objet qui permet de décrire les traits stricts de l'identité du patient, c’est-à-dire le nom et le prénom usuels du patient.</t>
  </si>
  <si>
    <t>Décrit le motif de recours médico-secouriste associé spécifiquement à un patient : cf.nomenclature associée.</t>
  </si>
  <si>
    <t>Objet qui permet de décrire les caractéristiques du patient</t>
  </si>
  <si>
    <t>A valoriser avec le poids en kilogrammes</t>
  </si>
  <si>
    <t>A valoriser avec la taille en centimètres du patient</t>
  </si>
  <si>
    <t>A valoriser avec l'age du patient.
Au format "Durée" de la norme ISO 8601 (https://fr.wikipedia.org/wiki/ISO_8601#Dur%C3%A9e) et en n'utilisant qu'une seule unité de durée (années, mois, semaines ou jours)</t>
  </si>
  <si>
    <t>REGEX: P[0-9]{1,3}[YMWD]</t>
  </si>
  <si>
    <t>Niveau de soin du patient</t>
  </si>
  <si>
    <t>A valoriser avec le niveau de soins spécifique au patient</t>
  </si>
  <si>
    <t>Objet qui permet de décrire les hypothèses de régulation médicale</t>
  </si>
  <si>
    <t>Hypothèse diagnostique principale émise par le médecin régulateur du CRAA. Norme CIM11.</t>
  </si>
  <si>
    <t>Hypothèses diagnostiques secondaires émises par le médecin régulateur du CRAA. Norme CIM11.</t>
  </si>
  <si>
    <t>Informations complémentaires sur le patient</t>
  </si>
  <si>
    <t xml:space="preserve">Champ libre qui permet de compléter les informations liées spécifiquement à l'identité ou aux caractéristiques du patient - en dehors de tout commentaire ou interrogatoire de nature médical. </t>
  </si>
  <si>
    <t>Observation médicale</t>
  </si>
  <si>
    <t xml:space="preserve">Observations de nature médicale. </t>
  </si>
  <si>
    <t>Identifiant partagé du patient concerné par l'observation, a remplir obligatoirement si ce patient existe et est identifié dans le système emetteur, 
Valorisé comme suit lors de sa création : 
{OrgId émetteur}.patient.{n°patient unique dans le système émetteur}
OU, si un n°patient unique n'existe pas dans le système émetteur :
{ID émetteur}.{senderCaseId}.patient.{numéro d’ordre chronologique au dossier}</t>
  </si>
  <si>
    <t>idPat</t>
  </si>
  <si>
    <t>Professionnel de santé qui réalise l'observation</t>
  </si>
  <si>
    <t xml:space="preserve">Objet qui permet de décrire le professionnel de santé qui réalise l'interrogatoire médical. </t>
  </si>
  <si>
    <t>A valoriser avec le prénom et le nom de l'opérateur</t>
  </si>
  <si>
    <t xml:space="preserve">A valoriser avec le rôle de l'opérateur au sein de l'entité émettrice du message : </t>
  </si>
  <si>
    <t>ENUM: AMBULANCIER, ARM, INFIRMIER, MEDECIN, INCONNU, AUTRE</t>
  </si>
  <si>
    <t>ID Observation</t>
  </si>
  <si>
    <t xml:space="preserve">Identifiant partagé de l'observation, généré une seule fois par le système du partenaire qui créé l'observation
Il est valorisé comme suit lors de sa création : 
{OrgId émetteur}.medicalNote.{ID unique de l’observation dans le système émetteur}
OU - uniquement dans le cas où un ID unique de la note n'est pas disponible dans le système : 
{OrgId émetteur}.medicalNote.{senderCaseId}.{numéro chronologique de l’observation}
Cet identifiant a vocation à devenir obligatoire pour permettre les mises à jour, il est laissé en facultatif temporairement.
</t>
  </si>
  <si>
    <t>idObs</t>
  </si>
  <si>
    <t xml:space="preserve">A revoir ? Faut il mettre un numéro d'ordre ? Quid pour ceux qui ont un seul champ ? 
Mise à jour  : si un seul champ, il faut concaténer ? Ajouter a la suite ? Renvoyer toutes le notes à chaque fois ? </t>
  </si>
  <si>
    <t>Date Heure de création de l'observation</t>
  </si>
  <si>
    <t>A valoriser avec le groupe date heure de création de l'observation.  L'indicateur de fuseau horaire Z ne doit pas être utilisé.</t>
  </si>
  <si>
    <t>Champ libre qui permet de compléter les informations de nature médicales, faites par un ARM, un médecin ou un autre professionnel de santé.</t>
  </si>
  <si>
    <t>ID partagé du patient concerné par la décision, lorsque le patient existe et est identifié</t>
  </si>
  <si>
    <t>NOMENCLATURE: SI-SAMU-TYPEDEC</t>
  </si>
  <si>
    <t>Opérateur décideur</t>
  </si>
  <si>
    <t>decider</t>
  </si>
  <si>
    <t>Décision d'engagement</t>
  </si>
  <si>
    <t>Partage de l'équipe à engager sur le lieu de l'intervention</t>
  </si>
  <si>
    <t>engagementDetails</t>
  </si>
  <si>
    <t>Type de ressource</t>
  </si>
  <si>
    <t>détaille le moyen à engager</t>
  </si>
  <si>
    <t>SMUR, Pompiers</t>
  </si>
  <si>
    <t>categoryType</t>
  </si>
  <si>
    <t>NOMENCLATURE: SI-SAMU-TYPE_MOYEN</t>
  </si>
  <si>
    <t>Type de vecteur</t>
  </si>
  <si>
    <t>détaille le type de vecteur à engager</t>
  </si>
  <si>
    <t>AR, VLM, VSAV</t>
  </si>
  <si>
    <t>resourceType</t>
  </si>
  <si>
    <t>NOMENCLATURE: CISU-TYPE_VECTEUR</t>
  </si>
  <si>
    <t xml:space="preserve">ID vecteur </t>
  </si>
  <si>
    <t>resourceId</t>
  </si>
  <si>
    <t>teamCareInitial</t>
  </si>
  <si>
    <t>NOMENCLATURE: SI-SAMU-NIVSOIN</t>
  </si>
  <si>
    <t>Décision de transport/orientation</t>
  </si>
  <si>
    <t>transportDetails</t>
  </si>
  <si>
    <t>Type de devenir du patient</t>
  </si>
  <si>
    <t>NOMENCLATURE: SI-SAMU-NOMENC_DEVENIR_PAT</t>
  </si>
  <si>
    <t>ID demande de concours/de ressources</t>
  </si>
  <si>
    <t xml:space="preserve">Identifiant de la ou des demandes de concours </t>
  </si>
  <si>
    <t>concoursRequest</t>
  </si>
  <si>
    <t xml:space="preserve">Identifiant du véhicule terrestre / aérien / maritime de transport principal (= celui dans lequel se trouve le patient), permettant d'associer la décision à un véhicule spécifique + au patient. </t>
  </si>
  <si>
    <t>ENUM: SERVICE D URGENCES D UN ETABLISSEMENT DE SANTE, AUTRES SERVICES D UN ETABLISSEMENT DE SANTE, CABINET D UN PROFESSIONNEL DE SANTE, DOMICILE, EPHAD OU LONG SEJOUR, AUTRE</t>
  </si>
  <si>
    <t>Information supplémentaires modifiées</t>
  </si>
  <si>
    <t>Champ libre qui permet de concaténer en une seule note toutes les autres valeurs modifiées dans le dossier, ne figurant pas de manière structurée dans le RS-EDA-MAJ.</t>
  </si>
  <si>
    <t>adresse : 7bis rue du château - Neuilly sur Seine</t>
  </si>
  <si>
    <t>Objet qui permet de gérer plusieurs alerte/appels sur une même affaire / dossier
Lorsque plusieurs alertes correspondent à une même affaire/dossier, la première alerte reçue est appelée Alerte initial "initialAlert", la seconde et les suivantes sont des objets "newAlert".
Les objet newAlert suivent le modèle d'un objet initialAlert.
Spécificités 15-18 : Dans le cadre d'une mise à jour d'affaire, les objets alertes sont IMMUTABLES.</t>
  </si>
  <si>
    <t xml:space="preserve">Texte libre permettant de donner des informations supplémentaires concernant l'affaire/dossier. Ces informations sont générales, et ont vocation à être échangées en inter-force. </t>
  </si>
  <si>
    <t>Le forcené n'est pas maîtrisé. Voiture renversée. Urgences fermées de 22h à 6h00.</t>
  </si>
  <si>
    <t>Objet qui permet d'ajouter jusqu'à 3 données supplémentaires, dans l'éventualité où ces dernières ne sont pas déjà prévues dans le modèle</t>
  </si>
  <si>
    <t>Objet qui permet de rajouter des clés-valeurs de façon libre afin d'adapter le modèle à des besoins locaux ou urgents</t>
  </si>
  <si>
    <t>A valoriser avec le nom de la balise</t>
  </si>
  <si>
    <t>A valoriser avec le libellé correspondant</t>
  </si>
  <si>
    <t>A valoriser avec la valeur associée à la clé</t>
  </si>
  <si>
    <t>Informations complémentaires sur le contexte / utilisation de cette correspondance additionnelle</t>
  </si>
  <si>
    <t>EMSI:15-15:emsi</t>
  </si>
  <si>
    <t> </t>
  </si>
  <si>
    <t>Liens existants</t>
  </si>
  <si>
    <r>
      <t xml:space="preserve">Description EMSI (EN) </t>
    </r>
    <r>
      <rPr>
        <b/>
        <i/>
        <sz val="11"/>
        <color rgb="FFFFFFFF"/>
        <rFont val="Calibri"/>
        <family val="2"/>
      </rPr>
      <t>- informatif</t>
    </r>
  </si>
  <si>
    <t>Usage NexSIS</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</si>
  <si>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</si>
  <si>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</si>
  <si>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</si>
  <si>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</si>
  <si>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</si>
  <si>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Cardinalité NEW</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</si>
  <si>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</si>
  <si>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</si>
  <si>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</si>
  <si>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</si>
  <si>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</si>
  <si>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</si>
  <si>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</si>
  <si>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</si>
  <si>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</si>
  <si>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</si>
  <si>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</si>
  <si>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</si>
  <si>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</si>
  <si>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</si>
  <si>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</si>
  <si>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</si>
  <si>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</si>
  <si>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</si>
  <si>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</si>
  <si>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</si>
  <si>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</si>
  <si>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</si>
  <si>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</si>
  <si>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</si>
  <si>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</si>
  <si>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</si>
  <si>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</si>
  <si>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de l'organisation (champ organization du message RC-EDA) suivi de l'identifiant local de l'affaire du partenaire requérant (champ senderCaseId du message RC-EDA).
{pays}.{domaine}.{organisation}.{structure interne}*.{unité fonctionnelle}*.{numéro de dossier}</t>
  </si>
  <si>
    <t>Rôle du lien</t>
  </si>
  <si>
    <t>Optionnel : à valoriser avec la constante "SPRSDS" pour un message EMSI, incluant des missions RDC et/ou OPG et avec le libellé "ADDSTO" pour un message EMSI, incluant uniquement qu'une demande de concours (EMSI-DC).</t>
  </si>
  <si>
    <t>Define the relation of the linked EMSI.</t>
  </si>
  <si>
    <t>ADDSTO</t>
  </si>
  <si>
    <t>LINK_ROLE</t>
  </si>
  <si>
    <t>ENUM: ADDSTO, SPRSDS</t>
  </si>
  <si>
    <t>Niveau</t>
  </si>
  <si>
    <t>A valoriser avec la valeur constante "OPR" dans le cadre d'un message EMSI, incluant une mission OPG</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</si>
  <si>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</si>
  <si>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</si>
  <si>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</si>
  <si>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</si>
  <si>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</si>
  <si>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</si>
  <si>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</si>
  <si>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</si>
  <si>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</si>
  <si>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</si>
  <si>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</si>
  <si>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</si>
  <si>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</si>
  <si>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</si>
  <si>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</si>
  <si>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</si>
  <si>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</si>
  <si>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</si>
  <si>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Origine ID</t>
  </si>
  <si>
    <t>Optionnel, identifiant du service à l'origine de l'EMSI
Se référer au DSF pour la structure normée des organisations
Le format est le suivant {pays}.{domaine}.{organisation}.{structure interne}*.{unité fonctionnelle}*.</t>
  </si>
  <si>
    <t>The unique identifier of an organization element.</t>
  </si>
  <si>
    <t>ORG_ID</t>
  </si>
  <si>
    <t>ID d'utilisateur de l'origine</t>
  </si>
  <si>
    <t xml:space="preserve">Optionnel, identifiant de l'opérateur du service à l'origine de l'EMSI, qui gère l'opération. 
Ce champ peut être différent du calltakerId du message RC-EDA. </t>
  </si>
  <si>
    <t xml:space="preserve">It provides the unique identifier of the user who created the EMSI. </t>
  </si>
  <si>
    <t>USER_ID</t>
  </si>
  <si>
    <t xml:space="preserve">Nom Origine </t>
  </si>
  <si>
    <t>Optionnel, A constituer par le rédacteur pour être intelligible (exemple [structure] [code département]).
Ce champ n'est pas normé obligatoirement. Chaque service décide de la structure de son nom d'origine.</t>
  </si>
  <si>
    <t>It provides the name which identifies the agency and the EMSI node.
NOTE: Subsequently, other information such as contact point,
telephone number or address can be provided in this element.</t>
  </si>
  <si>
    <t>samu 44, cgo 77, codis 78, cdau 91, les pompiers du 23</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</si>
  <si>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</si>
  <si>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</si>
  <si>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</si>
  <si>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</si>
  <si>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</si>
  <si>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</si>
  <si>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</si>
  <si>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</si>
  <si>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</si>
  <si>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</si>
  <si>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</si>
  <si>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</si>
  <si>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</si>
  <si>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</si>
  <si>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</si>
  <si>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</si>
  <si>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</si>
  <si>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</si>
  <si>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</si>
  <si>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</si>
  <si>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</si>
  <si>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</si>
  <si>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</si>
  <si>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event</t>
  </si>
  <si>
    <t>Identifiant local de l'affaire</t>
  </si>
  <si>
    <t>A renseigner avec l'identifiant local de l'affaire dans le LRM ou NexSIS</t>
  </si>
  <si>
    <t>Describes the identifier of the event for the creator of the EMSI. Unique inside the node.</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</si>
  <si>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</si>
  <si>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</si>
  <si>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</si>
  <si>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</si>
  <si>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 partagé</t>
  </si>
  <si>
    <t>A renseigner avec l'identifiant de l'organisation (champ organization du message RC-EDA) suivi de l'identifiant local de l'affaire du partenaire requérant (champ senderCaseId du message RC-EDA).
{pays}.{domaine}.{organisation}.{structure interne}*.{unité fonctionnelle}*.{numéro de dossier}
NB : Si l'initiateur du partage de dossier est le même que l'initiateur du message EMSI, l'EVENT.ID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</si>
  <si>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</si>
  <si>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</si>
  <si>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</si>
  <si>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</si>
  <si>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</si>
  <si>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</si>
  <si>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</si>
  <si>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</si>
  <si>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</si>
  <si>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</si>
  <si>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</si>
  <si>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</si>
  <si>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</si>
  <si>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</si>
  <si>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</si>
  <si>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</si>
  <si>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</si>
  <si>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</si>
  <si>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</si>
  <si>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</si>
  <si>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</si>
  <si>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</si>
  <si>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</si>
  <si>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</si>
  <si>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</si>
  <si>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</si>
  <si>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</si>
  <si>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</si>
  <si>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</si>
  <si>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</si>
  <si>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</si>
  <si>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</si>
  <si>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</si>
  <si>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</si>
  <si>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</si>
  <si>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</si>
  <si>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</si>
  <si>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</si>
  <si>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</si>
  <si>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</si>
  <si>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</si>
  <si>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</si>
  <si>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</si>
  <si>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</si>
  <si>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</si>
  <si>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</si>
  <si>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</si>
  <si>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</si>
  <si>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</si>
  <si>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</si>
  <si>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</si>
  <si>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</si>
  <si>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</si>
  <si>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</si>
  <si>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</si>
  <si>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</si>
  <si>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</si>
  <si>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</si>
  <si>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</si>
  <si>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</si>
  <si>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</si>
  <si>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</si>
  <si>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</si>
  <si>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</si>
  <si>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</si>
  <si>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</si>
  <si>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</si>
  <si>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</si>
  <si>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</si>
  <si>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</si>
  <si>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</si>
  <si>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</si>
  <si>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</si>
  <si>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</si>
  <si>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Le format est le suivant {pays}.{domaine}.{organisation}.{structure interne}*.{unité fonctionnelle}*.
NB : ce champ (EVENT.REFERENCE.ORG_ID) ne peut pas être le même que le champ CONTEXT.LINK.ID ou EVENT.ID</t>
  </si>
  <si>
    <t>Defines the unique identifier for a node creating the EMSI.
If the element OTHER_EVENT_ID is provided.</t>
  </si>
  <si>
    <t>fr.fire.cgo044</t>
  </si>
  <si>
    <t>ID des autres event</t>
  </si>
  <si>
    <t>Indique d'autres identifiants utilisés pour l'affaire dans le système partenaire.
A renseigner avec l'identifiant de l'organisation suivi de l'identifiant local de l'affaire du partenaire dans son système.
{pays}.{domaine}.{organisation}.{structure interne}*.{unité fonctionnelle}*-{numéro de dossier}</t>
  </si>
  <si>
    <t>States the identifiers for the same event, used by other agencies.</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</si>
  <si>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</si>
  <si>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</si>
  <si>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</si>
  <si>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</si>
  <si>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</si>
  <si>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</si>
  <si>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</si>
  <si>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</si>
  <si>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</si>
  <si>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</si>
  <si>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</si>
  <si>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</si>
  <si>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</si>
  <si>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</si>
  <si>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</si>
  <si>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</si>
  <si>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</si>
  <si>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</si>
  <si>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</si>
  <si>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</si>
  <si>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Triage 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</si>
  <si>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</si>
  <si>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</si>
  <si>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Triage Vert</t>
  </si>
  <si>
    <t>Provides the number of casualties at the “GREEN” priority level in the current context. Treatment is less urgent in this category and can be deferred if there are other casualties requiring limited treatment or evac- uation assets.</t>
  </si>
  <si>
    <t>TRIAGEGREEN</t>
  </si>
  <si>
    <t>Triage 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</si>
  <si>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</si>
  <si>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</si>
  <si>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</si>
  <si>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</si>
  <si>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</si>
  <si>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</si>
  <si>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</si>
  <si>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</si>
  <si>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</si>
  <si>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</si>
  <si>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</si>
  <si>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</si>
  <si>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</si>
  <si>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</si>
  <si>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</si>
  <si>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</si>
  <si>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</si>
  <si>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</si>
  <si>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</si>
  <si>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</si>
  <si>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</si>
  <si>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</si>
  <si>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</si>
  <si>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</si>
  <si>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</si>
  <si>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</si>
  <si>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</si>
  <si>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</si>
  <si>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</si>
  <si>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</si>
  <si>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</si>
  <si>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</si>
  <si>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</si>
  <si>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</si>
  <si>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</si>
  <si>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</si>
  <si>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</si>
  <si>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</si>
  <si>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</si>
  <si>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</si>
  <si>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</si>
  <si>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</si>
  <si>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</si>
  <si>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</si>
  <si>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</si>
  <si>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</si>
  <si>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</si>
  <si>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</si>
  <si>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</si>
  <si>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</si>
  <si>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</si>
  <si>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</si>
  <si>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</si>
  <si>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</si>
  <si>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</si>
  <si>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</si>
  <si>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</si>
  <si>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</si>
  <si>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</si>
  <si>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</si>
  <si>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</si>
  <si>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 entre −90 and +90</t>
  </si>
  <si>
    <t>Defines the latitude of the point in the provided coordinate system.</t>
  </si>
  <si>
    <t>47.221866</t>
  </si>
  <si>
    <t>LAT</t>
  </si>
  <si>
    <t>Optionnel. Dans le cas où aucun LOC_ID n'est transféré, permet de localiser le lieu d'intervention souhaité
dernière coordonnée y  connue de la ressource
entre −180 and +180</t>
  </si>
  <si>
    <t>Defines the longitude of the point in the provided coordinate system.</t>
  </si>
  <si>
    <t>-1.575807</t>
  </si>
  <si>
    <t>LONG</t>
  </si>
  <si>
    <t>Altitude</t>
  </si>
  <si>
    <t xml:space="preserve">Optionnel. Dans le cas où aucun LOC_ID n'est transféré, permet de localiser le lieu d'intervention souhaité
dernière coordonnée z  connue de la ressource, en mètres sans bornes
</t>
  </si>
  <si>
    <t>Defines the height above mean sea level in metres.</t>
  </si>
  <si>
    <t>HEIGHT</t>
  </si>
  <si>
    <t>Optionnel. Dans le cas d'un partage de position, les adresses transmises ne sont pas structurées.</t>
  </si>
  <si>
    <t>Provides a physical address for this position.</t>
  </si>
  <si>
    <t>Nantes centre ville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</si>
  <si>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</si>
  <si>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</si>
  <si>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</si>
  <si>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</si>
  <si>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</si>
  <si>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</si>
  <si>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</si>
  <si>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</si>
  <si>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</si>
  <si>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</si>
  <si>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</si>
  <si>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</si>
  <si>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</si>
  <si>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</si>
  <si>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</si>
  <si>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</si>
  <si>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</si>
  <si>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</si>
  <si>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</si>
  <si>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</si>
  <si>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</si>
  <si>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</si>
  <si>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</si>
  <si>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</si>
  <si>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{pays}.{domaine}.{organisation}.{structure interne}*.{unité fonctionnelle}*.</t>
  </si>
  <si>
    <t>Defines the unique identifier of the node which controls the mission. It can be omitted if the mission is controlled by the node which provides the EMSI.</t>
  </si>
  <si>
    <t>fr.fire.cgo440</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</si>
  <si>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</si>
  <si>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</si>
  <si>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</si>
  <si>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</si>
  <si>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</si>
  <si>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</si>
  <si>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</si>
  <si>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</si>
  <si>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</si>
  <si>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</si>
  <si>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</si>
  <si>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</si>
  <si>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</si>
  <si>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</si>
  <si>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</si>
  <si>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</si>
  <si>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</si>
  <si>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</si>
  <si>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</si>
  <si>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 RESOURCE.ID)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</si>
  <si>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</si>
  <si>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</si>
  <si>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</si>
  <si>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</si>
  <si>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</si>
  <si>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</si>
  <si>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</si>
  <si>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</si>
  <si>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</si>
  <si>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</si>
  <si>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</si>
  <si>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</si>
  <si>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</si>
  <si>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</si>
  <si>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</si>
  <si>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</si>
  <si>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</si>
  <si>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</si>
  <si>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</si>
  <si>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</si>
  <si>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</si>
  <si>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</si>
  <si>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</si>
  <si>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</si>
  <si>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</si>
  <si>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</si>
  <si>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</si>
  <si>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</si>
  <si>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</si>
  <si>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</si>
  <si>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</si>
  <si>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</si>
  <si>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</si>
  <si>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</si>
  <si>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</si>
  <si>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</si>
  <si>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</si>
  <si>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</si>
  <si>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</si>
  <si>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</si>
  <si>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</si>
  <si>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</si>
  <si>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</si>
  <si>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</si>
  <si>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</si>
  <si>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</si>
  <si>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</si>
  <si>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</si>
  <si>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</si>
  <si>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</si>
  <si>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</si>
  <si>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</si>
  <si>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</si>
  <si>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t>
  </si>
  <si>
    <t>Defines the unique identifier of the node which controls the resource. It can be omitted if the resource is controlled by the node which provides the EMSI.</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</si>
  <si>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</si>
  <si>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</si>
  <si>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</si>
  <si>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</si>
  <si>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</si>
  <si>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</si>
  <si>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</si>
  <si>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</si>
  <si>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</si>
  <si>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</si>
  <si>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</si>
  <si>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</si>
  <si>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</si>
  <si>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</si>
  <si>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</si>
  <si>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</si>
  <si>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</si>
  <si>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</si>
  <si>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</si>
  <si>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current, on a la date</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</si>
  <si>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</si>
  <si>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</si>
  <si>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</si>
  <si>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</si>
  <si>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</si>
  <si>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</si>
  <si>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</si>
  <si>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</si>
  <si>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</si>
  <si>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</si>
  <si>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</si>
  <si>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</si>
  <si>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</si>
  <si>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</si>
  <si>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</si>
  <si>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</si>
  <si>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</si>
  <si>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</si>
  <si>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</si>
  <si>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</si>
  <si>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</si>
  <si>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</si>
  <si>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</si>
  <si>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</si>
  <si>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</si>
  <si>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</si>
  <si>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</si>
  <si>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</si>
  <si>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</si>
  <si>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</si>
  <si>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</si>
  <si>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</si>
  <si>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Détails de contact</t>
  </si>
  <si>
    <t>1. RFGI du moyen NEXSIS (si RFGI disponible)
2. Numéro de téléphone</t>
  </si>
  <si>
    <t>Provides an actual contact detailed information of the resource.</t>
  </si>
  <si>
    <t>DETAIL</t>
  </si>
  <si>
    <t>RS-RI:15-15:resourcesInfo</t>
  </si>
  <si>
    <t>Le message RS-RI sert uniquement à partager :</t>
  </si>
  <si>
    <t xml:space="preserve">les ressources engagées sur une opération </t>
  </si>
  <si>
    <t>les mises à jour de statut : a chaque fois que le statut change on envoie un RS-SR</t>
  </si>
  <si>
    <t xml:space="preserve"> les mises à jour de géolocalisation =  à passer dans un message complémentaire (GEO POS)</t>
  </si>
  <si>
    <t>Liste des vecteurs associés au message :  liste l'ensemble des vecteurs ou ressources mobilisées</t>
  </si>
  <si>
    <t>mobilizedResource</t>
  </si>
  <si>
    <t>Date/heure de déclenchement</t>
  </si>
  <si>
    <t>date et heure d'engagement de la ressource</t>
  </si>
  <si>
    <t>ID Ressource partagé</t>
  </si>
  <si>
    <t>ID partagé unique de la ressource engagée, valorisé comme suit :
{orgID}.resource.{ID unique de la ressource partagée}
OU - uniquement dans le cas où un ID unique de ressource ne peut pas être garanti par l'organisation propriétaire :
{orgID}.resource.{sendercaseId}.{n° d’ordre chronologique de la ressource}</t>
  </si>
  <si>
    <t>fr.health.samu770.resource.VLM250
fr.health.samu440.resource.DRFR15DDXAAJJJ0000.1</t>
  </si>
  <si>
    <t>ID Demande partagé</t>
  </si>
  <si>
    <t>Identifiant unique partagé de la demande de ressource (si la ressource a été engagée suite à une demande de ressource), valorisé comme suit :
{orgID}.request.{ID unique de la demande dans le système émetteur}</t>
  </si>
  <si>
    <t>requestId</t>
  </si>
  <si>
    <t>ID Mission local</t>
  </si>
  <si>
    <t>Numéro de mission unique du central d’appel (PSAP, …) qui a déclenché le vecteur</t>
  </si>
  <si>
    <t>DRFR15DDXAAJJJ0000.M001</t>
  </si>
  <si>
    <t>missionId</t>
  </si>
  <si>
    <t>ID Organisation propriétaire</t>
  </si>
  <si>
    <t>Organisation à laquelle appartient la ressource</t>
  </si>
  <si>
    <t>orgId</t>
  </si>
  <si>
    <t>ID Centre d’affectation</t>
  </si>
  <si>
    <t>Lieu de garage principal</t>
  </si>
  <si>
    <t>CHU Nantes</t>
  </si>
  <si>
    <t>centerName</t>
  </si>
  <si>
    <t>Type de ressource mobilisée : Smur, Hospitaliers (hors Smur), Professionnels Libéraux, Ambulanciers privés (Transporteurs Sanitaires Urgent), etc.</t>
  </si>
  <si>
    <t>SMUR</t>
  </si>
  <si>
    <t>Nomenclature type de moyens</t>
  </si>
  <si>
    <t>Type de moyen</t>
  </si>
  <si>
    <t>Type de vecteur mobilisé : Véhicule Léger Médicalisé, Ambulance de réanimation, Ambulance de réanimation Bariatrique, Ambulance de réanimation Pédiatrique, etc.</t>
  </si>
  <si>
    <t>VLM</t>
  </si>
  <si>
    <t>vehiculeType</t>
  </si>
  <si>
    <t>Nomenclature type de vecteur</t>
  </si>
  <si>
    <t>faire la différence entre ressource engagée et ressource de transport ? = avoir 2 thésaurus ou un seul ? Réduire à la liste possible dans le patient</t>
  </si>
  <si>
    <t>Immatriculation</t>
  </si>
  <si>
    <t>N° d'immatriculation du vecteur</t>
  </si>
  <si>
    <t>plate</t>
  </si>
  <si>
    <t>Nom donné à la ressource par l’organisation d’appartenance</t>
  </si>
  <si>
    <t>SMUR 123</t>
  </si>
  <si>
    <t>Type de centre d’affectation</t>
  </si>
  <si>
    <t>centerType</t>
  </si>
  <si>
    <t xml:space="preserve">A revoir par Philippe : a-t-on besoin ? </t>
  </si>
  <si>
    <t>Commune du centre d’affectation</t>
  </si>
  <si>
    <t>Code INSEE de la commune du centre d'affectation</t>
  </si>
  <si>
    <t>centerCity</t>
  </si>
  <si>
    <t>Marque vecteur</t>
  </si>
  <si>
    <t>make</t>
  </si>
  <si>
    <t>Modèle vecteur</t>
  </si>
  <si>
    <t>model</t>
  </si>
  <si>
    <t>Equipe vecteur</t>
  </si>
  <si>
    <t>Décrit le type et l'équipe à bord du vecteur</t>
  </si>
  <si>
    <t>team</t>
  </si>
  <si>
    <t>Médical / paramédical : indique le niveau de médicalisation du vecteur</t>
  </si>
  <si>
    <t>Voir pour implémenter une nomenclature ?</t>
  </si>
  <si>
    <t>Voir niveau de précision, notamment pour "medical" (pédiatre, obstétrique, etc.)</t>
  </si>
  <si>
    <t>Nom de l'équipe à bord du vecteur</t>
  </si>
  <si>
    <t>Etats vecteur</t>
  </si>
  <si>
    <t>state</t>
  </si>
  <si>
    <t>Date/heure de changement de statut</t>
  </si>
  <si>
    <t>Status du vecteur</t>
  </si>
  <si>
    <t>Dernier statut du vecteur</t>
  </si>
  <si>
    <t>Liste officielle SI-SAMU GT 399 des statuts</t>
  </si>
  <si>
    <t>Disponibilité du vecteur</t>
  </si>
  <si>
    <t>Indique si le vecteur est disponible / indisponible
TRUE = DISPONIBLE
FALSE = INDISPONIBLE
VIDE = INCONNU</t>
  </si>
  <si>
    <t>availability</t>
  </si>
  <si>
    <t>Dernière géolocalisation du vecteur</t>
  </si>
  <si>
    <t>Type et valeur de l'URI utilisée par la ressource.</t>
  </si>
  <si>
    <t xml:space="preserve">Type de contact </t>
  </si>
  <si>
    <t>Type de l'URI utilisée</t>
  </si>
  <si>
    <t>Valeur de l'URI utilisée pour contacter la ressource</t>
  </si>
  <si>
    <t>Texte libre permettant de passer toute autre information sur la ressource (équipements supplémentaires / particuliers, particularités du vecteur)</t>
  </si>
  <si>
    <t>Lieu de prise en charge</t>
  </si>
  <si>
    <t>Permet de décrire le lieu d'intervention de la ressource, notamment s'il est différent du lieu d'intervention du dossier</t>
  </si>
  <si>
    <t>originLocation</t>
  </si>
  <si>
    <t>Type d'origine/destination</t>
  </si>
  <si>
    <t>Indique le type de d'origine /destination de la ressource : service d’urgences d’un Etablissement de santé, autres services d’un établissement de santé, cabinet d’un professionnel de santé, domicile personnel, EPHAD ou long séjour, autre</t>
  </si>
  <si>
    <t xml:space="preserve">Demander nomenclature (revoir avec Bruno pour utiliser nomenclature proposée au RDR ?) et voir pour ajouter type de service ? </t>
  </si>
  <si>
    <t xml:space="preserve">Voir si reprise ou non type de lieu / complétion ? </t>
  </si>
  <si>
    <t>Numéro, type et nom de la voie. Utilisé pour tout type de voie :  autoroute (PK, nom et sens), voie ferrée, voie navigable…
15-18 : Obligatoire et seule valeur des détails de l'adresse fournie par NexSIS.</t>
  </si>
  <si>
    <t>Type de la voie</t>
  </si>
  <si>
    <t>Nom de la voie</t>
  </si>
  <si>
    <t>Permet d'envoyer l'ensemble des détails d'accès au lieu d'intervention. Si les détails ne sont pas gérés individuellement, il est préférable de passer ces indications dans le freetext lié à la localisation de l'affaire.
15-18 - Non gérés par NexSIS; ne seront pas transmis au SAMU et seront affichés côté NexSIS en clés / valeurs dans le champ libre</t>
  </si>
  <si>
    <t># Voir Origine (type location)</t>
  </si>
  <si>
    <t>Permet de décrire la destination d'une ressource, lorsqu'elle est connue. (Par exemple : suite à une décisition d'orientation, une nouvelle demande de ressource doit être envoyée, ou lors d'un TIH)</t>
  </si>
  <si>
    <t>RS-SR:15-15:resourcesStatus</t>
  </si>
  <si>
    <t>ID partagé unique de la ressource engagée 
{orgID}.R.{ID unique de la ressource partagée}
Ou, uniquement dans le cas où un ID unique de ressource ne peut pas être garanti par l'organisation propriétaire :
{orgID}.R.{ID du dossier partagé}.{numéro d’ordre chronologique ressource}</t>
  </si>
  <si>
    <t>fr.health.samu440.DRFR15DDXAAJJJ0000.R01
fr.health.samu440.VLM16</t>
  </si>
  <si>
    <t>Si la valeur est vide/inconnue alors c'est le datetime du message qui doit être pris en compte</t>
  </si>
  <si>
    <t>Dernier état du vecteur</t>
  </si>
  <si>
    <t>RS-DR:15-15:resourcesRequest</t>
  </si>
  <si>
    <t>Le message RS-DR sert uniquement à :</t>
  </si>
  <si>
    <t>faire une demande de ressource.s ciblée à un partenaire (via un effet à obtenir)</t>
  </si>
  <si>
    <t>indiquer l'origine lorsqu'elle est différente de l'adresse d'intervention du dossier</t>
  </si>
  <si>
    <t>indiquer l'origine et la destination dans le cadre d'un TIH</t>
  </si>
  <si>
    <t>Demande de ressource</t>
  </si>
  <si>
    <t>Groupe date heure de début de la demande</t>
  </si>
  <si>
    <t>request</t>
  </si>
  <si>
    <t>Date Heure de création de la demande</t>
  </si>
  <si>
    <t>CISU</t>
  </si>
  <si>
    <t>Cadre conventionnel</t>
  </si>
  <si>
    <t>convention</t>
  </si>
  <si>
    <t>Délai souhaité</t>
  </si>
  <si>
    <t>deadline</t>
  </si>
  <si>
    <t>Effet à obtenir</t>
  </si>
  <si>
    <t>Motif de la demande de ressource auprès du partenaire, voir liste des effets à obtenir identifiés</t>
  </si>
  <si>
    <t>purpose</t>
  </si>
  <si>
    <t>NOMENCLATURE: CISU-Code_Effet_a_obtenir</t>
  </si>
  <si>
    <t>Implémenter la liste des effets à obtenir ici</t>
  </si>
  <si>
    <t>Précisions sur la demande</t>
  </si>
  <si>
    <t>Texte libre permettant de détailler la demande</t>
  </si>
  <si>
    <t>Permet de décrire le lieu d'intervention, lorsqu'il est différent de celui porté au dossier. Par exemple dans un cas de jonction, ou pour un TIH.</t>
  </si>
  <si>
    <t>EPHAD OU LONG SEJOUR</t>
  </si>
  <si>
    <t>obsDatetime</t>
  </si>
  <si>
    <t>RS-RR:15-15:resourcesResponse</t>
  </si>
  <si>
    <t>Le message RS-RDR sert uniquement à :</t>
  </si>
  <si>
    <t xml:space="preserve">répondre à une demande de ressource.s envoyée par un partenaire </t>
  </si>
  <si>
    <t>indiquer la ou les ressource.s mobilisée.s en réponse à la demande reçue</t>
  </si>
  <si>
    <t>indiquer si nécessaire les horaires d'arrivée prévisionnels de chaque ressource engagée sur le lieu d'intervention / prise en charge et/ou sur le lieu de destination</t>
  </si>
  <si>
    <t>Réponse à la demande de ressources</t>
  </si>
  <si>
    <t>response</t>
  </si>
  <si>
    <t>Date Heure de réponse</t>
  </si>
  <si>
    <t>Voir liste des effets à obtenir identifiés</t>
  </si>
  <si>
    <t>Réponse</t>
  </si>
  <si>
    <t>oui / non / oui partiel / différé</t>
  </si>
  <si>
    <t>answer</t>
  </si>
  <si>
    <t>ENUM: ACCEPTEE, REFUSEE, PARTIELLE, DIFFEREE</t>
  </si>
  <si>
    <t>Délai de réponse</t>
  </si>
  <si>
    <t>Précisions sur la réponse</t>
  </si>
  <si>
    <t>commitmentDateTime</t>
  </si>
  <si>
    <t>Date/heure prévisionnelle d'arrivée au lieu d'intervention / lieu d'origine</t>
  </si>
  <si>
    <t>date et heure d'arrivée prévisionnelle sur le lieu de prise en charge du patient</t>
  </si>
  <si>
    <t>originDateTime</t>
  </si>
  <si>
    <t>Date/heure prévisionnelle d'arrivée au lieu de destination</t>
  </si>
  <si>
    <t>date et heure d'arrivée prévisionnelle sur le lieu de destination du patient</t>
  </si>
  <si>
    <t>destinationDateTime</t>
  </si>
  <si>
    <t>ID partagé</t>
  </si>
  <si>
    <t>ID partagé unique de la ressource engagée 
{orgID}.resource.{ID unique de la ressource partagée}
Ou, uniquement dans le cas où un ID unique de ressource ne peut pas être garanti par l'organisation propriétaire :
{orgID}.resource.{ID du dossier partagé}.{numéro d’ordre chronologique ressource}</t>
  </si>
  <si>
    <t>resourceID</t>
  </si>
  <si>
    <t>A normer</t>
  </si>
  <si>
    <t>orgID</t>
  </si>
  <si>
    <t>Nom donné par l’organisation d’appartenance</t>
  </si>
  <si>
    <t>N° d'ordre de la ressource</t>
  </si>
  <si>
    <t>S'il existe plusieurs types de vecteurs ou ressource identiques portant le même nom dans un même dans le même centre d’affectation; préciser le numéro d'ordre</t>
  </si>
  <si>
    <t>order</t>
  </si>
  <si>
    <t>Centre d’affectation</t>
  </si>
  <si>
    <t>Etat vecteur</t>
  </si>
  <si>
    <t>dateTime</t>
  </si>
  <si>
    <t>Statut du vecteur</t>
  </si>
  <si>
    <t>Statuts Antares</t>
  </si>
  <si>
    <t>ENUM : Alerte, Parti, Arrivee Sur Les Lieux, Transport Destination, Arrivee Destination, Fin De Medicalisation , Quitte Destination, Retour Base, Rentree Base</t>
  </si>
  <si>
    <t>ENUM : ALERTE, PARTI, ARRIVEE SUR LES LIEUX, TRANSPORT DESTINATION, ARRIVEE DESTINATION, FIN DE MEDICALISATION , QUITTE DESTINATION, RETOUR BASE, RENTREE BASE</t>
  </si>
  <si>
    <t>Indique si le vecteur est disponible / indisponible</t>
  </si>
  <si>
    <t>ENUM : Disponible, Indisponible, Inconnu</t>
  </si>
  <si>
    <t>ENUM : DISPONIBLE, INDISPONIBLE, INCONNUE</t>
  </si>
  <si>
    <t>Texte libre permettant de passer toute autre information (équipements supplémentaires / particuliers, particularités du vecteur)</t>
  </si>
  <si>
    <t>RPIS:15-RPIS:rpis</t>
  </si>
  <si>
    <t>15-RPIS</t>
  </si>
  <si>
    <t>15-RPIS-WIP</t>
  </si>
  <si>
    <t>15-SMUR</t>
  </si>
  <si>
    <t>15-TSU</t>
  </si>
  <si>
    <t>Evènement</t>
  </si>
  <si>
    <t>Identifiant du SAMU qui engage le SMUR</t>
  </si>
  <si>
    <t xml:space="preserve">Numéro du SAMU régulant la mission SMUR. 
A valoriser par fr.health.samuXXX :  {pays}.{domaine}.{organisation}
</t>
  </si>
  <si>
    <t>samuId</t>
  </si>
  <si>
    <t>REGEX: [a-zA-Z]{2,3}\.[a-zA-Z]+\..*</t>
  </si>
  <si>
    <t>Identifiant du dossier de régulation médicale (DRM)</t>
  </si>
  <si>
    <t>Numéro du dossier SAMU à l’origine de la mission SMUR
A valoriser par DRFR15DDXAAJJJ00000 : 
- DR = désignation d'un dossier sous forme abrégée,
- FR : désigne le pays (FR = France),
- 15 : désigne le fait que le dossier a été pris en charge par un SAMU / SAS,
- DD : désigne le département où est situé le SAMU / SAS qui a traité le dossier,
- X : lettre désignant le SAMU / SAS en cas de pluralité de SAMU / SAS sur le même département ou le troisième chiffre des DOM,
- AA : année durant laquelle l’appel a été créé,
- JJJ : désigne le jour de l'année (de 1j à 365j),\par
- 00000 : numéro d’ordre chronologique du dossier dans la journée de référence ci-dessus.</t>
  </si>
  <si>
    <t>DRFR15DDXAAJJJ00000</t>
  </si>
  <si>
    <t>fileId</t>
  </si>
  <si>
    <t>Date et heure de création du dossier de régulation</t>
  </si>
  <si>
    <t>s'exprime au format ISO 8601 YYY-MM-DDThh:mm:ss</t>
  </si>
  <si>
    <t>creationDate</t>
  </si>
  <si>
    <t>Date et heure de la décision d’engagement du SMUR</t>
  </si>
  <si>
    <t>decisionDate</t>
  </si>
  <si>
    <t xml:space="preserve">FINESS juridique </t>
  </si>
  <si>
    <t>FINESS juridique établissement rattachement SMUR</t>
  </si>
  <si>
    <t>ressourceFinessLegal</t>
  </si>
  <si>
    <t xml:space="preserve">FINESS géographique </t>
  </si>
  <si>
    <t>FINESS géographique établissement rattachement SMUR ou antenne SMUR</t>
  </si>
  <si>
    <t>ressourceFinessGeo</t>
  </si>
  <si>
    <t>Type de structure SMUR</t>
  </si>
  <si>
    <t xml:space="preserve">9 = Antenne SMUR, 0 = SMUR général, 1 = SMUR pédiatrique, 2 = SMUR neonatal </t>
  </si>
  <si>
    <t>ressourceStructure</t>
  </si>
  <si>
    <t>NOMENCLATURE : TBD</t>
  </si>
  <si>
    <t>Type d'évènement</t>
  </si>
  <si>
    <t>Sortie SUR primaire, Sortie SMUR Secondaire, Transfert TIIH</t>
  </si>
  <si>
    <t>S, P, T</t>
  </si>
  <si>
    <t>Annulation</t>
  </si>
  <si>
    <t>cancelled</t>
  </si>
  <si>
    <t>Annulation de l'intervention</t>
  </si>
  <si>
    <t>Indique si la mission est annulée</t>
  </si>
  <si>
    <t>VRAI, FAUX</t>
  </si>
  <si>
    <t>cancelStatus</t>
  </si>
  <si>
    <t>Date et heure de l'annulation</t>
  </si>
  <si>
    <t>Régulation médicale</t>
  </si>
  <si>
    <t>regulation</t>
  </si>
  <si>
    <t>Circonstances ayant données lieu à l’appel</t>
  </si>
  <si>
    <t>A valoriser avec un code de la nomenclature CISU-Code_Nature_de_fait</t>
  </si>
  <si>
    <t>AVPAR</t>
  </si>
  <si>
    <t>NOMENCLATURE : CISU-Code_Nature_de_fait</t>
  </si>
  <si>
    <t>Libellé court</t>
  </si>
  <si>
    <t>A valoriser avec le libellé de la nomenclature CISU-Code_Nature_de_fait.
Dans le cas où un système n'est pas en mesure de reconnaître un code, il peut directement afficher le libellé qui est obligatoirement fourni avec le code.</t>
  </si>
  <si>
    <t>Accident routier</t>
  </si>
  <si>
    <t xml:space="preserve">Motif de recours </t>
  </si>
  <si>
    <t>A valoriser avec un code de la nomenclature CISU-Code_Motif_patient-victime</t>
  </si>
  <si>
    <t>NOMENCLATURE : CISU-Code_Motif_patient-victime</t>
  </si>
  <si>
    <t>A valoriser avec le libellé de la nomenclature CISU-Code_Motif_patient-victime.
Dans le cas où un système n'est pas en mesure de reconnaître un code, il peut directement afficher le libellé qui est obligatoirement fourni avec le code.</t>
  </si>
  <si>
    <t>Niveau de médicalisation initial</t>
  </si>
  <si>
    <t xml:space="preserve">Type d’équipe (médical, paramédicale, secouriste).
A valoriser par un code de la nomenclature  SI-SAMU-NIVSOIN.
Permet de déduire avec la donnée "niveau de médicalisation du transport", si un UMHP est devenu un SMUR. </t>
  </si>
  <si>
    <t>PARAMED</t>
  </si>
  <si>
    <t>initialTeamCare</t>
  </si>
  <si>
    <t>NOMENCLATURE : SI-SAMU-NIVSOIN</t>
  </si>
  <si>
    <t>Identifiant Patient</t>
  </si>
  <si>
    <r>
      <t xml:space="preserve">Identifiant unique du patient. 
A valoriser par {ID du SAMU qui engage le SMUR}.{ID du DRM}.P{numéro d’ordre chronologique} : </t>
    </r>
    <r>
      <rPr>
        <i/>
        <sz val="11"/>
        <color theme="1"/>
        <rFont val="Calibri"/>
        <family val="2"/>
        <scheme val="minor"/>
      </rPr>
      <t>fr.health.samu690.DRFR15DDXAAJJJ00001.P01</t>
    </r>
  </si>
  <si>
    <t>fr.health.samu690.DRFR15DDXAAJJJ00001.P01</t>
  </si>
  <si>
    <t>patientId</t>
  </si>
  <si>
    <t>17/02/1936</t>
  </si>
  <si>
    <t>Sexe</t>
  </si>
  <si>
    <t>Sexe du patient, suivant le libellé court de la nomenclature SI-SAMU-NOMENC_SEXE</t>
  </si>
  <si>
    <t>NOMENCLATURE : SI-SAMU-NOMENC_SEXE</t>
  </si>
  <si>
    <t>NIR</t>
  </si>
  <si>
    <t>Numéro d'inscription au Répertoire ou numéro de sécurité sociale, unique, transmis par la CNIL</t>
  </si>
  <si>
    <t>278112B050002</t>
  </si>
  <si>
    <t>nir</t>
  </si>
  <si>
    <t>Adresse de résidence</t>
  </si>
  <si>
    <t>residentialAddress</t>
  </si>
  <si>
    <t>Code INSEE de la commune de résidence</t>
  </si>
  <si>
    <t xml:space="preserve">Code INSEE de la commune actuelle sur la base du Code Officiel géographique en vigueur. Obligatoire si le nom de la commune est renseigné.
Le Code INSEE peut également précisé le pays de résidence, si étranger. </t>
  </si>
  <si>
    <t>cityCode</t>
  </si>
  <si>
    <t>Levallois-Perret</t>
  </si>
  <si>
    <t>Intervention</t>
  </si>
  <si>
    <t>intervention</t>
  </si>
  <si>
    <t>Lieu d'intervention</t>
  </si>
  <si>
    <t>Type de lieu d’intervention</t>
  </si>
  <si>
    <t>A valoriser avec un code de la nomenclature CISU-Code_Type_de_lieu.</t>
  </si>
  <si>
    <t>DOMPAV</t>
  </si>
  <si>
    <t>NOMENCLATURE : CISU-Code_Type_de_lieu</t>
  </si>
  <si>
    <t xml:space="preserve">FINESS géographique de l’établissement </t>
  </si>
  <si>
    <t>Finess géographique et juridique de l’établissement de santé</t>
  </si>
  <si>
    <t>finessGeo</t>
  </si>
  <si>
    <t xml:space="preserve">Unité fonctionnelle </t>
  </si>
  <si>
    <t>Unité fonctionnelle de l'établissement de santé</t>
  </si>
  <si>
    <t>unit</t>
  </si>
  <si>
    <t>Adresse de l'intervention</t>
  </si>
  <si>
    <t xml:space="preserve">Code INSEE de la commune actuelle sur la base du Code Officiel géographique en vigueur. Obligatoire si le nom de la commune est renseigné.
Le Code INSEE peut également précisé le pays d'intervention, si étranger. </t>
  </si>
  <si>
    <t>Composition de l'équipage</t>
  </si>
  <si>
    <t xml:space="preserve">A valoriser par O si complet et N si incomplet. 
Complet = équipe à 3 (avec infirmier), incomplet = équipe à 2 (sans infirmier), une équipe étant, à minima, composé d'un médecin et un ambulancier. </t>
  </si>
  <si>
    <t>Médecin</t>
  </si>
  <si>
    <t xml:space="preserve">Permet d'identifier si un médecin compose l'équipe.
Cette donnée peut être automatiquement déduite, dès que le nom et prénom du médecin est saisi sur la tablette. </t>
  </si>
  <si>
    <t>doctor</t>
  </si>
  <si>
    <t>Infirmier</t>
  </si>
  <si>
    <t xml:space="preserve">Permet d'identifier si un infirmier compose l'équipe.
Cette donnée peut être automatiquement déduite, dès que le nom et prénom de l'infirmier est saisi sur la tablette. </t>
  </si>
  <si>
    <t>nurse</t>
  </si>
  <si>
    <t>Ambulancier/Pilote</t>
  </si>
  <si>
    <t xml:space="preserve">Permet d'identifier si un ambulancier compose l'équipe.
Cette donnée peut être automatiquement déduite, dès que le nom et prénom de l'ambulancier est saisi sur la tablette. </t>
  </si>
  <si>
    <t>driver</t>
  </si>
  <si>
    <t>Actes réalisés par le SMUR</t>
  </si>
  <si>
    <t>Précise aussi bien les actes réalisés par le SMUR sur le lieu de l'intervention à son arrivée que ceux réalisés avant son intervention. 
A valoriser avec un code de la nomenclature ACTES_SMUR.</t>
  </si>
  <si>
    <t>actionsSMUR</t>
  </si>
  <si>
    <t>Diagnostic principal SMUR</t>
  </si>
  <si>
    <t>Thésaurus SFMU-FEDORU.
A valoriser par un code de la nomenclature Diagnostic SMUR.</t>
  </si>
  <si>
    <t>MD30.Z</t>
  </si>
  <si>
    <t>Diagnostic associé  SMUR</t>
  </si>
  <si>
    <t>8B22.1</t>
  </si>
  <si>
    <t>associatedDiagnosis</t>
  </si>
  <si>
    <t>Statuts des horaires du SMUR</t>
  </si>
  <si>
    <t>smurStatus</t>
  </si>
  <si>
    <t>resourceStatus</t>
  </si>
  <si>
    <t>Date et heure du départ de la base SMUR</t>
  </si>
  <si>
    <t>departSmur</t>
  </si>
  <si>
    <t>Date et heure de l’arrivée sur les lieux de l’intervention</t>
  </si>
  <si>
    <t>arrivedSmur</t>
  </si>
  <si>
    <t>Date et heure du départ des lieux de l’intervention</t>
  </si>
  <si>
    <t>departLocation</t>
  </si>
  <si>
    <t>Date et heure d’arrivée à destination</t>
  </si>
  <si>
    <t>arrivedDestination</t>
  </si>
  <si>
    <t>Date et heure de départ destination</t>
  </si>
  <si>
    <t>Date et heure de disponibilité de l’équipe</t>
  </si>
  <si>
    <t>teamAvailable</t>
  </si>
  <si>
    <t>Date et heure de retour à la base SMUR</t>
  </si>
  <si>
    <t>returnSmur</t>
  </si>
  <si>
    <t>Décision d'orientation</t>
  </si>
  <si>
    <t xml:space="preserve">Indique si le patient est transporté ou non (Sans transport associé / avec transport associé). 
A valoriser par un code de la nomenclature SI SAMU-NOMENC_DEVENIR_PAT.
Si le type d'orientation est sans transport associé, les objets Destination et Transport sont facultatifs. </t>
  </si>
  <si>
    <t>TEMP</t>
  </si>
  <si>
    <t>NOMENCLATURE : SI SAMU-NOMENC_DEVENIR_PAT</t>
  </si>
  <si>
    <t>Pays de destination</t>
  </si>
  <si>
    <t>A valoriser par le libellé court de la nomenclature SIGLPAYS</t>
  </si>
  <si>
    <t>destinationCountry</t>
  </si>
  <si>
    <t>Catégorie de l'établissement de destination</t>
  </si>
  <si>
    <t>A valoriser par le code de la nomenclature associée</t>
  </si>
  <si>
    <t>destinationCategory</t>
  </si>
  <si>
    <t>Type d'activité de soins de l'unité fonctionnelle de destination</t>
  </si>
  <si>
    <t>A valoriser par le code de la nomenclature ActiviteOperationnelle</t>
  </si>
  <si>
    <t>healthcareType</t>
  </si>
  <si>
    <t>FINESS géographique</t>
  </si>
  <si>
    <t>FINESS géographique de l’établissement de destination (9 chiffres)</t>
  </si>
  <si>
    <t>finess</t>
  </si>
  <si>
    <t>Raison sociale de l’établissement de destination</t>
  </si>
  <si>
    <t>Raison sociale de l’entité géographique de l’établissement de destination</t>
  </si>
  <si>
    <t xml:space="preserve">Nom de l’unité </t>
  </si>
  <si>
    <t>Nom de l’unité dans laquelle est orienté le patient</t>
  </si>
  <si>
    <t>Transport</t>
  </si>
  <si>
    <t>Moyen de transport</t>
  </si>
  <si>
    <t>Précise le type de moyen engagé dans l'intervention (SMUR, TSU, HOSPIT, etc.). 
A valoriser par un code de la nomenclature SI SAMU-TYPE_MOYEN.</t>
  </si>
  <si>
    <t>resourceCategory</t>
  </si>
  <si>
    <t>NOMENCLATURE : SI SAMU-TYPE_MOYEN</t>
  </si>
  <si>
    <t>Type de vecteur de transport</t>
  </si>
  <si>
    <t>Précise le type de véhicule terrestre / aérien / maritime engagé dans l'intervention.
A valoriser par un code de la nomenclature CISU-TYPE_VECTEUR.</t>
  </si>
  <si>
    <t>NOMENCLATURE : CISU-TYPE_VECTEUR</t>
  </si>
  <si>
    <t>Niveau de médicalisation du transport</t>
  </si>
  <si>
    <t>Type d’équipe (médical, paramédicale, secouriste).
A valoriser par un code de la nomenclature SI-SAMU-NIVSOIN.</t>
  </si>
  <si>
    <t>Bilan Patient/Victime</t>
  </si>
  <si>
    <t>15-ATSU</t>
  </si>
  <si>
    <t>Identifiant affaire/dossier partagé</t>
  </si>
  <si>
    <t>Date et heure du bilan initial</t>
  </si>
  <si>
    <t>Lien URL du bilan</t>
  </si>
  <si>
    <t>url</t>
  </si>
  <si>
    <t>PDF du bilan</t>
  </si>
  <si>
    <t>pdf</t>
  </si>
  <si>
    <t>Electrocardiogramme</t>
  </si>
  <si>
    <t>ecg</t>
  </si>
  <si>
    <t>Autres</t>
  </si>
  <si>
    <t>Identité patient/victime</t>
  </si>
  <si>
    <t>Identifiant technique du patient pour permettre les rapprochements d'info</t>
  </si>
  <si>
    <t>fr.health.samu440.DRFR15DDXAAJJJ0000.P01</t>
  </si>
  <si>
    <t>sharedId</t>
  </si>
  <si>
    <t>ID patient local</t>
  </si>
  <si>
    <t>P12342</t>
  </si>
  <si>
    <t>localId</t>
  </si>
  <si>
    <t>Nom du patient</t>
  </si>
  <si>
    <t>Prénom du patient</t>
  </si>
  <si>
    <t>Age valeur</t>
  </si>
  <si>
    <t xml:space="preserve">La date de naissance n'est pas tout le temps connu, cette donnée permet d'indiquer un âge entier. </t>
  </si>
  <si>
    <t>Nationalité</t>
  </si>
  <si>
    <t>Nationalité du patient</t>
  </si>
  <si>
    <t>nationality</t>
  </si>
  <si>
    <t>Evaluation / Diagnostic médical</t>
  </si>
  <si>
    <t>evaluation</t>
  </si>
  <si>
    <t>N</t>
  </si>
  <si>
    <t>Anamnèse</t>
  </si>
  <si>
    <t>medicalSummary</t>
  </si>
  <si>
    <t>summary</t>
  </si>
  <si>
    <t>Texte libre  pour décrire les antécédents du patient et familiaux</t>
  </si>
  <si>
    <t>Symptômes</t>
  </si>
  <si>
    <t>Texte libre pour décrire les symptomes actuels du patient</t>
  </si>
  <si>
    <t>symptoms</t>
  </si>
  <si>
    <t>Signes vitaux</t>
  </si>
  <si>
    <t>vital</t>
  </si>
  <si>
    <t>Fréquence cardiaque</t>
  </si>
  <si>
    <t>Exprimée en battements par minute (bpm)</t>
  </si>
  <si>
    <t>heartRate</t>
  </si>
  <si>
    <t>Pouls Régulier</t>
  </si>
  <si>
    <t xml:space="preserve">Si vrai, le poul est régulier, si faux, le poux est irrégulier. </t>
  </si>
  <si>
    <t>pulse</t>
  </si>
  <si>
    <t xml:space="preserve">Pression artérielle </t>
  </si>
  <si>
    <t>bloodPressure</t>
  </si>
  <si>
    <t>Saturation en oxygène</t>
  </si>
  <si>
    <t>oxygen</t>
  </si>
  <si>
    <t>Fréquence respiratoire</t>
  </si>
  <si>
    <t>La fréquence respiratoire est généralement exprimée en nombre de respirations par minute (rpm)</t>
  </si>
  <si>
    <t>breathingRate</t>
  </si>
  <si>
    <t>Coloration cutanée</t>
  </si>
  <si>
    <t>skinTone</t>
  </si>
  <si>
    <t>Sueurs</t>
  </si>
  <si>
    <t>sweats</t>
  </si>
  <si>
    <t>Température</t>
  </si>
  <si>
    <t>temperature</t>
  </si>
  <si>
    <t>Hemoglucotest</t>
  </si>
  <si>
    <t>glucoseTest</t>
  </si>
  <si>
    <t>Bilan neurologique</t>
  </si>
  <si>
    <t>neuroSummmary</t>
  </si>
  <si>
    <t>Conscience</t>
  </si>
  <si>
    <t>conscious</t>
  </si>
  <si>
    <t>Déficit neurologique/moteur</t>
  </si>
  <si>
    <t>Aigu, brutal, sensitif ou moteur</t>
  </si>
  <si>
    <t>motorDeficit</t>
  </si>
  <si>
    <t>Etat pupillair</t>
  </si>
  <si>
    <t>Symétrique, asymétrique, myosis, intermédiaire, mydraise</t>
  </si>
  <si>
    <t>eyes</t>
  </si>
  <si>
    <t>Désorienté</t>
  </si>
  <si>
    <t>Disoriented</t>
  </si>
  <si>
    <t>Convulsions en cours</t>
  </si>
  <si>
    <t>seizures</t>
  </si>
  <si>
    <t>Confusion</t>
  </si>
  <si>
    <t>confusion</t>
  </si>
  <si>
    <t>Perte de connaissance initiale</t>
  </si>
  <si>
    <t>initiallyUnconscious</t>
  </si>
  <si>
    <t>Hémorragie en cours</t>
  </si>
  <si>
    <t>hemorrhage</t>
  </si>
  <si>
    <t>Ventilation en cours</t>
  </si>
  <si>
    <t>ventilation</t>
  </si>
  <si>
    <t>Obstruction des voies respiratoires</t>
  </si>
  <si>
    <t>airwayObstruction</t>
  </si>
  <si>
    <t>Actes réalisés</t>
  </si>
  <si>
    <t>Position d'attente</t>
  </si>
  <si>
    <t>Tredelenburg, assis, PLS, Hamac</t>
  </si>
  <si>
    <t>waitingState</t>
  </si>
  <si>
    <t>Oxygène</t>
  </si>
  <si>
    <t>Lunettes, masques, débit</t>
  </si>
  <si>
    <t>Pansement</t>
  </si>
  <si>
    <t>bandage</t>
  </si>
  <si>
    <t>Garrot</t>
  </si>
  <si>
    <t>Attelles</t>
  </si>
  <si>
    <t>splint</t>
  </si>
  <si>
    <t>Immobilisation</t>
  </si>
  <si>
    <t>static</t>
  </si>
  <si>
    <t>Massage cardiaque externe</t>
  </si>
  <si>
    <t>Le geste d'urgence "Massage cardiaque externe" a-t-il été réalisé par l'équipe secouriste ?</t>
  </si>
  <si>
    <t>Ventilation artificielle</t>
  </si>
  <si>
    <t>Le geste d'urgence "Ventilation artificielle" a-t-il été réalisé par l'équipe secouriste ?</t>
  </si>
  <si>
    <t>Arrêt hémorragie grave</t>
  </si>
  <si>
    <t>Le geste d'urgence "Arrêt hémorragie grave" a-t-il été réalisé par l'équipe secouriste ?</t>
  </si>
  <si>
    <t>Choc électrique par défibrillation</t>
  </si>
  <si>
    <t>Le geste d'urgence "Choc électrique par défibrillation" a-t-il été réalisé par l'équipe secouriste ?</t>
  </si>
  <si>
    <t>Désobstruction des voies aériennes supérieures</t>
  </si>
  <si>
    <t>Le geste d'urgence "Désobstruction des voies aériennes supérieures" a-t-il été réalisé par l'équipe secouriste ?</t>
  </si>
  <si>
    <t>Dégagement d'urgence</t>
  </si>
  <si>
    <t>Le geste d'urgence "Dégagement d'urgence" a-t-il été réalisé par l'équipe secouriste ?</t>
  </si>
  <si>
    <t>Aucun geste d'urgence réalisé</t>
  </si>
  <si>
    <t>Le geste d'urgence "Aucun geste d'urgence réalisé" a-t-il été réalisé par l'équipe secouriste ?</t>
  </si>
  <si>
    <t>Orientation</t>
  </si>
  <si>
    <t>Orientation souhaitée par le SMUR</t>
  </si>
  <si>
    <t>wiish</t>
  </si>
  <si>
    <t>orientationWish</t>
  </si>
  <si>
    <t xml:space="preserve">Indique si le patient est transporté ou non (Sans transport associé / avec transport associé). 
A valoriser par un code de la nomenclature NOMENC_DEVENIR_PAT_200622.
Si le type d'orientation est sans transport associé, les objets Destination et Transport sont facultatifs. </t>
  </si>
  <si>
    <t>Niveau de médicalisation souhaitée</t>
  </si>
  <si>
    <t>Destination souhaitée</t>
  </si>
  <si>
    <t>Date et heure de départ vers la destination</t>
  </si>
  <si>
    <t>startTime</t>
  </si>
  <si>
    <t xml:space="preserve">Date et heure d’arrivée vers la destination </t>
  </si>
  <si>
    <t>arrivalTime</t>
  </si>
  <si>
    <t>Decision</t>
  </si>
  <si>
    <t>Colonne2</t>
  </si>
  <si>
    <t>Colonne1</t>
  </si>
  <si>
    <t>15-XX</t>
  </si>
  <si>
    <t>Décision d'orientation transport</t>
  </si>
  <si>
    <t>AR</t>
  </si>
  <si>
    <t xml:space="preserve">Maintenance </t>
  </si>
  <si>
    <t>GEO-POS:15-15:geoPositionsUpdate</t>
  </si>
  <si>
    <r>
      <t xml:space="preserve">Format (ou </t>
    </r>
    <r>
      <rPr>
        <b/>
        <i/>
        <sz val="11"/>
        <color theme="0"/>
        <rFont val="Calibri"/>
        <family val="2"/>
        <scheme val="minor"/>
      </rPr>
      <t>type</t>
    </r>
    <r>
      <rPr>
        <b/>
        <sz val="11"/>
        <color theme="0"/>
        <rFont val="Calibri"/>
        <family val="2"/>
        <scheme val="minor"/>
      </rPr>
      <t>)</t>
    </r>
  </si>
  <si>
    <t>Position</t>
  </si>
  <si>
    <t>Objet de détail de la position de chaque ressource</t>
  </si>
  <si>
    <t>Identifiant de la ressource</t>
  </si>
  <si>
    <t>Identifiant unique de la ressource  dans le système du partenaire propriétaire</t>
  </si>
  <si>
    <t>76_45101#SMUR1</t>
  </si>
  <si>
    <t>Date et heure des dernières remontées d'informations de la ressource</t>
  </si>
  <si>
    <t>Date et heure de la dernière position connue</t>
  </si>
  <si>
    <t>2024-01-27T08:44:00+02:00</t>
  </si>
  <si>
    <t>Date et heure de la réception de la dernière localisation</t>
  </si>
  <si>
    <t>Date et heure de la réception de la dernière position connue dans le système de l'organisme</t>
  </si>
  <si>
    <t>2024-01-27T08:45:00+02:00</t>
  </si>
  <si>
    <t>receptionDatetime</t>
  </si>
  <si>
    <t xml:space="preserve">Permet de localiser la resource. </t>
  </si>
  <si>
    <t>Dernière coordonnée x connue de la ressource, entre −90 and +90</t>
  </si>
  <si>
    <t>Dernière coordonnée y connue de la ressource, entre −180 and +180</t>
  </si>
  <si>
    <t>Dernière coordonnée z connue de la ressource, en mètres sans bornes</t>
  </si>
  <si>
    <t>Vitesse de la ressource</t>
  </si>
  <si>
    <t>Vitesse de la ressource enregistrée, exprimée en km/h</t>
  </si>
  <si>
    <t>Direction de la ressource</t>
  </si>
  <si>
    <t>Direction de la ressource, exprimé en degrés</t>
  </si>
  <si>
    <t>cap</t>
  </si>
  <si>
    <t>Mouvement de la ressource</t>
  </si>
  <si>
    <t>Indique si la ressource est en mouvement (MOBILE) ou non (STATIQUE)</t>
  </si>
  <si>
    <t>MOBILE</t>
  </si>
  <si>
    <t>move</t>
  </si>
  <si>
    <t>ENUM: MOBILE, STATIQUE</t>
  </si>
  <si>
    <t>Etat du moteur de la ressource</t>
  </si>
  <si>
    <t>Indique si le moteur de la ressource est éteint (FAUX) ou allumé/en marche (VRAI)</t>
  </si>
  <si>
    <t>engineOn</t>
  </si>
  <si>
    <t>Etat de l'hélicoptère</t>
  </si>
  <si>
    <t>Indique si l'hélicoptère est au sol (VRAI) ou en l'air (FAUX)</t>
  </si>
  <si>
    <t>groundStatus</t>
  </si>
  <si>
    <t>Définit le statut de disponibilité d'une ressource.
- DISPONIBLE : Lorsque la ressource est disponible
- INDISPONIBLE : Lorsque la ressource n'est pas disponible, celle-ci peut être engagée ou en maintenance
- INCONNU : Lorsque le status est inconnu</t>
  </si>
  <si>
    <t>DISPONIBLE</t>
  </si>
  <si>
    <t>ENUM: DISPONIBLE, INDISPONIBLE, INCONNU</t>
  </si>
  <si>
    <t>Statut de la ressource engagée</t>
  </si>
  <si>
    <t>Précise le statut d'une ressource qui est engagée sur une mission</t>
  </si>
  <si>
    <t>PARTIE</t>
  </si>
  <si>
    <t>engagedStatus</t>
  </si>
  <si>
    <t>ENUM: ALERTEE, PARTIE, ARRIVEE_LIEU, TRANSPORT_DESTINATION, ARRIVEE_DESTINATION, FIN_MED, QUITTE_DESTINATION, RETOUR_DISPONIBLE, RETOUR_INDISPONIBLE, ARRIVEE_CENTRE</t>
  </si>
  <si>
    <t>GEO-REQ:15-15:geoResourcesRequest</t>
  </si>
  <si>
    <t>Identifiant(s) de(s) ressource(s)</t>
  </si>
  <si>
    <t>Liste des ID des ressources pour lesquels le demandeur a besoin d'obtenir plus de détails</t>
  </si>
  <si>
    <t>GEO-RES:15-15:geoResourcesDetails</t>
  </si>
  <si>
    <t>Une liste d’objets Resource détaillant les ressources demandées ainsi que celles notifiées non encore décrites au demandeur</t>
  </si>
  <si>
    <t>Identifiant unique de l'organisme :  {pays}.{domaine}.{organisation}.{structure interne}*.{unité fonctionnelle}*
*données facultatives</t>
  </si>
  <si>
    <t>fr.health.samu76A</t>
  </si>
  <si>
    <t>Nom donné à la ressource par l'organisme propriétaire. 
L'immatriculation peut être utilisée dans le nom courant des véhicules.</t>
  </si>
  <si>
    <t>SMUR 1 Rouen</t>
  </si>
  <si>
    <t>Catégorie de la ressource (SMUR, SDIS, TSU, SNP, MSPE, navire)</t>
  </si>
  <si>
    <r>
      <t xml:space="preserve">ENUM: SMUR, </t>
    </r>
    <r>
      <rPr>
        <sz val="11"/>
        <color rgb="FFFF0000"/>
        <rFont val="Calibri"/>
        <family val="2"/>
        <scheme val="minor"/>
      </rPr>
      <t>SDIS</t>
    </r>
    <r>
      <rPr>
        <sz val="11"/>
        <color rgb="FF808080"/>
        <rFont val="Calibri"/>
        <family val="2"/>
        <scheme val="minor"/>
      </rPr>
      <t>, TSU, SNP, MSPE, SHIP</t>
    </r>
  </si>
  <si>
    <t>Nature de la ressource</t>
  </si>
  <si>
    <t>Nature de la ressource (effecteur, base)</t>
  </si>
  <si>
    <t>BASE</t>
  </si>
  <si>
    <t>nature</t>
  </si>
  <si>
    <t>ENUM: EFFECTEUR, BASE</t>
  </si>
  <si>
    <t>Mobilité de la ressource</t>
  </si>
  <si>
    <t>Mobilité de la ressource (fixe, vehicule, heliporté, navire)</t>
  </si>
  <si>
    <t>VEHICULE</t>
  </si>
  <si>
    <t>mobility</t>
  </si>
  <si>
    <t xml:space="preserve">ENUM: FIXE, VEHICULE, HELICOPTERE, SHIP </t>
  </si>
  <si>
    <t>Capacité de transport d'un patient</t>
  </si>
  <si>
    <t>MEDICALE</t>
  </si>
  <si>
    <t>capacity</t>
  </si>
  <si>
    <t>ENUM: URGENCE, MEDICALE, PARAMEDICALE, INCONNUE</t>
  </si>
  <si>
    <t>contacts</t>
  </si>
  <si>
    <t>Type de contact, voir énumération associée
1. PMRADD (si RFGI disponible)
2. PHNADD pour téléphonie</t>
  </si>
  <si>
    <t>ENUM: PMRADD, PHNADD</t>
  </si>
  <si>
    <t>1. RFGI (si RFGI disponible)
2. Numéro de téléphone</t>
  </si>
  <si>
    <t>0612342536</t>
  </si>
  <si>
    <t>RS-ERROR:15-15:error</t>
  </si>
  <si>
    <r>
      <t xml:space="preserve">Format (ou </t>
    </r>
    <r>
      <rPr>
        <b/>
        <i/>
        <sz val="11"/>
        <color rgb="FFFFFFFF"/>
        <rFont val="Calibri"/>
        <family val="2"/>
      </rPr>
      <t>type</t>
    </r>
    <r>
      <rPr>
        <b/>
        <sz val="11"/>
        <color rgb="FFFFFFFF"/>
        <rFont val="Calibri"/>
        <family val="2"/>
      </rPr>
      <t>)</t>
    </r>
  </si>
  <si>
    <t>Erreur</t>
  </si>
  <si>
    <t>Permet de representer un erreur à l'aide d'un code numérique et une chaine de caractéres</t>
  </si>
  <si>
    <t>errorCode</t>
  </si>
  <si>
    <t>Code d'erreur</t>
  </si>
  <si>
    <t>Code numerique represenant l'erreur</t>
  </si>
  <si>
    <t>statusCode</t>
  </si>
  <si>
    <t>Titre d'erreur</t>
  </si>
  <si>
    <t>Chaine de caracteres representant l'erreur</t>
  </si>
  <si>
    <t>NOT_ALLOWED_CONTENT_TYPE</t>
  </si>
  <si>
    <t>statusString</t>
  </si>
  <si>
    <t>Cause d'erreur</t>
  </si>
  <si>
    <t>La ou les causes d'erreur dans le message source</t>
  </si>
  <si>
    <t>The following errors have occurred:\nNot allowed content type</t>
  </si>
  <si>
    <t>errorCause</t>
  </si>
  <si>
    <t>Message source</t>
  </si>
  <si>
    <t>Message source complet</t>
  </si>
  <si>
    <t>sourceMessage</t>
  </si>
  <si>
    <t>DistributionID referencé</t>
  </si>
  <si>
    <t>DistributionID du message source</t>
  </si>
  <si>
    <t>referencedDistributionID</t>
  </si>
  <si>
    <t>RS-INFO:15-15:info</t>
  </si>
  <si>
    <t>Information</t>
  </si>
  <si>
    <t> Champ libre permettant de transmettre des informations quelconques</t>
  </si>
  <si>
    <t>info</t>
  </si>
  <si>
    <t>RC-REF:15-15:reference</t>
  </si>
  <si>
    <t>Identifiant du message référencé</t>
  </si>
  <si>
    <t>Identifiant unique du message référencé</t>
  </si>
  <si>
    <t>distributionID</t>
  </si>
  <si>
    <t>Indicateur de refus de message</t>
  </si>
  <si>
    <t>Indique si le message acquitté a été refusé</t>
  </si>
  <si>
    <t>refused</t>
  </si>
  <si>
    <t>Identifiant du message d'erreur lié</t>
  </si>
  <si>
    <t>Identifiant unique du message d'erreur lié</t>
  </si>
  <si>
    <t>errorDistributionID</t>
  </si>
  <si>
    <t>customContent:15-15:customContent</t>
  </si>
  <si>
    <t>TECHNICAL:TECHNICAL:technical</t>
  </si>
  <si>
    <t>TECHNICAL</t>
  </si>
  <si>
    <t>Required string</t>
  </si>
  <si>
    <t>This field is required</t>
  </si>
  <si>
    <t>requiredStringField</t>
  </si>
  <si>
    <t>Optional string</t>
  </si>
  <si>
    <t>This field is optional</t>
  </si>
  <si>
    <t>optionalStringField</t>
  </si>
  <si>
    <t>Enumeration</t>
  </si>
  <si>
    <t>This is an enumeration</t>
  </si>
  <si>
    <t>enumerationField</t>
  </si>
  <si>
    <t>Optional number</t>
  </si>
  <si>
    <t>This is a number</t>
  </si>
  <si>
    <t>numberField</t>
  </si>
  <si>
    <t>Object</t>
  </si>
  <si>
    <t>This is an object</t>
  </si>
  <si>
    <t>objectField</t>
  </si>
  <si>
    <t>technicalObject</t>
  </si>
  <si>
    <t>object</t>
  </si>
  <si>
    <t>Object property A</t>
  </si>
  <si>
    <t>Object property string</t>
  </si>
  <si>
    <t>objectPropertyString</t>
  </si>
  <si>
    <t>Object property B</t>
  </si>
  <si>
    <t>Object property number</t>
  </si>
  <si>
    <t>objectPropertyNumber</t>
  </si>
  <si>
    <t>Array</t>
  </si>
  <si>
    <t>This is an array</t>
  </si>
  <si>
    <t>arrayField</t>
  </si>
  <si>
    <t>Phone number with regex</t>
  </si>
  <si>
    <t>phoneNumberField</t>
  </si>
  <si>
    <t>Date with regex</t>
  </si>
  <si>
    <t>dateField</t>
  </si>
  <si>
    <t>Email with regex</t>
  </si>
  <si>
    <t>emailField</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</si>
  <si>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</si>
  <si>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</si>
  <si>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</si>
  <si>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</si>
  <si>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</si>
  <si>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</si>
  <si>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</si>
  <si>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</si>
  <si>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</si>
  <si>
    <t>fr.health.samu440.DRFR15440241550012</t>
  </si>
  <si>
    <t>DRFR15440241550012</t>
  </si>
  <si>
    <t>fr.health.samu690.patient.P23AZ59
fr.health.samu690.patient.DRFR15690242370035.1</t>
  </si>
  <si>
    <t>fr.health.samu540.medicalNote.46585A
fr.health.samu540.medicalNote.DRFR15540241600125.20</t>
  </si>
  <si>
    <t>Identifiant partagé de l'affaire/dossier, généré une seule fois par le système du partenaire qui recoit la primo-demande de secours (créateur du dossier). 
Il est valorisé comme suit lors de sa création : 
{pays}.{domaine}.{organisation}.{senderCaseId}
Il doit pouvoir être généré de façon décentralisée et ne présenter aucune ambiguïté.
 Il doit être unique dans l'ensemble des systèmes : le numéro de dossier fourni par celui qui génère l'identifiant partagé doit donc être un numéro unique dans son système.</t>
  </si>
  <si>
    <t>Attribut qui permet de transférer la prise en charge d'un dossier à un autre CRAA
A valoriser avec l'identifiant de l'organisation concerné (orgId = {pays}.{domaine}.{organisation})</t>
  </si>
  <si>
    <t>fr.health.samu770.request.1249875
fr.health.samu690.request.DRFR15690242370035.3</t>
  </si>
  <si>
    <t>Identifiant unique partagé de la demande de ressource,  généré une seule fois par le système du partenaire qui émet la demande 
Il est valorisé comme suit lors de sa création : 
{orgID}.request.{ID unique de la demande dans le système émetteur}
OU - uniquement si un ID unique de la demande n'est pas disponible : 
OrgId émetteur}.request.{senderCaseId}.{numéro d’ordre chronologique}</t>
  </si>
  <si>
    <t>REGEX: \+?\d*</t>
  </si>
  <si>
    <t>Datetime</t>
  </si>
  <si>
    <t>datetimeField</t>
  </si>
  <si>
    <t>REGEX: \d{4}\-(0[1-9]|1[012])\-(0[1-9]|[12][0-9]|3[01])</t>
  </si>
  <si>
    <t>REGEX: [\w-\.]+@([\w-]+\.)+[\w-]{2,4}</t>
  </si>
  <si>
    <t>+33671830530</t>
  </si>
  <si>
    <t>A valoriser avec la valeur de l'URI utilisée
Le format attendu pour un numéro de téléphone est le suivant : +{indicatif pays}{numéro de téléphone}</t>
  </si>
  <si>
    <t>A valoriser avec le numéro de téléphone du lieu de l'intervention, par exemple : téléphone du secrétariat, téléphone du service administratif ou se trouve le patient/ la victime.
Le format attendu est le suivant : +{indicatif pays}{numéro de téléphone}</t>
  </si>
  <si>
    <t>+33123452323</t>
  </si>
  <si>
    <t>Level 1 Object</t>
  </si>
  <si>
    <t>Level 2 Object 2</t>
  </si>
  <si>
    <t>Level 2 Object 1</t>
  </si>
  <si>
    <t>Level 3 Object 1</t>
  </si>
  <si>
    <t>Level 3 Object 2</t>
  </si>
  <si>
    <t>Object at data level 1</t>
  </si>
  <si>
    <t>Object 1 at data level 3</t>
  </si>
  <si>
    <t>Object 2 at data level 3</t>
  </si>
  <si>
    <t>Object 2 at data level 2</t>
  </si>
  <si>
    <t>Object 1 at data level 2</t>
  </si>
  <si>
    <t>objectLevel1</t>
  </si>
  <si>
    <t>object1Level2</t>
  </si>
  <si>
    <t>object1Level3</t>
  </si>
  <si>
    <t>object2Level2</t>
  </si>
  <si>
    <t>object2Level3</t>
  </si>
  <si>
    <t>levelOneData</t>
  </si>
  <si>
    <t>levelTwoData</t>
  </si>
  <si>
    <t>levelThreeData</t>
  </si>
  <si>
    <t>secondLevelTwoData</t>
  </si>
  <si>
    <t>NOMENCLATURE: SI-SAMU-TYPE_VECTEUR</t>
  </si>
  <si>
    <t>RS-RPIS-WIP:15-SMUR:rpisWip</t>
  </si>
  <si>
    <t>RC-EDA:15-18:createCase RS-EDA:15-15:createCaseHealth RS-EDA-MAJ:15-MAJ:createCaseHealthUpdate</t>
  </si>
  <si>
    <t>NOMENCLATURE: SI-SAMU-STATUS_VECTEUR</t>
  </si>
  <si>
    <t xml:space="preserve">Délai d'intervention souhaité (en minutes). </t>
  </si>
  <si>
    <t>Décrit le cadre conventionnel de la demande. Cf nomenclature associée</t>
  </si>
  <si>
    <t>NOMENCLATURE: CISU-CADRE_CONV</t>
  </si>
  <si>
    <t>Indique le délai de réponse auquel s'engage l'expéditeur (en minutes)</t>
  </si>
  <si>
    <t>Commentaire libre pour apporter toutes précisions utiles à la réponse. Le motif de refus est notifié dans ce champ.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</si>
</sst>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59">
    <font>
      <sz val="11"/>
      <color rgb="FF808080"/>
      <name val="Tahom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808080"/>
      <name val="Calibri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4"/>
      <color theme="0"/>
      <name val="Calibri"/>
      <family val="2"/>
      <scheme val="minor"/>
    </font>
    <font>
      <sz val="11"/>
      <name val="Calibri Light"/>
      <family val="2"/>
      <scheme val="major"/>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sz val="8"/>
      <color theme="1" tint="0.249977111117893"/>
      <name val="Calibri"/>
      <family val="2"/>
      <scheme val="minor"/>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i/>
      <sz val="11"/>
      <color rgb="FFFFFFFF"/>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i/>
      <sz val="11"/>
      <color theme="0"/>
      <name val="Calibri"/>
      <family val="2"/>
      <scheme val="minor"/>
    </font>
    <font>
      <sz val="11"/>
      <color rgb="FF7030A0"/>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b/>
      <i/>
      <sz val="11"/>
      <color rgb="FFFFFFFF"/>
      <name val="Calibri"/>
      <family val="2"/>
    </font>
    <font>
      <sz val="11"/>
      <color rgb="FFC00000"/>
      <name val="Calibri"/>
      <family val="2"/>
      <scheme val="minor"/>
    </font>
    <font>
      <strike/>
      <sz val="11"/>
      <color theme="1"/>
      <name val="Calibri"/>
      <family val="2"/>
      <scheme val="minor"/>
    </font>
    <font>
      <sz val="11"/>
      <color rgb="FF69008E"/>
      <name val="Calibri"/>
      <family val="2"/>
      <scheme val="minor"/>
    </font>
    <font>
      <b/>
      <i/>
      <sz val="11"/>
      <color theme="0"/>
      <name val="Calibri"/>
      <family val="2"/>
      <scheme val="minor"/>
    </font>
    <font>
      <b/>
      <sz val="11"/>
      <color theme="0"/>
      <name val="Calibri Light"/>
      <family val="2"/>
      <scheme val="major"/>
    </font>
    <font>
      <sz val="11"/>
      <color rgb="FF7030A0"/>
      <name val="Calibri"/>
      <family val="2"/>
    </font>
    <font>
      <b/>
      <sz val="11"/>
      <color rgb="FFFFFFFF"/>
      <name val="Calibri Light"/>
      <family val="2"/>
    </font>
    <font>
      <sz val="11"/>
      <color rgb="FF000000"/>
      <name val="Tahoma"/>
      <family val="2"/>
    </font>
    <font>
      <b/>
      <sz val="11"/>
      <color theme="1"/>
      <name val="Tahoma"/>
      <family val="2"/>
    </font>
    <font>
      <i/>
      <sz val="11"/>
      <color rgb="FFFF0000"/>
      <name val="Calibri"/>
      <family val="2"/>
      <scheme val="minor"/>
    </font>
    <font>
      <strike/>
      <sz val="11"/>
      <color rgb="FF808080"/>
      <name val="Calibri"/>
      <family val="2"/>
      <scheme val="minor"/>
    </font>
    <font>
      <strike/>
      <sz val="11"/>
      <color rgb="FF000000"/>
      <name val="Calibri"/>
      <family val="2"/>
      <scheme val="minor"/>
    </font>
    <font>
      <strike/>
      <sz val="11"/>
      <name val="Calibri"/>
      <family val="2"/>
      <scheme val="minor"/>
    </font>
    <font>
      <i/>
      <strike/>
      <sz val="11"/>
      <color theme="1"/>
      <name val="Calibri"/>
      <family val="2"/>
      <scheme val="minor"/>
    </font>
    <font>
      <i/>
      <sz val="11"/>
      <name val="Calibri"/>
      <family val="2"/>
      <scheme val="minor"/>
    </font>
    <font>
      <sz val="8"/>
      <name val="Tahoma"/>
      <family val="2"/>
    </font>
    <font>
      <strike/>
      <sz val="11"/>
      <color theme="2" tint="-0.499984740745262"/>
      <name val="Calibri"/>
      <family val="2"/>
      <scheme val="minor"/>
    </font>
    <font>
      <b/>
      <strike/>
      <sz val="11"/>
      <color theme="2" tint="-0.499984740745262"/>
      <name val="Calibri"/>
      <family val="2"/>
      <scheme val="minor"/>
    </font>
    <font>
      <b/>
      <sz val="12"/>
      <color rgb="FFC00000"/>
      <name val="Aptos"/>
      <family val="2"/>
    </font>
    <font>
      <sz val="11"/>
      <color rgb="FFC00000"/>
      <name val="Tahoma"/>
      <family val="2"/>
    </font>
    <font>
      <sz val="12"/>
      <color rgb="FFC00000"/>
      <name val="Aptos"/>
      <family val="2"/>
    </font>
    <font>
      <b/>
      <sz val="11"/>
      <color rgb="FFC00000"/>
      <name val="Calibri3"/>
    </font>
    <font>
      <sz val="11"/>
      <color rgb="FFC00000"/>
      <name val="Calibri3"/>
    </font>
    <font>
      <b/>
      <sz val="11"/>
      <color rgb="FFCC00CC"/>
      <name val="Calibri"/>
      <family val="2"/>
      <scheme val="minor"/>
    </font>
    <font>
      <b/>
      <sz val="12"/>
      <color rgb="FFCC00CC"/>
      <name val="Aptos"/>
      <family val="2"/>
    </font>
    <font>
      <b/>
      <sz val="11"/>
      <color rgb="FFEC7524"/>
      <name val="Calibri3"/>
    </font>
    <font>
      <sz val="11"/>
      <color rgb="FFEC7524"/>
      <name val="Calibri"/>
      <family val="2"/>
      <scheme val="minor"/>
    </font>
    <font>
      <b/>
      <sz val="11"/>
      <color rgb="FFEC7524"/>
      <name val="Calibri"/>
      <family val="2"/>
      <scheme val="minor"/>
    </font>
    <font>
      <strike/>
      <sz val="11"/>
      <color rgb="FF757171"/>
      <name val="Calibri"/>
      <family val="2"/>
      <scheme val="minor"/>
    </font>
    <font>
      <b/>
      <strike/>
      <sz val="11"/>
      <color rgb="FF757171"/>
      <name val="Calibri"/>
      <family val="2"/>
      <scheme val="minor"/>
    </font>
    <font>
      <strike/>
      <sz val="11"/>
      <color rgb="FF757171"/>
      <name val="Calibri"/>
      <family val="2"/>
    </font>
    <font>
      <i/>
      <strike/>
      <sz val="11"/>
      <color rgb="FF757171"/>
      <name val="Calibri"/>
      <family val="2"/>
      <scheme val="minor"/>
    </font>
    <font>
      <strike/>
      <sz val="11"/>
      <color rgb="FF757171"/>
      <name val="Calibri (Body)"/>
    </font>
    <font>
      <b/>
      <sz val="11"/>
      <color rgb="FF0070C0"/>
      <name val="Calibri"/>
      <family val="2"/>
      <scheme val="minor"/>
    </font>
    <font>
      <b/>
      <sz val="11"/>
      <color rgb="FF0070C0"/>
      <name val="Calibri3"/>
    </font>
    <font>
      <b/>
      <i/>
      <sz val="11"/>
      <color rgb="FFEC7524"/>
      <name val="Calibri"/>
      <family val="2"/>
      <scheme val="minor"/>
    </font>
    <font>
      <b/>
      <sz val="11"/>
      <color rgb="FFCC00CC"/>
      <name val="Calibri3"/>
    </font>
    <font>
      <b/>
      <u/>
      <sz val="11"/>
      <color rgb="FF0070C0"/>
      <name val="Calibri"/>
      <family val="2"/>
      <scheme val="minor"/>
    </font>
    <font>
      <strike/>
      <u/>
      <sz val="11"/>
      <color rgb="FF757171"/>
      <name val="Calibri"/>
      <family val="2"/>
      <scheme val="minor"/>
    </font>
    <font>
      <strike/>
      <sz val="11"/>
      <color rgb="FF757171"/>
      <name val="Calibri3"/>
    </font>
    <font>
      <strike/>
      <sz val="11"/>
      <color rgb="FF757171"/>
      <name val="Tahoma"/>
      <family val="2"/>
    </font>
    <font>
      <u/>
      <sz val="11"/>
      <color theme="10"/>
      <name val="Tahoma"/>
      <family val="2"/>
    </font>
    <font>
      <sz val="11"/>
      <color rgb="FF69008E"/>
      <name val="Calibri Light"/>
      <family val="2"/>
    </font>
    <font>
      <sz val="11"/>
      <color rgb="FF69008E"/>
      <name val="Calibri3"/>
    </font>
    <font>
      <sz val="11"/>
      <color theme="1" tint="4.9989318521683403E-2"/>
      <name val="Calibri"/>
      <family val="2"/>
      <scheme val="minor"/>
    </font>
    <font>
      <sz val="11"/>
      <color rgb="FF242424"/>
      <name val="Aptos Narrow"/>
      <family val="2"/>
    </font>
    <font>
      <sz val="11"/>
      <color theme="5"/>
      <name val="Calibri"/>
      <family val="2"/>
      <scheme val="minor"/>
    </font>
    <font>
      <sz val="11"/>
      <color theme="2" tint="-0.249977111117893"/>
      <name val="Calibri"/>
      <family val="2"/>
      <scheme val="minor"/>
    </font>
    <font>
      <sz val="10"/>
      <name val="Arial"/>
      <family val="2"/>
    </font>
    <font>
      <b/>
      <u/>
      <sz val="11"/>
      <color theme="1"/>
      <name val="Calibri"/>
      <family val="2"/>
      <scheme val="minor"/>
    </font>
    <font>
      <sz val="11"/>
      <color rgb="FFCC00CC"/>
      <name val="Calibri"/>
      <family val="2"/>
      <scheme val="minor"/>
    </font>
    <font>
      <sz val="11"/>
      <color rgb="FF242424"/>
      <name val="Aptos Narrow"/>
      <charset val="1"/>
    </font>
    <font>
      <sz val="11"/>
      <color rgb="FF808080"/>
      <name val="Aptos"/>
      <family val="2"/>
    </font>
  </fonts>
  <fills count="65">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58383"/>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E1FF"/>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7030A0"/>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
      <patternFill patternType="solid">
        <fgColor theme="9" tint="0.79998168889431442"/>
        <bgColor rgb="FF000000"/>
      </patternFill>
    </fill>
    <fill>
      <patternFill patternType="solid">
        <fgColor theme="0" tint="-0.249977111117893"/>
        <bgColor indexed="64"/>
      </patternFill>
    </fill>
    <fill>
      <patternFill patternType="solid">
        <fgColor theme="0" tint="-0.249977111117893"/>
        <bgColor rgb="FFD9E1F2"/>
      </patternFill>
    </fill>
    <fill>
      <patternFill patternType="solid">
        <fgColor theme="4" tint="0.79998168889431442"/>
        <bgColor indexed="64"/>
      </patternFill>
    </fill>
    <fill>
      <patternFill patternType="solid">
        <fgColor theme="0"/>
        <bgColor rgb="FFD9E1F2"/>
      </patternFill>
    </fill>
    <fill>
      <patternFill patternType="solid">
        <fgColor rgb="FFFFE1FF"/>
        <bgColor rgb="FF000000"/>
      </patternFill>
    </fill>
    <fill>
      <patternFill patternType="solid">
        <fgColor rgb="FFAEAAAA"/>
        <bgColor rgb="FFD9E1F2"/>
      </patternFill>
    </fill>
    <fill>
      <patternFill patternType="solid">
        <fgColor rgb="FFBFBFBF"/>
        <bgColor rgb="FFD9E1F2"/>
      </patternFill>
    </fill>
    <fill>
      <patternFill patternType="solid">
        <fgColor rgb="FFFFFFFF"/>
        <bgColor rgb="FFD9E1F2"/>
      </patternFill>
    </fill>
    <fill>
      <patternFill patternType="solid">
        <fgColor rgb="FFD9E1F2"/>
        <bgColor rgb="FF000000"/>
      </patternFill>
    </fill>
    <fill>
      <patternFill patternType="solid">
        <fgColor rgb="FF69008E"/>
        <bgColor rgb="FF4472C4"/>
      </patternFill>
    </fill>
    <fill>
      <patternFill patternType="solid">
        <fgColor theme="1" tint="0.499984740745262"/>
        <bgColor indexed="64"/>
      </patternFill>
    </fill>
    <fill>
      <patternFill patternType="solid">
        <fgColor theme="0" tint="-0.34998626667073579"/>
        <bgColor indexed="64"/>
      </patternFill>
    </fill>
    <fill>
      <patternFill patternType="solid">
        <fgColor rgb="FFC00000"/>
        <bgColor indexed="64"/>
      </patternFill>
    </fill>
    <fill>
      <patternFill patternType="solid">
        <fgColor rgb="FF92D050"/>
        <bgColor indexed="64"/>
      </patternFill>
    </fill>
    <fill>
      <patternFill patternType="solid">
        <fgColor rgb="FFFFE1FF"/>
        <bgColor rgb="FFD9E1F2"/>
      </patternFill>
    </fill>
    <fill>
      <patternFill patternType="solid">
        <fgColor theme="5" tint="0.59999389629810485"/>
        <bgColor indexed="64"/>
      </patternFill>
    </fill>
  </fills>
  <borders count="55">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
      <left/>
      <right style="thin">
        <color rgb="FF8EA9DB"/>
      </right>
      <top style="thin">
        <color rgb="FF8EA9DB"/>
      </top>
      <bottom style="thin">
        <color rgb="FF8EA9DB"/>
      </bottom>
      <diagonal/>
    </border>
    <border>
      <left style="thin">
        <color rgb="FFE7E6E6"/>
      </left>
      <right style="thin">
        <color rgb="FFE7E6E6"/>
      </right>
      <top style="thin">
        <color rgb="FF8EA9DB"/>
      </top>
      <bottom style="thin">
        <color rgb="FF8EA9DB"/>
      </bottom>
      <diagonal/>
    </border>
    <border>
      <left/>
      <right/>
      <top/>
      <bottom style="thin">
        <color rgb="FF8EA9DB"/>
      </bottom>
      <diagonal/>
    </border>
    <border>
      <left/>
      <right/>
      <top style="thin">
        <color rgb="FF8EA9DB"/>
      </top>
      <bottom/>
      <diagonal/>
    </border>
    <border>
      <left style="hair">
        <color rgb="FFCCCCCC"/>
      </left>
      <right/>
      <top style="hair">
        <color rgb="FFCCCCCC"/>
      </top>
      <bottom/>
      <diagonal/>
    </border>
    <border>
      <left style="hair">
        <color rgb="FFCCCCCC"/>
      </left>
      <right/>
      <top/>
      <bottom style="hair">
        <color rgb="FFCCCCCC"/>
      </bottom>
      <diagonal/>
    </border>
    <border>
      <left/>
      <right style="thin">
        <color rgb="FFE7E6E6"/>
      </right>
      <top style="thin">
        <color rgb="FF8EA9DB"/>
      </top>
      <bottom/>
      <diagonal/>
    </border>
    <border>
      <left/>
      <right style="thin">
        <color rgb="FFE7E6E6"/>
      </right>
      <top/>
      <bottom style="thin">
        <color rgb="FF8EA9DB"/>
      </bottom>
      <diagonal/>
    </border>
    <border>
      <left/>
      <right/>
      <top/>
      <bottom style="thin">
        <color theme="4" tint="0.39997558519241921"/>
      </bottom>
      <diagonal/>
    </border>
    <border>
      <left style="thin">
        <color theme="2" tint="-9.9978637043366805E-2"/>
      </left>
      <right/>
      <top/>
      <bottom style="thin">
        <color theme="2" tint="-9.9978637043366805E-2"/>
      </bottom>
      <diagonal/>
    </border>
    <border>
      <left/>
      <right/>
      <top/>
      <bottom style="thin">
        <color theme="2" tint="-9.9978637043366805E-2"/>
      </bottom>
      <diagonal/>
    </border>
    <border>
      <left/>
      <right style="thin">
        <color theme="2" tint="-9.9978637043366805E-2"/>
      </right>
      <top/>
      <bottom style="thin">
        <color theme="2" tint="-9.9978637043366805E-2"/>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rgb="FF8EA9DB"/>
      </left>
      <right/>
      <top style="thin">
        <color rgb="FF8EA9DB"/>
      </top>
      <bottom/>
      <diagonal/>
    </border>
    <border>
      <left/>
      <right style="thin">
        <color rgb="FF8EA9DB"/>
      </right>
      <top style="thin">
        <color rgb="FF8EA9DB"/>
      </top>
      <bottom/>
      <diagonal/>
    </border>
    <border>
      <left/>
      <right/>
      <top/>
      <bottom style="double">
        <color theme="4"/>
      </bottom>
      <diagonal/>
    </border>
    <border>
      <left/>
      <right/>
      <top style="thin">
        <color rgb="FF8EA9DB"/>
      </top>
      <bottom style="double">
        <color theme="4"/>
      </bottom>
      <diagonal/>
    </border>
    <border>
      <left style="thin">
        <color theme="2" tint="-9.9978637043366805E-2"/>
      </left>
      <right style="thin">
        <color theme="2" tint="-9.9978637043366805E-2"/>
      </right>
      <top/>
      <bottom style="thin">
        <color theme="2" tint="-9.9978637043366805E-2"/>
      </bottom>
      <diagonal/>
    </border>
    <border>
      <left/>
      <right/>
      <top style="thin">
        <color theme="4" tint="0.39997558519241921"/>
      </top>
      <bottom/>
      <diagonal/>
    </border>
  </borders>
  <cellStyleXfs count="14">
    <xf numFmtId="0" fontId="0" fillId="0" borderId="0"/>
    <xf numFmtId="0" fontId="44" fillId="2" borderId="0" applyBorder="0" applyProtection="0"/>
    <xf numFmtId="0" fontId="44" fillId="2" borderId="0" applyBorder="0" applyProtection="0"/>
    <xf numFmtId="0" fontId="5" fillId="2" borderId="0" applyBorder="0" applyProtection="0"/>
    <xf numFmtId="0" fontId="44" fillId="2" borderId="0" applyBorder="0" applyProtection="0"/>
    <xf numFmtId="0" fontId="5" fillId="2" borderId="0" applyBorder="0" applyProtection="0"/>
    <xf numFmtId="0" fontId="6" fillId="0" borderId="0" applyBorder="0" applyProtection="0"/>
    <xf numFmtId="0" fontId="7" fillId="0" borderId="0" applyBorder="0" applyProtection="0"/>
    <xf numFmtId="164" fontId="8" fillId="0" borderId="0" applyBorder="0" applyProtection="0"/>
    <xf numFmtId="0" fontId="44" fillId="2" borderId="0" applyBorder="0" applyProtection="0"/>
    <xf numFmtId="0" fontId="44" fillId="2" borderId="0" applyBorder="0" applyProtection="0"/>
    <xf numFmtId="0" fontId="44" fillId="2" borderId="0" applyBorder="0" applyProtection="0"/>
    <xf numFmtId="0" fontId="5" fillId="2" borderId="0" applyBorder="0" applyProtection="0"/>
    <xf numFmtId="0" fontId="147" fillId="0" borderId="0" applyNumberFormat="0" applyFill="0" applyBorder="0" applyAlignment="0" applyProtection="0"/>
  </cellStyleXfs>
  <cellXfs count="808">
    <xf numFmtId="0" fontId="0" fillId="0" borderId="0" xfId="0"/>
    <xf numFmtId="0" fontId="10" fillId="0" borderId="0" xfId="0" applyFont="1" applyAlignment="1">
      <alignment wrapText="1"/>
    </xf>
    <xf numFmtId="0" fontId="10" fillId="0" borderId="0" xfId="0" applyFont="1"/>
    <xf numFmtId="0" fontId="9" fillId="0" borderId="0" xfId="0" applyFont="1"/>
    <xf numFmtId="0" fontId="7" fillId="0" borderId="0" xfId="0" applyFont="1" applyAlignment="1">
      <alignment vertical="center"/>
    </xf>
    <xf numFmtId="0" fontId="9" fillId="0" borderId="0" xfId="0" applyFont="1" applyAlignment="1">
      <alignment wrapText="1"/>
    </xf>
    <xf numFmtId="0" fontId="14" fillId="0" borderId="0" xfId="0" applyFont="1" applyAlignment="1">
      <alignment wrapText="1"/>
    </xf>
    <xf numFmtId="0" fontId="9" fillId="0" borderId="0" xfId="0" applyFont="1" applyAlignment="1">
      <alignment horizontal="center"/>
    </xf>
    <xf numFmtId="0" fontId="10" fillId="5" borderId="1" xfId="0" applyFont="1" applyFill="1" applyBorder="1" applyAlignment="1">
      <alignment vertical="center"/>
    </xf>
    <xf numFmtId="0" fontId="11" fillId="5" borderId="1" xfId="0" applyFont="1" applyFill="1" applyBorder="1" applyAlignment="1">
      <alignment vertical="center"/>
    </xf>
    <xf numFmtId="0" fontId="9" fillId="5" borderId="1" xfId="0" applyFont="1" applyFill="1" applyBorder="1" applyAlignment="1">
      <alignment vertical="center"/>
    </xf>
    <xf numFmtId="0" fontId="12" fillId="5" borderId="1" xfId="0" applyFont="1" applyFill="1" applyBorder="1" applyAlignment="1">
      <alignment vertical="center"/>
    </xf>
    <xf numFmtId="0" fontId="15" fillId="5" borderId="1" xfId="0" applyFont="1" applyFill="1" applyBorder="1" applyAlignment="1">
      <alignment vertical="center"/>
    </xf>
    <xf numFmtId="0" fontId="12" fillId="5" borderId="0" xfId="0" applyFont="1" applyFill="1" applyAlignment="1">
      <alignment vertical="center" wrapText="1"/>
    </xf>
    <xf numFmtId="0" fontId="9" fillId="5" borderId="0" xfId="0" applyFont="1" applyFill="1" applyAlignment="1">
      <alignment horizontal="center" vertical="center"/>
    </xf>
    <xf numFmtId="0" fontId="9" fillId="5" borderId="0" xfId="0" applyFont="1" applyFill="1" applyAlignment="1">
      <alignment vertical="center"/>
    </xf>
    <xf numFmtId="0" fontId="10" fillId="0" borderId="1" xfId="0" applyFont="1" applyBorder="1" applyAlignment="1">
      <alignment vertical="center"/>
    </xf>
    <xf numFmtId="0" fontId="16" fillId="0" borderId="1" xfId="0" applyFont="1" applyBorder="1" applyAlignment="1">
      <alignment horizontal="left" vertical="center"/>
    </xf>
    <xf numFmtId="0" fontId="17" fillId="4" borderId="1" xfId="0" applyFont="1" applyFill="1" applyBorder="1" applyAlignment="1">
      <alignment vertical="center"/>
    </xf>
    <xf numFmtId="0" fontId="16" fillId="4" borderId="1" xfId="0" applyFont="1" applyFill="1" applyBorder="1" applyAlignment="1">
      <alignment vertical="center"/>
    </xf>
    <xf numFmtId="0" fontId="7" fillId="4" borderId="1" xfId="0" applyFont="1" applyFill="1" applyBorder="1" applyAlignment="1">
      <alignment horizontal="left" vertical="center"/>
    </xf>
    <xf numFmtId="0" fontId="15" fillId="4" borderId="1" xfId="0" applyFont="1" applyFill="1" applyBorder="1" applyAlignment="1">
      <alignment vertical="center"/>
    </xf>
    <xf numFmtId="0" fontId="12" fillId="0" borderId="1" xfId="0" applyFont="1" applyBorder="1" applyAlignment="1">
      <alignment vertical="center"/>
    </xf>
    <xf numFmtId="0" fontId="0" fillId="0" borderId="1" xfId="0" applyBorder="1"/>
    <xf numFmtId="0" fontId="18" fillId="0" borderId="1" xfId="0" applyFont="1" applyBorder="1" applyAlignment="1">
      <alignment horizontal="center" vertical="center" wrapText="1"/>
    </xf>
    <xf numFmtId="0" fontId="19" fillId="0" borderId="1" xfId="0" applyFont="1" applyBorder="1" applyAlignment="1">
      <alignment vertical="center" wrapText="1"/>
    </xf>
    <xf numFmtId="0" fontId="12" fillId="0" borderId="0" xfId="0" applyFont="1" applyAlignment="1">
      <alignment vertical="center" wrapText="1"/>
    </xf>
    <xf numFmtId="0" fontId="9" fillId="0" borderId="0" xfId="0" applyFont="1" applyAlignment="1">
      <alignment horizontal="center" vertical="center"/>
    </xf>
    <xf numFmtId="0" fontId="9" fillId="0" borderId="0" xfId="0" applyFont="1" applyAlignment="1">
      <alignment vertical="center"/>
    </xf>
    <xf numFmtId="0" fontId="10" fillId="5" borderId="1" xfId="0" applyFont="1" applyFill="1" applyBorder="1"/>
    <xf numFmtId="0" fontId="12" fillId="5" borderId="1" xfId="0" applyFont="1" applyFill="1" applyBorder="1"/>
    <xf numFmtId="0" fontId="12" fillId="5" borderId="1" xfId="0" applyFont="1" applyFill="1" applyBorder="1" applyAlignment="1">
      <alignment wrapText="1"/>
    </xf>
    <xf numFmtId="0" fontId="12" fillId="5" borderId="0" xfId="0" applyFont="1" applyFill="1" applyAlignment="1">
      <alignment wrapText="1"/>
    </xf>
    <xf numFmtId="0" fontId="12" fillId="6" borderId="0" xfId="0" applyFont="1" applyFill="1" applyAlignment="1">
      <alignment horizontal="center" vertical="center" wrapText="1"/>
    </xf>
    <xf numFmtId="0" fontId="9" fillId="5" borderId="0" xfId="0" applyFont="1" applyFill="1"/>
    <xf numFmtId="0" fontId="10" fillId="0" borderId="1" xfId="0" applyFont="1" applyBorder="1"/>
    <xf numFmtId="0" fontId="9" fillId="0" borderId="1" xfId="0" applyFont="1" applyBorder="1"/>
    <xf numFmtId="0" fontId="7" fillId="7" borderId="1" xfId="0" applyFont="1" applyFill="1" applyBorder="1" applyAlignment="1">
      <alignment vertical="center"/>
    </xf>
    <xf numFmtId="0" fontId="12" fillId="0" borderId="0" xfId="0" applyFont="1"/>
    <xf numFmtId="0" fontId="12" fillId="0" borderId="0" xfId="0" applyFont="1" applyAlignment="1">
      <alignment wrapText="1"/>
    </xf>
    <xf numFmtId="0" fontId="20" fillId="0" borderId="0" xfId="0" applyFont="1" applyAlignment="1">
      <alignment horizontal="center" vertical="center" wrapText="1"/>
    </xf>
    <xf numFmtId="0" fontId="12" fillId="0" borderId="0" xfId="0" applyFont="1" applyAlignment="1">
      <alignment horizontal="center" vertical="center" wrapText="1"/>
    </xf>
    <xf numFmtId="0" fontId="10" fillId="0" borderId="2" xfId="0" applyFont="1" applyBorder="1"/>
    <xf numFmtId="0" fontId="7" fillId="7" borderId="1" xfId="0" applyFont="1" applyFill="1" applyBorder="1" applyAlignment="1">
      <alignment vertical="center" wrapText="1"/>
    </xf>
    <xf numFmtId="0" fontId="20" fillId="8" borderId="2" xfId="0" applyFont="1" applyFill="1" applyBorder="1" applyAlignment="1">
      <alignment horizontal="center" vertical="center" wrapText="1"/>
    </xf>
    <xf numFmtId="49" fontId="9" fillId="0" borderId="1" xfId="0" applyNumberFormat="1" applyFont="1" applyBorder="1"/>
    <xf numFmtId="0" fontId="15" fillId="0" borderId="1" xfId="0" applyFont="1" applyBorder="1" applyAlignment="1">
      <alignment vertical="center"/>
    </xf>
    <xf numFmtId="0" fontId="9" fillId="4" borderId="1" xfId="0" applyFont="1" applyFill="1" applyBorder="1"/>
    <xf numFmtId="0" fontId="9" fillId="4" borderId="1" xfId="0" applyFont="1" applyFill="1" applyBorder="1" applyAlignment="1">
      <alignment wrapText="1"/>
    </xf>
    <xf numFmtId="0" fontId="14" fillId="4" borderId="1" xfId="0" applyFont="1" applyFill="1" applyBorder="1" applyAlignment="1">
      <alignment wrapText="1"/>
    </xf>
    <xf numFmtId="0" fontId="7" fillId="0" borderId="1" xfId="0" applyFont="1" applyBorder="1" applyAlignment="1">
      <alignment vertical="center"/>
    </xf>
    <xf numFmtId="0" fontId="7" fillId="9" borderId="1" xfId="0" applyFont="1" applyFill="1" applyBorder="1" applyAlignment="1">
      <alignment vertical="center"/>
    </xf>
    <xf numFmtId="0" fontId="10" fillId="0" borderId="1" xfId="0" applyFont="1" applyBorder="1" applyAlignment="1">
      <alignment wrapText="1"/>
    </xf>
    <xf numFmtId="0" fontId="9" fillId="0" borderId="1" xfId="0" applyFont="1" applyBorder="1" applyAlignment="1">
      <alignment wrapText="1"/>
    </xf>
    <xf numFmtId="49" fontId="9" fillId="0" borderId="1" xfId="0" applyNumberFormat="1" applyFont="1" applyBorder="1" applyAlignment="1">
      <alignment wrapText="1"/>
    </xf>
    <xf numFmtId="0" fontId="7" fillId="9" borderId="1" xfId="0" applyFont="1" applyFill="1" applyBorder="1" applyAlignment="1">
      <alignment vertical="center" wrapText="1"/>
    </xf>
    <xf numFmtId="0" fontId="9" fillId="0" borderId="0" xfId="0" applyFont="1" applyAlignment="1">
      <alignment horizontal="center" wrapText="1"/>
    </xf>
    <xf numFmtId="0" fontId="0" fillId="0" borderId="0" xfId="0" applyAlignment="1">
      <alignment wrapText="1"/>
    </xf>
    <xf numFmtId="0" fontId="22" fillId="0" borderId="0" xfId="0" applyFont="1" applyAlignment="1">
      <alignment wrapText="1"/>
    </xf>
    <xf numFmtId="0" fontId="7" fillId="4" borderId="1" xfId="0" applyFont="1" applyFill="1" applyBorder="1" applyAlignment="1">
      <alignment vertical="center"/>
    </xf>
    <xf numFmtId="0" fontId="7" fillId="7" borderId="0" xfId="0" applyFont="1" applyFill="1" applyAlignment="1">
      <alignment vertical="center" wrapText="1"/>
    </xf>
    <xf numFmtId="0" fontId="23" fillId="0" borderId="0" xfId="0" applyFont="1"/>
    <xf numFmtId="49" fontId="9" fillId="0" borderId="0" xfId="0" applyNumberFormat="1" applyFont="1"/>
    <xf numFmtId="0" fontId="7" fillId="0" borderId="1" xfId="0" applyFont="1" applyBorder="1" applyAlignment="1">
      <alignment vertical="center" wrapText="1"/>
    </xf>
    <xf numFmtId="0" fontId="24" fillId="0" borderId="0" xfId="0" applyFont="1" applyAlignment="1">
      <alignment wrapText="1"/>
    </xf>
    <xf numFmtId="0" fontId="0" fillId="10" borderId="2" xfId="0" applyFill="1" applyBorder="1"/>
    <xf numFmtId="0" fontId="15" fillId="7" borderId="1" xfId="0" applyFont="1" applyFill="1" applyBorder="1" applyAlignment="1">
      <alignment vertical="center"/>
    </xf>
    <xf numFmtId="0" fontId="9" fillId="4" borderId="0" xfId="0" applyFont="1" applyFill="1" applyAlignment="1">
      <alignment wrapText="1"/>
    </xf>
    <xf numFmtId="0" fontId="0" fillId="8" borderId="2" xfId="0" applyFill="1" applyBorder="1"/>
    <xf numFmtId="0" fontId="7" fillId="4" borderId="1" xfId="0" applyFont="1" applyFill="1" applyBorder="1" applyAlignment="1">
      <alignment wrapText="1"/>
    </xf>
    <xf numFmtId="0" fontId="7" fillId="7" borderId="0" xfId="0" applyFont="1" applyFill="1" applyAlignment="1">
      <alignment vertical="center"/>
    </xf>
    <xf numFmtId="0" fontId="9" fillId="3" borderId="1" xfId="0" applyFont="1" applyFill="1" applyBorder="1"/>
    <xf numFmtId="0" fontId="10" fillId="8" borderId="2" xfId="0" applyFont="1" applyFill="1" applyBorder="1" applyAlignment="1">
      <alignment horizontal="center"/>
    </xf>
    <xf numFmtId="0" fontId="10" fillId="8" borderId="0" xfId="0" applyFont="1" applyFill="1" applyAlignment="1">
      <alignment horizontal="center"/>
    </xf>
    <xf numFmtId="0" fontId="10" fillId="8" borderId="0" xfId="0" applyFont="1" applyFill="1" applyAlignment="1">
      <alignment horizontal="center" vertical="center"/>
    </xf>
    <xf numFmtId="0" fontId="0" fillId="8" borderId="0" xfId="0" applyFill="1"/>
    <xf numFmtId="0" fontId="25" fillId="0" borderId="0" xfId="0" applyFont="1"/>
    <xf numFmtId="0" fontId="13" fillId="0" borderId="0" xfId="0" applyFont="1"/>
    <xf numFmtId="0" fontId="13" fillId="0" borderId="1" xfId="0" applyFont="1" applyBorder="1"/>
    <xf numFmtId="0" fontId="26" fillId="7" borderId="1" xfId="0" applyFont="1" applyFill="1" applyBorder="1" applyAlignment="1">
      <alignment vertical="center"/>
    </xf>
    <xf numFmtId="0" fontId="13" fillId="0" borderId="0" xfId="0" applyFont="1" applyAlignment="1">
      <alignment wrapText="1"/>
    </xf>
    <xf numFmtId="0" fontId="13" fillId="0" borderId="0" xfId="0" applyFont="1" applyAlignment="1">
      <alignment horizontal="center"/>
    </xf>
    <xf numFmtId="0" fontId="27" fillId="0" borderId="0" xfId="0" applyFont="1"/>
    <xf numFmtId="0" fontId="15" fillId="5" borderId="1" xfId="0" applyFont="1" applyFill="1" applyBorder="1" applyAlignment="1">
      <alignment vertical="center" wrapText="1"/>
    </xf>
    <xf numFmtId="0" fontId="12" fillId="5" borderId="1" xfId="0" applyFont="1" applyFill="1" applyBorder="1" applyAlignment="1">
      <alignment horizontal="center" vertical="center"/>
    </xf>
    <xf numFmtId="0" fontId="28" fillId="0" borderId="3" xfId="0" applyFont="1" applyBorder="1"/>
    <xf numFmtId="0" fontId="0" fillId="0" borderId="3" xfId="0" applyBorder="1" applyAlignment="1">
      <alignment wrapText="1"/>
    </xf>
    <xf numFmtId="0" fontId="29" fillId="0" borderId="0" xfId="0" applyFont="1"/>
    <xf numFmtId="0" fontId="30" fillId="0" borderId="0" xfId="0" applyFont="1"/>
    <xf numFmtId="0" fontId="31" fillId="0" borderId="0" xfId="0" applyFont="1"/>
    <xf numFmtId="0" fontId="31" fillId="0" borderId="0" xfId="0" applyFont="1" applyAlignment="1">
      <alignment vertical="center"/>
    </xf>
    <xf numFmtId="0" fontId="32" fillId="0" borderId="0" xfId="0" applyFont="1"/>
    <xf numFmtId="0" fontId="33" fillId="0" borderId="0" xfId="0" applyFont="1"/>
    <xf numFmtId="0" fontId="32" fillId="0" borderId="0" xfId="0" applyFont="1" applyAlignment="1">
      <alignment vertical="center"/>
    </xf>
    <xf numFmtId="0" fontId="34" fillId="0" borderId="0" xfId="0" applyFont="1"/>
    <xf numFmtId="0" fontId="0" fillId="0" borderId="0" xfId="0" applyAlignment="1">
      <alignment horizontal="center"/>
    </xf>
    <xf numFmtId="0" fontId="35" fillId="0" borderId="0" xfId="0" applyFont="1" applyAlignment="1">
      <alignment wrapText="1"/>
    </xf>
    <xf numFmtId="0" fontId="15" fillId="5" borderId="1" xfId="0" applyFont="1" applyFill="1" applyBorder="1" applyAlignment="1">
      <alignment wrapText="1"/>
    </xf>
    <xf numFmtId="0" fontId="0" fillId="5" borderId="0" xfId="0" applyFill="1"/>
    <xf numFmtId="0" fontId="15" fillId="4" borderId="1" xfId="0" applyFont="1" applyFill="1" applyBorder="1" applyAlignment="1">
      <alignment wrapText="1"/>
    </xf>
    <xf numFmtId="0" fontId="0" fillId="0" borderId="1" xfId="0" applyBorder="1" applyAlignment="1">
      <alignment horizontal="center"/>
    </xf>
    <xf numFmtId="0" fontId="36" fillId="0" borderId="1" xfId="0" applyFont="1" applyBorder="1" applyAlignment="1">
      <alignment horizontal="center" wrapText="1"/>
    </xf>
    <xf numFmtId="0" fontId="19" fillId="0" borderId="0" xfId="0" applyFont="1" applyAlignment="1">
      <alignment vertical="center" wrapText="1"/>
    </xf>
    <xf numFmtId="0" fontId="12" fillId="5" borderId="1" xfId="0" applyFont="1" applyFill="1" applyBorder="1" applyAlignment="1">
      <alignment horizontal="center"/>
    </xf>
    <xf numFmtId="0" fontId="12" fillId="5" borderId="1" xfId="0" applyFont="1" applyFill="1" applyBorder="1" applyAlignment="1">
      <alignment horizontal="center" wrapText="1"/>
    </xf>
    <xf numFmtId="0" fontId="37" fillId="5" borderId="1" xfId="0" applyFont="1" applyFill="1" applyBorder="1" applyAlignment="1">
      <alignment wrapText="1"/>
    </xf>
    <xf numFmtId="0" fontId="12" fillId="5" borderId="1" xfId="0" applyFont="1" applyFill="1" applyBorder="1" applyAlignment="1">
      <alignment horizontal="center" vertical="center" wrapText="1"/>
    </xf>
    <xf numFmtId="0" fontId="12" fillId="5" borderId="1" xfId="0" applyFont="1" applyFill="1" applyBorder="1" applyAlignment="1">
      <alignment vertical="center" wrapText="1"/>
    </xf>
    <xf numFmtId="0" fontId="12" fillId="5" borderId="4" xfId="0" applyFont="1" applyFill="1" applyBorder="1" applyAlignment="1">
      <alignment vertical="center" wrapText="1"/>
    </xf>
    <xf numFmtId="0" fontId="7" fillId="0" borderId="1" xfId="0" applyFont="1" applyBorder="1" applyAlignment="1">
      <alignment wrapText="1"/>
    </xf>
    <xf numFmtId="0" fontId="33" fillId="0" borderId="0" xfId="0" applyFont="1" applyAlignment="1">
      <alignment wrapText="1"/>
    </xf>
    <xf numFmtId="0" fontId="10" fillId="4" borderId="1" xfId="0" applyFont="1" applyFill="1" applyBorder="1" applyAlignment="1">
      <alignment horizontal="center"/>
    </xf>
    <xf numFmtId="0" fontId="38" fillId="0" borderId="0" xfId="0" applyFont="1" applyAlignment="1">
      <alignment wrapText="1"/>
    </xf>
    <xf numFmtId="0" fontId="0" fillId="11" borderId="0" xfId="0" applyFill="1"/>
    <xf numFmtId="0" fontId="38" fillId="0" borderId="1" xfId="0" applyFont="1" applyBorder="1" applyAlignment="1">
      <alignment vertical="center" wrapText="1"/>
    </xf>
    <xf numFmtId="0" fontId="38" fillId="0" borderId="1" xfId="0" applyFont="1" applyBorder="1" applyAlignment="1">
      <alignment wrapText="1"/>
    </xf>
    <xf numFmtId="0" fontId="34" fillId="0" borderId="0" xfId="0" applyFont="1" applyAlignment="1">
      <alignment wrapText="1"/>
    </xf>
    <xf numFmtId="0" fontId="38" fillId="0" borderId="0" xfId="0" applyFont="1"/>
    <xf numFmtId="0" fontId="9" fillId="4" borderId="1" xfId="0" applyFont="1" applyFill="1" applyBorder="1" applyAlignment="1">
      <alignment horizontal="center" wrapText="1"/>
    </xf>
    <xf numFmtId="0" fontId="10" fillId="4" borderId="1" xfId="0" applyFont="1" applyFill="1" applyBorder="1" applyAlignment="1">
      <alignment horizontal="center" wrapText="1"/>
    </xf>
    <xf numFmtId="0" fontId="40" fillId="0" borderId="2" xfId="0" applyFont="1" applyBorder="1"/>
    <xf numFmtId="0" fontId="40" fillId="0" borderId="1" xfId="0" applyFont="1" applyBorder="1"/>
    <xf numFmtId="0" fontId="38" fillId="0" borderId="0" xfId="0" applyFont="1" applyAlignment="1">
      <alignment horizontal="left"/>
    </xf>
    <xf numFmtId="0" fontId="38" fillId="0" borderId="1" xfId="0" applyFont="1" applyBorder="1"/>
    <xf numFmtId="0" fontId="40" fillId="4" borderId="1" xfId="0" applyFont="1" applyFill="1" applyBorder="1" applyAlignment="1">
      <alignment horizontal="center"/>
    </xf>
    <xf numFmtId="0" fontId="38" fillId="0" borderId="0" xfId="0" applyFont="1" applyAlignment="1">
      <alignment horizontal="center" wrapText="1"/>
    </xf>
    <xf numFmtId="0" fontId="41" fillId="4" borderId="1" xfId="0" applyFont="1" applyFill="1" applyBorder="1" applyAlignment="1">
      <alignment horizontal="center"/>
    </xf>
    <xf numFmtId="0" fontId="40" fillId="0" borderId="0" xfId="0" applyFont="1" applyAlignment="1">
      <alignment horizontal="center"/>
    </xf>
    <xf numFmtId="0" fontId="35" fillId="0" borderId="0" xfId="0" applyFont="1"/>
    <xf numFmtId="0" fontId="36" fillId="4" borderId="1" xfId="0" applyFont="1" applyFill="1" applyBorder="1"/>
    <xf numFmtId="0" fontId="36" fillId="0" borderId="1" xfId="0" applyFont="1" applyBorder="1"/>
    <xf numFmtId="0" fontId="7" fillId="0" borderId="0" xfId="0" applyFont="1"/>
    <xf numFmtId="0" fontId="7" fillId="12" borderId="0" xfId="0" applyFont="1" applyFill="1" applyAlignment="1">
      <alignment vertical="center"/>
    </xf>
    <xf numFmtId="0" fontId="12" fillId="12" borderId="0" xfId="0" applyFont="1" applyFill="1" applyAlignment="1">
      <alignment vertical="center"/>
    </xf>
    <xf numFmtId="0" fontId="7" fillId="12" borderId="0" xfId="0" applyFont="1" applyFill="1"/>
    <xf numFmtId="0" fontId="7" fillId="12" borderId="5" xfId="0" applyFont="1" applyFill="1" applyBorder="1"/>
    <xf numFmtId="0" fontId="36" fillId="0" borderId="4" xfId="0" applyFont="1" applyBorder="1"/>
    <xf numFmtId="0" fontId="43" fillId="0" borderId="1" xfId="0" applyFont="1" applyBorder="1"/>
    <xf numFmtId="0" fontId="43" fillId="0" borderId="6" xfId="0" applyFont="1" applyBorder="1"/>
    <xf numFmtId="0" fontId="45" fillId="0" borderId="0" xfId="0" applyFont="1"/>
    <xf numFmtId="0" fontId="45" fillId="0" borderId="0" xfId="0" applyFont="1" applyAlignment="1">
      <alignment wrapText="1"/>
    </xf>
    <xf numFmtId="0" fontId="47" fillId="0" borderId="1" xfId="0" applyFont="1" applyBorder="1"/>
    <xf numFmtId="0" fontId="48" fillId="0" borderId="1" xfId="0" applyFont="1" applyBorder="1"/>
    <xf numFmtId="0" fontId="49" fillId="0" borderId="1" xfId="0" applyFont="1" applyBorder="1"/>
    <xf numFmtId="0" fontId="50" fillId="0" borderId="0" xfId="0" applyFont="1"/>
    <xf numFmtId="0" fontId="51" fillId="0" borderId="0" xfId="0" applyFont="1"/>
    <xf numFmtId="0" fontId="51" fillId="0" borderId="6" xfId="0" applyFont="1" applyBorder="1"/>
    <xf numFmtId="0" fontId="52" fillId="0" borderId="0" xfId="0" applyFont="1"/>
    <xf numFmtId="0" fontId="52" fillId="0" borderId="0" xfId="0" applyFont="1" applyAlignment="1">
      <alignment wrapText="1"/>
    </xf>
    <xf numFmtId="0" fontId="53" fillId="0" borderId="0" xfId="0" applyFont="1"/>
    <xf numFmtId="0" fontId="54" fillId="14" borderId="0" xfId="0" applyFont="1" applyFill="1"/>
    <xf numFmtId="0" fontId="54" fillId="17" borderId="0" xfId="0" applyFont="1" applyFill="1"/>
    <xf numFmtId="0" fontId="54" fillId="16" borderId="0" xfId="0" applyFont="1" applyFill="1"/>
    <xf numFmtId="0" fontId="36" fillId="18" borderId="1" xfId="0" applyFont="1" applyFill="1" applyBorder="1"/>
    <xf numFmtId="0" fontId="45" fillId="0" borderId="0" xfId="0" applyFont="1" applyAlignment="1">
      <alignment horizontal="left" wrapText="1"/>
    </xf>
    <xf numFmtId="0" fontId="9" fillId="0" borderId="0" xfId="0" applyFont="1" applyAlignment="1">
      <alignment horizontal="left" wrapText="1"/>
    </xf>
    <xf numFmtId="0" fontId="45" fillId="0" borderId="0" xfId="0" applyFont="1" applyAlignment="1">
      <alignment horizontal="center" wrapText="1"/>
    </xf>
    <xf numFmtId="9" fontId="35" fillId="0" borderId="0" xfId="0" applyNumberFormat="1" applyFont="1"/>
    <xf numFmtId="0" fontId="61" fillId="0" borderId="0" xfId="0" applyFont="1"/>
    <xf numFmtId="0" fontId="35" fillId="0" borderId="0" xfId="0" applyFont="1" applyAlignment="1">
      <alignment horizontal="left" wrapText="1"/>
    </xf>
    <xf numFmtId="0" fontId="52" fillId="0" borderId="0" xfId="0" applyFont="1" applyAlignment="1">
      <alignment horizontal="left" wrapText="1"/>
    </xf>
    <xf numFmtId="0" fontId="38" fillId="0" borderId="0" xfId="0" applyFont="1" applyAlignment="1">
      <alignment horizontal="left" wrapText="1"/>
    </xf>
    <xf numFmtId="0" fontId="63" fillId="15" borderId="10" xfId="0" applyFont="1" applyFill="1" applyBorder="1"/>
    <xf numFmtId="0" fontId="61" fillId="0" borderId="11" xfId="0" applyFont="1" applyBorder="1"/>
    <xf numFmtId="0" fontId="64" fillId="0" borderId="0" xfId="0" applyFont="1"/>
    <xf numFmtId="0" fontId="61" fillId="0" borderId="12" xfId="0" applyFont="1" applyBorder="1"/>
    <xf numFmtId="0" fontId="61" fillId="0" borderId="13" xfId="0" applyFont="1" applyBorder="1"/>
    <xf numFmtId="0" fontId="64" fillId="0" borderId="14" xfId="0" applyFont="1" applyBorder="1"/>
    <xf numFmtId="0" fontId="61" fillId="0" borderId="15" xfId="0" applyFont="1" applyBorder="1"/>
    <xf numFmtId="0" fontId="64" fillId="20" borderId="0" xfId="0" applyFont="1" applyFill="1"/>
    <xf numFmtId="0" fontId="62" fillId="0" borderId="0" xfId="0" applyFont="1"/>
    <xf numFmtId="0" fontId="35" fillId="5" borderId="0" xfId="0" applyFont="1" applyFill="1" applyAlignment="1">
      <alignment horizontal="center" vertical="center"/>
    </xf>
    <xf numFmtId="0" fontId="37" fillId="5" borderId="0" xfId="0" applyFont="1" applyFill="1" applyAlignment="1">
      <alignment horizontal="center" vertical="center"/>
    </xf>
    <xf numFmtId="0" fontId="35" fillId="0" borderId="0" xfId="0" applyFont="1" applyAlignment="1">
      <alignment horizontal="center" vertical="center" wrapText="1"/>
    </xf>
    <xf numFmtId="0" fontId="35" fillId="0" borderId="0" xfId="0" applyFont="1" applyAlignment="1">
      <alignment horizontal="center" vertical="center"/>
    </xf>
    <xf numFmtId="0" fontId="0" fillId="0" borderId="0" xfId="0" applyAlignment="1">
      <alignment horizontal="center" vertical="center"/>
    </xf>
    <xf numFmtId="0" fontId="45" fillId="0" borderId="16" xfId="0" applyFont="1" applyBorder="1" applyAlignment="1">
      <alignment horizontal="center" wrapText="1"/>
    </xf>
    <xf numFmtId="0" fontId="45" fillId="0" borderId="0" xfId="0" applyFont="1" applyAlignment="1">
      <alignment horizontal="left" vertical="top" wrapText="1"/>
    </xf>
    <xf numFmtId="0" fontId="9" fillId="0" borderId="0" xfId="0" applyFont="1" applyAlignment="1">
      <alignment horizontal="left" vertical="top" wrapText="1"/>
    </xf>
    <xf numFmtId="0" fontId="35" fillId="0" borderId="0" xfId="0" applyFont="1" applyAlignment="1">
      <alignment horizontal="left" vertical="top" wrapText="1"/>
    </xf>
    <xf numFmtId="0" fontId="38" fillId="0" borderId="0" xfId="0" applyFont="1" applyAlignment="1">
      <alignment horizontal="left" vertical="top" wrapText="1"/>
    </xf>
    <xf numFmtId="0" fontId="52" fillId="0" borderId="0" xfId="0" applyFont="1" applyAlignment="1">
      <alignment horizontal="left" vertical="top" wrapText="1"/>
    </xf>
    <xf numFmtId="0" fontId="45" fillId="0" borderId="16" xfId="0" applyFont="1" applyBorder="1" applyAlignment="1">
      <alignment horizontal="left" wrapText="1"/>
    </xf>
    <xf numFmtId="0" fontId="35" fillId="21" borderId="0" xfId="0" applyFont="1" applyFill="1" applyAlignment="1">
      <alignment horizontal="center" vertical="center" wrapText="1"/>
    </xf>
    <xf numFmtId="0" fontId="60" fillId="23" borderId="0" xfId="0" applyFont="1" applyFill="1" applyAlignment="1">
      <alignment horizontal="center" vertical="center" wrapText="1"/>
    </xf>
    <xf numFmtId="0" fontId="60" fillId="22" borderId="16" xfId="0" applyFont="1" applyFill="1" applyBorder="1" applyAlignment="1">
      <alignment horizontal="center" vertical="center" wrapText="1"/>
    </xf>
    <xf numFmtId="0" fontId="52" fillId="0" borderId="0" xfId="0" applyFont="1" applyAlignment="1">
      <alignment horizontal="center" vertical="center" wrapText="1"/>
    </xf>
    <xf numFmtId="0" fontId="45" fillId="0" borderId="0" xfId="0" applyFont="1" applyAlignment="1">
      <alignment horizontal="center" vertical="center" wrapText="1"/>
    </xf>
    <xf numFmtId="0" fontId="9" fillId="0" borderId="0" xfId="0" applyFont="1" applyAlignment="1">
      <alignment horizontal="center" vertical="center" wrapText="1"/>
    </xf>
    <xf numFmtId="0" fontId="38" fillId="0" borderId="0" xfId="0" applyFont="1" applyAlignment="1">
      <alignment horizontal="center" vertical="center"/>
    </xf>
    <xf numFmtId="0" fontId="38" fillId="0" borderId="0" xfId="0" applyFont="1" applyAlignment="1">
      <alignment horizontal="center" vertical="center" wrapText="1"/>
    </xf>
    <xf numFmtId="49" fontId="67" fillId="0" borderId="0" xfId="0" applyNumberFormat="1" applyFont="1" applyAlignment="1">
      <alignment horizontal="center" vertical="center"/>
    </xf>
    <xf numFmtId="49" fontId="67" fillId="0" borderId="0" xfId="0" applyNumberFormat="1" applyFont="1" applyAlignment="1">
      <alignment vertical="center"/>
    </xf>
    <xf numFmtId="49" fontId="67" fillId="0" borderId="0" xfId="0" applyNumberFormat="1" applyFont="1"/>
    <xf numFmtId="49" fontId="71" fillId="0" borderId="0" xfId="0" applyNumberFormat="1" applyFont="1"/>
    <xf numFmtId="49" fontId="67" fillId="0" borderId="0" xfId="0" applyNumberFormat="1" applyFont="1" applyAlignment="1">
      <alignment horizontal="left" vertical="top"/>
    </xf>
    <xf numFmtId="49" fontId="71" fillId="0" borderId="0" xfId="0" applyNumberFormat="1" applyFont="1" applyAlignment="1">
      <alignment horizontal="left" vertical="top"/>
    </xf>
    <xf numFmtId="49" fontId="73" fillId="0" borderId="0" xfId="0" applyNumberFormat="1" applyFont="1"/>
    <xf numFmtId="49" fontId="67" fillId="0" borderId="0" xfId="0" applyNumberFormat="1" applyFont="1" applyAlignment="1">
      <alignment horizontal="center"/>
    </xf>
    <xf numFmtId="49" fontId="68" fillId="0" borderId="0" xfId="0" applyNumberFormat="1" applyFont="1"/>
    <xf numFmtId="49" fontId="69" fillId="0" borderId="0" xfId="0" applyNumberFormat="1" applyFont="1" applyAlignment="1">
      <alignment vertical="top"/>
    </xf>
    <xf numFmtId="49" fontId="69" fillId="0" borderId="0" xfId="0" applyNumberFormat="1" applyFont="1" applyAlignment="1">
      <alignment vertical="top" wrapText="1"/>
    </xf>
    <xf numFmtId="49" fontId="67" fillId="0" borderId="0" xfId="0" applyNumberFormat="1" applyFont="1" applyAlignment="1">
      <alignment wrapText="1"/>
    </xf>
    <xf numFmtId="49" fontId="67" fillId="0" borderId="0" xfId="0" applyNumberFormat="1" applyFont="1" applyAlignment="1">
      <alignment vertical="top"/>
    </xf>
    <xf numFmtId="49" fontId="67" fillId="0" borderId="0" xfId="0" applyNumberFormat="1" applyFont="1" applyAlignment="1">
      <alignment vertical="top" wrapText="1"/>
    </xf>
    <xf numFmtId="49" fontId="72" fillId="0" borderId="0" xfId="0" applyNumberFormat="1" applyFont="1" applyAlignment="1">
      <alignment vertical="center" wrapText="1"/>
    </xf>
    <xf numFmtId="49" fontId="67" fillId="0" borderId="23" xfId="0" applyNumberFormat="1" applyFont="1" applyBorder="1" applyAlignment="1">
      <alignment vertical="center" wrapText="1"/>
    </xf>
    <xf numFmtId="49" fontId="67" fillId="0" borderId="23" xfId="0" applyNumberFormat="1" applyFont="1" applyBorder="1" applyAlignment="1">
      <alignment horizontal="center" vertical="center"/>
    </xf>
    <xf numFmtId="49" fontId="67" fillId="0" borderId="23" xfId="0" applyNumberFormat="1" applyFont="1" applyBorder="1" applyAlignment="1">
      <alignment vertical="center"/>
    </xf>
    <xf numFmtId="49" fontId="67" fillId="0" borderId="23" xfId="0" applyNumberFormat="1" applyFont="1" applyBorder="1" applyAlignment="1">
      <alignment horizontal="left" vertical="center" wrapText="1"/>
    </xf>
    <xf numFmtId="49" fontId="67" fillId="0" borderId="24" xfId="0" applyNumberFormat="1" applyFont="1" applyBorder="1" applyAlignment="1">
      <alignment vertical="center" wrapText="1"/>
    </xf>
    <xf numFmtId="49" fontId="67" fillId="0" borderId="24" xfId="0" applyNumberFormat="1" applyFont="1" applyBorder="1" applyAlignment="1">
      <alignment horizontal="center" vertical="center"/>
    </xf>
    <xf numFmtId="49" fontId="76" fillId="0" borderId="25" xfId="0" applyNumberFormat="1" applyFont="1" applyBorder="1" applyAlignment="1">
      <alignment horizontal="center" vertical="center" wrapText="1"/>
    </xf>
    <xf numFmtId="49" fontId="76" fillId="0" borderId="26" xfId="0" applyNumberFormat="1" applyFont="1" applyBorder="1" applyAlignment="1">
      <alignment horizontal="center" vertical="center" wrapText="1"/>
    </xf>
    <xf numFmtId="49" fontId="76" fillId="0" borderId="27" xfId="0" applyNumberFormat="1" applyFont="1" applyBorder="1" applyAlignment="1">
      <alignment horizontal="center" vertical="center" wrapText="1"/>
    </xf>
    <xf numFmtId="49" fontId="67" fillId="24" borderId="23" xfId="0" applyNumberFormat="1" applyFont="1" applyFill="1" applyBorder="1" applyAlignment="1">
      <alignment vertical="center" wrapText="1"/>
    </xf>
    <xf numFmtId="0" fontId="65" fillId="0" borderId="0" xfId="0" applyFont="1" applyAlignment="1">
      <alignment horizontal="left"/>
    </xf>
    <xf numFmtId="0" fontId="55" fillId="0" borderId="0" xfId="0" applyFont="1" applyAlignment="1">
      <alignment horizontal="left"/>
    </xf>
    <xf numFmtId="0" fontId="58" fillId="0" borderId="0" xfId="0" applyFont="1" applyAlignment="1">
      <alignment horizontal="left"/>
    </xf>
    <xf numFmtId="0" fontId="61" fillId="0" borderId="0" xfId="0" applyFont="1" applyAlignment="1">
      <alignment horizontal="left"/>
    </xf>
    <xf numFmtId="0" fontId="56" fillId="0" borderId="0" xfId="0" applyFont="1" applyAlignment="1">
      <alignment horizontal="left"/>
    </xf>
    <xf numFmtId="0" fontId="59" fillId="0" borderId="0" xfId="0" applyFont="1" applyAlignment="1">
      <alignment horizontal="left"/>
    </xf>
    <xf numFmtId="0" fontId="57" fillId="0" borderId="0" xfId="0" applyFont="1" applyAlignment="1">
      <alignment horizontal="left"/>
    </xf>
    <xf numFmtId="0" fontId="80" fillId="0" borderId="11" xfId="0" applyFont="1" applyBorder="1" applyAlignment="1">
      <alignment vertical="center"/>
    </xf>
    <xf numFmtId="0" fontId="55" fillId="0" borderId="0" xfId="0" applyFont="1"/>
    <xf numFmtId="0" fontId="55" fillId="0" borderId="0" xfId="0" applyFont="1" applyAlignment="1">
      <alignment wrapText="1"/>
    </xf>
    <xf numFmtId="0" fontId="0" fillId="25" borderId="0" xfId="0" applyFill="1"/>
    <xf numFmtId="0" fontId="42" fillId="0" borderId="0" xfId="0" applyFont="1" applyAlignment="1">
      <alignment vertical="center" wrapText="1"/>
    </xf>
    <xf numFmtId="0" fontId="81" fillId="0" borderId="0" xfId="0" applyFont="1"/>
    <xf numFmtId="0" fontId="82" fillId="23" borderId="0" xfId="0" applyFont="1" applyFill="1" applyAlignment="1">
      <alignment horizontal="center" vertical="center" wrapText="1"/>
    </xf>
    <xf numFmtId="0" fontId="55" fillId="25" borderId="0" xfId="0" applyFont="1" applyFill="1"/>
    <xf numFmtId="0" fontId="4" fillId="0" borderId="0" xfId="0" applyFont="1"/>
    <xf numFmtId="0" fontId="55" fillId="26" borderId="0" xfId="0" applyFont="1" applyFill="1"/>
    <xf numFmtId="0" fontId="55" fillId="5" borderId="0" xfId="0" applyFont="1" applyFill="1" applyAlignment="1">
      <alignment horizontal="center" vertical="center"/>
    </xf>
    <xf numFmtId="0" fontId="55" fillId="0" borderId="0" xfId="0" applyFont="1" applyAlignment="1">
      <alignment horizontal="center" vertical="center" wrapText="1"/>
    </xf>
    <xf numFmtId="0" fontId="55" fillId="21" borderId="0" xfId="0" applyFont="1" applyFill="1" applyAlignment="1">
      <alignment horizontal="center" vertical="center" wrapText="1"/>
    </xf>
    <xf numFmtId="0" fontId="82" fillId="22" borderId="16" xfId="0" applyFont="1" applyFill="1" applyBorder="1" applyAlignment="1">
      <alignment horizontal="center" vertical="center" wrapText="1"/>
    </xf>
    <xf numFmtId="0" fontId="55" fillId="21" borderId="1" xfId="0" applyFont="1" applyFill="1" applyBorder="1" applyAlignment="1">
      <alignment horizontal="center" vertical="center" wrapText="1"/>
    </xf>
    <xf numFmtId="0" fontId="55" fillId="0" borderId="0" xfId="0" applyFont="1" applyAlignment="1">
      <alignment horizontal="center" vertical="center"/>
    </xf>
    <xf numFmtId="0" fontId="55" fillId="0" borderId="0" xfId="0" applyFont="1" applyAlignment="1">
      <alignment horizontal="left" wrapText="1"/>
    </xf>
    <xf numFmtId="0" fontId="83" fillId="0" borderId="0" xfId="0" applyFont="1" applyAlignment="1">
      <alignment horizontal="left"/>
    </xf>
    <xf numFmtId="0" fontId="86" fillId="0" borderId="0" xfId="0" applyFont="1" applyAlignment="1">
      <alignment horizontal="left"/>
    </xf>
    <xf numFmtId="0" fontId="88" fillId="0" borderId="0" xfId="0" applyFont="1" applyAlignment="1">
      <alignment horizontal="left"/>
    </xf>
    <xf numFmtId="0" fontId="89" fillId="0" borderId="0" xfId="0" applyFont="1" applyAlignment="1">
      <alignment wrapText="1"/>
    </xf>
    <xf numFmtId="0" fontId="59" fillId="0" borderId="0" xfId="0" applyFont="1"/>
    <xf numFmtId="0" fontId="58" fillId="0" borderId="16" xfId="0" applyFont="1" applyBorder="1" applyAlignment="1">
      <alignment horizontal="left" wrapText="1"/>
    </xf>
    <xf numFmtId="0" fontId="90" fillId="0" borderId="0" xfId="13" applyFont="1"/>
    <xf numFmtId="0" fontId="91" fillId="0" borderId="0" xfId="0" applyFont="1" applyAlignment="1">
      <alignment horizontal="left"/>
    </xf>
    <xf numFmtId="0" fontId="89" fillId="0" borderId="0" xfId="0" applyFont="1" applyAlignment="1">
      <alignment horizontal="left" vertical="top" wrapText="1"/>
    </xf>
    <xf numFmtId="0" fontId="58" fillId="0" borderId="0" xfId="0" applyFont="1"/>
    <xf numFmtId="0" fontId="92" fillId="0" borderId="0" xfId="0" applyFont="1" applyAlignment="1">
      <alignment horizontal="left"/>
    </xf>
    <xf numFmtId="0" fontId="92" fillId="0" borderId="0" xfId="0" applyFont="1"/>
    <xf numFmtId="0" fontId="89" fillId="0" borderId="0" xfId="0" applyFont="1" applyAlignment="1">
      <alignment horizontal="center" vertical="center" wrapText="1"/>
    </xf>
    <xf numFmtId="0" fontId="55" fillId="0" borderId="0" xfId="0" applyFont="1" applyAlignment="1">
      <alignment horizontal="left" vertical="top"/>
    </xf>
    <xf numFmtId="0" fontId="57" fillId="0" borderId="0" xfId="0" applyFont="1"/>
    <xf numFmtId="0" fontId="58" fillId="0" borderId="0" xfId="0" applyFont="1" applyAlignment="1">
      <alignment wrapText="1"/>
    </xf>
    <xf numFmtId="0" fontId="56" fillId="0" borderId="0" xfId="0" applyFont="1"/>
    <xf numFmtId="0" fontId="93" fillId="0" borderId="0" xfId="0" applyFont="1"/>
    <xf numFmtId="0" fontId="94" fillId="0" borderId="0" xfId="0" applyFont="1"/>
    <xf numFmtId="0" fontId="86" fillId="19" borderId="7" xfId="0" applyFont="1" applyFill="1" applyBorder="1" applyAlignment="1">
      <alignment wrapText="1"/>
    </xf>
    <xf numFmtId="0" fontId="61" fillId="0" borderId="16" xfId="0" applyFont="1" applyBorder="1" applyAlignment="1">
      <alignment horizontal="center" wrapText="1"/>
    </xf>
    <xf numFmtId="0" fontId="61" fillId="0" borderId="16" xfId="0" applyFont="1" applyBorder="1" applyAlignment="1">
      <alignment horizontal="left" wrapText="1"/>
    </xf>
    <xf numFmtId="0" fontId="95" fillId="0" borderId="0" xfId="0" applyFont="1" applyAlignment="1">
      <alignment horizontal="left"/>
    </xf>
    <xf numFmtId="0" fontId="61" fillId="0" borderId="0" xfId="0" applyFont="1" applyAlignment="1">
      <alignment wrapText="1"/>
    </xf>
    <xf numFmtId="0" fontId="61" fillId="0" borderId="0" xfId="0" applyFont="1" applyAlignment="1">
      <alignment horizontal="left" wrapText="1"/>
    </xf>
    <xf numFmtId="0" fontId="61" fillId="0" borderId="0" xfId="0" applyFont="1" applyAlignment="1">
      <alignment horizontal="center" vertical="center" wrapText="1"/>
    </xf>
    <xf numFmtId="0" fontId="61" fillId="0" borderId="0" xfId="0" applyFont="1" applyAlignment="1">
      <alignment horizontal="left" vertical="top" wrapText="1"/>
    </xf>
    <xf numFmtId="0" fontId="61" fillId="0" borderId="0" xfId="0" applyFont="1" applyAlignment="1">
      <alignment horizontal="left" vertical="center" wrapText="1"/>
    </xf>
    <xf numFmtId="0" fontId="61" fillId="0" borderId="0" xfId="0" applyFont="1" applyAlignment="1">
      <alignment horizontal="center" wrapText="1"/>
    </xf>
    <xf numFmtId="0" fontId="61" fillId="0" borderId="0" xfId="0" applyFont="1" applyAlignment="1">
      <alignment vertical="top" wrapText="1"/>
    </xf>
    <xf numFmtId="0" fontId="96" fillId="0" borderId="0" xfId="0" applyFont="1" applyAlignment="1">
      <alignment horizontal="left"/>
    </xf>
    <xf numFmtId="0" fontId="55" fillId="0" borderId="0" xfId="0" applyFont="1" applyAlignment="1">
      <alignment horizontal="left" vertical="top" wrapText="1"/>
    </xf>
    <xf numFmtId="0" fontId="43" fillId="0" borderId="0" xfId="0" applyFont="1"/>
    <xf numFmtId="0" fontId="55" fillId="0" borderId="0" xfId="0" quotePrefix="1" applyFont="1" applyAlignment="1">
      <alignment wrapText="1"/>
    </xf>
    <xf numFmtId="0" fontId="55" fillId="0" borderId="0" xfId="0" applyFont="1" applyAlignment="1">
      <alignment horizontal="center" wrapText="1"/>
    </xf>
    <xf numFmtId="0" fontId="97" fillId="0" borderId="0" xfId="0" applyFont="1" applyAlignment="1">
      <alignment wrapText="1"/>
    </xf>
    <xf numFmtId="0" fontId="92" fillId="0" borderId="0" xfId="0" applyFont="1" applyAlignment="1">
      <alignment wrapText="1"/>
    </xf>
    <xf numFmtId="0" fontId="35" fillId="0" borderId="0" xfId="0" applyFont="1" applyAlignment="1">
      <alignment horizontal="center" wrapText="1"/>
    </xf>
    <xf numFmtId="0" fontId="84" fillId="5" borderId="0" xfId="0" applyFont="1" applyFill="1" applyAlignment="1">
      <alignment horizontal="center" vertical="center" wrapText="1"/>
    </xf>
    <xf numFmtId="0" fontId="52" fillId="0" borderId="0" xfId="0" applyFont="1" applyAlignment="1">
      <alignment horizontal="center" wrapText="1"/>
    </xf>
    <xf numFmtId="0" fontId="87" fillId="0" borderId="0" xfId="0" applyFont="1" applyAlignment="1">
      <alignment horizontal="center" wrapText="1"/>
    </xf>
    <xf numFmtId="0" fontId="86" fillId="0" borderId="0" xfId="0" applyFont="1" applyAlignment="1">
      <alignment horizontal="center" wrapText="1"/>
    </xf>
    <xf numFmtId="0" fontId="89" fillId="0" borderId="0" xfId="0" applyFont="1" applyAlignment="1">
      <alignment horizontal="center" wrapText="1"/>
    </xf>
    <xf numFmtId="0" fontId="55" fillId="0" borderId="0" xfId="0" applyFont="1" applyAlignment="1">
      <alignment horizontal="left" vertical="center" wrapText="1"/>
    </xf>
    <xf numFmtId="0" fontId="35" fillId="0" borderId="0" xfId="0" applyFont="1" applyProtection="1">
      <protection locked="0"/>
    </xf>
    <xf numFmtId="0" fontId="98" fillId="0" borderId="0" xfId="0" applyFont="1"/>
    <xf numFmtId="0" fontId="99" fillId="0" borderId="0" xfId="0" applyFont="1"/>
    <xf numFmtId="49" fontId="67" fillId="0" borderId="24" xfId="0" applyNumberFormat="1" applyFont="1" applyBorder="1" applyAlignment="1">
      <alignment horizontal="left" vertical="center" wrapText="1"/>
    </xf>
    <xf numFmtId="0" fontId="45" fillId="26" borderId="0" xfId="0" applyFont="1" applyFill="1" applyAlignment="1">
      <alignment horizontal="center" wrapText="1"/>
    </xf>
    <xf numFmtId="0" fontId="9" fillId="26" borderId="0" xfId="0" applyFont="1" applyFill="1"/>
    <xf numFmtId="0" fontId="62" fillId="27" borderId="0" xfId="0" applyFont="1" applyFill="1"/>
    <xf numFmtId="49" fontId="67" fillId="0" borderId="23" xfId="0" applyNumberFormat="1" applyFont="1" applyBorder="1" applyAlignment="1">
      <alignment horizontal="center" vertical="center" wrapText="1"/>
    </xf>
    <xf numFmtId="49" fontId="67" fillId="0" borderId="23" xfId="0" applyNumberFormat="1" applyFont="1" applyBorder="1" applyAlignment="1">
      <alignment horizontal="left" vertical="center"/>
    </xf>
    <xf numFmtId="0" fontId="36" fillId="28" borderId="0" xfId="0" applyFont="1" applyFill="1"/>
    <xf numFmtId="0" fontId="42" fillId="29" borderId="0" xfId="0" applyFont="1" applyFill="1" applyAlignment="1">
      <alignment wrapText="1"/>
    </xf>
    <xf numFmtId="0" fontId="47" fillId="0" borderId="28" xfId="0" applyFont="1" applyBorder="1"/>
    <xf numFmtId="0" fontId="36" fillId="30" borderId="0" xfId="0" applyFont="1" applyFill="1"/>
    <xf numFmtId="0" fontId="48" fillId="0" borderId="28" xfId="0" applyFont="1" applyBorder="1"/>
    <xf numFmtId="0" fontId="36" fillId="31" borderId="0" xfId="0" applyFont="1" applyFill="1"/>
    <xf numFmtId="0" fontId="100" fillId="0" borderId="28" xfId="0" applyFont="1" applyBorder="1"/>
    <xf numFmtId="0" fontId="36" fillId="32" borderId="1" xfId="0" applyFont="1" applyFill="1" applyBorder="1"/>
    <xf numFmtId="0" fontId="51" fillId="0" borderId="4" xfId="0" applyFont="1" applyBorder="1"/>
    <xf numFmtId="0" fontId="101" fillId="0" borderId="0" xfId="0" applyFont="1"/>
    <xf numFmtId="0" fontId="43" fillId="0" borderId="29" xfId="0" applyFont="1" applyBorder="1"/>
    <xf numFmtId="0" fontId="37" fillId="0" borderId="0" xfId="0" applyFont="1" applyAlignment="1">
      <alignment wrapText="1"/>
    </xf>
    <xf numFmtId="0" fontId="12" fillId="5" borderId="30" xfId="0" applyFont="1" applyFill="1" applyBorder="1"/>
    <xf numFmtId="0" fontId="12" fillId="5" borderId="7" xfId="0" applyFont="1" applyFill="1" applyBorder="1"/>
    <xf numFmtId="0" fontId="12" fillId="36" borderId="7" xfId="0" applyFont="1" applyFill="1" applyBorder="1" applyAlignment="1">
      <alignment wrapText="1"/>
    </xf>
    <xf numFmtId="0" fontId="12" fillId="33" borderId="7" xfId="0" applyFont="1" applyFill="1" applyBorder="1" applyAlignment="1">
      <alignment wrapText="1"/>
    </xf>
    <xf numFmtId="0" fontId="12" fillId="37" borderId="7" xfId="0" applyFont="1" applyFill="1" applyBorder="1" applyAlignment="1">
      <alignment wrapText="1"/>
    </xf>
    <xf numFmtId="0" fontId="12" fillId="34" borderId="7" xfId="0" applyFont="1" applyFill="1" applyBorder="1" applyAlignment="1">
      <alignment wrapText="1"/>
    </xf>
    <xf numFmtId="0" fontId="12" fillId="38" borderId="7" xfId="0" applyFont="1" applyFill="1" applyBorder="1"/>
    <xf numFmtId="0" fontId="12" fillId="35" borderId="7" xfId="0" applyFont="1" applyFill="1" applyBorder="1" applyAlignment="1">
      <alignment wrapText="1"/>
    </xf>
    <xf numFmtId="0" fontId="12" fillId="35" borderId="1" xfId="0" applyFont="1" applyFill="1" applyBorder="1" applyAlignment="1">
      <alignment wrapText="1"/>
    </xf>
    <xf numFmtId="0" fontId="103" fillId="0" borderId="0" xfId="0" applyFont="1"/>
    <xf numFmtId="0" fontId="7" fillId="39" borderId="7" xfId="0" applyFont="1" applyFill="1" applyBorder="1"/>
    <xf numFmtId="0" fontId="7" fillId="19" borderId="7" xfId="0" applyFont="1" applyFill="1" applyBorder="1" applyAlignment="1">
      <alignment wrapText="1"/>
    </xf>
    <xf numFmtId="0" fontId="7" fillId="19" borderId="7" xfId="0" quotePrefix="1" applyFont="1" applyFill="1" applyBorder="1" applyAlignment="1">
      <alignment wrapText="1"/>
    </xf>
    <xf numFmtId="0" fontId="26" fillId="40" borderId="7" xfId="0" applyFont="1" applyFill="1" applyBorder="1"/>
    <xf numFmtId="0" fontId="7" fillId="41" borderId="7" xfId="0" applyFont="1" applyFill="1" applyBorder="1" applyAlignment="1">
      <alignment wrapText="1"/>
    </xf>
    <xf numFmtId="0" fontId="7" fillId="42" borderId="7" xfId="0" applyFont="1" applyFill="1" applyBorder="1"/>
    <xf numFmtId="0" fontId="7" fillId="31" borderId="7" xfId="0" applyFont="1" applyFill="1" applyBorder="1"/>
    <xf numFmtId="0" fontId="7" fillId="0" borderId="7" xfId="0" applyFont="1" applyBorder="1" applyAlignment="1">
      <alignment wrapText="1"/>
    </xf>
    <xf numFmtId="0" fontId="7" fillId="0" borderId="7" xfId="0" quotePrefix="1" applyFont="1" applyBorder="1" applyAlignment="1">
      <alignment wrapText="1"/>
    </xf>
    <xf numFmtId="0" fontId="7" fillId="28" borderId="7" xfId="0" applyFont="1" applyFill="1" applyBorder="1" applyAlignment="1">
      <alignment wrapText="1"/>
    </xf>
    <xf numFmtId="0" fontId="7" fillId="43" borderId="7" xfId="0" applyFont="1" applyFill="1" applyBorder="1"/>
    <xf numFmtId="0" fontId="7" fillId="44" borderId="7" xfId="0" applyFont="1" applyFill="1" applyBorder="1" applyAlignment="1">
      <alignment wrapText="1"/>
    </xf>
    <xf numFmtId="0" fontId="32" fillId="41" borderId="7" xfId="0" applyFont="1" applyFill="1" applyBorder="1" applyAlignment="1">
      <alignment wrapText="1"/>
    </xf>
    <xf numFmtId="0" fontId="32" fillId="44" borderId="7" xfId="0" applyFont="1" applyFill="1" applyBorder="1" applyAlignment="1">
      <alignment wrapText="1"/>
    </xf>
    <xf numFmtId="0" fontId="7" fillId="45" borderId="7" xfId="0" applyFont="1" applyFill="1" applyBorder="1" applyAlignment="1">
      <alignment wrapText="1"/>
    </xf>
    <xf numFmtId="0" fontId="7" fillId="31" borderId="7" xfId="0" applyFont="1" applyFill="1" applyBorder="1" applyAlignment="1">
      <alignment wrapText="1"/>
    </xf>
    <xf numFmtId="0" fontId="7" fillId="42" borderId="7" xfId="0" applyFont="1" applyFill="1" applyBorder="1" applyAlignment="1">
      <alignment wrapText="1"/>
    </xf>
    <xf numFmtId="0" fontId="7" fillId="46" borderId="7" xfId="0" applyFont="1" applyFill="1" applyBorder="1" applyAlignment="1">
      <alignment wrapText="1"/>
    </xf>
    <xf numFmtId="0" fontId="32" fillId="46" borderId="7" xfId="0" applyFont="1" applyFill="1" applyBorder="1" applyAlignment="1">
      <alignment wrapText="1"/>
    </xf>
    <xf numFmtId="0" fontId="32" fillId="28" borderId="7" xfId="0" applyFont="1" applyFill="1" applyBorder="1" applyAlignment="1">
      <alignment wrapText="1"/>
    </xf>
    <xf numFmtId="0" fontId="7" fillId="30" borderId="7" xfId="0" applyFont="1" applyFill="1" applyBorder="1"/>
    <xf numFmtId="0" fontId="7" fillId="30" borderId="0" xfId="0" applyFont="1" applyFill="1"/>
    <xf numFmtId="0" fontId="7" fillId="40" borderId="7" xfId="0" applyFont="1" applyFill="1" applyBorder="1" applyAlignment="1">
      <alignment wrapText="1"/>
    </xf>
    <xf numFmtId="0" fontId="7" fillId="31" borderId="0" xfId="0" applyFont="1" applyFill="1"/>
    <xf numFmtId="0" fontId="7" fillId="43" borderId="0" xfId="0" applyFont="1" applyFill="1"/>
    <xf numFmtId="0" fontId="32" fillId="0" borderId="7" xfId="0" applyFont="1" applyBorder="1" applyAlignment="1">
      <alignment wrapText="1"/>
    </xf>
    <xf numFmtId="0" fontId="7" fillId="19" borderId="7" xfId="0" applyFont="1" applyFill="1" applyBorder="1"/>
    <xf numFmtId="0" fontId="7" fillId="40" borderId="7" xfId="0" applyFont="1" applyFill="1" applyBorder="1"/>
    <xf numFmtId="0" fontId="7" fillId="43" borderId="7" xfId="0" applyFont="1" applyFill="1" applyBorder="1" applyAlignment="1">
      <alignment wrapText="1"/>
    </xf>
    <xf numFmtId="0" fontId="7" fillId="0" borderId="7" xfId="0" applyFont="1" applyBorder="1"/>
    <xf numFmtId="0" fontId="7" fillId="19" borderId="0" xfId="0" applyFont="1" applyFill="1"/>
    <xf numFmtId="0" fontId="7" fillId="45" borderId="7" xfId="0" applyFont="1" applyFill="1" applyBorder="1"/>
    <xf numFmtId="0" fontId="32" fillId="31" borderId="7" xfId="0" applyFont="1" applyFill="1" applyBorder="1" applyAlignment="1">
      <alignment wrapText="1"/>
    </xf>
    <xf numFmtId="0" fontId="32" fillId="19" borderId="7" xfId="0" applyFont="1" applyFill="1" applyBorder="1" applyAlignment="1">
      <alignment wrapText="1"/>
    </xf>
    <xf numFmtId="0" fontId="104" fillId="43" borderId="7" xfId="0" applyFont="1" applyFill="1" applyBorder="1" applyAlignment="1">
      <alignment wrapText="1"/>
    </xf>
    <xf numFmtId="0" fontId="7" fillId="28" borderId="7" xfId="0" applyFont="1" applyFill="1" applyBorder="1"/>
    <xf numFmtId="0" fontId="104" fillId="28" borderId="7" xfId="0" applyFont="1" applyFill="1" applyBorder="1" applyAlignment="1">
      <alignment wrapText="1"/>
    </xf>
    <xf numFmtId="0" fontId="7" fillId="41" borderId="7" xfId="0" applyFont="1" applyFill="1" applyBorder="1"/>
    <xf numFmtId="0" fontId="7" fillId="41" borderId="0" xfId="0" applyFont="1" applyFill="1"/>
    <xf numFmtId="0" fontId="104" fillId="19" borderId="7" xfId="0" applyFont="1" applyFill="1" applyBorder="1" applyAlignment="1">
      <alignment wrapText="1"/>
    </xf>
    <xf numFmtId="0" fontId="104" fillId="31" borderId="7" xfId="0" applyFont="1" applyFill="1" applyBorder="1" applyAlignment="1">
      <alignment wrapText="1"/>
    </xf>
    <xf numFmtId="0" fontId="104" fillId="46" borderId="7" xfId="0" applyFont="1" applyFill="1" applyBorder="1" applyAlignment="1">
      <alignment wrapText="1"/>
    </xf>
    <xf numFmtId="0" fontId="104" fillId="44" borderId="7" xfId="0" applyFont="1" applyFill="1" applyBorder="1" applyAlignment="1">
      <alignment wrapText="1"/>
    </xf>
    <xf numFmtId="0" fontId="104" fillId="41" borderId="7" xfId="0" applyFont="1" applyFill="1" applyBorder="1" applyAlignment="1">
      <alignment wrapText="1"/>
    </xf>
    <xf numFmtId="0" fontId="15" fillId="0" borderId="31" xfId="0" applyFont="1" applyBorder="1" applyAlignment="1">
      <alignment wrapText="1"/>
    </xf>
    <xf numFmtId="0" fontId="15" fillId="0" borderId="32" xfId="0" applyFont="1" applyBorder="1" applyAlignment="1">
      <alignment wrapText="1"/>
    </xf>
    <xf numFmtId="0" fontId="15" fillId="42" borderId="32" xfId="0" applyFont="1" applyFill="1" applyBorder="1"/>
    <xf numFmtId="0" fontId="0" fillId="42" borderId="0" xfId="0" applyFill="1"/>
    <xf numFmtId="0" fontId="36" fillId="4" borderId="33" xfId="0" applyFont="1" applyFill="1" applyBorder="1"/>
    <xf numFmtId="0" fontId="36" fillId="0" borderId="33" xfId="0" applyFont="1" applyBorder="1"/>
    <xf numFmtId="0" fontId="36" fillId="0" borderId="28" xfId="0" applyFont="1" applyBorder="1"/>
    <xf numFmtId="0" fontId="36" fillId="0" borderId="34" xfId="0" applyFont="1" applyBorder="1"/>
    <xf numFmtId="0" fontId="36" fillId="4" borderId="28" xfId="0" applyFont="1" applyFill="1" applyBorder="1"/>
    <xf numFmtId="0" fontId="36" fillId="4" borderId="34" xfId="0" applyFont="1" applyFill="1" applyBorder="1"/>
    <xf numFmtId="0" fontId="38" fillId="0" borderId="28" xfId="0" applyFont="1" applyBorder="1"/>
    <xf numFmtId="0" fontId="38" fillId="0" borderId="34" xfId="0" applyFont="1" applyBorder="1"/>
    <xf numFmtId="0" fontId="36" fillId="0" borderId="35" xfId="0" applyFont="1" applyBorder="1"/>
    <xf numFmtId="0" fontId="12" fillId="47" borderId="7" xfId="0" applyFont="1" applyFill="1" applyBorder="1" applyAlignment="1">
      <alignment wrapText="1"/>
    </xf>
    <xf numFmtId="0" fontId="58" fillId="0" borderId="0" xfId="0" applyFont="1" applyAlignment="1">
      <alignment horizontal="center" wrapText="1"/>
    </xf>
    <xf numFmtId="0" fontId="58" fillId="0" borderId="16" xfId="0" applyFont="1" applyBorder="1" applyAlignment="1">
      <alignment horizontal="center" wrapText="1"/>
    </xf>
    <xf numFmtId="0" fontId="7" fillId="0" borderId="7" xfId="0" applyFont="1" applyBorder="1" applyAlignment="1">
      <alignment horizontal="left" wrapText="1"/>
    </xf>
    <xf numFmtId="0" fontId="58" fillId="0" borderId="0" xfId="0" applyFont="1" applyAlignment="1">
      <alignment horizontal="center" vertical="center" wrapText="1"/>
    </xf>
    <xf numFmtId="0" fontId="36" fillId="0" borderId="6" xfId="0" applyFont="1" applyBorder="1"/>
    <xf numFmtId="0" fontId="89" fillId="0" borderId="0" xfId="0" applyFont="1" applyAlignment="1">
      <alignment horizontal="left" wrapText="1"/>
    </xf>
    <xf numFmtId="0" fontId="58" fillId="0" borderId="0" xfId="0" applyFont="1" applyAlignment="1">
      <alignment horizontal="left" vertical="top" wrapText="1"/>
    </xf>
    <xf numFmtId="0" fontId="58" fillId="19" borderId="7" xfId="0" applyFont="1" applyFill="1" applyBorder="1" applyAlignment="1">
      <alignment wrapText="1"/>
    </xf>
    <xf numFmtId="0" fontId="84" fillId="5" borderId="0" xfId="0" applyFont="1" applyFill="1" applyAlignment="1">
      <alignment horizontal="center" vertical="center"/>
    </xf>
    <xf numFmtId="0" fontId="56" fillId="0" borderId="0" xfId="0" applyFont="1" applyAlignment="1">
      <alignment wrapText="1"/>
    </xf>
    <xf numFmtId="0" fontId="56" fillId="0" borderId="0" xfId="0" applyFont="1" applyAlignment="1">
      <alignment horizontal="left" vertical="top" wrapText="1"/>
    </xf>
    <xf numFmtId="0" fontId="56" fillId="20" borderId="0" xfId="0" applyFont="1" applyFill="1" applyAlignment="1">
      <alignment horizontal="left" vertical="top" wrapText="1"/>
    </xf>
    <xf numFmtId="0" fontId="107" fillId="0" borderId="0" xfId="0" applyFont="1" applyAlignment="1">
      <alignment wrapText="1"/>
    </xf>
    <xf numFmtId="0" fontId="108" fillId="0" borderId="0" xfId="0" applyFont="1" applyAlignment="1">
      <alignment horizontal="left" vertical="top" wrapText="1"/>
    </xf>
    <xf numFmtId="0" fontId="106" fillId="20" borderId="0" xfId="0" applyFont="1" applyFill="1" applyAlignment="1">
      <alignment wrapText="1"/>
    </xf>
    <xf numFmtId="0" fontId="108" fillId="0" borderId="0" xfId="0" applyFont="1" applyAlignment="1">
      <alignment wrapText="1"/>
    </xf>
    <xf numFmtId="0" fontId="95" fillId="0" borderId="0" xfId="0" applyFont="1" applyAlignment="1">
      <alignment wrapText="1"/>
    </xf>
    <xf numFmtId="0" fontId="56" fillId="20" borderId="0" xfId="0" applyFont="1" applyFill="1" applyAlignment="1">
      <alignment wrapText="1"/>
    </xf>
    <xf numFmtId="0" fontId="108" fillId="24" borderId="0" xfId="0" applyFont="1" applyFill="1" applyAlignment="1">
      <alignment horizontal="left" vertical="top" wrapText="1"/>
    </xf>
    <xf numFmtId="0" fontId="7" fillId="48" borderId="7" xfId="0" applyFont="1" applyFill="1" applyBorder="1" applyAlignment="1">
      <alignment vertical="center"/>
    </xf>
    <xf numFmtId="0" fontId="7" fillId="49" borderId="7" xfId="0" applyFont="1" applyFill="1" applyBorder="1" applyAlignment="1">
      <alignment wrapText="1"/>
    </xf>
    <xf numFmtId="0" fontId="7" fillId="50" borderId="7" xfId="0" applyFont="1" applyFill="1" applyBorder="1" applyAlignment="1">
      <alignment wrapText="1"/>
    </xf>
    <xf numFmtId="0" fontId="104" fillId="31" borderId="7" xfId="0" applyFont="1" applyFill="1" applyBorder="1" applyAlignment="1">
      <alignment vertical="center"/>
    </xf>
    <xf numFmtId="0" fontId="104" fillId="48" borderId="7" xfId="0" applyFont="1" applyFill="1" applyBorder="1" applyAlignment="1">
      <alignment vertical="center"/>
    </xf>
    <xf numFmtId="0" fontId="104" fillId="43" borderId="7" xfId="0" applyFont="1" applyFill="1" applyBorder="1" applyAlignment="1">
      <alignment vertical="center"/>
    </xf>
    <xf numFmtId="0" fontId="7" fillId="51" borderId="7" xfId="0" applyFont="1" applyFill="1" applyBorder="1" applyAlignment="1">
      <alignment wrapText="1"/>
    </xf>
    <xf numFmtId="0" fontId="7" fillId="52" borderId="7" xfId="0" applyFont="1" applyFill="1" applyBorder="1" applyAlignment="1">
      <alignment wrapText="1"/>
    </xf>
    <xf numFmtId="0" fontId="7" fillId="51" borderId="7" xfId="0" quotePrefix="1" applyFont="1" applyFill="1" applyBorder="1" applyAlignment="1">
      <alignment wrapText="1"/>
    </xf>
    <xf numFmtId="0" fontId="7" fillId="52" borderId="7" xfId="0" applyFont="1" applyFill="1" applyBorder="1" applyAlignment="1">
      <alignment horizontal="left" wrapText="1"/>
    </xf>
    <xf numFmtId="0" fontId="12" fillId="5" borderId="30" xfId="0" applyFont="1" applyFill="1" applyBorder="1" applyAlignment="1">
      <alignment horizontal="center" vertical="center"/>
    </xf>
    <xf numFmtId="0" fontId="82" fillId="15" borderId="0" xfId="0" applyFont="1" applyFill="1" applyAlignment="1">
      <alignment horizontal="center" vertical="center" wrapText="1"/>
    </xf>
    <xf numFmtId="0" fontId="82" fillId="15" borderId="0" xfId="0" applyFont="1" applyFill="1" applyAlignment="1">
      <alignment horizontal="left" vertical="center" wrapText="1"/>
    </xf>
    <xf numFmtId="0" fontId="7" fillId="24" borderId="0" xfId="0" applyFont="1" applyFill="1" applyAlignment="1">
      <alignment vertical="center"/>
    </xf>
    <xf numFmtId="0" fontId="7" fillId="24" borderId="0" xfId="0" applyFont="1" applyFill="1" applyAlignment="1">
      <alignment horizontal="center" vertical="center"/>
    </xf>
    <xf numFmtId="0" fontId="62" fillId="53" borderId="0" xfId="0" applyFont="1" applyFill="1"/>
    <xf numFmtId="0" fontId="111" fillId="0" borderId="0" xfId="0" applyFont="1" applyAlignment="1">
      <alignment wrapText="1"/>
    </xf>
    <xf numFmtId="0" fontId="36" fillId="0" borderId="29" xfId="0" applyFont="1" applyBorder="1"/>
    <xf numFmtId="0" fontId="112" fillId="34" borderId="0" xfId="0" applyFont="1" applyFill="1" applyAlignment="1">
      <alignment wrapText="1"/>
    </xf>
    <xf numFmtId="0" fontId="12" fillId="5" borderId="7" xfId="0" applyFont="1" applyFill="1" applyBorder="1" applyAlignment="1">
      <alignment wrapText="1"/>
    </xf>
    <xf numFmtId="0" fontId="12" fillId="34" borderId="36" xfId="0" applyFont="1" applyFill="1" applyBorder="1" applyAlignment="1">
      <alignment wrapText="1"/>
    </xf>
    <xf numFmtId="0" fontId="104" fillId="43" borderId="30" xfId="0" applyFont="1" applyFill="1" applyBorder="1"/>
    <xf numFmtId="0" fontId="104" fillId="31" borderId="7" xfId="0" applyFont="1" applyFill="1" applyBorder="1"/>
    <xf numFmtId="0" fontId="7" fillId="54" borderId="7" xfId="0" applyFont="1" applyFill="1" applyBorder="1" applyAlignment="1">
      <alignment wrapText="1"/>
    </xf>
    <xf numFmtId="0" fontId="7" fillId="55" borderId="7" xfId="0" applyFont="1" applyFill="1" applyBorder="1" applyAlignment="1">
      <alignment wrapText="1"/>
    </xf>
    <xf numFmtId="0" fontId="113" fillId="19" borderId="7" xfId="0" applyFont="1" applyFill="1" applyBorder="1"/>
    <xf numFmtId="0" fontId="113" fillId="19" borderId="36" xfId="0" applyFont="1" applyFill="1" applyBorder="1"/>
    <xf numFmtId="0" fontId="7" fillId="56" borderId="7" xfId="0" applyFont="1" applyFill="1" applyBorder="1" applyAlignment="1">
      <alignment wrapText="1"/>
    </xf>
    <xf numFmtId="0" fontId="7" fillId="56" borderId="37" xfId="0" applyFont="1" applyFill="1" applyBorder="1" applyAlignment="1">
      <alignment wrapText="1"/>
    </xf>
    <xf numFmtId="0" fontId="113" fillId="0" borderId="7" xfId="0" applyFont="1" applyBorder="1"/>
    <xf numFmtId="0" fontId="7" fillId="57" borderId="33" xfId="0" applyFont="1" applyFill="1" applyBorder="1"/>
    <xf numFmtId="0" fontId="104" fillId="43" borderId="7" xfId="0" applyFont="1" applyFill="1" applyBorder="1"/>
    <xf numFmtId="0" fontId="12" fillId="5" borderId="38" xfId="0" applyFont="1" applyFill="1" applyBorder="1"/>
    <xf numFmtId="0" fontId="12" fillId="5" borderId="38" xfId="0" applyFont="1" applyFill="1" applyBorder="1" applyAlignment="1">
      <alignment wrapText="1"/>
    </xf>
    <xf numFmtId="0" fontId="12" fillId="37" borderId="38" xfId="0" applyFont="1" applyFill="1" applyBorder="1" applyAlignment="1">
      <alignment wrapText="1"/>
    </xf>
    <xf numFmtId="0" fontId="12" fillId="34" borderId="38" xfId="0" applyFont="1" applyFill="1" applyBorder="1" applyAlignment="1">
      <alignment wrapText="1"/>
    </xf>
    <xf numFmtId="0" fontId="104" fillId="43" borderId="39" xfId="0" applyFont="1" applyFill="1" applyBorder="1"/>
    <xf numFmtId="0" fontId="7" fillId="31" borderId="39" xfId="0" applyFont="1" applyFill="1" applyBorder="1"/>
    <xf numFmtId="0" fontId="104" fillId="31" borderId="39" xfId="0" applyFont="1" applyFill="1" applyBorder="1"/>
    <xf numFmtId="0" fontId="7" fillId="19" borderId="39" xfId="0" applyFont="1" applyFill="1" applyBorder="1" applyAlignment="1">
      <alignment wrapText="1"/>
    </xf>
    <xf numFmtId="0" fontId="113" fillId="19" borderId="39" xfId="0" applyFont="1" applyFill="1" applyBorder="1"/>
    <xf numFmtId="0" fontId="7" fillId="55" borderId="39" xfId="0" applyFont="1" applyFill="1" applyBorder="1" applyAlignment="1">
      <alignment wrapText="1"/>
    </xf>
    <xf numFmtId="0" fontId="7" fillId="19" borderId="7" xfId="0" applyFont="1" applyFill="1" applyBorder="1" applyAlignment="1">
      <alignment vertical="top" wrapText="1"/>
    </xf>
    <xf numFmtId="0" fontId="12" fillId="37" borderId="38" xfId="0" applyFont="1" applyFill="1" applyBorder="1" applyAlignment="1">
      <alignment vertical="top" wrapText="1"/>
    </xf>
    <xf numFmtId="0" fontId="12" fillId="5" borderId="38" xfId="0" applyFont="1" applyFill="1" applyBorder="1" applyAlignment="1">
      <alignment vertical="top"/>
    </xf>
    <xf numFmtId="0" fontId="12" fillId="5" borderId="38" xfId="0" applyFont="1" applyFill="1" applyBorder="1" applyAlignment="1">
      <alignment vertical="top" wrapText="1"/>
    </xf>
    <xf numFmtId="0" fontId="12" fillId="34" borderId="38" xfId="0" applyFont="1" applyFill="1" applyBorder="1" applyAlignment="1">
      <alignment vertical="top" wrapText="1"/>
    </xf>
    <xf numFmtId="0" fontId="9" fillId="38" borderId="0" xfId="0" applyFont="1" applyFill="1" applyAlignment="1">
      <alignment vertical="top"/>
    </xf>
    <xf numFmtId="0" fontId="9" fillId="33" borderId="0" xfId="0" applyFont="1" applyFill="1" applyAlignment="1">
      <alignment vertical="top" wrapText="1"/>
    </xf>
    <xf numFmtId="0" fontId="12" fillId="58" borderId="7" xfId="0" applyFont="1" applyFill="1" applyBorder="1" applyAlignment="1">
      <alignment vertical="top" wrapText="1"/>
    </xf>
    <xf numFmtId="0" fontId="9" fillId="33" borderId="1" xfId="0" applyFont="1" applyFill="1" applyBorder="1" applyAlignment="1">
      <alignment vertical="top" wrapText="1"/>
    </xf>
    <xf numFmtId="0" fontId="9" fillId="0" borderId="0" xfId="0" applyFont="1" applyAlignment="1">
      <alignment vertical="top"/>
    </xf>
    <xf numFmtId="0" fontId="0" fillId="0" borderId="0" xfId="0" applyAlignment="1">
      <alignment vertical="top"/>
    </xf>
    <xf numFmtId="0" fontId="7" fillId="19" borderId="0" xfId="0" applyFont="1" applyFill="1" applyAlignment="1">
      <alignment vertical="top" wrapText="1"/>
    </xf>
    <xf numFmtId="0" fontId="7" fillId="56" borderId="42" xfId="0" applyFont="1" applyFill="1" applyBorder="1" applyAlignment="1">
      <alignment vertical="top" wrapText="1"/>
    </xf>
    <xf numFmtId="0" fontId="7" fillId="56" borderId="43" xfId="0" applyFont="1" applyFill="1" applyBorder="1" applyAlignment="1">
      <alignment vertical="top" wrapText="1"/>
    </xf>
    <xf numFmtId="0" fontId="7" fillId="19" borderId="39" xfId="0" applyFont="1" applyFill="1" applyBorder="1" applyAlignment="1">
      <alignment vertical="top" wrapText="1"/>
    </xf>
    <xf numFmtId="0" fontId="7" fillId="31" borderId="44" xfId="0" applyFont="1" applyFill="1" applyBorder="1"/>
    <xf numFmtId="0" fontId="0" fillId="0" borderId="45" xfId="0" applyBorder="1"/>
    <xf numFmtId="0" fontId="0" fillId="0" borderId="46" xfId="0" applyBorder="1"/>
    <xf numFmtId="0" fontId="0" fillId="0" borderId="47" xfId="0" applyBorder="1"/>
    <xf numFmtId="0" fontId="0" fillId="0" borderId="48" xfId="0" applyBorder="1"/>
    <xf numFmtId="0" fontId="0" fillId="24" borderId="48" xfId="0" applyFill="1" applyBorder="1"/>
    <xf numFmtId="0" fontId="55" fillId="0" borderId="0" xfId="0" applyFont="1" applyAlignment="1">
      <alignment horizontal="center"/>
    </xf>
    <xf numFmtId="0" fontId="12" fillId="5" borderId="49" xfId="0" applyFont="1" applyFill="1" applyBorder="1"/>
    <xf numFmtId="0" fontId="12" fillId="5" borderId="39" xfId="0" applyFont="1" applyFill="1" applyBorder="1" applyAlignment="1">
      <alignment wrapText="1"/>
    </xf>
    <xf numFmtId="0" fontId="12" fillId="37" borderId="39" xfId="0" applyFont="1" applyFill="1" applyBorder="1" applyAlignment="1">
      <alignment wrapText="1"/>
    </xf>
    <xf numFmtId="0" fontId="12" fillId="37" borderId="39" xfId="0" applyFont="1" applyFill="1" applyBorder="1" applyAlignment="1">
      <alignment vertical="top" wrapText="1"/>
    </xf>
    <xf numFmtId="0" fontId="12" fillId="37" borderId="50" xfId="0" applyFont="1" applyFill="1" applyBorder="1" applyAlignment="1">
      <alignment wrapText="1"/>
    </xf>
    <xf numFmtId="0" fontId="114" fillId="0" borderId="30" xfId="0" applyFont="1" applyBorder="1"/>
    <xf numFmtId="0" fontId="7" fillId="51" borderId="7" xfId="0" applyFont="1" applyFill="1" applyBorder="1" applyAlignment="1">
      <alignment horizontal="left" wrapText="1"/>
    </xf>
    <xf numFmtId="0" fontId="44" fillId="0" borderId="0" xfId="0" applyFont="1"/>
    <xf numFmtId="0" fontId="104" fillId="48" borderId="38" xfId="0" applyFont="1" applyFill="1" applyBorder="1" applyAlignment="1">
      <alignment vertical="center"/>
    </xf>
    <xf numFmtId="0" fontId="104" fillId="48" borderId="39" xfId="0" applyFont="1" applyFill="1" applyBorder="1" applyAlignment="1">
      <alignment vertical="center"/>
    </xf>
    <xf numFmtId="0" fontId="7" fillId="48" borderId="38" xfId="0" applyFont="1" applyFill="1" applyBorder="1" applyAlignment="1">
      <alignment vertical="center"/>
    </xf>
    <xf numFmtId="0" fontId="7" fillId="48" borderId="39" xfId="0" applyFont="1" applyFill="1" applyBorder="1" applyAlignment="1">
      <alignment vertical="center"/>
    </xf>
    <xf numFmtId="0" fontId="104" fillId="31" borderId="30" xfId="0" applyFont="1" applyFill="1" applyBorder="1"/>
    <xf numFmtId="0" fontId="104" fillId="31" borderId="39" xfId="0" applyFont="1" applyFill="1" applyBorder="1" applyAlignment="1">
      <alignment vertical="center"/>
    </xf>
    <xf numFmtId="0" fontId="7" fillId="0" borderId="39" xfId="0" applyFont="1" applyBorder="1" applyAlignment="1">
      <alignment wrapText="1"/>
    </xf>
    <xf numFmtId="0" fontId="7" fillId="46" borderId="39" xfId="0" applyFont="1" applyFill="1" applyBorder="1" applyAlignment="1">
      <alignment wrapText="1"/>
    </xf>
    <xf numFmtId="0" fontId="104" fillId="43" borderId="52" xfId="0" applyFont="1" applyFill="1" applyBorder="1" applyAlignment="1">
      <alignment vertical="center"/>
    </xf>
    <xf numFmtId="0" fontId="7" fillId="48" borderId="52" xfId="0" applyFont="1" applyFill="1" applyBorder="1" applyAlignment="1">
      <alignment vertical="center"/>
    </xf>
    <xf numFmtId="0" fontId="104" fillId="48" borderId="52" xfId="0" applyFont="1" applyFill="1" applyBorder="1" applyAlignment="1">
      <alignment vertical="center"/>
    </xf>
    <xf numFmtId="0" fontId="7" fillId="19" borderId="52" xfId="0" applyFont="1" applyFill="1" applyBorder="1" applyAlignment="1">
      <alignment wrapText="1"/>
    </xf>
    <xf numFmtId="0" fontId="7" fillId="19" borderId="52" xfId="0" quotePrefix="1" applyFont="1" applyFill="1" applyBorder="1" applyAlignment="1">
      <alignment wrapText="1"/>
    </xf>
    <xf numFmtId="0" fontId="0" fillId="0" borderId="51" xfId="0" applyBorder="1"/>
    <xf numFmtId="0" fontId="7" fillId="46" borderId="52" xfId="0" applyFont="1" applyFill="1" applyBorder="1" applyAlignment="1">
      <alignment wrapText="1"/>
    </xf>
    <xf numFmtId="0" fontId="55" fillId="0" borderId="51" xfId="0" applyFont="1" applyBorder="1" applyAlignment="1">
      <alignment horizontal="center"/>
    </xf>
    <xf numFmtId="0" fontId="55" fillId="0" borderId="51" xfId="0" applyFont="1" applyBorder="1"/>
    <xf numFmtId="0" fontId="104" fillId="24" borderId="53" xfId="0" applyFont="1" applyFill="1" applyBorder="1"/>
    <xf numFmtId="0" fontId="104" fillId="43" borderId="52" xfId="0" applyFont="1" applyFill="1" applyBorder="1"/>
    <xf numFmtId="0" fontId="7" fillId="31" borderId="52" xfId="0" applyFont="1" applyFill="1" applyBorder="1"/>
    <xf numFmtId="0" fontId="104" fillId="31" borderId="52" xfId="0" applyFont="1" applyFill="1" applyBorder="1"/>
    <xf numFmtId="0" fontId="7" fillId="19" borderId="51" xfId="0" applyFont="1" applyFill="1" applyBorder="1" applyAlignment="1">
      <alignment vertical="top" wrapText="1"/>
    </xf>
    <xf numFmtId="0" fontId="7" fillId="57" borderId="51" xfId="0" applyFont="1" applyFill="1" applyBorder="1"/>
    <xf numFmtId="0" fontId="113" fillId="19" borderId="52" xfId="0" applyFont="1" applyFill="1" applyBorder="1"/>
    <xf numFmtId="0" fontId="7" fillId="55" borderId="52" xfId="0" applyFont="1" applyFill="1" applyBorder="1" applyAlignment="1">
      <alignment wrapText="1"/>
    </xf>
    <xf numFmtId="0" fontId="104" fillId="31" borderId="52" xfId="0" applyFont="1" applyFill="1" applyBorder="1" applyAlignment="1">
      <alignment vertical="center"/>
    </xf>
    <xf numFmtId="0" fontId="104" fillId="48" borderId="51" xfId="0" applyFont="1" applyFill="1" applyBorder="1" applyAlignment="1">
      <alignment vertical="center"/>
    </xf>
    <xf numFmtId="0" fontId="7" fillId="52" borderId="52" xfId="0" applyFont="1" applyFill="1" applyBorder="1" applyAlignment="1">
      <alignment wrapText="1"/>
    </xf>
    <xf numFmtId="0" fontId="7" fillId="0" borderId="51" xfId="0" applyFont="1" applyBorder="1" applyAlignment="1">
      <alignment wrapText="1"/>
    </xf>
    <xf numFmtId="0" fontId="7" fillId="0" borderId="51" xfId="0" applyFont="1" applyBorder="1" applyAlignment="1">
      <alignment horizontal="left" wrapText="1"/>
    </xf>
    <xf numFmtId="0" fontId="61" fillId="0" borderId="51" xfId="0" applyFont="1" applyBorder="1" applyAlignment="1">
      <alignment wrapText="1"/>
    </xf>
    <xf numFmtId="0" fontId="0" fillId="0" borderId="51" xfId="0" applyBorder="1" applyAlignment="1">
      <alignment horizontal="center"/>
    </xf>
    <xf numFmtId="0" fontId="58" fillId="0" borderId="0" xfId="0" applyFont="1" applyAlignment="1">
      <alignment horizontal="left" wrapText="1"/>
    </xf>
    <xf numFmtId="0" fontId="115" fillId="0" borderId="0" xfId="0" applyFont="1" applyAlignment="1">
      <alignment horizontal="left" wrapText="1"/>
    </xf>
    <xf numFmtId="0" fontId="58" fillId="0" borderId="0" xfId="0" applyFont="1" applyAlignment="1">
      <alignment vertical="top" wrapText="1"/>
    </xf>
    <xf numFmtId="0" fontId="58" fillId="26" borderId="0" xfId="0" applyFont="1" applyFill="1"/>
    <xf numFmtId="0" fontId="58" fillId="20" borderId="0" xfId="0" applyFont="1" applyFill="1" applyAlignment="1">
      <alignment horizontal="left" vertical="top" wrapText="1"/>
    </xf>
    <xf numFmtId="0" fontId="113" fillId="19" borderId="7" xfId="0" applyFont="1" applyFill="1" applyBorder="1" applyAlignment="1">
      <alignment horizontal="center" vertical="center"/>
    </xf>
    <xf numFmtId="0" fontId="113" fillId="19" borderId="36" xfId="0" applyFont="1" applyFill="1" applyBorder="1" applyAlignment="1">
      <alignment horizontal="center" vertical="center"/>
    </xf>
    <xf numFmtId="0" fontId="86" fillId="0" borderId="0" xfId="0" applyFont="1"/>
    <xf numFmtId="0" fontId="86" fillId="0" borderId="51" xfId="0" applyFont="1" applyBorder="1"/>
    <xf numFmtId="0" fontId="7" fillId="19" borderId="39" xfId="0" applyFont="1" applyFill="1" applyBorder="1"/>
    <xf numFmtId="0" fontId="26" fillId="19" borderId="39" xfId="0" applyFont="1" applyFill="1" applyBorder="1"/>
    <xf numFmtId="0" fontId="7" fillId="19" borderId="52" xfId="0" applyFont="1" applyFill="1" applyBorder="1"/>
    <xf numFmtId="0" fontId="118" fillId="0" borderId="16" xfId="0" applyFont="1" applyBorder="1" applyAlignment="1">
      <alignment horizontal="center" wrapText="1"/>
    </xf>
    <xf numFmtId="0" fontId="118" fillId="0" borderId="0" xfId="0" applyFont="1"/>
    <xf numFmtId="0" fontId="104" fillId="0" borderId="0" xfId="0" applyFont="1"/>
    <xf numFmtId="0" fontId="55" fillId="20" borderId="0" xfId="0" applyFont="1" applyFill="1" applyAlignment="1">
      <alignment horizontal="left"/>
    </xf>
    <xf numFmtId="0" fontId="86" fillId="60" borderId="0" xfId="0" applyFont="1" applyFill="1" applyAlignment="1">
      <alignment horizontal="left"/>
    </xf>
    <xf numFmtId="0" fontId="61" fillId="60" borderId="0" xfId="0" applyFont="1" applyFill="1" applyAlignment="1">
      <alignment horizontal="left"/>
    </xf>
    <xf numFmtId="0" fontId="59" fillId="60" borderId="0" xfId="0" applyFont="1" applyFill="1" applyAlignment="1">
      <alignment horizontal="left"/>
    </xf>
    <xf numFmtId="0" fontId="86" fillId="20" borderId="0" xfId="0" applyFont="1" applyFill="1" applyAlignment="1">
      <alignment horizontal="left"/>
    </xf>
    <xf numFmtId="0" fontId="116" fillId="0" borderId="0" xfId="0" applyFont="1"/>
    <xf numFmtId="0" fontId="120" fillId="0" borderId="0" xfId="0" applyFont="1" applyAlignment="1">
      <alignment horizontal="left" wrapText="1"/>
    </xf>
    <xf numFmtId="0" fontId="60" fillId="21" borderId="0" xfId="0" applyFont="1" applyFill="1" applyAlignment="1">
      <alignment horizontal="center" wrapText="1"/>
    </xf>
    <xf numFmtId="0" fontId="122" fillId="0" borderId="0" xfId="0" applyFont="1" applyAlignment="1">
      <alignment wrapText="1"/>
    </xf>
    <xf numFmtId="0" fontId="122" fillId="0" borderId="0" xfId="0" applyFont="1" applyAlignment="1">
      <alignment horizontal="left"/>
    </xf>
    <xf numFmtId="0" fontId="123" fillId="0" borderId="0" xfId="0" applyFont="1" applyAlignment="1">
      <alignment horizontal="left"/>
    </xf>
    <xf numFmtId="0" fontId="122" fillId="0" borderId="0" xfId="0" applyFont="1" applyAlignment="1">
      <alignment horizontal="left" wrapText="1"/>
    </xf>
    <xf numFmtId="0" fontId="122" fillId="0" borderId="0" xfId="0" applyFont="1" applyAlignment="1">
      <alignment horizontal="center" vertical="center" wrapText="1"/>
    </xf>
    <xf numFmtId="0" fontId="122" fillId="0" borderId="0" xfId="0" applyFont="1" applyAlignment="1">
      <alignment horizontal="center" wrapText="1"/>
    </xf>
    <xf numFmtId="0" fontId="122" fillId="0" borderId="16" xfId="0" applyFont="1" applyBorder="1" applyAlignment="1">
      <alignment horizontal="center" wrapText="1"/>
    </xf>
    <xf numFmtId="0" fontId="122" fillId="26" borderId="0" xfId="0" applyFont="1" applyFill="1"/>
    <xf numFmtId="0" fontId="122" fillId="0" borderId="0" xfId="0" applyFont="1" applyAlignment="1">
      <alignment horizontal="left" vertical="top" wrapText="1"/>
    </xf>
    <xf numFmtId="0" fontId="122" fillId="0" borderId="16" xfId="0" applyFont="1" applyBorder="1" applyAlignment="1">
      <alignment horizontal="left" wrapText="1"/>
    </xf>
    <xf numFmtId="0" fontId="122" fillId="0" borderId="0" xfId="0" applyFont="1"/>
    <xf numFmtId="0" fontId="36" fillId="0" borderId="0" xfId="0" applyFont="1"/>
    <xf numFmtId="0" fontId="124" fillId="0" borderId="0" xfId="0" applyFont="1" applyAlignment="1">
      <alignment vertical="center"/>
    </xf>
    <xf numFmtId="0" fontId="125" fillId="0" borderId="0" xfId="0" applyFont="1"/>
    <xf numFmtId="0" fontId="126" fillId="0" borderId="0" xfId="0" applyFont="1" applyAlignment="1">
      <alignment horizontal="left" vertical="center" indent="1"/>
    </xf>
    <xf numFmtId="0" fontId="127" fillId="0" borderId="0" xfId="0" applyFont="1"/>
    <xf numFmtId="0" fontId="128" fillId="0" borderId="0" xfId="0" applyFont="1"/>
    <xf numFmtId="0" fontId="128" fillId="0" borderId="0" xfId="0" applyFont="1" applyAlignment="1">
      <alignment wrapText="1"/>
    </xf>
    <xf numFmtId="0" fontId="106" fillId="0" borderId="0" xfId="0" applyFont="1" applyAlignment="1">
      <alignment wrapText="1"/>
    </xf>
    <xf numFmtId="0" fontId="128" fillId="0" borderId="0" xfId="0" applyFont="1" applyAlignment="1">
      <alignment horizontal="left" wrapText="1"/>
    </xf>
    <xf numFmtId="0" fontId="127" fillId="21" borderId="0" xfId="0" applyFont="1" applyFill="1" applyAlignment="1">
      <alignment horizontal="center" wrapText="1"/>
    </xf>
    <xf numFmtId="0" fontId="128" fillId="0" borderId="0" xfId="0" applyFont="1" applyAlignment="1">
      <alignment horizontal="center" vertical="center" wrapText="1"/>
    </xf>
    <xf numFmtId="0" fontId="128" fillId="0" borderId="0" xfId="0" applyFont="1" applyAlignment="1">
      <alignment horizontal="center" wrapText="1"/>
    </xf>
    <xf numFmtId="0" fontId="128" fillId="0" borderId="0" xfId="0" applyFont="1" applyAlignment="1">
      <alignment horizontal="left" vertical="top" wrapText="1"/>
    </xf>
    <xf numFmtId="0" fontId="129" fillId="0" borderId="0" xfId="0" applyFont="1" applyAlignment="1">
      <alignment horizontal="left"/>
    </xf>
    <xf numFmtId="0" fontId="129" fillId="0" borderId="0" xfId="0" applyFont="1" applyAlignment="1">
      <alignment wrapText="1"/>
    </xf>
    <xf numFmtId="0" fontId="129" fillId="0" borderId="0" xfId="0" applyFont="1" applyAlignment="1">
      <alignment horizontal="left" wrapText="1"/>
    </xf>
    <xf numFmtId="0" fontId="129" fillId="0" borderId="0" xfId="0" applyFont="1" applyAlignment="1">
      <alignment horizontal="center" vertical="center" wrapText="1"/>
    </xf>
    <xf numFmtId="0" fontId="129" fillId="0" borderId="0" xfId="0" applyFont="1" applyAlignment="1">
      <alignment horizontal="center" wrapText="1"/>
    </xf>
    <xf numFmtId="0" fontId="129" fillId="0" borderId="16" xfId="0" applyFont="1" applyBorder="1" applyAlignment="1">
      <alignment horizontal="center" wrapText="1"/>
    </xf>
    <xf numFmtId="0" fontId="129" fillId="26" borderId="0" xfId="0" applyFont="1" applyFill="1"/>
    <xf numFmtId="0" fontId="129" fillId="0" borderId="0" xfId="0" applyFont="1" applyAlignment="1">
      <alignment horizontal="left" vertical="top" wrapText="1"/>
    </xf>
    <xf numFmtId="0" fontId="129" fillId="0" borderId="16" xfId="0" applyFont="1" applyBorder="1" applyAlignment="1">
      <alignment horizontal="left" wrapText="1"/>
    </xf>
    <xf numFmtId="0" fontId="129" fillId="0" borderId="0" xfId="0" applyFont="1"/>
    <xf numFmtId="0" fontId="130" fillId="0" borderId="0" xfId="0" applyFont="1"/>
    <xf numFmtId="0" fontId="131" fillId="0" borderId="1" xfId="0" applyFont="1" applyBorder="1"/>
    <xf numFmtId="0" fontId="132" fillId="0" borderId="0" xfId="0" applyFont="1" applyAlignment="1">
      <alignment wrapText="1"/>
    </xf>
    <xf numFmtId="0" fontId="132" fillId="0" borderId="0" xfId="0" applyFont="1" applyAlignment="1">
      <alignment horizontal="left"/>
    </xf>
    <xf numFmtId="0" fontId="133" fillId="0" borderId="0" xfId="0" applyFont="1" applyAlignment="1">
      <alignment horizontal="left"/>
    </xf>
    <xf numFmtId="0" fontId="132" fillId="0" borderId="0" xfId="0" applyFont="1" applyAlignment="1">
      <alignment horizontal="left" wrapText="1"/>
    </xf>
    <xf numFmtId="0" fontId="132" fillId="0" borderId="0" xfId="0" applyFont="1" applyAlignment="1">
      <alignment horizontal="center" vertical="center" wrapText="1"/>
    </xf>
    <xf numFmtId="0" fontId="132" fillId="0" borderId="0" xfId="0" applyFont="1" applyAlignment="1">
      <alignment horizontal="center" wrapText="1"/>
    </xf>
    <xf numFmtId="0" fontId="132" fillId="0" borderId="16" xfId="0" applyFont="1" applyBorder="1" applyAlignment="1">
      <alignment horizontal="center" wrapText="1"/>
    </xf>
    <xf numFmtId="0" fontId="132" fillId="26" borderId="0" xfId="0" applyFont="1" applyFill="1"/>
    <xf numFmtId="0" fontId="132" fillId="24" borderId="0" xfId="0" applyFont="1" applyFill="1" applyAlignment="1">
      <alignment horizontal="left" vertical="top" wrapText="1"/>
    </xf>
    <xf numFmtId="0" fontId="132" fillId="0" borderId="16" xfId="0" applyFont="1" applyBorder="1" applyAlignment="1">
      <alignment horizontal="left" wrapText="1"/>
    </xf>
    <xf numFmtId="0" fontId="132" fillId="0" borderId="0" xfId="0" applyFont="1"/>
    <xf numFmtId="0" fontId="134" fillId="0" borderId="0" xfId="0" applyFont="1" applyAlignment="1">
      <alignment wrapText="1"/>
    </xf>
    <xf numFmtId="0" fontId="134" fillId="0" borderId="0" xfId="0" applyFont="1" applyAlignment="1">
      <alignment horizontal="left"/>
    </xf>
    <xf numFmtId="0" fontId="135" fillId="0" borderId="0" xfId="0" applyFont="1" applyAlignment="1">
      <alignment horizontal="left"/>
    </xf>
    <xf numFmtId="0" fontId="136" fillId="19" borderId="7" xfId="0" applyFont="1" applyFill="1" applyBorder="1" applyAlignment="1">
      <alignment wrapText="1"/>
    </xf>
    <xf numFmtId="0" fontId="134" fillId="0" borderId="0" xfId="0" applyFont="1" applyAlignment="1">
      <alignment horizontal="left" wrapText="1"/>
    </xf>
    <xf numFmtId="0" fontId="134" fillId="0" borderId="0" xfId="0" applyFont="1" applyAlignment="1">
      <alignment horizontal="center" vertical="center" wrapText="1"/>
    </xf>
    <xf numFmtId="0" fontId="134" fillId="0" borderId="0" xfId="0" applyFont="1" applyAlignment="1">
      <alignment horizontal="center" wrapText="1"/>
    </xf>
    <xf numFmtId="0" fontId="134" fillId="0" borderId="16" xfId="0" applyFont="1" applyBorder="1" applyAlignment="1">
      <alignment horizontal="center" wrapText="1"/>
    </xf>
    <xf numFmtId="0" fontId="134" fillId="26" borderId="0" xfId="0" applyFont="1" applyFill="1"/>
    <xf numFmtId="0" fontId="134" fillId="0" borderId="0" xfId="0" applyFont="1" applyAlignment="1">
      <alignment horizontal="left" vertical="top" wrapText="1"/>
    </xf>
    <xf numFmtId="0" fontId="134" fillId="0" borderId="16" xfId="0" applyFont="1" applyBorder="1" applyAlignment="1">
      <alignment horizontal="left" wrapText="1"/>
    </xf>
    <xf numFmtId="0" fontId="134" fillId="0" borderId="0" xfId="0" applyFont="1"/>
    <xf numFmtId="0" fontId="137" fillId="0" borderId="0" xfId="0" applyFont="1" applyAlignment="1">
      <alignment wrapText="1"/>
    </xf>
    <xf numFmtId="0" fontId="138" fillId="0" borderId="0" xfId="0" applyFont="1" applyAlignment="1">
      <alignment wrapText="1"/>
    </xf>
    <xf numFmtId="0" fontId="138" fillId="0" borderId="0" xfId="0" applyFont="1" applyAlignment="1">
      <alignment horizontal="left"/>
    </xf>
    <xf numFmtId="0" fontId="138" fillId="0" borderId="0" xfId="0" applyFont="1"/>
    <xf numFmtId="0" fontId="138" fillId="0" borderId="0" xfId="0" applyFont="1" applyAlignment="1">
      <alignment horizontal="left" wrapText="1"/>
    </xf>
    <xf numFmtId="0" fontId="138" fillId="0" borderId="0" xfId="0" applyFont="1" applyAlignment="1">
      <alignment horizontal="center" vertical="center" wrapText="1"/>
    </xf>
    <xf numFmtId="0" fontId="138" fillId="0" borderId="0" xfId="0" applyFont="1" applyAlignment="1">
      <alignment horizontal="center" wrapText="1"/>
    </xf>
    <xf numFmtId="0" fontId="138" fillId="0" borderId="16" xfId="0" applyFont="1" applyBorder="1" applyAlignment="1">
      <alignment horizontal="center" wrapText="1"/>
    </xf>
    <xf numFmtId="0" fontId="138" fillId="26" borderId="0" xfId="0" applyFont="1" applyFill="1"/>
    <xf numFmtId="0" fontId="138" fillId="0" borderId="0" xfId="0" applyFont="1" applyAlignment="1">
      <alignment horizontal="left" vertical="top" wrapText="1"/>
    </xf>
    <xf numFmtId="0" fontId="138" fillId="0" borderId="16" xfId="0" applyFont="1" applyBorder="1" applyAlignment="1">
      <alignment horizontal="left" wrapText="1"/>
    </xf>
    <xf numFmtId="0" fontId="134" fillId="24" borderId="0" xfId="0" applyFont="1" applyFill="1" applyAlignment="1">
      <alignment horizontal="left" vertical="top" wrapText="1"/>
    </xf>
    <xf numFmtId="0" fontId="139" fillId="0" borderId="0" xfId="0" applyFont="1" applyAlignment="1">
      <alignment horizontal="left"/>
    </xf>
    <xf numFmtId="0" fontId="140" fillId="0" borderId="1" xfId="0" applyFont="1" applyBorder="1"/>
    <xf numFmtId="0" fontId="137" fillId="0" borderId="0" xfId="0" applyFont="1" applyAlignment="1">
      <alignment horizontal="center" vertical="center" wrapText="1"/>
    </xf>
    <xf numFmtId="0" fontId="134" fillId="0" borderId="0" xfId="0" quotePrefix="1" applyFont="1" applyAlignment="1">
      <alignment horizontal="left" wrapText="1"/>
    </xf>
    <xf numFmtId="0" fontId="137" fillId="0" borderId="0" xfId="0" applyFont="1" applyAlignment="1">
      <alignment horizontal="left" wrapText="1"/>
    </xf>
    <xf numFmtId="0" fontId="132" fillId="0" borderId="0" xfId="0" applyFont="1" applyAlignment="1">
      <alignment horizontal="left" vertical="top"/>
    </xf>
    <xf numFmtId="0" fontId="132" fillId="0" borderId="0" xfId="0" applyFont="1" applyAlignment="1">
      <alignment horizontal="left" vertical="top" wrapText="1"/>
    </xf>
    <xf numFmtId="0" fontId="134" fillId="0" borderId="7" xfId="0" applyFont="1" applyBorder="1" applyAlignment="1">
      <alignment wrapText="1"/>
    </xf>
    <xf numFmtId="0" fontId="133" fillId="0" borderId="0" xfId="0" applyFont="1" applyAlignment="1">
      <alignment wrapText="1"/>
    </xf>
    <xf numFmtId="0" fontId="133" fillId="0" borderId="0" xfId="0" applyFont="1" applyAlignment="1">
      <alignment horizontal="left" wrapText="1"/>
    </xf>
    <xf numFmtId="0" fontId="141" fillId="0" borderId="0" xfId="0" applyFont="1" applyAlignment="1">
      <alignment horizontal="center" vertical="center" wrapText="1"/>
    </xf>
    <xf numFmtId="0" fontId="133" fillId="0" borderId="0" xfId="0" applyFont="1" applyAlignment="1">
      <alignment horizontal="center" wrapText="1"/>
    </xf>
    <xf numFmtId="0" fontId="133" fillId="0" borderId="16" xfId="0" applyFont="1" applyBorder="1" applyAlignment="1">
      <alignment horizontal="center" wrapText="1"/>
    </xf>
    <xf numFmtId="0" fontId="133" fillId="26" borderId="0" xfId="0" applyFont="1" applyFill="1"/>
    <xf numFmtId="0" fontId="133" fillId="0" borderId="0" xfId="0" applyFont="1" applyAlignment="1">
      <alignment horizontal="left" vertical="top" wrapText="1"/>
    </xf>
    <xf numFmtId="0" fontId="133" fillId="0" borderId="16" xfId="0" applyFont="1" applyBorder="1" applyAlignment="1">
      <alignment horizontal="left" wrapText="1"/>
    </xf>
    <xf numFmtId="0" fontId="133" fillId="0" borderId="0" xfId="0" applyFont="1"/>
    <xf numFmtId="0" fontId="135" fillId="0" borderId="0" xfId="0" applyFont="1"/>
    <xf numFmtId="0" fontId="142" fillId="0" borderId="1" xfId="0" applyFont="1" applyBorder="1"/>
    <xf numFmtId="0" fontId="141" fillId="0" borderId="0" xfId="0" applyFont="1" applyAlignment="1">
      <alignment wrapText="1"/>
    </xf>
    <xf numFmtId="0" fontId="134" fillId="0" borderId="0" xfId="0" applyFont="1" applyAlignment="1">
      <alignment wrapText="1" shrinkToFit="1"/>
    </xf>
    <xf numFmtId="0" fontId="139" fillId="0" borderId="0" xfId="0" applyFont="1" applyAlignment="1">
      <alignment wrapText="1"/>
    </xf>
    <xf numFmtId="0" fontId="139" fillId="0" borderId="0" xfId="0" applyFont="1" applyAlignment="1">
      <alignment horizontal="left" wrapText="1"/>
    </xf>
    <xf numFmtId="0" fontId="139" fillId="0" borderId="0" xfId="0" applyFont="1" applyAlignment="1">
      <alignment horizontal="center" vertical="center" wrapText="1"/>
    </xf>
    <xf numFmtId="0" fontId="139" fillId="0" borderId="0" xfId="0" applyFont="1" applyAlignment="1">
      <alignment horizontal="center" wrapText="1"/>
    </xf>
    <xf numFmtId="0" fontId="139" fillId="0" borderId="16" xfId="0" applyFont="1" applyBorder="1" applyAlignment="1">
      <alignment horizontal="center" wrapText="1"/>
    </xf>
    <xf numFmtId="0" fontId="139" fillId="26" borderId="0" xfId="0" applyFont="1" applyFill="1"/>
    <xf numFmtId="0" fontId="139" fillId="0" borderId="0" xfId="0" applyFont="1" applyAlignment="1">
      <alignment horizontal="left" vertical="top" wrapText="1"/>
    </xf>
    <xf numFmtId="0" fontId="139" fillId="0" borderId="16" xfId="0" applyFont="1" applyBorder="1" applyAlignment="1">
      <alignment horizontal="left" wrapText="1"/>
    </xf>
    <xf numFmtId="0" fontId="139" fillId="0" borderId="0" xfId="0" applyFont="1"/>
    <xf numFmtId="0" fontId="143" fillId="0" borderId="0" xfId="13" applyFont="1"/>
    <xf numFmtId="0" fontId="144" fillId="0" borderId="0" xfId="13" applyFont="1"/>
    <xf numFmtId="0" fontId="135" fillId="20" borderId="0" xfId="0" applyFont="1" applyFill="1" applyAlignment="1">
      <alignment wrapText="1"/>
    </xf>
    <xf numFmtId="0" fontId="145" fillId="0" borderId="0" xfId="0" applyFont="1"/>
    <xf numFmtId="0" fontId="134" fillId="0" borderId="0" xfId="0" quotePrefix="1" applyFont="1" applyAlignment="1">
      <alignment wrapText="1"/>
    </xf>
    <xf numFmtId="0" fontId="145" fillId="0" borderId="0" xfId="0" applyFont="1" applyAlignment="1">
      <alignment horizontal="center" wrapText="1"/>
    </xf>
    <xf numFmtId="0" fontId="145" fillId="0" borderId="0" xfId="0" applyFont="1" applyAlignment="1">
      <alignment horizontal="left" vertical="top" wrapText="1"/>
    </xf>
    <xf numFmtId="0" fontId="145" fillId="0" borderId="0" xfId="0" applyFont="1" applyAlignment="1">
      <alignment wrapText="1"/>
    </xf>
    <xf numFmtId="0" fontId="145" fillId="0" borderId="0" xfId="0" applyFont="1" applyAlignment="1">
      <alignment horizontal="left" wrapText="1"/>
    </xf>
    <xf numFmtId="0" fontId="146" fillId="0" borderId="0" xfId="0" applyFont="1"/>
    <xf numFmtId="0" fontId="146" fillId="0" borderId="0" xfId="0" applyFont="1" applyAlignment="1">
      <alignment horizontal="center" vertical="center"/>
    </xf>
    <xf numFmtId="0" fontId="137" fillId="0" borderId="0" xfId="0" applyFont="1" applyAlignment="1">
      <alignment horizontal="left"/>
    </xf>
    <xf numFmtId="0" fontId="137" fillId="0" borderId="0" xfId="0" applyFont="1" applyAlignment="1">
      <alignment horizontal="center" wrapText="1"/>
    </xf>
    <xf numFmtId="0" fontId="137" fillId="0" borderId="0" xfId="0" applyFont="1" applyAlignment="1">
      <alignment horizontal="left" vertical="top" wrapText="1"/>
    </xf>
    <xf numFmtId="0" fontId="134" fillId="19" borderId="7" xfId="0" applyFont="1" applyFill="1" applyBorder="1" applyAlignment="1">
      <alignment wrapText="1"/>
    </xf>
    <xf numFmtId="0" fontId="135" fillId="0" borderId="0" xfId="0" applyFont="1" applyAlignment="1">
      <alignment wrapText="1"/>
    </xf>
    <xf numFmtId="0" fontId="135" fillId="20" borderId="0" xfId="0" applyFont="1" applyFill="1" applyAlignment="1">
      <alignment horizontal="left" vertical="top" wrapText="1"/>
    </xf>
    <xf numFmtId="0" fontId="135" fillId="0" borderId="0" xfId="0" applyFont="1" applyAlignment="1">
      <alignment horizontal="left" vertical="top" wrapText="1"/>
    </xf>
    <xf numFmtId="0" fontId="134" fillId="0" borderId="0" xfId="0" applyFont="1" applyAlignment="1">
      <alignment horizontal="left" vertical="center" wrapText="1"/>
    </xf>
    <xf numFmtId="0" fontId="132" fillId="0" borderId="7" xfId="0" applyFont="1" applyBorder="1" applyAlignment="1">
      <alignment wrapText="1"/>
    </xf>
    <xf numFmtId="0" fontId="133" fillId="0" borderId="0" xfId="0" quotePrefix="1" applyFont="1" applyAlignment="1">
      <alignment horizontal="left" wrapText="1"/>
    </xf>
    <xf numFmtId="0" fontId="133" fillId="0" borderId="0" xfId="0" applyFont="1" applyAlignment="1">
      <alignment horizontal="center" vertical="center" wrapText="1"/>
    </xf>
    <xf numFmtId="0" fontId="133" fillId="19" borderId="7" xfId="0" applyFont="1" applyFill="1" applyBorder="1" applyAlignment="1">
      <alignment wrapText="1"/>
    </xf>
    <xf numFmtId="0" fontId="134" fillId="0" borderId="0" xfId="0" applyFont="1" applyAlignment="1">
      <alignment vertical="top" wrapText="1"/>
    </xf>
    <xf numFmtId="0" fontId="134" fillId="20" borderId="0" xfId="0" applyFont="1" applyFill="1" applyAlignment="1">
      <alignment wrapText="1"/>
    </xf>
    <xf numFmtId="0" fontId="134" fillId="20" borderId="0" xfId="0" applyFont="1" applyFill="1" applyAlignment="1">
      <alignment horizontal="left" vertical="top" wrapText="1"/>
    </xf>
    <xf numFmtId="0" fontId="134" fillId="14" borderId="0" xfId="0" applyFont="1" applyFill="1" applyAlignment="1">
      <alignment wrapText="1"/>
    </xf>
    <xf numFmtId="0" fontId="134" fillId="14" borderId="0" xfId="0" applyFont="1" applyFill="1" applyAlignment="1">
      <alignment horizontal="left"/>
    </xf>
    <xf numFmtId="0" fontId="82" fillId="21" borderId="16" xfId="0" applyFont="1" applyFill="1" applyBorder="1" applyAlignment="1">
      <alignment horizontal="center" vertical="center" wrapText="1"/>
    </xf>
    <xf numFmtId="0" fontId="134" fillId="61" borderId="0" xfId="0" applyFont="1" applyFill="1" applyAlignment="1">
      <alignment wrapText="1"/>
    </xf>
    <xf numFmtId="0" fontId="134" fillId="61" borderId="0" xfId="0" applyFont="1" applyFill="1" applyAlignment="1">
      <alignment horizontal="left"/>
    </xf>
    <xf numFmtId="0" fontId="134" fillId="61" borderId="0" xfId="0" applyFont="1" applyFill="1" applyAlignment="1">
      <alignment horizontal="left" wrapText="1"/>
    </xf>
    <xf numFmtId="0" fontId="134" fillId="61" borderId="0" xfId="0" applyFont="1" applyFill="1" applyAlignment="1">
      <alignment horizontal="center" vertical="center" wrapText="1"/>
    </xf>
    <xf numFmtId="0" fontId="134" fillId="61" borderId="0" xfId="0" applyFont="1" applyFill="1" applyAlignment="1">
      <alignment horizontal="center" wrapText="1"/>
    </xf>
    <xf numFmtId="0" fontId="134" fillId="61" borderId="16" xfId="0" applyFont="1" applyFill="1" applyBorder="1" applyAlignment="1">
      <alignment horizontal="center" wrapText="1"/>
    </xf>
    <xf numFmtId="0" fontId="134" fillId="61" borderId="0" xfId="0" applyFont="1" applyFill="1"/>
    <xf numFmtId="0" fontId="134" fillId="61" borderId="0" xfId="0" applyFont="1" applyFill="1" applyAlignment="1">
      <alignment horizontal="left" vertical="top" wrapText="1"/>
    </xf>
    <xf numFmtId="0" fontId="134" fillId="61" borderId="16" xfId="0" applyFont="1" applyFill="1" applyBorder="1" applyAlignment="1">
      <alignment horizontal="left" wrapText="1"/>
    </xf>
    <xf numFmtId="0" fontId="147" fillId="0" borderId="0" xfId="13"/>
    <xf numFmtId="0" fontId="61" fillId="26" borderId="0" xfId="0" applyFont="1" applyFill="1"/>
    <xf numFmtId="0" fontId="149" fillId="0" borderId="1" xfId="0" applyFont="1" applyBorder="1"/>
    <xf numFmtId="0" fontId="148" fillId="0" borderId="0" xfId="0" applyFont="1" applyAlignment="1">
      <alignment vertical="center"/>
    </xf>
    <xf numFmtId="0" fontId="3" fillId="0" borderId="0" xfId="0" applyFont="1"/>
    <xf numFmtId="0" fontId="57" fillId="26" borderId="0" xfId="0" applyFont="1" applyFill="1"/>
    <xf numFmtId="0" fontId="56" fillId="26" borderId="0" xfId="0" applyFont="1" applyFill="1"/>
    <xf numFmtId="0" fontId="59" fillId="26" borderId="0" xfId="0" applyFont="1" applyFill="1"/>
    <xf numFmtId="0" fontId="93" fillId="26" borderId="0" xfId="0" applyFont="1" applyFill="1"/>
    <xf numFmtId="0" fontId="94" fillId="26" borderId="0" xfId="0" applyFont="1" applyFill="1"/>
    <xf numFmtId="0" fontId="150" fillId="0" borderId="0" xfId="0" applyFont="1" applyAlignment="1">
      <alignment horizontal="left"/>
    </xf>
    <xf numFmtId="0" fontId="81" fillId="24" borderId="0" xfId="0" applyFont="1" applyFill="1"/>
    <xf numFmtId="0" fontId="151" fillId="24" borderId="0" xfId="0" applyFont="1" applyFill="1"/>
    <xf numFmtId="49" fontId="83" fillId="51" borderId="0" xfId="0" applyNumberFormat="1" applyFont="1" applyFill="1" applyAlignment="1">
      <alignment horizontal="left"/>
    </xf>
    <xf numFmtId="49" fontId="59" fillId="59" borderId="0" xfId="0" applyNumberFormat="1" applyFont="1" applyFill="1" applyAlignment="1">
      <alignment horizontal="left"/>
    </xf>
    <xf numFmtId="49" fontId="7" fillId="59" borderId="0" xfId="0" applyNumberFormat="1" applyFont="1" applyFill="1"/>
    <xf numFmtId="49" fontId="89" fillId="0" borderId="0" xfId="0" applyNumberFormat="1" applyFont="1" applyAlignment="1">
      <alignment wrapText="1"/>
    </xf>
    <xf numFmtId="49" fontId="55" fillId="26" borderId="0" xfId="0" applyNumberFormat="1" applyFont="1" applyFill="1"/>
    <xf numFmtId="49" fontId="83" fillId="0" borderId="0" xfId="0" applyNumberFormat="1" applyFont="1" applyAlignment="1">
      <alignment horizontal="left"/>
    </xf>
    <xf numFmtId="49" fontId="86" fillId="20" borderId="0" xfId="0" applyNumberFormat="1" applyFont="1" applyFill="1" applyAlignment="1">
      <alignment horizontal="left"/>
    </xf>
    <xf numFmtId="49" fontId="86" fillId="0" borderId="0" xfId="0" applyNumberFormat="1" applyFont="1" applyAlignment="1">
      <alignment horizontal="left"/>
    </xf>
    <xf numFmtId="49" fontId="55" fillId="0" borderId="0" xfId="0" applyNumberFormat="1" applyFont="1" applyAlignment="1">
      <alignment horizontal="left"/>
    </xf>
    <xf numFmtId="49" fontId="117" fillId="0" borderId="0" xfId="0" applyNumberFormat="1" applyFont="1" applyAlignment="1">
      <alignment horizontal="left"/>
    </xf>
    <xf numFmtId="49" fontId="107" fillId="0" borderId="0" xfId="0" applyNumberFormat="1" applyFont="1" applyAlignment="1">
      <alignment wrapText="1"/>
    </xf>
    <xf numFmtId="49" fontId="107" fillId="0" borderId="0" xfId="0" applyNumberFormat="1" applyFont="1" applyAlignment="1">
      <alignment horizontal="left" wrapText="1"/>
    </xf>
    <xf numFmtId="49" fontId="107" fillId="0" borderId="0" xfId="0" applyNumberFormat="1" applyFont="1" applyAlignment="1">
      <alignment horizontal="center" vertical="center" wrapText="1"/>
    </xf>
    <xf numFmtId="49" fontId="107" fillId="0" borderId="0" xfId="0" applyNumberFormat="1" applyFont="1" applyAlignment="1">
      <alignment horizontal="center" wrapText="1"/>
    </xf>
    <xf numFmtId="49" fontId="117" fillId="51" borderId="0" xfId="0" applyNumberFormat="1" applyFont="1" applyFill="1" applyAlignment="1">
      <alignment horizontal="left"/>
    </xf>
    <xf numFmtId="49" fontId="86" fillId="59" borderId="0" xfId="0" applyNumberFormat="1" applyFont="1" applyFill="1" applyAlignment="1">
      <alignment horizontal="left"/>
    </xf>
    <xf numFmtId="49" fontId="119" fillId="0" borderId="0" xfId="0" applyNumberFormat="1" applyFont="1" applyAlignment="1">
      <alignment wrapText="1"/>
    </xf>
    <xf numFmtId="49" fontId="65" fillId="0" borderId="0" xfId="0" applyNumberFormat="1" applyFont="1" applyAlignment="1">
      <alignment horizontal="left"/>
    </xf>
    <xf numFmtId="49" fontId="61" fillId="0" borderId="0" xfId="0" applyNumberFormat="1" applyFont="1" applyAlignment="1">
      <alignment vertical="top" wrapText="1"/>
    </xf>
    <xf numFmtId="49" fontId="89" fillId="0" borderId="0" xfId="0" applyNumberFormat="1" applyFont="1" applyAlignment="1">
      <alignment horizontal="left" wrapText="1"/>
    </xf>
    <xf numFmtId="49" fontId="116" fillId="0" borderId="0" xfId="0" applyNumberFormat="1" applyFont="1" applyAlignment="1">
      <alignment horizontal="left"/>
    </xf>
    <xf numFmtId="49" fontId="107" fillId="0" borderId="16" xfId="0" applyNumberFormat="1" applyFont="1" applyBorder="1" applyAlignment="1">
      <alignment horizontal="center" wrapText="1"/>
    </xf>
    <xf numFmtId="49" fontId="116" fillId="26" borderId="0" xfId="0" applyNumberFormat="1" applyFont="1" applyFill="1"/>
    <xf numFmtId="49" fontId="107" fillId="0" borderId="0" xfId="0" applyNumberFormat="1" applyFont="1" applyAlignment="1">
      <alignment horizontal="left" vertical="top" wrapText="1"/>
    </xf>
    <xf numFmtId="49" fontId="107" fillId="0" borderId="16" xfId="0" applyNumberFormat="1" applyFont="1" applyBorder="1" applyAlignment="1">
      <alignment horizontal="left" wrapText="1"/>
    </xf>
    <xf numFmtId="0" fontId="151" fillId="0" borderId="0" xfId="0" applyFont="1"/>
    <xf numFmtId="49" fontId="55" fillId="62" borderId="0" xfId="0" applyNumberFormat="1" applyFont="1" applyFill="1" applyAlignment="1">
      <alignment horizontal="left"/>
    </xf>
    <xf numFmtId="49" fontId="86" fillId="62" borderId="0" xfId="0" applyNumberFormat="1" applyFont="1" applyFill="1" applyAlignment="1">
      <alignment horizontal="left"/>
    </xf>
    <xf numFmtId="0" fontId="37" fillId="34" borderId="0" xfId="0" applyFont="1" applyFill="1" applyAlignment="1">
      <alignment wrapText="1"/>
    </xf>
    <xf numFmtId="0" fontId="60" fillId="23" borderId="0" xfId="0" applyFont="1" applyFill="1" applyAlignment="1">
      <alignment wrapText="1"/>
    </xf>
    <xf numFmtId="0" fontId="60" fillId="24" borderId="0" xfId="0" applyFont="1" applyFill="1" applyAlignment="1">
      <alignment wrapText="1"/>
    </xf>
    <xf numFmtId="0" fontId="110" fillId="23" borderId="0" xfId="0" applyFont="1" applyFill="1" applyAlignment="1">
      <alignment wrapText="1"/>
    </xf>
    <xf numFmtId="0" fontId="152" fillId="0" borderId="16" xfId="0" applyFont="1" applyBorder="1" applyAlignment="1">
      <alignment horizontal="center" wrapText="1"/>
    </xf>
    <xf numFmtId="0" fontId="153" fillId="0" borderId="16" xfId="0" applyFont="1" applyBorder="1" applyAlignment="1">
      <alignment horizontal="center" wrapText="1"/>
    </xf>
    <xf numFmtId="0" fontId="117" fillId="0" borderId="0" xfId="0" applyFont="1" applyAlignment="1">
      <alignment horizontal="left"/>
    </xf>
    <xf numFmtId="0" fontId="86" fillId="27" borderId="0" xfId="0" applyFont="1" applyFill="1" applyAlignment="1">
      <alignment horizontal="left"/>
    </xf>
    <xf numFmtId="0" fontId="154" fillId="0" borderId="0" xfId="0" applyFont="1"/>
    <xf numFmtId="0" fontId="55" fillId="27" borderId="0" xfId="0" applyFont="1" applyFill="1" applyAlignment="1">
      <alignment horizontal="left"/>
    </xf>
    <xf numFmtId="0" fontId="7" fillId="27" borderId="0" xfId="0" applyFont="1" applyFill="1"/>
    <xf numFmtId="0" fontId="55" fillId="0" borderId="0" xfId="0" applyFont="1" applyAlignment="1">
      <alignment horizontal="right" wrapText="1"/>
    </xf>
    <xf numFmtId="0" fontId="55" fillId="0" borderId="0" xfId="0" applyFont="1" applyAlignment="1">
      <alignment horizontal="right" vertical="center" wrapText="1"/>
    </xf>
    <xf numFmtId="0" fontId="120" fillId="0" borderId="0" xfId="0" applyFont="1" applyAlignment="1">
      <alignment wrapText="1"/>
    </xf>
    <xf numFmtId="0" fontId="58" fillId="20" borderId="16" xfId="0" applyFont="1" applyFill="1" applyBorder="1" applyAlignment="1">
      <alignment horizontal="center" wrapText="1"/>
    </xf>
    <xf numFmtId="49" fontId="55" fillId="0" borderId="0" xfId="0" applyNumberFormat="1" applyFont="1"/>
    <xf numFmtId="49" fontId="61" fillId="0" borderId="0" xfId="0" applyNumberFormat="1" applyFont="1" applyAlignment="1">
      <alignment horizontal="center" wrapText="1"/>
    </xf>
    <xf numFmtId="0" fontId="156" fillId="0" borderId="16" xfId="0" applyFont="1" applyBorder="1" applyAlignment="1">
      <alignment horizontal="center" wrapText="1"/>
    </xf>
    <xf numFmtId="0" fontId="2" fillId="0" borderId="0" xfId="0" quotePrefix="1" applyFont="1" applyAlignment="1">
      <alignment horizontal="left" wrapText="1"/>
    </xf>
    <xf numFmtId="0" fontId="2" fillId="0" borderId="0" xfId="0" applyFont="1" applyAlignment="1">
      <alignment wrapText="1"/>
    </xf>
    <xf numFmtId="0" fontId="2" fillId="0" borderId="0" xfId="0" applyFont="1" applyAlignment="1">
      <alignment horizontal="left"/>
    </xf>
    <xf numFmtId="0" fontId="2" fillId="0" borderId="0" xfId="0" applyFont="1" applyAlignment="1">
      <alignment horizontal="left" wrapText="1"/>
    </xf>
    <xf numFmtId="0" fontId="2" fillId="0" borderId="0" xfId="0" applyFont="1" applyAlignment="1">
      <alignment horizontal="center" vertical="center" wrapText="1"/>
    </xf>
    <xf numFmtId="0" fontId="2" fillId="0" borderId="0" xfId="0" applyFont="1" applyAlignment="1">
      <alignment horizontal="center" wrapText="1"/>
    </xf>
    <xf numFmtId="0" fontId="2" fillId="0" borderId="16" xfId="0" applyFont="1" applyBorder="1" applyAlignment="1">
      <alignment horizontal="center" wrapText="1"/>
    </xf>
    <xf numFmtId="0" fontId="2" fillId="0" borderId="0" xfId="0" applyFont="1" applyAlignment="1">
      <alignment horizontal="left" vertical="top" wrapText="1"/>
    </xf>
    <xf numFmtId="0" fontId="2" fillId="0" borderId="16" xfId="0" applyFont="1" applyBorder="1" applyAlignment="1">
      <alignment horizontal="left" wrapText="1"/>
    </xf>
    <xf numFmtId="0" fontId="2" fillId="0" borderId="7" xfId="0" applyFont="1" applyBorder="1" applyAlignment="1">
      <alignment wrapText="1"/>
    </xf>
    <xf numFmtId="0" fontId="2" fillId="20" borderId="0" xfId="0" applyFont="1" applyFill="1" applyAlignment="1">
      <alignment wrapText="1"/>
    </xf>
    <xf numFmtId="0" fontId="2" fillId="0" borderId="0" xfId="0" applyFont="1"/>
    <xf numFmtId="0" fontId="2" fillId="0" borderId="0" xfId="0" applyFont="1" applyAlignment="1">
      <alignment wrapText="1" shrinkToFit="1"/>
    </xf>
    <xf numFmtId="0" fontId="2" fillId="19" borderId="7" xfId="0" applyFont="1" applyFill="1" applyBorder="1" applyAlignment="1">
      <alignment wrapText="1"/>
    </xf>
    <xf numFmtId="0" fontId="2" fillId="0" borderId="0" xfId="0" applyFont="1" applyAlignment="1">
      <alignment vertical="top" wrapText="1"/>
    </xf>
    <xf numFmtId="0" fontId="2" fillId="20" borderId="0" xfId="0" applyFont="1" applyFill="1" applyAlignment="1">
      <alignment horizontal="left" vertical="top" wrapText="1"/>
    </xf>
    <xf numFmtId="0" fontId="2" fillId="64" borderId="0" xfId="0" applyFont="1" applyFill="1" applyAlignment="1">
      <alignment wrapText="1"/>
    </xf>
    <xf numFmtId="0" fontId="2" fillId="0" borderId="16" xfId="0" applyFont="1" applyBorder="1" applyAlignment="1">
      <alignment wrapText="1"/>
    </xf>
    <xf numFmtId="0" fontId="2" fillId="26" borderId="0" xfId="0" applyFont="1" applyFill="1"/>
    <xf numFmtId="0" fontId="2" fillId="0" borderId="54" xfId="0" applyFont="1" applyBorder="1" applyAlignment="1">
      <alignment horizontal="center" wrapText="1"/>
    </xf>
    <xf numFmtId="0" fontId="2" fillId="19" borderId="0" xfId="0" applyFont="1" applyFill="1" applyAlignment="1">
      <alignment horizontal="left" wrapText="1"/>
    </xf>
    <xf numFmtId="0" fontId="2" fillId="63" borderId="0" xfId="0" applyFont="1" applyFill="1" applyAlignment="1">
      <alignment horizontal="left" wrapText="1"/>
    </xf>
    <xf numFmtId="49" fontId="2" fillId="59" borderId="0" xfId="0" applyNumberFormat="1" applyFont="1" applyFill="1" applyAlignment="1">
      <alignment wrapText="1"/>
    </xf>
    <xf numFmtId="49" fontId="2" fillId="0" borderId="0" xfId="0" applyNumberFormat="1" applyFont="1" applyAlignment="1">
      <alignment horizontal="left" wrapText="1"/>
    </xf>
    <xf numFmtId="49" fontId="2" fillId="0" borderId="0" xfId="0" applyNumberFormat="1" applyFont="1" applyAlignment="1">
      <alignment wrapText="1"/>
    </xf>
    <xf numFmtId="49" fontId="2" fillId="0" borderId="0" xfId="0" applyNumberFormat="1" applyFont="1" applyAlignment="1">
      <alignment horizontal="center" vertical="center" wrapText="1"/>
    </xf>
    <xf numFmtId="49" fontId="2" fillId="0" borderId="0" xfId="0" applyNumberFormat="1" applyFont="1" applyAlignment="1">
      <alignment horizontal="center" wrapText="1"/>
    </xf>
    <xf numFmtId="49" fontId="2" fillId="0" borderId="16" xfId="0" applyNumberFormat="1" applyFont="1" applyBorder="1" applyAlignment="1">
      <alignment horizontal="center" wrapText="1"/>
    </xf>
    <xf numFmtId="49" fontId="2" fillId="0" borderId="0" xfId="0" applyNumberFormat="1" applyFont="1" applyAlignment="1">
      <alignment horizontal="left" vertical="top" wrapText="1"/>
    </xf>
    <xf numFmtId="49" fontId="2" fillId="0" borderId="16" xfId="0" applyNumberFormat="1" applyFont="1" applyBorder="1" applyAlignment="1">
      <alignment horizontal="left" wrapText="1"/>
    </xf>
    <xf numFmtId="49" fontId="2" fillId="0" borderId="0" xfId="0" applyNumberFormat="1" applyFont="1" applyAlignment="1">
      <alignment horizontal="left"/>
    </xf>
    <xf numFmtId="49" fontId="2" fillId="59" borderId="0" xfId="0" applyNumberFormat="1" applyFont="1" applyFill="1" applyAlignment="1">
      <alignment horizontal="left" wrapText="1"/>
    </xf>
    <xf numFmtId="49" fontId="2" fillId="59" borderId="0" xfId="0" applyNumberFormat="1" applyFont="1" applyFill="1" applyAlignment="1">
      <alignment horizontal="left"/>
    </xf>
    <xf numFmtId="49" fontId="2" fillId="62" borderId="0" xfId="0" applyNumberFormat="1" applyFont="1" applyFill="1" applyAlignment="1">
      <alignment wrapText="1"/>
    </xf>
    <xf numFmtId="49" fontId="2" fillId="62" borderId="0" xfId="0" applyNumberFormat="1" applyFont="1" applyFill="1" applyAlignment="1">
      <alignment horizontal="left" wrapText="1"/>
    </xf>
    <xf numFmtId="49" fontId="2" fillId="62" borderId="0" xfId="0" applyNumberFormat="1" applyFont="1" applyFill="1" applyAlignment="1">
      <alignment horizontal="center" vertical="center" wrapText="1"/>
    </xf>
    <xf numFmtId="49" fontId="2" fillId="62" borderId="0" xfId="0" applyNumberFormat="1" applyFont="1" applyFill="1" applyAlignment="1">
      <alignment horizontal="center" wrapText="1"/>
    </xf>
    <xf numFmtId="49" fontId="2" fillId="62" borderId="16" xfId="0" applyNumberFormat="1" applyFont="1" applyFill="1" applyBorder="1" applyAlignment="1">
      <alignment horizontal="center" wrapText="1"/>
    </xf>
    <xf numFmtId="0" fontId="2" fillId="60" borderId="0" xfId="0" applyFont="1" applyFill="1" applyAlignment="1">
      <alignment wrapText="1"/>
    </xf>
    <xf numFmtId="0" fontId="2" fillId="60" borderId="0" xfId="0" applyFont="1" applyFill="1" applyAlignment="1">
      <alignment horizontal="left" wrapText="1"/>
    </xf>
    <xf numFmtId="0" fontId="2" fillId="60" borderId="0" xfId="0" applyFont="1" applyFill="1" applyAlignment="1">
      <alignment horizontal="left"/>
    </xf>
    <xf numFmtId="0" fontId="2" fillId="26" borderId="16" xfId="0" applyFont="1" applyFill="1" applyBorder="1" applyAlignment="1">
      <alignment horizontal="center" wrapText="1"/>
    </xf>
    <xf numFmtId="0" fontId="42" fillId="0" borderId="0" xfId="0" applyFont="1" applyAlignment="1">
      <alignment wrapText="1"/>
    </xf>
    <xf numFmtId="0" fontId="7" fillId="46" borderId="0" xfId="0" applyFont="1" applyFill="1" applyAlignment="1">
      <alignment wrapText="1"/>
    </xf>
    <xf numFmtId="0" fontId="0" fillId="5" borderId="1" xfId="0" applyFill="1" applyBorder="1"/>
    <xf numFmtId="0" fontId="63" fillId="15" borderId="8" xfId="0" applyFont="1" applyFill="1" applyBorder="1" applyAlignment="1">
      <alignment horizontal="left"/>
    </xf>
    <xf numFmtId="0" fontId="63" fillId="15" borderId="9" xfId="0" applyFont="1" applyFill="1" applyBorder="1" applyAlignment="1">
      <alignment horizontal="left"/>
    </xf>
    <xf numFmtId="49" fontId="67" fillId="0" borderId="0" xfId="0" applyNumberFormat="1" applyFont="1" applyAlignment="1">
      <alignment horizontal="left" vertical="top"/>
    </xf>
    <xf numFmtId="49" fontId="71" fillId="0" borderId="0" xfId="0" applyNumberFormat="1" applyFont="1" applyAlignment="1">
      <alignment horizontal="left" vertical="top"/>
    </xf>
    <xf numFmtId="49" fontId="67" fillId="0" borderId="23" xfId="0" applyNumberFormat="1" applyFont="1" applyBorder="1" applyAlignment="1">
      <alignment horizontal="center" vertical="center" wrapText="1"/>
    </xf>
    <xf numFmtId="49" fontId="68" fillId="0" borderId="17" xfId="0" applyNumberFormat="1" applyFont="1" applyBorder="1" applyAlignment="1">
      <alignment horizontal="center"/>
    </xf>
    <xf numFmtId="49" fontId="68" fillId="0" borderId="18" xfId="0" applyNumberFormat="1" applyFont="1" applyBorder="1" applyAlignment="1">
      <alignment horizontal="center"/>
    </xf>
    <xf numFmtId="49" fontId="68" fillId="0" borderId="19" xfId="0" applyNumberFormat="1" applyFont="1" applyBorder="1" applyAlignment="1">
      <alignment horizontal="center"/>
    </xf>
    <xf numFmtId="49" fontId="77" fillId="0" borderId="20" xfId="0" applyNumberFormat="1" applyFont="1" applyBorder="1" applyAlignment="1">
      <alignment horizontal="center" vertical="center" wrapText="1"/>
    </xf>
    <xf numFmtId="49" fontId="77" fillId="0" borderId="21" xfId="0" applyNumberFormat="1" applyFont="1" applyBorder="1" applyAlignment="1">
      <alignment horizontal="center" vertical="center" wrapText="1"/>
    </xf>
    <xf numFmtId="49" fontId="77" fillId="0" borderId="22" xfId="0" applyNumberFormat="1" applyFont="1" applyBorder="1" applyAlignment="1">
      <alignment horizontal="center" vertical="center" wrapText="1"/>
    </xf>
    <xf numFmtId="49" fontId="67" fillId="0" borderId="23" xfId="0" applyNumberFormat="1" applyFont="1" applyBorder="1" applyAlignment="1">
      <alignment horizontal="center" vertical="center"/>
    </xf>
    <xf numFmtId="49" fontId="67" fillId="0" borderId="23" xfId="0" applyNumberFormat="1" applyFont="1" applyBorder="1" applyAlignment="1">
      <alignment horizontal="left" vertical="center"/>
    </xf>
    <xf numFmtId="0" fontId="42" fillId="13" borderId="0" xfId="0" applyFont="1" applyFill="1" applyAlignment="1">
      <alignment horizontal="center" vertical="center" wrapText="1"/>
    </xf>
    <xf numFmtId="0" fontId="35" fillId="0" borderId="0" xfId="0" applyFont="1" applyAlignment="1">
      <alignment horizontal="center" wrapText="1"/>
    </xf>
    <xf numFmtId="0" fontId="60" fillId="21" borderId="0" xfId="0" applyFont="1" applyFill="1" applyAlignment="1">
      <alignment horizontal="center" wrapText="1"/>
    </xf>
    <xf numFmtId="0" fontId="60" fillId="23" borderId="0" xfId="0" applyFont="1" applyFill="1" applyAlignment="1">
      <alignment horizontal="center" wrapText="1"/>
    </xf>
    <xf numFmtId="0" fontId="60" fillId="23" borderId="0" xfId="0" applyFont="1" applyFill="1" applyAlignment="1">
      <alignment horizontal="center" vertical="center" wrapText="1"/>
    </xf>
    <xf numFmtId="0" fontId="42" fillId="29" borderId="0" xfId="0" applyFont="1" applyFill="1" applyAlignment="1">
      <alignment wrapText="1"/>
    </xf>
    <xf numFmtId="0" fontId="37" fillId="33" borderId="0" xfId="0" applyFont="1" applyFill="1" applyAlignment="1">
      <alignment wrapText="1"/>
    </xf>
    <xf numFmtId="0" fontId="37" fillId="35" borderId="0" xfId="0" applyFont="1" applyFill="1" applyAlignment="1">
      <alignment wrapText="1"/>
    </xf>
    <xf numFmtId="0" fontId="42" fillId="0" borderId="0" xfId="0" applyFont="1" applyAlignment="1">
      <alignment horizontal="center" vertical="center" wrapText="1"/>
    </xf>
    <xf numFmtId="0" fontId="36" fillId="28" borderId="0" xfId="0" applyFont="1" applyFill="1" applyAlignment="1">
      <alignment horizontal="center" vertical="center"/>
    </xf>
    <xf numFmtId="0" fontId="35" fillId="0" borderId="0" xfId="0" applyFont="1" applyAlignment="1">
      <alignment wrapText="1"/>
    </xf>
    <xf numFmtId="0" fontId="62" fillId="53" borderId="40" xfId="0" applyFont="1" applyFill="1" applyBorder="1" applyAlignment="1">
      <alignment horizontal="center" vertical="center"/>
    </xf>
    <xf numFmtId="0" fontId="62" fillId="53" borderId="29" xfId="0" applyFont="1" applyFill="1" applyBorder="1" applyAlignment="1">
      <alignment horizontal="center" vertical="center"/>
    </xf>
    <xf numFmtId="0" fontId="36" fillId="32" borderId="41" xfId="0" applyFont="1" applyFill="1" applyBorder="1" applyAlignment="1">
      <alignment horizontal="center" vertical="center"/>
    </xf>
    <xf numFmtId="0" fontId="36" fillId="32" borderId="34" xfId="0" applyFont="1" applyFill="1" applyBorder="1" applyAlignment="1">
      <alignment horizontal="center" vertical="center"/>
    </xf>
    <xf numFmtId="0" fontId="36" fillId="31" borderId="0" xfId="0" applyFont="1" applyFill="1" applyAlignment="1">
      <alignment horizontal="center" vertical="center"/>
    </xf>
    <xf numFmtId="0" fontId="36" fillId="30" borderId="0" xfId="0" applyFont="1" applyFill="1" applyAlignment="1">
      <alignment horizontal="center" vertical="center"/>
    </xf>
    <xf numFmtId="0" fontId="7" fillId="0" borderId="0" xfId="0" applyFont="1" applyAlignment="1">
      <alignment horizontal="left" vertical="top" wrapText="1"/>
    </xf>
    <xf numFmtId="0" fontId="7" fillId="0" borderId="0" xfId="0" applyFont="1" applyAlignment="1">
      <alignment horizontal="left" vertical="center" wrapText="1"/>
    </xf>
    <xf numFmtId="0" fontId="1" fillId="0" borderId="0" xfId="0" quotePrefix="1" applyFont="1" applyAlignment="1">
      <alignment horizontal="left" wrapText="1"/>
    </xf>
    <xf numFmtId="0" fontId="7" fillId="51" borderId="7" xfId="0" applyFont="1" applyFill="1" applyBorder="1"/>
    <xf numFmtId="0" fontId="113" fillId="51" borderId="7" xfId="0" applyFont="1" applyFill="1" applyBorder="1"/>
    <xf numFmtId="0" fontId="157" fillId="51" borderId="0" xfId="0" applyFont="1" applyFill="1"/>
    <xf numFmtId="0" fontId="7" fillId="51" borderId="0" xfId="0" applyFont="1" applyFill="1"/>
    <xf numFmtId="0" fontId="113" fillId="51" borderId="0" xfId="0" applyFont="1" applyFill="1"/>
    <xf numFmtId="0" fontId="1" fillId="0" borderId="0" xfId="0" applyFont="1" applyAlignment="1">
      <alignment wrapText="1"/>
    </xf>
    <xf numFmtId="0" fontId="104" fillId="43" borderId="0" xfId="0" applyFont="1" applyFill="1" applyBorder="1"/>
    <xf numFmtId="0" fontId="7" fillId="31" borderId="7" xfId="0" applyFont="1" applyFill="1" applyBorder="1" applyAlignment="1"/>
    <xf numFmtId="0" fontId="7" fillId="31" borderId="0" xfId="0" applyFont="1" applyFill="1" applyAlignment="1"/>
    <xf numFmtId="0" fontId="104" fillId="31" borderId="7" xfId="0" applyFont="1" applyFill="1" applyBorder="1" applyAlignment="1"/>
    <xf numFmtId="49" fontId="55" fillId="0" borderId="0" xfId="0" quotePrefix="1" applyNumberFormat="1" applyFont="1" applyAlignment="1">
      <alignment wrapText="1"/>
    </xf>
    <xf numFmtId="0" fontId="1" fillId="0" borderId="0" xfId="0" applyFont="1" applyAlignment="1">
      <alignment horizontal="left"/>
    </xf>
    <xf numFmtId="0" fontId="158" fillId="0" borderId="0" xfId="0" applyFont="1" applyAlignment="1">
      <alignment vertical="center"/>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1850">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rgb="FFF58383"/>
        </patternFill>
      </fill>
    </dxf>
    <dxf>
      <fill>
        <patternFill>
          <bgColor rgb="FFFFE1FF"/>
        </patternFill>
      </fill>
    </dxf>
    <dxf>
      <fill>
        <patternFill>
          <bgColor theme="9" tint="0.79998168889431442"/>
        </patternFill>
      </fill>
    </dxf>
    <dxf>
      <fill>
        <patternFill>
          <bgColor theme="7" tint="0.79998168889431442"/>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rgb="FFF58383"/>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rgb="FFF58383"/>
        </patternFill>
      </fill>
    </dxf>
    <dxf>
      <fill>
        <patternFill>
          <bgColor rgb="FFFFE1FF"/>
        </patternFill>
      </fill>
    </dxf>
    <dxf>
      <fill>
        <patternFill>
          <bgColor theme="9" tint="0.79998168889431442"/>
        </patternFill>
      </fill>
    </dxf>
    <dxf>
      <fill>
        <patternFill>
          <bgColor theme="7" tint="0.79998168889431442"/>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rgb="FFF58383"/>
        </patternFill>
      </fill>
    </dxf>
    <dxf>
      <fill>
        <patternFill>
          <bgColor theme="7" tint="0.79998168889431442"/>
        </patternFill>
      </fill>
    </dxf>
    <dxf>
      <fill>
        <patternFill>
          <bgColor theme="5" tint="0.79998168889431442"/>
        </patternFill>
      </fill>
    </dxf>
    <dxf>
      <fill>
        <patternFill>
          <bgColor rgb="FFF58383"/>
        </patternFill>
      </fill>
    </dxf>
    <dxf>
      <fill>
        <patternFill>
          <bgColor rgb="FFFFE1FF"/>
        </patternFill>
      </fill>
    </dxf>
    <dxf>
      <fill>
        <patternFill>
          <bgColor theme="9" tint="0.79998168889431442"/>
        </patternFill>
      </fill>
    </dxf>
    <dxf>
      <fill>
        <patternFill>
          <bgColor theme="5" tint="0.79998168889431442"/>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rgb="FFFFE1FF"/>
        </patternFill>
      </fill>
    </dxf>
    <dxf>
      <fill>
        <patternFill>
          <bgColor theme="9" tint="0.79998168889431442"/>
        </patternFill>
      </fill>
    </dxf>
    <dxf>
      <fill>
        <patternFill>
          <bgColor theme="7" tint="0.79998168889431442"/>
        </patternFill>
      </fill>
    </dxf>
    <dxf>
      <fill>
        <patternFill>
          <bgColor theme="7" tint="0.79998168889431442"/>
        </patternFill>
      </fill>
    </dxf>
    <dxf>
      <fill>
        <patternFill>
          <bgColor rgb="FFF58383"/>
        </patternFill>
      </fill>
    </dxf>
    <dxf>
      <fill>
        <patternFill>
          <bgColor rgb="FFFFE1FF"/>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theme="5" tint="0.79998168889431442"/>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ill>
        <patternFill>
          <bgColor theme="6"/>
        </patternFill>
      </fill>
    </dxf>
    <dxf>
      <fill>
        <patternFill>
          <bgColor theme="5" tint="0.79998168889431442"/>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theme="6"/>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rgb="FFF58383"/>
        </patternFill>
      </fill>
    </dxf>
    <dxf>
      <fill>
        <patternFill>
          <bgColor rgb="FFFFE1FF"/>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rgb="FFF58383"/>
        </patternFill>
      </fill>
    </dxf>
    <dxf>
      <fill>
        <patternFill>
          <bgColor rgb="FFFFE1FF"/>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rgb="FFFFE1FF"/>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rgb="FFFFE1FF"/>
        </patternFill>
      </fill>
    </dxf>
    <dxf>
      <fill>
        <patternFill>
          <bgColor theme="9" tint="0.79998168889431442"/>
        </patternFill>
      </fill>
    </dxf>
    <dxf>
      <fill>
        <patternFill>
          <bgColor theme="5" tint="0.79998168889431442"/>
        </patternFill>
      </fill>
    </dxf>
    <dxf>
      <fill>
        <patternFill>
          <bgColor theme="6"/>
        </patternFill>
      </fill>
    </dxf>
    <dxf>
      <fill>
        <patternFill>
          <bgColor rgb="FFFFE1FF"/>
        </patternFill>
      </fill>
    </dxf>
    <dxf>
      <fill>
        <patternFill>
          <bgColor rgb="FFF58383"/>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rgb="FFF58383"/>
        </patternFill>
      </fill>
    </dxf>
    <dxf>
      <fill>
        <patternFill>
          <bgColor rgb="FFFFE1FF"/>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rgb="FFF58383"/>
        </patternFill>
      </fill>
    </dxf>
    <dxf>
      <fill>
        <patternFill>
          <bgColor theme="7" tint="0.79998168889431442"/>
        </patternFill>
      </fill>
    </dxf>
    <dxf>
      <fill>
        <patternFill>
          <bgColor rgb="FFFFE1FF"/>
        </patternFill>
      </fill>
    </dxf>
    <dxf>
      <fill>
        <patternFill>
          <bgColor theme="9" tint="0.79998168889431442"/>
        </patternFill>
      </fill>
    </dxf>
    <dxf>
      <fill>
        <patternFill>
          <bgColor rgb="FFF58383"/>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theme="5" tint="0.79998168889431442"/>
        </patternFill>
      </fill>
    </dxf>
    <dxf>
      <fill>
        <patternFill>
          <bgColor theme="6"/>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rgb="FFFFE1FF"/>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theme="5" tint="0.79998168889431442"/>
        </patternFill>
      </fill>
    </dxf>
    <dxf>
      <fill>
        <patternFill>
          <bgColor rgb="FFFFE1FF"/>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right"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rgb="FFF58383"/>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rgb="FFFFE1FF"/>
        </patternFill>
      </fill>
    </dxf>
    <dxf>
      <fill>
        <patternFill>
          <bgColor theme="6"/>
        </patternFill>
      </fill>
    </dxf>
    <dxf>
      <fill>
        <patternFill>
          <bgColor rgb="FFFFE1FF"/>
        </patternFill>
      </fill>
    </dxf>
    <dxf>
      <fill>
        <patternFill>
          <bgColor rgb="FFF58383"/>
        </patternFill>
      </fill>
    </dxf>
    <dxf>
      <fill>
        <patternFill>
          <bgColor rgb="FFFFE1FF"/>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rgb="FFF58383"/>
        </patternFill>
      </fill>
    </dxf>
    <dxf>
      <fill>
        <patternFill>
          <bgColor rgb="FFFFE1FF"/>
        </patternFill>
      </fill>
    </dxf>
    <dxf>
      <fill>
        <patternFill>
          <bgColor theme="9"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rgb="FFFFE1FF"/>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9" tint="0.79998168889431442"/>
        </patternFill>
      </fill>
    </dxf>
    <dxf>
      <fill>
        <patternFill>
          <bgColor rgb="FFFFE1FF"/>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rgb="FFFFE1FF"/>
        </patternFill>
      </fill>
    </dxf>
    <dxf>
      <fill>
        <patternFill>
          <bgColor rgb="FFFFE1FF"/>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theme="7" tint="0.79998168889431442"/>
        </patternFill>
      </fill>
    </dxf>
    <dxf>
      <fill>
        <patternFill>
          <bgColor rgb="FFF58383"/>
        </patternFill>
      </fill>
    </dxf>
    <dxf>
      <fill>
        <patternFill>
          <bgColor theme="6"/>
        </patternFill>
      </fill>
    </dxf>
    <dxf>
      <fill>
        <patternFill>
          <bgColor theme="6"/>
        </patternFill>
      </fill>
    </dxf>
    <dxf>
      <fill>
        <patternFill>
          <bgColor theme="9" tint="0.79998168889431442"/>
        </patternFill>
      </fill>
    </dxf>
    <dxf>
      <fill>
        <patternFill>
          <bgColor rgb="FFFFE1FF"/>
        </patternFill>
      </fill>
    </dxf>
    <dxf>
      <fill>
        <patternFill>
          <bgColor theme="7" tint="0.79998168889431442"/>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D9E1F2"/>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top style="double">
          <color theme="4"/>
        </top>
      </border>
    </dxf>
    <dxf>
      <fill>
        <patternFill patternType="solid">
          <fgColor indexed="64"/>
          <bgColor theme="0"/>
        </patternFill>
      </fill>
      <border>
        <left style="thin">
          <color theme="2" tint="-9.9978637043366805E-2"/>
        </left>
        <right style="thin">
          <color theme="2" tint="-9.9978637043366805E-2"/>
        </right>
        <top/>
        <bottom/>
        <vertical style="thin">
          <color theme="2" tint="-9.9978637043366805E-2"/>
        </vertical>
        <horizontal style="thin">
          <color theme="2" tint="-9.9978637043366805E-2"/>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color theme="1"/>
        <name val="Calibri"/>
        <family val="2"/>
        <scheme val="minor"/>
      </font>
      <fill>
        <patternFill patternType="solid">
          <fgColor indexed="64"/>
          <bgColor theme="2" tint="-0.249977111117893"/>
        </patternFill>
      </fill>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1" indent="0" justifyLastLine="0" shrinkToFit="0" readingOrder="0"/>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numFmt numFmtId="30" formatCode="@"/>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numFmt numFmtId="30" formatCode="@"/>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numFmt numFmtId="30" formatCode="@"/>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numFmt numFmtId="30" formatCode="@"/>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FFE1FF"/>
      <color rgb="FFCC00CC"/>
      <color rgb="FF757171"/>
      <color rgb="FFEC7524"/>
      <color rgb="FFFF9933"/>
      <color rgb="FF69008E"/>
      <color rgb="FFFFCCFF"/>
      <color rgb="FF99CCFF"/>
      <color rgb="FF66CCFF"/>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38"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4</xdr:col>
      <xdr:colOff>1113284</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persons/person.xml><?xml version="1.0" encoding="utf-8"?>
<personList xmlns="http://schemas.microsoft.com/office/spreadsheetml/2018/threadedcomments" xmlns:x="http://schemas.openxmlformats.org/spreadsheetml/2006/main">
  <person displayName="Romain FOUILLAND" id="{8A877495-E9BF-4545-8586-47BB0F221908}" userId="Romain.FOUILLAND@esante.gouv.fr" providerId="PeoplePicker"/>
  <person displayName="Daphné LECCIA (EXT)" id="{DF480BA0-C840-4713-8568-FE1A645D605C}" userId="Daphne.LECCIA.EXT@esante.gouv.fr" providerId="PeoplePicker"/>
  <person displayName="Elodie FALCIONI (EXT)" id="{7BE279B9-8F27-BC45-83B6-868A8619E873}" userId="Elodie.FALCIONI.EXT@esante.gouv.fr" providerId="PeoplePicker"/>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D6952652-30E5-479A-9FFE-AD0BC8CBB562}" userId="S::Daphne.LECCIA.EXT@esante.gouv.fr::9cca622e-4bc3-4039-b46f-9ab4e737295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Benjamin BONCHE" id="{9D129102-2382-4ACD-99FE-0A45F267AA1A}" userId="S::benjamin.bonche.ext@esante.gouv.fr::17e5f97a-10df-4e2a-a83d-0c92d033694e" providerId="AD"/>
  <person displayName="Elodie FALCIONI (EXT)" id="{DF4F572D-2211-4D3A-83E1-5495966E637E}" userId="S::elodie.falcioni.ext@esante.gouv.fr::1a8d12db-9a3f-4a23-a384-980c9c9af1ce" providerId="AD"/>
  <person displayName="Romain Fouilland X2016" id="{6D908C62-98CE-5042-81E4-8ACAD1B880FE}" userId="S::romain.fouilland@polytechnique.edu::d0ccb155-34a1-4624-a978-e5dcbc562d1b"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AC21" totalsRowCount="1" headerRowDxfId="1849" dataDxfId="1848">
  <autoFilter ref="A8:AC20" xr:uid="{EF99425A-BF7C-494D-843B-A436A28F1D50}"/>
  <tableColumns count="29">
    <tableColumn id="26" xr3:uid="{F6E0102F-6A62-4676-8743-12C78DFD5AAE}" name="ID" dataDxfId="1847" totalsRowDxfId="1846"/>
    <tableColumn id="34" xr3:uid="{C5C184C6-181D-45CF-A63D-7AEDCADFA43B}" name="Donnée (Niveau 1)" dataDxfId="1845" totalsRowDxfId="1844"/>
    <tableColumn id="1" xr3:uid="{48BA0677-2A51-4516-901D-245A32C9EF11}" name="Donnée (Niveau 2)" dataDxfId="1843" totalsRowDxfId="1842"/>
    <tableColumn id="2" xr3:uid="{22B866D0-1B5E-4581-93E5-86229BC69C02}" name="Donnée (Niveau 3)" dataDxfId="1841" totalsRowDxfId="1840"/>
    <tableColumn id="3" xr3:uid="{888BC815-3A76-4EEA-B68B-9A9CFFA21AC6}" name="Donnée (Niveau 4)" dataDxfId="1839" totalsRowDxfId="1838"/>
    <tableColumn id="4" xr3:uid="{A1D31B95-E51B-44D1-A7C2-8E42F9D33E13}" name="Donnée (Niveau 5)" dataDxfId="1837" totalsRowDxfId="1836"/>
    <tableColumn id="5" xr3:uid="{EA6D57DD-52EF-4D70-B539-0505DC6517EC}" name="Donnée (Niveau 6)" dataDxfId="1835" totalsRowDxfId="1834"/>
    <tableColumn id="6" xr3:uid="{3FE552E2-2FEF-4E1A-B5DE-F4C21C13A296}" name="Description" dataDxfId="1833" totalsRowDxfId="1832"/>
    <tableColumn id="14" xr3:uid="{BE5AEDCA-1CC5-4938-964E-9C68E6A07DC7}" name="Exemples" dataDxfId="1831" totalsRowDxfId="1830"/>
    <tableColumn id="13" xr3:uid="{ED5FE47C-9997-4511-9856-83AF83A90171}" name="Fichier XSD" dataDxfId="1829" totalsRowDxfId="1828"/>
    <tableColumn id="32" xr3:uid="{5C8C2495-D269-4E47-88B5-00584EF6B484}" name="Balise EMSI" dataDxfId="1827" totalsRowDxfId="1826"/>
    <tableColumn id="21" xr3:uid="{D8470834-C8F8-4F70-9302-7A4C602B72E6}" name="Balise" dataDxfId="1825" totalsRowDxfId="1824"/>
    <tableColumn id="8" xr3:uid="{D4E41060-B282-4AE5-8C87-3716CFB70625}" name="Nantes - balise" dataDxfId="1823" totalsRowDxfId="1822"/>
    <tableColumn id="15" xr3:uid="{BB0E9A10-45CE-44DE-802C-D3A58D081A2F}" name="Nantes - description" dataDxfId="1821" totalsRowDxfId="1820"/>
    <tableColumn id="18" xr3:uid="{8FE17C2A-E229-4B7F-B204-F356EEB4AE45}" name="GT399" dataDxfId="1819" totalsRowDxfId="1818"/>
    <tableColumn id="9" xr3:uid="{4C9E2B92-3A78-454F-B9FF-8B97A2EAE3ED}" name="GT399 description" dataDxfId="1817" totalsRowDxfId="1816"/>
    <tableColumn id="10" xr3:uid="{CCF33634-CF25-46BD-8DE3-12B24D24D5F8}" name="Priorisation" dataDxfId="1815" totalsRowDxfId="1814"/>
    <tableColumn id="11" xr3:uid="{85B3828E-8687-4AA3-88CE-D610FCBDCFDE}" name="Cardinalité" dataDxfId="1813" totalsRowDxfId="1812"/>
    <tableColumn id="27" xr3:uid="{CF8F2F83-80E1-4F34-8CA4-101022C31379}" name="Objet" dataDxfId="1811" totalsRowDxfId="1810"/>
    <tableColumn id="12" xr3:uid="{9491E93A-73C3-4214-8227-2A99EABCA3C1}" name="Format (ou type)" dataDxfId="1809" totalsRowDxfId="1808"/>
    <tableColumn id="31" xr3:uid="{97801A1D-505C-4F61-ACF5-6EE844F5E23A}" name="Détails de format" dataDxfId="1807" totalsRowDxfId="1806"/>
    <tableColumn id="36" xr3:uid="{62248724-3AC6-48C6-B62F-D3C050A5A08F}" name="15-18" dataDxfId="1805" totalsRowDxfId="1804"/>
    <tableColumn id="35" xr3:uid="{2A6F94A4-B86B-4A8C-8862-6337DBF190B2}" name="15-15" dataDxfId="1803" totalsRowDxfId="1802"/>
    <tableColumn id="37" xr3:uid="{01782744-2942-D140-994A-3D343B0E0342}" name="CUT" dataDxfId="1801" totalsRowDxfId="1800"/>
    <tableColumn id="19" xr3:uid="{B112D546-E236-4723-880E-6D39731D2093}" name="Commentaire Hub Santé" dataDxfId="1799" totalsRowDxfId="1798"/>
    <tableColumn id="16" xr3:uid="{E6CB6828-8B65-4F12-95B0-B9304BA135D8}" name="Commentaire Philippe Dreyfus" dataDxfId="1797" totalsRowDxfId="1796"/>
    <tableColumn id="33" xr3:uid="{9AEA7D2D-C467-4E16-9414-C9877028EA11}" name="Commentaire FBE" dataDxfId="1795" totalsRowDxfId="1794"/>
    <tableColumn id="17" xr3:uid="{ACE48C56-220E-4341-8BEC-04B45FF1F728}" name="Commentaire Yann Penverne" dataDxfId="1793" totalsRowDxfId="1792"/>
    <tableColumn id="20" xr3:uid="{A0AF1313-269D-4060-8F91-417D2F081DEB}" name="NexSIS" dataDxfId="1791" totalsRowDxfId="1790"/>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61BCAC55-9BDD-436A-8C43-43FA10A8A29F}" name="createCase215" displayName="createCase215" ref="A8:AC93" totalsRowCount="1" headerRowDxfId="1460" dataDxfId="1459" totalsRowDxfId="1458">
  <autoFilter ref="A8:AC92" xr:uid="{61BCAC55-9BDD-436A-8C43-43FA10A8A29F}"/>
  <tableColumns count="29">
    <tableColumn id="26" xr3:uid="{588455DD-C3D5-4460-AC26-09BB83302193}" name="ID" dataDxfId="1457" totalsRowDxfId="1456"/>
    <tableColumn id="34" xr3:uid="{75617E3F-38B8-498E-B488-E5382B8D8E59}" name="Donnée (Niveau 1)" dataDxfId="1455" totalsRowDxfId="1454"/>
    <tableColumn id="1" xr3:uid="{90A61A2B-B1CF-4E5B-AC63-E218B3506FE1}" name="Donnée (Niveau 2)" dataDxfId="1453" totalsRowDxfId="1452"/>
    <tableColumn id="2" xr3:uid="{40B5ED06-C233-4300-B851-9639491A20EA}" name="Donnée (Niveau 3)" dataDxfId="1451" totalsRowDxfId="1450"/>
    <tableColumn id="3" xr3:uid="{FE650810-91F2-43FA-A1A9-4ADEDDF019D9}" name="Donnée (Niveau 4)" dataDxfId="1449" totalsRowDxfId="1448"/>
    <tableColumn id="4" xr3:uid="{67B0AC35-FCE9-4B98-A5B5-F79242422DED}" name="Donnée (Niveau 5)" dataDxfId="1447" totalsRowDxfId="1446"/>
    <tableColumn id="5" xr3:uid="{5584FBA0-8C9A-4B74-996C-489E5B6D8B31}" name="Donnée (Niveau 6)" dataDxfId="1445" totalsRowDxfId="1444"/>
    <tableColumn id="6" xr3:uid="{B561E47E-0EF4-4741-9318-11ED52CE2081}" name="Description" dataDxfId="1443" totalsRowDxfId="1442"/>
    <tableColumn id="14" xr3:uid="{BCB241CF-864B-404B-9457-5CFCE283A52E}" name="Exemples" dataDxfId="1441" totalsRowDxfId="1440"/>
    <tableColumn id="21" xr3:uid="{D0BFFE6C-4225-46D0-B895-F3676779BA23}" name="Balise" dataDxfId="1439" totalsRowDxfId="1438"/>
    <tableColumn id="8" xr3:uid="{3895610D-D4D5-42BF-BCF9-30A1A3C697D5}" name="Nantes - balise" dataDxfId="1437" totalsRowDxfId="1436"/>
    <tableColumn id="15" xr3:uid="{A4C3AF04-789D-45AA-AF75-181EE5D3C889}" name="Nantes - description" dataDxfId="1435" totalsRowDxfId="1434"/>
    <tableColumn id="18" xr3:uid="{0B319C5E-2B1A-48A1-AB5B-565B289E8E5A}" name="GT399" dataDxfId="1433" totalsRowDxfId="1432"/>
    <tableColumn id="9" xr3:uid="{3270362B-AE6D-4A4F-9B53-9B4705420332}" name="GT399 description" dataDxfId="1431" totalsRowDxfId="1430"/>
    <tableColumn id="10" xr3:uid="{7DFD36C3-C87A-40C8-A097-E0E6D15F31FF}" name="Priorisation" dataDxfId="1429" totalsRowDxfId="1428"/>
    <tableColumn id="11" xr3:uid="{830A5A92-5BDB-4DBC-B7BB-71ACF59E0F86}" name="Cardinalité" dataDxfId="1427" totalsRowDxfId="1426"/>
    <tableColumn id="27" xr3:uid="{84308AE7-7DC0-4DF5-B1F2-D62629FB9721}" name="Objet" dataDxfId="1425" totalsRowDxfId="1424"/>
    <tableColumn id="12" xr3:uid="{BC7634C4-D51C-4D1D-A74D-CA61CA757208}" name="Format (ou type)" dataDxfId="1423" totalsRowDxfId="1422"/>
    <tableColumn id="37" xr3:uid="{66BD417D-8F82-43EE-8B74-84DF4CC46C92}" name="Nomenclature/ énumération" dataDxfId="1421" totalsRowDxfId="1420"/>
    <tableColumn id="31" xr3:uid="{57E65586-98BD-4335-934F-A093282E1FEE}" name="Détails de format" dataDxfId="1419" totalsRowDxfId="1418"/>
    <tableColumn id="36" xr3:uid="{8151D5CE-9DBC-4230-BFCD-A109E5501497}" name="15-18" dataDxfId="1417" totalsRowDxfId="1416"/>
    <tableColumn id="35" xr3:uid="{B2C9F5A2-91F5-468B-AE17-940BE1DE3870}" name="15-SMUR" dataDxfId="1415" totalsRowDxfId="1414"/>
    <tableColumn id="39" xr3:uid="{81AAA84E-9D2F-4ADE-9D78-C7DB3A5A2ACF}" name="15-ATSU" dataDxfId="1413" totalsRowDxfId="1412"/>
    <tableColumn id="19" xr3:uid="{0F82E793-70E1-4AE5-ACE7-7E8EB5091B93}" name="Commentaire Hub Santé" dataDxfId="1411" totalsRowDxfId="1410"/>
    <tableColumn id="16" xr3:uid="{C59347C9-5FCC-40A9-8926-CA2A963211D3}" name="Commentaire Philippe Dreyfus" dataDxfId="1409" totalsRowDxfId="1408"/>
    <tableColumn id="33" xr3:uid="{61C64199-FD5A-477C-9F67-38D22581EECF}" name="Commentaire FBE" dataDxfId="1407" totalsRowDxfId="1406"/>
    <tableColumn id="17" xr3:uid="{E78A9C85-C797-4A18-8685-52FDE2B659CA}" name="Commentaire Yann Penverne" dataDxfId="1405" totalsRowDxfId="1404"/>
    <tableColumn id="20" xr3:uid="{F9D1F989-7BDE-4BE2-8178-8D906FAA358D}" name="NexSIS" dataDxfId="1403" totalsRowDxfId="1402"/>
    <tableColumn id="22" xr3:uid="{736803F3-8344-4B8F-A1B7-881CC3FA1483}" name="Métier" dataDxfId="1401" totalsRowDxfId="1400"/>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35EA0160-5939-4AFE-BAAE-8243018C4F97}" name="createCase16" displayName="createCase16" ref="A8:AE65" totalsRowCount="1" headerRowDxfId="1399" dataDxfId="1398" totalsRowDxfId="1397">
  <autoFilter ref="A8:AE64" xr:uid="{35EA0160-5939-4AFE-BAAE-8243018C4F97}"/>
  <tableColumns count="31">
    <tableColumn id="26" xr3:uid="{12D8CEB3-E681-43DF-BEC0-6C291A8D8329}" name="ID" dataDxfId="1396" totalsRowDxfId="1395"/>
    <tableColumn id="34" xr3:uid="{9EE009C3-D24E-469A-A94A-F3A00D5DDB8B}" name="Donnée (Niveau 1)" dataDxfId="1394" totalsRowDxfId="1393"/>
    <tableColumn id="1" xr3:uid="{B7EC5B63-675D-4F31-B76D-3E5B9E37F078}" name="Donnée (Niveau 2)" dataDxfId="1392" totalsRowDxfId="1391"/>
    <tableColumn id="2" xr3:uid="{5B57BF21-F87F-460E-ACB7-9BCE55E6C176}" name="Donnée (Niveau 3)" dataDxfId="1390" totalsRowDxfId="1389"/>
    <tableColumn id="3" xr3:uid="{8520709C-ABA8-4102-B671-D70267716998}" name="Donnée (Niveau 4)" dataDxfId="1388" totalsRowDxfId="1387"/>
    <tableColumn id="4" xr3:uid="{94B80BD7-3514-45E7-8B9D-A5DC5D37E118}" name="Donnée (Niveau 5)" dataDxfId="1386" totalsRowDxfId="1385"/>
    <tableColumn id="5" xr3:uid="{F774375F-2786-4A73-8C43-B5EB8D703C0F}" name="Donnée (Niveau 6)" dataDxfId="1384" totalsRowDxfId="1383"/>
    <tableColumn id="23" xr3:uid="{338CDAC6-AC89-46E4-AF8E-187CA0315B6E}" name="Colonne2" dataDxfId="1382" totalsRowDxfId="1381"/>
    <tableColumn id="13" xr3:uid="{5043CFEE-E3A2-40E9-89E2-B8C2A1E632D2}" name="Colonne1" dataDxfId="1380" totalsRowDxfId="1379"/>
    <tableColumn id="6" xr3:uid="{C95E5171-3260-402B-86BF-C67DF056D407}" name="Description" dataDxfId="1378" totalsRowDxfId="1377"/>
    <tableColumn id="14" xr3:uid="{067837E0-4917-486E-9C27-F725A2C59FCC}" name="Exemples" dataDxfId="1376" totalsRowDxfId="1375"/>
    <tableColumn id="21" xr3:uid="{48DFB3FE-D2A7-4950-A487-0263E812B718}" name="Balise" dataDxfId="1374" totalsRowDxfId="1373"/>
    <tableColumn id="8" xr3:uid="{23093890-1C60-4E05-B2F8-363E069FD671}" name="Nantes - balise" dataDxfId="1372" totalsRowDxfId="1371"/>
    <tableColumn id="15" xr3:uid="{8DC442E9-7D57-46C9-A861-01C2491324E2}" name="Nantes - description" dataDxfId="1370" totalsRowDxfId="1369"/>
    <tableColumn id="18" xr3:uid="{57F2ED8D-3700-461C-82A4-8C8C841C0155}" name="GT399" dataDxfId="1368" totalsRowDxfId="1367"/>
    <tableColumn id="9" xr3:uid="{45CB5E5C-D372-4A26-AF5B-2DA6114D7886}" name="GT399 description" dataDxfId="1366" totalsRowDxfId="1365"/>
    <tableColumn id="10" xr3:uid="{00C96956-9EC8-4735-8013-245FC44ED807}" name="Priorisation" dataDxfId="1364" totalsRowDxfId="1363"/>
    <tableColumn id="11" xr3:uid="{EF3C732C-A2D6-463A-85FD-D8AA0C9B50F6}" name="Cardinalité" dataDxfId="1362" totalsRowDxfId="1361"/>
    <tableColumn id="27" xr3:uid="{1B7324D2-64BE-4C9B-A6EE-8283085CB7EC}" name="Objet" dataDxfId="1360" totalsRowDxfId="1359"/>
    <tableColumn id="12" xr3:uid="{346BC643-C741-4ED3-B94E-9C4FB69ED0A9}" name="Format (ou type)" dataDxfId="1358" totalsRowDxfId="1357"/>
    <tableColumn id="37" xr3:uid="{BE51494B-A6D7-451B-9A84-3ECED33214DA}" name="Nomenclature/ énumération" dataDxfId="1356" totalsRowDxfId="1355"/>
    <tableColumn id="31" xr3:uid="{6BD336ED-7D35-4C80-AE8F-19525394188D}" name="Détails de format" dataDxfId="1354" totalsRowDxfId="1353"/>
    <tableColumn id="36" xr3:uid="{E5F8BD0D-97FB-4023-B64F-B4F8A90F6ADA}" name="15-SMUR" dataDxfId="1352" totalsRowDxfId="1351"/>
    <tableColumn id="35" xr3:uid="{45734523-870D-44C5-B243-A03765CD1CDD}" name="15-XX" dataDxfId="1350" totalsRowDxfId="1349"/>
    <tableColumn id="39" xr3:uid="{F8B31559-1068-4F01-BFEB-663EA0804A93}" name="CUT" dataDxfId="1348" totalsRowDxfId="1347"/>
    <tableColumn id="19" xr3:uid="{B4C5005C-0D3A-4440-A4BD-B2D49E8D7DD6}" name="Commentaire Hub Santé" dataDxfId="1346" totalsRowDxfId="1345"/>
    <tableColumn id="16" xr3:uid="{8AC22362-8626-468F-AB79-BB4DB6E31CD3}" name="Commentaire Philippe Dreyfus" dataDxfId="1344" totalsRowDxfId="1343"/>
    <tableColumn id="33" xr3:uid="{D9D4C6BB-6562-473E-8C63-13A3EDF78820}" name="Commentaire FBE" dataDxfId="1342" totalsRowDxfId="1341"/>
    <tableColumn id="17" xr3:uid="{11394A71-F820-4495-9AD4-2BF85E5B2920}" name="Commentaire Yann Penverne" dataDxfId="1340" totalsRowDxfId="1339"/>
    <tableColumn id="20" xr3:uid="{036A98E5-4C02-415A-989D-802A776C391D}" name="NexSIS" dataDxfId="1338" totalsRowDxfId="1337"/>
    <tableColumn id="22" xr3:uid="{307F1363-FE7C-48AC-ADD9-C3A2A561630D}" name="Métier" dataDxfId="1336" totalsRowDxfId="1335"/>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932ADEA-DC88-4A0F-8DAC-A587FD7E4148}" name="createCase29" displayName="createCase29" ref="A8:AC19" totalsRowCount="1" headerRowDxfId="1334" dataDxfId="1333" totalsRowDxfId="1332">
  <autoFilter ref="A8:AC18" xr:uid="{3932ADEA-DC88-4A0F-8DAC-A587FD7E4148}"/>
  <tableColumns count="29">
    <tableColumn id="26" xr3:uid="{3299B1BE-9E8D-4297-8D33-E8B4E6314998}" name="ID" dataDxfId="1331" totalsRowDxfId="1330"/>
    <tableColumn id="34" xr3:uid="{943EB1AA-FC87-47D8-9208-417FE7A33ACF}" name="Donnée (Niveau 1)" dataDxfId="1329" totalsRowDxfId="1328"/>
    <tableColumn id="1" xr3:uid="{9AB0B7F6-617C-49F5-8E21-C93976E9DCDA}" name="Donnée (Niveau 2)" dataDxfId="1327" totalsRowDxfId="1326"/>
    <tableColumn id="2" xr3:uid="{A48A81EF-3C17-489D-BCD8-5B425E174DCF}" name="Donnée (Niveau 3)" dataDxfId="1325" totalsRowDxfId="1324"/>
    <tableColumn id="3" xr3:uid="{AEF972B8-4C2B-48DE-9661-295612B8D9D4}" name="Donnée (Niveau 4)" dataDxfId="1323" totalsRowDxfId="1322"/>
    <tableColumn id="4" xr3:uid="{3788DC23-8937-4CF6-BF8E-302839D5FFDD}" name="Donnée (Niveau 5)" dataDxfId="1321" totalsRowDxfId="1320"/>
    <tableColumn id="5" xr3:uid="{52D81477-ABE6-4966-B95A-C02F570AE73A}" name="Donnée (Niveau 6)" dataDxfId="1319" totalsRowDxfId="1318"/>
    <tableColumn id="6" xr3:uid="{8CBF540E-BEA4-4436-8262-A7C687CE3E2D}" name="Description" dataDxfId="1317" totalsRowDxfId="1316"/>
    <tableColumn id="14" xr3:uid="{64D795F4-1995-494F-810E-260DF2C5085A}" name="Exemples" dataDxfId="1315" totalsRowDxfId="1314"/>
    <tableColumn id="21" xr3:uid="{9DFC9AE6-5781-4CF5-9259-45DCFD672294}" name="Balise" dataDxfId="1313" totalsRowDxfId="1312"/>
    <tableColumn id="8" xr3:uid="{01EECBEF-753B-4F59-99A4-4790E47E73EE}" name="Nantes - balise" dataDxfId="1311" totalsRowDxfId="1310"/>
    <tableColumn id="15" xr3:uid="{0A856445-1DFB-47A0-8F98-1BB704EBE9BB}" name="Nantes - description" dataDxfId="1309" totalsRowDxfId="1308"/>
    <tableColumn id="18" xr3:uid="{C7281F1D-46DF-4F03-B261-CAA071B10445}" name="GT399" dataDxfId="1307" totalsRowDxfId="1306"/>
    <tableColumn id="9" xr3:uid="{8F75A270-1699-45B9-AEE8-46DC9C103E9A}" name="GT399 description" dataDxfId="1305" totalsRowDxfId="1304"/>
    <tableColumn id="10" xr3:uid="{C4EF9828-8BEA-45BA-9358-37C041F8BE93}" name="Priorisation" dataDxfId="1303" totalsRowDxfId="1302"/>
    <tableColumn id="11" xr3:uid="{C8A1EB70-9D5E-41CB-888E-94DB682F73EE}" name="Cardinalité" dataDxfId="1301" totalsRowDxfId="1300"/>
    <tableColumn id="27" xr3:uid="{CA1C1D4B-6AA0-4DEB-8946-D2D88578F7E3}" name="Objet" dataDxfId="1299" totalsRowDxfId="1298"/>
    <tableColumn id="12" xr3:uid="{DE654E76-8FBA-4354-9CF8-6E6A462E6409}" name="Format (ou type)" dataDxfId="1297" totalsRowDxfId="1296"/>
    <tableColumn id="37" xr3:uid="{C96CA3D7-42EC-4F04-A68A-7444B82822C8}" name="Nomenclature/ énumération" dataDxfId="1295" totalsRowDxfId="1294"/>
    <tableColumn id="31" xr3:uid="{D0A863DE-C408-4007-8ED1-035E6F8C1949}" name="Détails de format" dataDxfId="1293" totalsRowDxfId="1292"/>
    <tableColumn id="36" xr3:uid="{4FBDDCB5-6890-404E-AF57-163DA21D490D}" name="15-18" dataDxfId="1291" totalsRowDxfId="1290"/>
    <tableColumn id="35" xr3:uid="{31AA9CC8-C176-428C-BF54-6A11D6D81BB2}" name="15-15" dataDxfId="1289" totalsRowDxfId="1288"/>
    <tableColumn id="39" xr3:uid="{8866D17E-800C-4E85-BE99-1E028619BE67}" name="CUT" dataDxfId="1287" totalsRowDxfId="1286"/>
    <tableColumn id="19" xr3:uid="{89AE86E7-D981-4E55-B036-1545CE5A0149}" name="Commentaire Hub Santé" dataDxfId="1285" totalsRowDxfId="1284"/>
    <tableColumn id="16" xr3:uid="{ACDAA173-B451-4B80-A3E5-E5A1D928393F}" name="Commentaire Philippe Dreyfus" dataDxfId="1283" totalsRowDxfId="1282"/>
    <tableColumn id="33" xr3:uid="{9B4758BD-1388-4079-8A50-1F8C39538EDF}" name="Commentaire FBE" dataDxfId="1281" totalsRowDxfId="1280"/>
    <tableColumn id="17" xr3:uid="{BF13D23C-C019-4EEE-96CD-540F8E568157}" name="Commentaire Yann Penverne" dataDxfId="1279" totalsRowDxfId="1278"/>
    <tableColumn id="20" xr3:uid="{CA95465C-6ED7-43BD-96F7-66CA68FFA6DF}" name="NexSIS" dataDxfId="1277" totalsRowDxfId="1276"/>
    <tableColumn id="22" xr3:uid="{A91321AB-D5A1-492C-80AF-94204824579D}" name="Métier" dataDxfId="1275" totalsRowDxfId="1274"/>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EF68223-2157-47F6-9133-264D671F0942}" name="Tableau3" displayName="Tableau3" ref="A8:V24" totalsRowCount="1" totalsRowDxfId="1273">
  <autoFilter ref="A8:V23" xr:uid="{EEF68223-2157-47F6-9133-264D671F0942}"/>
  <tableColumns count="22">
    <tableColumn id="1" xr3:uid="{0308532B-296F-49D7-B76E-23948A2F1FAE}" name="ID" dataDxfId="1272" totalsRowDxfId="1271"/>
    <tableColumn id="2" xr3:uid="{4E5CA3CD-74C0-41D7-A064-93B29A44F6EA}" name="Donnée (Niveau 1)" dataDxfId="1270" totalsRowDxfId="1269"/>
    <tableColumn id="3" xr3:uid="{099F4D11-28E8-482A-B443-FA0B35F69A5A}" name="Donnée (Niveau 2)" dataDxfId="1268" totalsRowDxfId="1267"/>
    <tableColumn id="4" xr3:uid="{894FFF8F-C344-436B-8995-6D977D9EE845}" name="Donnée (Niveau 3)" dataDxfId="1266" totalsRowDxfId="1265"/>
    <tableColumn id="5" xr3:uid="{AB815DDF-5ECF-4083-A621-45835C8FE42C}" name="Donnée (Niveau 4)" dataDxfId="1264" totalsRowDxfId="1263"/>
    <tableColumn id="6" xr3:uid="{20F05C10-E73C-4ECE-95CB-368439F635A4}" name="Donnée (Niveau 5)" dataDxfId="1262" totalsRowDxfId="1261"/>
    <tableColumn id="7" xr3:uid="{CD2D80B3-AFB4-4A43-A25F-9936020F0A33}" name="Donnée (Niveau 6)" dataDxfId="1260" totalsRowDxfId="1259"/>
    <tableColumn id="8" xr3:uid="{6D534A97-72D3-4D26-ACDA-1E36EFF5A5D1}" name="Description" totalsRowDxfId="1258"/>
    <tableColumn id="9" xr3:uid="{1C7F0F41-E26E-4A31-99F7-36DA6F587FD4}" name="Exemples" totalsRowDxfId="1257"/>
    <tableColumn id="11" xr3:uid="{B07E8B63-480E-4E4D-B3C9-5480DBD4EBFD}" name="Balise" totalsRowDxfId="1256"/>
    <tableColumn id="12" xr3:uid="{580E514F-043D-4789-9329-386B22D4622D}" name="Nantes - balise" totalsRowDxfId="1255"/>
    <tableColumn id="13" xr3:uid="{0C60FD75-9B70-4899-B643-430300539392}" name="Nantes - description" totalsRowDxfId="1254"/>
    <tableColumn id="14" xr3:uid="{A80B0132-E4A5-41BF-9151-A57B2C45E16D}" name="GT399" totalsRowDxfId="1253"/>
    <tableColumn id="15" xr3:uid="{8E187925-974B-4A24-81D7-AB82144912F1}" name="GT399 description" totalsRowDxfId="1252"/>
    <tableColumn id="16" xr3:uid="{42F38D08-76CB-4B3A-A731-4207FB6FBE23}" name="Priorisation" totalsRowDxfId="1251"/>
    <tableColumn id="17" xr3:uid="{9F68F1ED-1480-436C-8BC5-AA551A9025A4}" name="Cardinalité" dataDxfId="1250" totalsRowDxfId="1249"/>
    <tableColumn id="18" xr3:uid="{8D71687D-B67F-4FBE-A91C-E3D7AF1CF7CE}" name="Objet" dataDxfId="1248" totalsRowDxfId="1247"/>
    <tableColumn id="19" xr3:uid="{3997D7F5-733D-4A1D-97E2-3BDAED2B9FE3}" name="Format (ou type)" dataDxfId="1246" totalsRowDxfId="1245"/>
    <tableColumn id="20" xr3:uid="{33562809-70DE-436A-940D-49F45D5F14A8}" name="Nomenclature/ énumération" totalsRowDxfId="1244"/>
    <tableColumn id="21" xr3:uid="{0FBF9953-AE08-41BF-9CDE-EA27950F10D4}" name="Détails de format" totalsRowDxfId="1243"/>
    <tableColumn id="22" xr3:uid="{9F868D8D-588A-4128-8291-ABF86AE38F9A}" name="15-18" dataDxfId="1242" totalsRowDxfId="1241"/>
    <tableColumn id="23" xr3:uid="{87B18F95-525A-4A9B-860F-C7A99278233D}" name="15-15" dataDxfId="1240" totalsRowDxfId="1239"/>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253F3A-254C-4618-A5FE-BEE9E9C3C612}" name="Tableau35" displayName="Tableau35" ref="A8:V10" totalsRowCount="1" totalsRowDxfId="1238">
  <autoFilter ref="A8:V9" xr:uid="{75253F3A-254C-4618-A5FE-BEE9E9C3C612}"/>
  <tableColumns count="22">
    <tableColumn id="1" xr3:uid="{B9312955-B2A3-439B-98E2-35497FC3B9CD}" name="ID" dataDxfId="1237" totalsRowDxfId="1236"/>
    <tableColumn id="2" xr3:uid="{A41A30AA-1973-446D-97F1-BB8048C22A4F}" name="Donnée (Niveau 1)" dataDxfId="1235" totalsRowDxfId="1234"/>
    <tableColumn id="3" xr3:uid="{DFE7CE8D-9D20-4AEF-A0BD-66C619A3B39A}" name="Donnée (Niveau 2)" dataDxfId="1233" totalsRowDxfId="1232"/>
    <tableColumn id="4" xr3:uid="{D4BCA6FB-BEEB-4675-B373-97CA3247D3B3}" name="Donnée (Niveau 3)" dataDxfId="1231" totalsRowDxfId="1230"/>
    <tableColumn id="5" xr3:uid="{98330C77-3D56-4BE0-94A2-82DDC5827C96}" name="Donnée (Niveau 4)" dataDxfId="1229" totalsRowDxfId="1228"/>
    <tableColumn id="6" xr3:uid="{3D011196-6587-48FF-87E2-AE1D56773EE7}" name="Donnée (Niveau 5)" dataDxfId="1227" totalsRowDxfId="1226"/>
    <tableColumn id="7" xr3:uid="{9EBCC79E-BB78-43E2-8390-99AED4817490}" name="Donnée (Niveau 6)" dataDxfId="1225" totalsRowDxfId="1224"/>
    <tableColumn id="8" xr3:uid="{E26B9737-D2F7-4253-9691-0FAB27540899}" name="Description" totalsRowDxfId="1223"/>
    <tableColumn id="9" xr3:uid="{CD269DAD-CD7B-426A-8623-52708A75A9F3}" name="Exemples" totalsRowDxfId="1222"/>
    <tableColumn id="11" xr3:uid="{E6886C03-3B0D-46D0-99EE-5173E67D42D5}" name="Balise" totalsRowDxfId="1221"/>
    <tableColumn id="12" xr3:uid="{FC0A1304-6D18-4479-8A8D-40E1640CC417}" name="Nantes - balise" totalsRowDxfId="1220"/>
    <tableColumn id="13" xr3:uid="{F13FED84-5993-4B0F-9596-BB54F03D8CD2}" name="Nantes - description" totalsRowDxfId="1219"/>
    <tableColumn id="14" xr3:uid="{D10C28EC-5A2B-4C5A-9DF5-FA610DC16AB7}" name="GT399" totalsRowDxfId="1218"/>
    <tableColumn id="15" xr3:uid="{BEB12139-7DD8-42F5-B1E1-2ECBC4C5542E}" name="GT399 description" totalsRowDxfId="1217"/>
    <tableColumn id="16" xr3:uid="{188B779B-92B8-4FEF-8EED-51C2A38708D0}" name="Priorisation" totalsRowDxfId="1216"/>
    <tableColumn id="17" xr3:uid="{F4CC96EB-6D1D-4960-BCD8-CD461F381ED8}" name="Cardinalité" dataDxfId="1215" totalsRowDxfId="1214"/>
    <tableColumn id="18" xr3:uid="{B0090839-6783-4E0E-8106-4E6A56CCAFD2}" name="Objet" dataDxfId="1213" totalsRowDxfId="1212"/>
    <tableColumn id="19" xr3:uid="{A81D9ACE-1BA2-42E2-A7BF-AD6A21D051B7}" name="Format (ou type)" dataDxfId="1211" totalsRowDxfId="1210"/>
    <tableColumn id="20" xr3:uid="{395551A0-AF3E-4BCA-A2D1-B5B3AFE7BB0F}" name="Nomenclature/ énumération" totalsRowDxfId="1209"/>
    <tableColumn id="21" xr3:uid="{CA6C9852-2D54-43AF-A983-D0F4CF56B2B4}" name="Détails de format" totalsRowDxfId="1208"/>
    <tableColumn id="22" xr3:uid="{15560D52-4B8E-408C-878A-EEE9AFD8D183}" name="15-18" totalsRowDxfId="1207"/>
    <tableColumn id="23" xr3:uid="{F8085B3C-2A10-48F6-B2F1-428BF4D2A4F6}" name="15-15" totalsRowDxfId="1206"/>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FE8A3AF-4E94-4B60-8D0F-BDD2D3ECE80A}" name="Tableau357" displayName="Tableau357" ref="A8:V20" totalsRowCount="1" totalsRowDxfId="1205">
  <autoFilter ref="A8:V19" xr:uid="{1FE8A3AF-4E94-4B60-8D0F-BDD2D3ECE80A}"/>
  <tableColumns count="22">
    <tableColumn id="1" xr3:uid="{2194A6A9-978B-49BF-92EC-24BA1F982865}" name="ID" dataDxfId="1204" totalsRowDxfId="1203"/>
    <tableColumn id="2" xr3:uid="{7639722A-2F33-4FF5-974B-AF23A0A6AFB1}" name="Donnée (Niveau 1)" dataDxfId="1202" totalsRowDxfId="1201"/>
    <tableColumn id="3" xr3:uid="{9BD64E43-D2AF-489F-A571-5D02F069CB5A}" name="Donnée (Niveau 2)" dataDxfId="1200" totalsRowDxfId="1199"/>
    <tableColumn id="4" xr3:uid="{3A15C35A-E24A-431E-9B0F-5AA03F1DEC65}" name="Donnée (Niveau 3)" dataDxfId="1198" totalsRowDxfId="1197"/>
    <tableColumn id="5" xr3:uid="{30450838-7269-4B21-AED9-DE744E6D7BE7}" name="Donnée (Niveau 4)" dataDxfId="1196" totalsRowDxfId="1195"/>
    <tableColumn id="6" xr3:uid="{3660E566-E514-413D-B57E-5899D7E2C97A}" name="Donnée (Niveau 5)" dataDxfId="1194" totalsRowDxfId="1193"/>
    <tableColumn id="7" xr3:uid="{9C7BB915-267A-4C5A-AA02-029048F4DC4E}" name="Donnée (Niveau 6)" dataDxfId="1192" totalsRowDxfId="1191"/>
    <tableColumn id="8" xr3:uid="{E5B15786-B76A-4BEA-9067-9613FD29334F}" name="Description" totalsRowDxfId="1190"/>
    <tableColumn id="9" xr3:uid="{8DB05C06-6CE9-4263-BA6F-48CE0AE9983C}" name="Exemples" totalsRowDxfId="1189"/>
    <tableColumn id="11" xr3:uid="{957F756D-730B-4641-8748-30510E6525C0}" name="Balise" dataDxfId="1188" totalsRowDxfId="1187"/>
    <tableColumn id="12" xr3:uid="{3169EF9C-BB85-4FFA-B5E7-A3B8B73FC3A2}" name="Nantes - balise" totalsRowDxfId="1186"/>
    <tableColumn id="13" xr3:uid="{E548F095-B313-42ED-B82E-D4F99D2C0A04}" name="Nantes - description" totalsRowDxfId="1185"/>
    <tableColumn id="14" xr3:uid="{CC704391-8DDA-45F3-B8AB-AE5DEBD43C11}" name="GT399" totalsRowDxfId="1184"/>
    <tableColumn id="15" xr3:uid="{A5BB6FA3-0492-4977-AD3E-CEAAE8366B7A}" name="GT399 description" totalsRowDxfId="1183"/>
    <tableColumn id="16" xr3:uid="{6BC9EA61-5862-4D25-B98C-EA9E88DF081C}" name="Priorisation" totalsRowDxfId="1182"/>
    <tableColumn id="17" xr3:uid="{F8CC7813-2529-4AB6-8673-B22D55F47970}" name="Cardinalité" dataDxfId="1181" totalsRowDxfId="1180"/>
    <tableColumn id="18" xr3:uid="{F8AA89E9-3720-467E-92C2-F847AE5D62EB}" name="Objet" dataDxfId="1179" totalsRowDxfId="1178"/>
    <tableColumn id="19" xr3:uid="{044C8000-1042-455B-8904-0733131290E6}" name="Format (ou type)" dataDxfId="1177" totalsRowDxfId="1176"/>
    <tableColumn id="20" xr3:uid="{4C43F220-1FFF-4D6A-B274-6AC8F1923DC0}" name="Nomenclature/ énumération" dataDxfId="1175" totalsRowDxfId="1174"/>
    <tableColumn id="21" xr3:uid="{F3647E69-0E89-450A-AF38-B5627E006D73}" name="Détails de format" dataDxfId="1173" totalsRowDxfId="1172"/>
    <tableColumn id="22" xr3:uid="{BDA6CEC4-51B8-4CFB-B6B6-B7AF21F84DE9}" name="15-18" totalsRowDxfId="1171"/>
    <tableColumn id="23" xr3:uid="{A7D9FC89-3D3C-442A-BF60-2B5E8CAB8757}" name="15-15" totalsRowDxfId="1170"/>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931F4C5-87AC-4B70-ADC3-93962301DA67}" name="Tableau9" displayName="Tableau9" ref="A8:V15" totalsRowCount="1" headerRowDxfId="1169" totalsRowDxfId="1166" headerRowBorderDxfId="1168" tableBorderDxfId="1167" totalsRowBorderDxfId="1165">
  <autoFilter ref="A8:V14" xr:uid="{E931F4C5-87AC-4B70-ADC3-93962301DA67}"/>
  <tableColumns count="22">
    <tableColumn id="1" xr3:uid="{1E224984-052D-4A13-B622-AE0F71DD159A}" name="ID" dataDxfId="1164" totalsRowDxfId="1163"/>
    <tableColumn id="2" xr3:uid="{C0689F99-92F2-497E-8FC9-D5C9893BC7E9}" name="Donnée (Niveau 1)" dataDxfId="1162" totalsRowDxfId="1161"/>
    <tableColumn id="3" xr3:uid="{415D4766-C4FA-4EA5-814E-1F0F00B07B37}" name="Donnée (Niveau 2)" dataDxfId="1160" totalsRowDxfId="1159"/>
    <tableColumn id="4" xr3:uid="{3376F3F3-12CC-4AD9-9955-3EC68C5C3DD9}" name="Donnée (Niveau 3)" dataDxfId="1158" totalsRowDxfId="1157"/>
    <tableColumn id="5" xr3:uid="{541A98F6-3A3C-473C-86A3-80321C6E2798}" name="Donnée (Niveau 4)" dataDxfId="1156" totalsRowDxfId="1155"/>
    <tableColumn id="6" xr3:uid="{9860160A-69B0-43CC-ACC3-513CC21BBCC9}" name="Donnée (Niveau 5)" dataDxfId="1154" totalsRowDxfId="1153"/>
    <tableColumn id="7" xr3:uid="{A283BE6B-5F72-4E28-A1D0-C3CEFC3A3203}" name="Donnée (Niveau 6)" dataDxfId="1152" totalsRowDxfId="1151"/>
    <tableColumn id="8" xr3:uid="{19DF1CAC-A34E-4D6F-9152-7E372105A411}" name="Description" totalsRowDxfId="1150"/>
    <tableColumn id="9" xr3:uid="{19C7F4C5-FBF2-4DDF-8C18-64844C80A068}" name="Exemples" totalsRowDxfId="1149"/>
    <tableColumn id="11" xr3:uid="{7578B8D2-C435-4424-9B0B-FE7DB8E3AC98}" name="Balise" totalsRowDxfId="1148"/>
    <tableColumn id="12" xr3:uid="{BED9B1DE-1D7A-44E1-B55A-77D8F2867832}" name="Nantes - balise" totalsRowDxfId="1147"/>
    <tableColumn id="13" xr3:uid="{0A269333-965B-47E6-A39A-3828EC8525D7}" name="Nantes - description" totalsRowDxfId="1146"/>
    <tableColumn id="14" xr3:uid="{9551F7F9-F22B-4AE0-8C95-D6D0EABBF631}" name="GT399" totalsRowDxfId="1145"/>
    <tableColumn id="15" xr3:uid="{B250F388-C8B6-4941-A85E-C23834348517}" name="GT399 description" totalsRowDxfId="1144"/>
    <tableColumn id="16" xr3:uid="{A477B070-59A8-4A28-9E4D-9B4503B0FCDC}" name="Priorisation" totalsRowDxfId="1143"/>
    <tableColumn id="17" xr3:uid="{8D44E1CE-FB68-4E9B-AE44-0ADF0DFE048B}" name="Cardinalité" dataDxfId="1142" totalsRowDxfId="1141"/>
    <tableColumn id="18" xr3:uid="{F5551B1C-1DCC-4580-B858-E095724B74EC}" name="Objet" totalsRowDxfId="1140"/>
    <tableColumn id="19" xr3:uid="{836B344A-EF05-48E1-9A56-678F7B1B5ECF}" name="Format (ou type)" totalsRowDxfId="1139"/>
    <tableColumn id="20" xr3:uid="{622F58D5-8FA2-4261-957A-F5060FF0501F}" name="Nomenclature/ énumération" totalsRowDxfId="1138"/>
    <tableColumn id="21" xr3:uid="{EE4A67A2-A8BB-40C5-B66B-2C677A555E0D}" name="Détails de format" totalsRowDxfId="1137"/>
    <tableColumn id="22" xr3:uid="{74252E4D-4A09-4C3D-A70C-71232233BE99}" name="15-18" totalsRowDxfId="1136"/>
    <tableColumn id="23" xr3:uid="{9A825B74-72E7-4083-95A6-ADAB0B83FA51}" name="15-15" totalsRowDxfId="1135"/>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964C05C-8CBB-4AAF-8176-2D560D5A88DF}" name="Tableau911" displayName="Tableau911" ref="A8:V10" totalsRowCount="1" headerRowDxfId="1134" headerRowBorderDxfId="1133" tableBorderDxfId="1132">
  <autoFilter ref="A8:V9" xr:uid="{E931F4C5-87AC-4B70-ADC3-93962301DA67}"/>
  <tableColumns count="22">
    <tableColumn id="1" xr3:uid="{C8DB844F-5932-4AB6-A233-1CBC2BE5831A}" name="ID"/>
    <tableColumn id="2" xr3:uid="{6EC084D2-3A42-43DE-8289-0BC6C04C6091}" name="Donnée (Niveau 1)"/>
    <tableColumn id="3" xr3:uid="{BF7D88F1-CF48-485E-9BFE-7E4C8BCB597E}" name="Donnée (Niveau 2)"/>
    <tableColumn id="4" xr3:uid="{AE0087F1-28B8-48A3-8FC1-F1AC604DF8F9}" name="Donnée (Niveau 3)"/>
    <tableColumn id="5" xr3:uid="{94CEDB26-984F-49EF-BCAF-77B51388B4C4}" name="Donnée (Niveau 4)"/>
    <tableColumn id="6" xr3:uid="{26D7C193-151C-4FC9-A702-0C7AC7909C7A}" name="Donnée (Niveau 5)"/>
    <tableColumn id="7" xr3:uid="{A20AEFB0-6F69-4C80-BF30-DE40674BCF86}" name="Donnée (Niveau 6)"/>
    <tableColumn id="8" xr3:uid="{48316F16-83D7-49F3-8ABC-248B5EB3C0F7}" name="Description"/>
    <tableColumn id="9" xr3:uid="{BFDD6EA6-C6CC-43E1-B847-A40C326FBBC9}" name="Exemples"/>
    <tableColumn id="11" xr3:uid="{1324684D-48E8-4F90-BCA9-7700F1AACE79}" name="Balise"/>
    <tableColumn id="25" xr3:uid="{D859C5B6-046E-4286-B25C-B09C6F0D01F2}" name="Nantes - balise" dataDxfId="1131"/>
    <tableColumn id="24" xr3:uid="{B812F9CB-695C-4233-9210-247EE7E30D5C}" name="Nantes - description" dataDxfId="1130"/>
    <tableColumn id="23" xr3:uid="{369A7FC9-8210-45F8-B7CE-7CA66D94704C}" name="GT399" dataDxfId="1129"/>
    <tableColumn id="22" xr3:uid="{CC0C4430-85CE-4749-B0EF-01F38758D213}" name="GT399 description" dataDxfId="1128"/>
    <tableColumn id="21" xr3:uid="{C8812723-9205-4252-A00F-7EA4ABD87E9F}" name="Priorisation" dataDxfId="1127"/>
    <tableColumn id="12" xr3:uid="{1359DFFB-E2CC-495F-A9E9-4BAC883AF7ED}" name="Cardinalité"/>
    <tableColumn id="13" xr3:uid="{4DBBFDE2-C186-42CA-9582-B79F90A418E9}" name="Objet"/>
    <tableColumn id="14" xr3:uid="{35FBC88A-AF3E-4A58-BA98-A1B1782D0160}" name="Format (ou type)"/>
    <tableColumn id="15" xr3:uid="{5BED8FD8-B066-4273-B5EE-DDE13E2807BB}" name="Nomenclature/ énumération"/>
    <tableColumn id="16" xr3:uid="{CA707E25-DB91-4312-AA21-5E78FCD15279}" name="Détails de format"/>
    <tableColumn id="17" xr3:uid="{212C2D20-2B79-4199-90E1-9DB829035838}" name="15-18"/>
    <tableColumn id="18" xr3:uid="{C962426F-4A8B-47CE-891D-64463EE3DBBE}" name="15-15"/>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F62EADF-21E3-48F1-8B6F-5A3984C01C34}" name="Tableau12" displayName="Tableau12" ref="A8:V12" totalsRowCount="1" headerRowDxfId="1126" headerRowBorderDxfId="1125" tableBorderDxfId="1124">
  <autoFilter ref="A8:V11" xr:uid="{4F62EADF-21E3-48F1-8B6F-5A3984C01C34}"/>
  <tableColumns count="22">
    <tableColumn id="1" xr3:uid="{B6643D7A-4C2D-4D5B-82CD-9FB6A5509A72}" name="ID"/>
    <tableColumn id="2" xr3:uid="{D8AD65B6-1FCA-4B50-9A1E-843B91A13A63}" name="Donnée (Niveau 1)" dataDxfId="1123"/>
    <tableColumn id="3" xr3:uid="{C51845AD-B914-429D-B634-E93F9EB2C6E2}" name="Donnée (Niveau 2)" dataDxfId="1122"/>
    <tableColumn id="4" xr3:uid="{708D3FF7-D497-49D4-A121-91CEB536EDC0}" name="Donnée (Niveau 3)" dataDxfId="1121"/>
    <tableColumn id="5" xr3:uid="{36BBF4F3-B871-4924-B1DF-09F52BEC9A84}" name="Donnée (Niveau 4)" dataDxfId="1120"/>
    <tableColumn id="6" xr3:uid="{912708D6-C037-4264-88D3-7DEB49F9D269}" name="Donnée (Niveau 5)" dataDxfId="1119"/>
    <tableColumn id="7" xr3:uid="{AEB42A44-4C97-42F7-968F-F3445075B977}" name="Donnée (Niveau 6)" dataDxfId="1118"/>
    <tableColumn id="8" xr3:uid="{05104B7E-48BC-48C5-B4C9-B0719BA33344}" name="Description" dataDxfId="1117"/>
    <tableColumn id="9" xr3:uid="{614AAED4-0FFF-4312-9849-5269BBACA5F4}" name="Exemples" dataDxfId="1116"/>
    <tableColumn id="10" xr3:uid="{591036EA-D7D7-4CDB-9E72-F34570B08579}" name="Balise" dataDxfId="1115"/>
    <tableColumn id="23" xr3:uid="{17E8B19F-5463-4A93-9375-F25F24920A06}" name="Nantes - balise" dataDxfId="1114"/>
    <tableColumn id="22" xr3:uid="{752C5DB9-CA47-4947-BC51-EA0AB6CAF178}" name="Nantes - description" dataDxfId="1113"/>
    <tableColumn id="21" xr3:uid="{3086C8B1-9331-471D-85E4-DFE9ECD0778B}" name="GT399" dataDxfId="1112"/>
    <tableColumn id="20" xr3:uid="{7161B64A-7444-47C0-A0EB-FBE31CB32883}" name="GT399 description" dataDxfId="1111"/>
    <tableColumn id="19" xr3:uid="{7B7F428D-98DE-48C1-B4C7-1B8FEF343340}" name="Priorisation" dataDxfId="1110"/>
    <tableColumn id="11" xr3:uid="{E99FD956-482E-4AA4-82E6-7D61F628BE63}" name="Cardinalité"/>
    <tableColumn id="12" xr3:uid="{A1053CD4-A61B-46E0-8452-817CA1D9CB64}" name="Objet"/>
    <tableColumn id="13" xr3:uid="{044790BB-FA55-4D64-ADFC-11512D27938E}" name="Format (ou type)"/>
    <tableColumn id="14" xr3:uid="{4DD09D27-53D9-4005-AF67-5EE97165F916}" name="Nomenclature/ énumération"/>
    <tableColumn id="15" xr3:uid="{A4EF8D2C-19E0-4869-9DE0-2680D765C2C8}" name="Détails de format"/>
    <tableColumn id="16" xr3:uid="{B67B86F9-FE86-49C9-AE61-8DE3A7A3C187}" name="15-18"/>
    <tableColumn id="17" xr3:uid="{AA08C70E-0BC5-4752-BEFD-381D3F7A8A4F}" name="15-15"/>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C8703FD-8764-48EE-A010-D4CB1E127BBE}" name="Tableau1220" displayName="Tableau1220" ref="A8:P26" totalsRowCount="1" headerRowDxfId="1109" headerRowBorderDxfId="1108" tableBorderDxfId="1107">
  <autoFilter ref="A8:P25" xr:uid="{4F62EADF-21E3-48F1-8B6F-5A3984C01C34}"/>
  <tableColumns count="16">
    <tableColumn id="1" xr3:uid="{23786B65-4B54-4BE2-9F5C-D59C06C564D3}" name="ID"/>
    <tableColumn id="2" xr3:uid="{8EC1F02C-1AB3-456A-B50A-C9BF7046F807}" name="Donnée (Niveau 1)" dataDxfId="1106"/>
    <tableColumn id="3" xr3:uid="{26E70C8E-F9A2-4AB5-9702-8D5063595737}" name="Donnée (Niveau 2)" dataDxfId="1105"/>
    <tableColumn id="4" xr3:uid="{95B000A3-61A9-46F5-BA92-8ED797F293B4}" name="Donnée (Niveau 3)" dataDxfId="1104"/>
    <tableColumn id="5" xr3:uid="{7F09AFC5-83CB-4FF7-97B7-F2DE345014A2}" name="Donnée (Niveau 4)" dataDxfId="1103"/>
    <tableColumn id="6" xr3:uid="{6A2FFC66-BAF1-4996-B879-6E907F288D5B}" name="Donnée (Niveau 5)" dataDxfId="1102"/>
    <tableColumn id="7" xr3:uid="{9B963D8F-EAC2-43AC-9ADA-8B488D517AF6}" name="Donnée (Niveau 6)" dataDxfId="1101"/>
    <tableColumn id="8" xr3:uid="{02C3ACCA-3CED-42AC-9CF0-C3A1B2B4685C}" name="Description" dataDxfId="1100"/>
    <tableColumn id="9" xr3:uid="{86F3EFD6-F6D9-4218-86A6-42B20C7EBDB1}" name="Exemples" dataDxfId="1099"/>
    <tableColumn id="10" xr3:uid="{54CD9A98-DF0D-4607-BA71-7DA09AF797FE}" name="Balise" dataDxfId="1098"/>
    <tableColumn id="11" xr3:uid="{A8AC58C0-76AD-4D82-95AB-D1F1B10EB00D}" name="Cardinalité"/>
    <tableColumn id="12" xr3:uid="{BB389CE1-70BB-48B6-99F1-5099037B27C4}" name="Objet"/>
    <tableColumn id="13" xr3:uid="{D313EE87-E26E-4028-9F15-414217A11DDD}" name="Format (ou type)"/>
    <tableColumn id="14" xr3:uid="{2F1E7A1C-843B-43B7-991E-9B62548B87F5}" name="Nomenclature/ énumération"/>
    <tableColumn id="15" xr3:uid="{C2B97D5D-1ABF-4699-8DC4-681342BA789E}" name="Détails de format"/>
    <tableColumn id="16" xr3:uid="{19C9A994-95E7-4802-B988-CF1C990BF28C}" name="TECHNICAL"/>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AC15" totalsRowCount="1" headerRowDxfId="1789" dataDxfId="1788" totalsRowDxfId="1787">
  <autoFilter ref="A8:AC14" xr:uid="{EF99425A-BF7C-494D-843B-A436A28F1D50}"/>
  <tableColumns count="29">
    <tableColumn id="26" xr3:uid="{D5B2518C-6D8E-6147-8C4F-B866728B3834}" name="ID" dataDxfId="1786" totalsRowDxfId="1785"/>
    <tableColumn id="34" xr3:uid="{87148819-B7A5-7947-82EE-7CD825960AED}" name="Donnée (Niveau 1)" dataDxfId="1784" totalsRowDxfId="1783"/>
    <tableColumn id="1" xr3:uid="{D13C8DA4-A6E7-6647-83BF-735A36445504}" name="Donnée (Niveau 2)" dataDxfId="1782" totalsRowDxfId="1781"/>
    <tableColumn id="2" xr3:uid="{9844E3D8-484C-674F-A6FE-C5E74C0BECD7}" name="Donnée (Niveau 3)" dataDxfId="1780" totalsRowDxfId="1779"/>
    <tableColumn id="3" xr3:uid="{EDEAC3BB-E6E5-6D4A-81D4-0D53BDE32BE7}" name="Donnée (Niveau 4)" dataDxfId="1778" totalsRowDxfId="1777"/>
    <tableColumn id="4" xr3:uid="{02D62420-0C0A-4A42-BF62-D538EE277DA2}" name="Donnée (Niveau 5)" dataDxfId="1776" totalsRowDxfId="1775"/>
    <tableColumn id="5" xr3:uid="{AEDF2332-EB8E-3F47-A30F-62F4B295DC6E}" name="Donnée (Niveau 6)" dataDxfId="1774" totalsRowDxfId="1773"/>
    <tableColumn id="6" xr3:uid="{6B82679A-C79E-B942-87C2-2A9AC62DFE61}" name="Description" dataDxfId="1772" totalsRowDxfId="1771"/>
    <tableColumn id="14" xr3:uid="{64EB0DE7-7110-B649-B47F-39D14AB54769}" name="Exemples" dataDxfId="1770" totalsRowDxfId="1769"/>
    <tableColumn id="21" xr3:uid="{C7789C87-5B0F-9240-95BB-36A6DBBF16F7}" name="Balise" dataDxfId="1768" totalsRowDxfId="1767"/>
    <tableColumn id="8" xr3:uid="{56A311D2-6944-B44A-BA90-1B44FB783B25}" name="Nantes - balise" dataDxfId="1766" totalsRowDxfId="1765"/>
    <tableColumn id="15" xr3:uid="{CC481BC4-1ACF-7849-B03D-7121652EE416}" name="Nantes - description" dataDxfId="1764" totalsRowDxfId="1763"/>
    <tableColumn id="18" xr3:uid="{DA3EC825-B94E-6142-B1D1-58F763F6812E}" name="GT399" dataDxfId="1762" totalsRowDxfId="1761"/>
    <tableColumn id="9" xr3:uid="{A60F6B9F-CF7A-6F48-A3FD-7FC591506696}" name="GT399 description" dataDxfId="1760" totalsRowDxfId="1759"/>
    <tableColumn id="10" xr3:uid="{F183E99A-8936-D242-9E2F-7DF202579449}" name="Priorisation" dataDxfId="1758" totalsRowDxfId="1757"/>
    <tableColumn id="11" xr3:uid="{0C55DBEB-B030-EB40-8778-44C43E402B7D}" name="Cardinalité" dataDxfId="1756" totalsRowDxfId="1755"/>
    <tableColumn id="27" xr3:uid="{3EA0014F-1F9E-3346-86AA-D19E79E32F71}" name="Objet" dataDxfId="1754" totalsRowDxfId="1753"/>
    <tableColumn id="12" xr3:uid="{A3CD3B4C-97D3-9741-9A73-087C7A9F8936}" name="Format (ou type)" dataDxfId="1752" totalsRowDxfId="1751"/>
    <tableColumn id="37" xr3:uid="{3FE45E5F-AD1E-7B48-BE25-BC7327DD16EC}" name="Nomenclature/ énumération" dataDxfId="1750" totalsRowDxfId="1749"/>
    <tableColumn id="31" xr3:uid="{9CB46CA4-597C-5148-8480-F8796E3C5AFD}" name="Détails de format" dataDxfId="1748" totalsRowDxfId="1747"/>
    <tableColumn id="36" xr3:uid="{97A47004-218F-7749-B82B-5B2AEE40A23C}" name="15-18" dataDxfId="1746" totalsRowDxfId="1745"/>
    <tableColumn id="35" xr3:uid="{544CEA0F-DCB5-C64C-9CDE-A40F1906888F}" name="15-15" dataDxfId="1744" totalsRowDxfId="1743"/>
    <tableColumn id="39" xr3:uid="{6DB8C4C4-E592-DA4D-B502-CA1F3A98FF18}" name="CUT" dataDxfId="1742" totalsRowDxfId="1741"/>
    <tableColumn id="19" xr3:uid="{F48E57B7-0080-CD4F-8CC0-D9866BEEABEE}" name="Commentaire Hub Santé" dataDxfId="1740" totalsRowDxfId="1739"/>
    <tableColumn id="16" xr3:uid="{93611743-80E2-3A49-9F47-6E81E63C36BC}" name="Commentaire Philippe Dreyfus" dataDxfId="1738" totalsRowDxfId="1737"/>
    <tableColumn id="33" xr3:uid="{E8582012-E1AA-5C48-84F3-81E85831EA3D}" name="Commentaire FBE" dataDxfId="1736" totalsRowDxfId="1735"/>
    <tableColumn id="17" xr3:uid="{10CD9342-79AA-B840-BD59-F6A02345EC01}" name="Commentaire Yann Penverne" dataDxfId="1734" totalsRowDxfId="1733"/>
    <tableColumn id="20" xr3:uid="{36DD8A92-EC42-2849-A047-5EE0AABF1132}" name="NexSIS" dataDxfId="1732" totalsRowDxfId="1731"/>
    <tableColumn id="22" xr3:uid="{055A2D99-D525-3349-A349-779652E6F495}" name="Métier" dataDxfId="1730" totalsRowDxfId="172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CC2E237-CF17-49D4-BA3B-A5C3063E7BCB}" name="createCase142" displayName="createCase142" ref="A11:AD192" totalsRowCount="1" headerRowDxfId="1728" dataDxfId="1727" totalsRowDxfId="1726">
  <autoFilter ref="A11:AD191" xr:uid="{EF99425A-BF7C-494D-843B-A436A28F1D50}"/>
  <tableColumns count="30">
    <tableColumn id="26" xr3:uid="{ABF5D23D-E9BE-447B-A48E-850A8FE050AB}" name="ID" dataDxfId="1725" totalsRowDxfId="1724"/>
    <tableColumn id="34" xr3:uid="{C603A664-BB7C-4E81-81F5-9AC771B920CE}" name="Donnée (Niveau 1)" dataDxfId="1723" totalsRowDxfId="1722"/>
    <tableColumn id="1" xr3:uid="{985EC22A-699F-4D1C-A0FF-90DCFB6591AE}" name="Donnée (Niveau 2)" dataDxfId="1721" totalsRowDxfId="1720"/>
    <tableColumn id="2" xr3:uid="{9726EFFF-17E9-4567-9D61-3FDED4A1439C}" name="Donnée (Niveau 3)" dataDxfId="1719" totalsRowDxfId="1718"/>
    <tableColumn id="3" xr3:uid="{DC2A9A2B-BD09-4CA3-892C-4DE6298A5712}" name="Donnée (Niveau 4)" dataDxfId="1717" totalsRowDxfId="1716"/>
    <tableColumn id="4" xr3:uid="{B78C276D-8762-4642-9D7D-502A3706006F}" name="Donnée (Niveau 5)" dataDxfId="1715" totalsRowDxfId="1714"/>
    <tableColumn id="5" xr3:uid="{E754A894-2972-4273-B6DD-CF0D8D93573D}" name="Donnée (Niveau 6)" dataDxfId="1713" totalsRowDxfId="1712"/>
    <tableColumn id="6" xr3:uid="{24AAC4C6-656F-44C0-87E7-A586457237B4}" name="Description" dataDxfId="1711" totalsRowDxfId="1710"/>
    <tableColumn id="14" xr3:uid="{5B142435-1C90-4234-8FB8-74C6ED9A57EB}" name="Exemples" dataDxfId="1709" totalsRowDxfId="1708"/>
    <tableColumn id="7" xr3:uid="{23939F30-951A-4F60-A1C3-04B73AEA5803}" name="Balise NexSIS" dataDxfId="1707" totalsRowDxfId="1706"/>
    <tableColumn id="21" xr3:uid="{DC207162-20F5-49F1-888F-349E9D3CC392}" name="Nouvelle balise" dataDxfId="1705" totalsRowDxfId="1704"/>
    <tableColumn id="8" xr3:uid="{7556FAA0-1801-4DD7-900A-EE18363D5E82}" name="Nantes - balise" dataDxfId="1703" totalsRowDxfId="1702"/>
    <tableColumn id="15" xr3:uid="{5FB127EE-7452-472C-AB5F-3281FCE1AA29}" name="Nantes - description" dataDxfId="1701" totalsRowDxfId="1700"/>
    <tableColumn id="18" xr3:uid="{B55CBC10-E0E1-44C1-8A07-61AE2E43D1CB}" name="GT399" dataDxfId="1699" totalsRowDxfId="1698"/>
    <tableColumn id="9" xr3:uid="{ED8CCBEC-AE8D-4416-B493-B3C4C06F7DE9}" name="GT399 description" dataDxfId="1697" totalsRowDxfId="1696"/>
    <tableColumn id="10" xr3:uid="{46B3BCFD-A3E1-4528-930E-7787E8879562}" name="Priorisation" dataDxfId="1695" totalsRowDxfId="1694"/>
    <tableColumn id="11" xr3:uid="{ABAA3778-8B61-4076-8B61-44A440D6CD31}" name="Cardinalité" dataDxfId="1693" totalsRowDxfId="1692"/>
    <tableColumn id="27" xr3:uid="{E5276C21-A4EF-4884-B4FB-C3E1823816EB}" name="Objet" dataDxfId="1691" totalsRowDxfId="1690"/>
    <tableColumn id="12" xr3:uid="{5E7CF984-0D2D-4AB5-8857-24FA22847AFC}" name="Format (ou type)" dataDxfId="1689" totalsRowDxfId="1688"/>
    <tableColumn id="37" xr3:uid="{2169D618-3BA4-45CD-952B-3014DC716E45}" name="Nomenclature/ énumération" dataDxfId="1687" totalsRowDxfId="1686"/>
    <tableColumn id="31" xr3:uid="{EC8DCE8F-9583-487D-94F2-441D28009773}" name="Détails de format" dataDxfId="1685" totalsRowDxfId="1684"/>
    <tableColumn id="36" xr3:uid="{2218AE1F-CDAB-423E-B754-D13BA6E01E7D}" name="Exos/RRAMU" dataDxfId="1683" totalsRowDxfId="1682"/>
    <tableColumn id="35" xr3:uid="{CF1EC0D3-4BCA-452A-AF26-36BE082E3351}" name="15-15" dataDxfId="1681" totalsRowDxfId="1680"/>
    <tableColumn id="39" xr3:uid="{4775AE16-DC68-4E34-8344-7B69CEBD7DD8}" name="CUT" dataDxfId="1679" totalsRowDxfId="1678"/>
    <tableColumn id="19" xr3:uid="{8FA91BE2-BC77-4525-BDE0-F6A9933290D7}" name="Commentaire Hub Santé" dataDxfId="1677" totalsRowDxfId="1676"/>
    <tableColumn id="16" xr3:uid="{CFE0C64C-3AF3-4ED4-B261-757CDC0E4BAF}" name="Commentaire Philippe Dreyfus" dataDxfId="1675" totalsRowDxfId="1674"/>
    <tableColumn id="33" xr3:uid="{DEAB7E62-6BC9-459A-9537-0973D7DAD581}" name="Commentaire FBE" dataDxfId="1673" totalsRowDxfId="1672"/>
    <tableColumn id="17" xr3:uid="{29D9B450-9ECA-42F9-BAF0-F3037CEEF915}" name="Commentaire Yann Penverne" dataDxfId="1671" totalsRowDxfId="1670"/>
    <tableColumn id="20" xr3:uid="{DDA0A9DE-8EA2-4BC6-88A9-FC4FC0D98FFE}" name="NexSIS" dataDxfId="1669" totalsRowDxfId="1668"/>
    <tableColumn id="22" xr3:uid="{1E79267D-7033-4469-BFCF-BBE2A69D6108}" name="Métier" dataDxfId="1667" totalsRowDxfId="166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D207" totalsRowCount="1" headerRowDxfId="1665" dataDxfId="1664" totalsRowDxfId="1663">
  <autoFilter ref="A8:AD206" xr:uid="{EF99425A-BF7C-494D-843B-A436A28F1D50}">
    <filterColumn colId="20">
      <filters>
        <filter val="X"/>
      </filters>
    </filterColumn>
  </autoFilter>
  <tableColumns count="30">
    <tableColumn id="26" xr3:uid="{F89F79B0-EC13-4626-8B8B-E72803CF8D7F}" name="ID" dataDxfId="1662" totalsRowDxfId="1097">
      <calculatedColumnFormula>ROW()-8</calculatedColumnFormula>
    </tableColumn>
    <tableColumn id="34" xr3:uid="{82D9E408-6E89-6548-8064-32C2C1C49796}" name="Donnée (Niveau 1)" dataDxfId="1661" totalsRowDxfId="1096"/>
    <tableColumn id="1" xr3:uid="{A4D81CB2-5DBF-46A1-831A-3B0CB8713987}" name="Donnée (Niveau 2)" dataDxfId="1660" totalsRowDxfId="1095"/>
    <tableColumn id="2" xr3:uid="{70FEA672-42A5-4D50-83E3-20F1DC99F826}" name="Donnée (Niveau 3)" dataDxfId="1659" totalsRowDxfId="1094"/>
    <tableColumn id="3" xr3:uid="{E5F546D4-3F7C-49D3-ACAD-5C0AA86EEA72}" name="Donnée (Niveau 4)" dataDxfId="1658" totalsRowDxfId="1093"/>
    <tableColumn id="4" xr3:uid="{C36F63D5-6F86-4068-8553-7E11F2FF2E34}" name="Donnée (Niveau 5)" dataDxfId="1657" totalsRowDxfId="1092"/>
    <tableColumn id="5" xr3:uid="{BCD32C8B-1BF5-4152-A4E3-856EB454D41F}" name="Donnée (Niveau 6)" dataDxfId="1656" totalsRowDxfId="1091"/>
    <tableColumn id="6" xr3:uid="{31AB271A-A79E-4AD6-A425-139013E5C0ED}" name="Description" dataDxfId="1655" totalsRowDxfId="1090"/>
    <tableColumn id="14" xr3:uid="{42356E16-5C2C-47EF-96D9-1439EB52D654}" name="Exemples" dataDxfId="1654" totalsRowDxfId="1089"/>
    <tableColumn id="21" xr3:uid="{A67EAB5D-C889-4A87-AEDD-CB5D507B5224}" name="Balise" dataDxfId="1653" totalsRowDxfId="1088"/>
    <tableColumn id="8" xr3:uid="{142E6E6B-2EEA-41C0-969F-103EB7FEE77B}" name="Nantes - balise" totalsRowFunction="count" dataDxfId="1652" totalsRowDxfId="1087"/>
    <tableColumn id="15" xr3:uid="{4B3C95EC-2C41-42CE-9528-75F02E532B07}" name="Nantes - description" totalsRowFunction="count" dataDxfId="1651" totalsRowDxfId="1086"/>
    <tableColumn id="18" xr3:uid="{DD4C49C8-6EEB-4810-B6DF-F5EA0958E68F}" name="GT399" totalsRowFunction="count" dataDxfId="1650" totalsRowDxfId="1085"/>
    <tableColumn id="9" xr3:uid="{1EF347D1-5F3C-455F-B7CC-0411A0A13BA5}" name="GT399 description" totalsRowFunction="count" dataDxfId="1649" totalsRowDxfId="1084"/>
    <tableColumn id="10" xr3:uid="{A688C13F-43B2-4D38-AB61-5A8FA70F8877}" name="Priorisation" totalsRowFunction="count" dataDxfId="1648" totalsRowDxfId="1083"/>
    <tableColumn id="11" xr3:uid="{740E98DF-4145-4688-96B5-1DB2B4C65860}" name="Cardinalité" dataDxfId="1647" totalsRowDxfId="1082"/>
    <tableColumn id="27" xr3:uid="{5362BDCB-F398-463F-807C-5642BE8139A3}" name="Objet" totalsRowFunction="count" dataDxfId="1646" totalsRowDxfId="1081"/>
    <tableColumn id="12" xr3:uid="{F99D40B9-B75A-4B6D-AD14-A9CC94A67A94}" name="Format (ou type)" dataDxfId="1645" totalsRowDxfId="1080"/>
    <tableColumn id="37" xr3:uid="{C4249FC6-D549-4A35-98D7-D98FEFD604C7}" name="Nomenclature/ énumération" dataDxfId="1644" totalsRowDxfId="1079"/>
    <tableColumn id="31" xr3:uid="{165DCEEB-09D9-4414-9EB1-071322B65527}" name="Détails de format" dataDxfId="1643" totalsRowDxfId="1078"/>
    <tableColumn id="36" xr3:uid="{DFE77849-E589-4C00-A974-5EA32CAC9950}" name="15-18" dataDxfId="1642" totalsRowDxfId="1077"/>
    <tableColumn id="35" xr3:uid="{6F7422E5-A9F0-4CB5-94CC-23CADED3A1EA}" name="15-15" dataDxfId="1641" totalsRowDxfId="1076"/>
    <tableColumn id="24" xr3:uid="{84A6C4F7-D7B2-45A3-94D6-FA4C63F0BF6D}" name="15-MAJ" dataDxfId="1640" totalsRowDxfId="1075"/>
    <tableColumn id="39" xr3:uid="{D123E456-B227-404D-9075-2C12B6D79281}" name="CUT" dataDxfId="1639" totalsRowDxfId="1074"/>
    <tableColumn id="19" xr3:uid="{0E27CA97-E0CC-4707-8A95-C2EB8B822A50}" name="Commentaire Hub Santé" dataDxfId="1638" totalsRowDxfId="1073"/>
    <tableColumn id="16" xr3:uid="{85C90A89-19FA-4640-8DE9-5BC81E29801A}" name="Commentaire Philippe Dreyfus" dataDxfId="1637" totalsRowDxfId="1072"/>
    <tableColumn id="33" xr3:uid="{F9B7E469-F267-4217-89F6-2332B9BE9F00}" name="Commentaire FBE" dataDxfId="1636" totalsRowDxfId="1071"/>
    <tableColumn id="17" xr3:uid="{AF1719C0-5CFC-4F9F-8447-1E16DD154E8D}" name="Commentaire Yann Penverne" dataDxfId="1635" totalsRowDxfId="1070"/>
    <tableColumn id="20" xr3:uid="{A1AC7405-8CAD-4797-ACD3-A6DB9BD4973A}" name="NexSIS" dataDxfId="1634" totalsRowDxfId="1069"/>
    <tableColumn id="22" xr3:uid="{BFD15786-BC47-434A-8C58-1A07EC8D4305}" name="Métier" dataDxfId="1633" totalsRowDxfId="1068"/>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AC57103-205D-4E3B-AB6C-D76C9277CD3F}" name="createCase1418" displayName="createCase1418" ref="A8:W89" totalsRowCount="1" headerRowDxfId="1632" dataDxfId="1631" totalsRowDxfId="1630">
  <autoFilter ref="A8:W88" xr:uid="{C92664FE-ED8F-46D7-9DD5-6F2E0861D6FF}">
    <filterColumn colId="16">
      <customFilters>
        <customFilter operator="notEqual" val=" "/>
      </customFilters>
    </filterColumn>
  </autoFilter>
  <tableColumns count="23">
    <tableColumn id="26" xr3:uid="{62D1D962-435E-445C-8176-6AFEE7ABB964}" name="ID" dataDxfId="1629" totalsRowDxfId="415"/>
    <tableColumn id="34" xr3:uid="{AF99D652-DA31-487A-8CE3-C43A9D0D0F82}" name="Donnée (Niveau 1)" dataDxfId="1628" totalsRowDxfId="414"/>
    <tableColumn id="1" xr3:uid="{26624729-2378-4BE4-AF94-2AD83420E408}" name="Donnée (Niveau 2)" dataDxfId="1627" totalsRowDxfId="413"/>
    <tableColumn id="2" xr3:uid="{3DF2C155-D187-4F5C-A2F9-29CA2B2A18CC}" name="Donnée (Niveau 3)" dataDxfId="1626" totalsRowDxfId="412"/>
    <tableColumn id="3" xr3:uid="{DD16CD2E-7545-4983-AF64-50A47209731F}" name="Donnée (Niveau 4)" dataDxfId="1625" totalsRowDxfId="411"/>
    <tableColumn id="4" xr3:uid="{9201EFE0-C9BD-490F-B6AA-83311B09262F}" name="Donnée (Niveau 5)" dataDxfId="1624" totalsRowDxfId="410"/>
    <tableColumn id="5" xr3:uid="{20C32895-212D-4F26-B134-FBDF1FD4ED0E}" name="Donnée (Niveau 6)" dataDxfId="1623" totalsRowDxfId="409"/>
    <tableColumn id="6" xr3:uid="{036B2D7E-23E0-4814-B2FB-5C619B25F782}" name="Description" dataDxfId="1622" totalsRowDxfId="408"/>
    <tableColumn id="14" xr3:uid="{51A4E1A3-F3DC-4BAD-9F20-81B65F485A0D}" name="Exemples" dataDxfId="1621" totalsRowDxfId="407"/>
    <tableColumn id="21" xr3:uid="{C6BE7A8E-F875-441C-BFA9-86D71B9EFF88}" name="Balise" dataDxfId="1620" totalsRowDxfId="406"/>
    <tableColumn id="11" xr3:uid="{F10EE65F-1515-4AE2-9211-FD44F3EA5D3E}" name="Cardinalité" dataDxfId="1619" totalsRowDxfId="405"/>
    <tableColumn id="27" xr3:uid="{B47DCBC0-7B24-497F-8892-323B08A42011}" name="Objet" dataDxfId="1618" totalsRowDxfId="404"/>
    <tableColumn id="12" xr3:uid="{15BDE3A9-E8A9-4EFC-A353-0269A66BC2B2}" name="Format (ou type)" dataDxfId="1617" totalsRowDxfId="403"/>
    <tableColumn id="37" xr3:uid="{046163B9-02C2-4347-B7FB-61E0432AAB68}" name="Nomenclature/ énumération" dataDxfId="1616" totalsRowDxfId="402"/>
    <tableColumn id="31" xr3:uid="{20E92D64-29A1-4239-93C5-E8F762FFD8DE}" name="Détails de format" dataDxfId="1615" totalsRowDxfId="401"/>
    <tableColumn id="36" xr3:uid="{636C128D-46D4-443D-9FB6-645B4E8390EC}" name="15-18" dataDxfId="1614" totalsRowDxfId="400"/>
    <tableColumn id="35" xr3:uid="{3C17CD84-5847-4BD3-990E-46197D8D30CE}" name="15-15" dataDxfId="1613" totalsRowDxfId="399"/>
    <tableColumn id="39" xr3:uid="{8F5DF9DE-3AC1-4BBF-B05B-904A5EB4D934}" name="CUT" dataDxfId="1612" totalsRowDxfId="398"/>
    <tableColumn id="19" xr3:uid="{B90DC3CB-85F4-4D23-8DE4-7B4C05AC2236}" name="Commentaire Hub Santé" dataDxfId="1611" totalsRowDxfId="397"/>
    <tableColumn id="16" xr3:uid="{E17F6AB0-4FBD-425F-A071-573AD4BA0F3E}" name="Commentaire Philippe Dreyfus" dataDxfId="1610" totalsRowDxfId="396"/>
    <tableColumn id="33" xr3:uid="{7CFA00D6-8048-42E1-B541-BEA178D54E3E}" name="Commentaire FBE" dataDxfId="1609" totalsRowDxfId="395"/>
    <tableColumn id="17" xr3:uid="{FC58F8C6-81B4-4955-A593-71BD7E5BDA7A}" name="Commentaire Yann Penverne" dataDxfId="1608" totalsRowDxfId="394"/>
    <tableColumn id="22" xr3:uid="{DB0180C0-781E-4165-87A4-8168655417AB}" name="Métier" dataDxfId="1607" totalsRowDxfId="393"/>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F3595FED-2D23-43E0-82AA-4A679D9E25EC}" name="createCase291217" displayName="createCase291217" ref="A8:X14" totalsRowCount="1" headerRowDxfId="1606" dataDxfId="1605" totalsRowDxfId="1604">
  <autoFilter ref="A8:X13" xr:uid="{F3595FED-2D23-43E0-82AA-4A679D9E25EC}"/>
  <tableColumns count="24">
    <tableColumn id="26" xr3:uid="{1FA9DD08-C96F-4AE2-8207-3C37C2625ABE}" name="ID" dataDxfId="1603" totalsRowDxfId="392"/>
    <tableColumn id="34" xr3:uid="{795EBD09-E696-417D-A399-6AF56CB38FFE}" name="Donnée (Niveau 1)" dataDxfId="1602" totalsRowDxfId="391"/>
    <tableColumn id="1" xr3:uid="{5D55C6A7-D3C8-4B4F-962B-D684CC469CD7}" name="Donnée (Niveau 2)" dataDxfId="1601" totalsRowDxfId="390"/>
    <tableColumn id="2" xr3:uid="{6064AA15-6125-4E52-A059-BCD0F891AC4D}" name="Donnée (Niveau 3)" dataDxfId="1600" totalsRowDxfId="389"/>
    <tableColumn id="3" xr3:uid="{C4094AB5-565D-4563-9A98-4BAC24C8C03F}" name="Donnée (Niveau 4)" dataDxfId="1599" totalsRowDxfId="388"/>
    <tableColumn id="4" xr3:uid="{FDFD5534-55B3-462C-A013-1AF4EEFC7A0E}" name="Donnée (Niveau 5)" dataDxfId="1598" totalsRowDxfId="387"/>
    <tableColumn id="5" xr3:uid="{4C7DDDEF-FB5D-40CE-A24D-1069A6180C9C}" name="Donnée (Niveau 6)" dataDxfId="1597" totalsRowDxfId="386"/>
    <tableColumn id="6" xr3:uid="{BDC8426F-031A-4500-84AD-15FC39F3F6CE}" name="Description" dataDxfId="1596" totalsRowDxfId="385"/>
    <tableColumn id="14" xr3:uid="{1BD518AA-08F2-4CB0-853F-ED4258E389B3}" name="Exemples" dataDxfId="1595" totalsRowDxfId="384"/>
    <tableColumn id="21" xr3:uid="{773DD795-C5AD-4B15-84FB-8DE01F1F60C4}" name="Balise" dataDxfId="1594" totalsRowDxfId="383"/>
    <tableColumn id="11" xr3:uid="{CF28EC3A-4C91-435F-AC27-1982AA8ADD1D}" name="Cardinalité" dataDxfId="1593" totalsRowDxfId="382"/>
    <tableColumn id="27" xr3:uid="{A2A017CB-AD8E-44B3-8642-D11115614E70}" name="Objet" dataDxfId="1592" totalsRowDxfId="381"/>
    <tableColumn id="12" xr3:uid="{66EFD264-E68A-4187-98CB-316B01B4417B}" name="Format (ou type)" dataDxfId="1591" totalsRowDxfId="380"/>
    <tableColumn id="37" xr3:uid="{EE16CD08-1554-426C-9970-EB455A6E91CE}" name="Nomenclature/ énumération" dataDxfId="1590" totalsRowDxfId="379"/>
    <tableColumn id="31" xr3:uid="{2C55E942-315D-4196-88AC-22B3956DA9E4}" name="Détails de format" dataDxfId="1589" totalsRowDxfId="378"/>
    <tableColumn id="36" xr3:uid="{4457D8CC-EA04-48F7-94E1-5038866A5C40}" name="15-18" dataDxfId="1588" totalsRowDxfId="377"/>
    <tableColumn id="35" xr3:uid="{DE6F3E1D-4E7D-4614-B0F4-FBCC8B26E17F}" name="15-15" dataDxfId="1587" totalsRowDxfId="376"/>
    <tableColumn id="39" xr3:uid="{ED0D760B-A01B-4FCE-968A-DF8FB318720F}" name="CUT" dataDxfId="1586" totalsRowDxfId="375"/>
    <tableColumn id="19" xr3:uid="{13987337-997C-423C-8C6C-CD2A636B3191}" name="Commentaire Hub Santé" dataDxfId="1585" totalsRowDxfId="374"/>
    <tableColumn id="16" xr3:uid="{2E666105-7978-4AB4-BD35-48C364391E38}" name="Commentaire Philippe Dreyfus" dataDxfId="1584" totalsRowDxfId="373"/>
    <tableColumn id="33" xr3:uid="{59ED82FB-9F32-4B0C-92AF-B11030B269C4}" name="Commentaire FBE" dataDxfId="1583" totalsRowDxfId="372"/>
    <tableColumn id="17" xr3:uid="{FF32A60F-0401-427C-85E9-AF6C668D67E5}" name="Commentaire Yann Penverne" dataDxfId="1582" totalsRowDxfId="371"/>
    <tableColumn id="20" xr3:uid="{4C3C4242-9715-4D3F-8678-E2DF7E298B48}" name="NexSIS" dataDxfId="1581" totalsRowDxfId="370"/>
    <tableColumn id="22" xr3:uid="{89A21B40-369F-479D-8124-13571B8DC460}" name="Métier" dataDxfId="1580" totalsRowDxfId="36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CE568C96-36A5-469F-9943-EEFB2D7E2D67}" name="createCase141814" displayName="createCase141814" ref="A8:W62" totalsRowCount="1" headerRowDxfId="1579" dataDxfId="1578" totalsRowDxfId="1577">
  <autoFilter ref="A8:W61" xr:uid="{C92664FE-ED8F-46D7-9DD5-6F2E0861D6FF}">
    <filterColumn colId="16">
      <customFilters>
        <customFilter operator="notEqual" val=" "/>
      </customFilters>
    </filterColumn>
  </autoFilter>
  <tableColumns count="23">
    <tableColumn id="26" xr3:uid="{3D95D60D-4749-4205-B5A3-C40BC9083DDF}" name="ID" dataDxfId="1576" totalsRowDxfId="268"/>
    <tableColumn id="34" xr3:uid="{F55F9431-FBCC-4C37-BC99-DDE204E6AD66}" name="Donnée (Niveau 1)" dataDxfId="1575" totalsRowDxfId="267"/>
    <tableColumn id="1" xr3:uid="{7BDE9DBC-8BFF-4962-94C8-303215EF6651}" name="Donnée (Niveau 2)" dataDxfId="1574" totalsRowDxfId="266"/>
    <tableColumn id="2" xr3:uid="{D40563B8-DCFF-4581-97D6-3BC1A593C4AB}" name="Donnée (Niveau 3)" dataDxfId="1573" totalsRowDxfId="265"/>
    <tableColumn id="3" xr3:uid="{25A7848B-AF8E-4993-88F6-92216A238470}" name="Donnée (Niveau 4)" dataDxfId="1572" totalsRowDxfId="264"/>
    <tableColumn id="4" xr3:uid="{AA50B053-891E-46D9-A92A-0E26EF075B7E}" name="Donnée (Niveau 5)" dataDxfId="1571" totalsRowDxfId="263"/>
    <tableColumn id="5" xr3:uid="{58A3E3FB-40F5-40E2-96F6-8C1C4AF04759}" name="Donnée (Niveau 6)" dataDxfId="1570" totalsRowDxfId="262"/>
    <tableColumn id="6" xr3:uid="{C62E45BF-811F-42E7-AB88-572B417F6150}" name="Description" dataDxfId="1569" totalsRowDxfId="261"/>
    <tableColumn id="14" xr3:uid="{F9F87B89-8446-4459-82BE-4CC3FDAE3D24}" name="Exemples" dataDxfId="1568" totalsRowDxfId="260"/>
    <tableColumn id="21" xr3:uid="{48DE3666-C566-4CAB-B0A7-07A3209B6595}" name="Balise" dataDxfId="1567" totalsRowDxfId="259"/>
    <tableColumn id="11" xr3:uid="{FD69FEBC-E70D-44C5-AD2D-C6CC2D1C0D06}" name="Cardinalité" dataDxfId="1566" totalsRowDxfId="258"/>
    <tableColumn id="27" xr3:uid="{B5A842FA-9CEA-4996-A030-5CA520DDD42D}" name="Objet" dataDxfId="1565" totalsRowDxfId="257"/>
    <tableColumn id="12" xr3:uid="{A04D9211-F25C-4418-9545-A6F2966A3528}" name="Format (ou type)" dataDxfId="1564" totalsRowDxfId="256"/>
    <tableColumn id="37" xr3:uid="{4AA2533B-7EE3-47E8-A3C9-3721487911B2}" name="Nomenclature/ énumération" dataDxfId="1563" totalsRowDxfId="255"/>
    <tableColumn id="31" xr3:uid="{5F33B9AF-8F57-40C0-B58A-2900055019D0}" name="Détails de format" dataDxfId="1562" totalsRowDxfId="254"/>
    <tableColumn id="36" xr3:uid="{4350E4CE-9B26-491D-804C-0334C47A43C5}" name="15-18" dataDxfId="1561" totalsRowDxfId="253"/>
    <tableColumn id="35" xr3:uid="{D25EA6AD-098C-4C6E-94BD-A321CF38C383}" name="15-15" dataDxfId="1560" totalsRowDxfId="252"/>
    <tableColumn id="39" xr3:uid="{05BE7884-8749-4B81-B356-DDAA0EAB4864}" name="CUT" dataDxfId="1559" totalsRowDxfId="251"/>
    <tableColumn id="19" xr3:uid="{6A104928-C33B-4AA9-A990-40B6C20E9D80}" name="Commentaire Hub Santé" dataDxfId="1558" totalsRowDxfId="250"/>
    <tableColumn id="16" xr3:uid="{712AA8BE-EBEC-4D34-9BE4-C551609D4A8E}" name="Commentaire Philippe Dreyfus" dataDxfId="1557" totalsRowDxfId="249"/>
    <tableColumn id="33" xr3:uid="{C7EF274F-4008-4396-97F1-6B640D914E6E}" name="Commentaire FBE" dataDxfId="1556" totalsRowDxfId="248"/>
    <tableColumn id="17" xr3:uid="{BC6A7B64-7E37-4F83-AA3E-8E136D3C025C}" name="Commentaire Yann Penverne" dataDxfId="1555" totalsRowDxfId="247"/>
    <tableColumn id="22" xr3:uid="{FBAE91BA-4332-4036-98CF-545C9190993D}" name="Métier" dataDxfId="1554" totalsRowDxfId="246"/>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46E55726-E427-45C0-BD92-68EC3E56729D}" name="createCase14181419" displayName="createCase14181419" ref="A8:W43" totalsRowCount="1" headerRowDxfId="1553" dataDxfId="1552" totalsRowDxfId="1551">
  <autoFilter ref="A8:W42" xr:uid="{C92664FE-ED8F-46D7-9DD5-6F2E0861D6FF}">
    <filterColumn colId="16">
      <customFilters>
        <customFilter operator="notEqual" val=" "/>
      </customFilters>
    </filterColumn>
  </autoFilter>
  <tableColumns count="23">
    <tableColumn id="26" xr3:uid="{F0BBFE2C-91EC-4F63-8C42-7A13D8DB1773}" name="ID" dataDxfId="1550" totalsRowDxfId="129"/>
    <tableColumn id="34" xr3:uid="{D4146487-94AF-45AE-9337-108D3BA4CEB4}" name="Donnée (Niveau 1)" dataDxfId="1549" totalsRowDxfId="128"/>
    <tableColumn id="1" xr3:uid="{6249CE60-4860-4AE5-B2FE-DC960F0E9986}" name="Donnée (Niveau 2)" dataDxfId="1548" totalsRowDxfId="127"/>
    <tableColumn id="2" xr3:uid="{C2D3DCAE-6928-4F1C-AF61-C37FEBF17CE7}" name="Donnée (Niveau 3)" dataDxfId="1547" totalsRowDxfId="126"/>
    <tableColumn id="3" xr3:uid="{33216364-1D3C-4C3A-9A87-FDF54DD48221}" name="Donnée (Niveau 4)" dataDxfId="1546" totalsRowDxfId="125"/>
    <tableColumn id="4" xr3:uid="{57EF9CD5-EC70-4A23-A60C-23D9F357C89F}" name="Donnée (Niveau 5)" dataDxfId="1545" totalsRowDxfId="124"/>
    <tableColumn id="5" xr3:uid="{9F84A053-8A83-4A58-AEB1-A4D4BC92B461}" name="Donnée (Niveau 6)" dataDxfId="1544" totalsRowDxfId="123"/>
    <tableColumn id="6" xr3:uid="{D1C161A6-6AE9-4A45-944C-37A17B71ECB9}" name="Description" dataDxfId="1543" totalsRowDxfId="122"/>
    <tableColumn id="14" xr3:uid="{B7506A0E-75D9-44A0-9C02-5DB0ECF2A955}" name="Exemples" dataDxfId="1542" totalsRowDxfId="121"/>
    <tableColumn id="21" xr3:uid="{8064C132-A136-4348-BB46-3374B12E8118}" name="Balise" dataDxfId="1541" totalsRowDxfId="120"/>
    <tableColumn id="11" xr3:uid="{07C5EC80-6F69-4BF2-A52F-A8DC0C68FDD5}" name="Cardinalité" dataDxfId="1540" totalsRowDxfId="119"/>
    <tableColumn id="27" xr3:uid="{45AE51DB-A6BF-45B0-A5E3-450B57AFF1BE}" name="Objet" dataDxfId="1539" totalsRowDxfId="118"/>
    <tableColumn id="12" xr3:uid="{DDC6828F-2B6C-4E05-87D2-07F4D40557F4}" name="Format (ou type)" dataDxfId="1538" totalsRowDxfId="117"/>
    <tableColumn id="37" xr3:uid="{66657B31-D3ED-45B0-AFA9-C1A1912F21C1}" name="Nomenclature/ énumération" dataDxfId="1537" totalsRowDxfId="116"/>
    <tableColumn id="31" xr3:uid="{FC0F3951-1CFE-4C1D-96D5-F355E8519DFE}" name="Détails de format" dataDxfId="1536" totalsRowDxfId="115"/>
    <tableColumn id="36" xr3:uid="{E4D376D5-6C75-44C6-9C5A-2DB0ECCB6D64}" name="15-18" dataDxfId="1535" totalsRowDxfId="114"/>
    <tableColumn id="35" xr3:uid="{EA11A1BC-8967-40FA-ADCD-0B84F05B4FB7}" name="15-15" dataDxfId="1534" totalsRowDxfId="113"/>
    <tableColumn id="39" xr3:uid="{D31DD38F-C6EE-4749-A560-C7A57192A678}" name="CUT" dataDxfId="1533" totalsRowDxfId="112"/>
    <tableColumn id="19" xr3:uid="{B19166B6-0C3E-4F4D-ADFE-C549689DAD0F}" name="Commentaire Hub Santé" dataDxfId="1532" totalsRowDxfId="111"/>
    <tableColumn id="16" xr3:uid="{4463EAB1-8B99-416B-81E7-7BF762EFF67F}" name="Commentaire Philippe Dreyfus" dataDxfId="1531" totalsRowDxfId="110"/>
    <tableColumn id="33" xr3:uid="{AEB9EA63-47DE-4EB1-98A2-28AF16C300B3}" name="Commentaire FBE" dataDxfId="1530" totalsRowDxfId="109"/>
    <tableColumn id="17" xr3:uid="{A303D711-3B44-411C-AFCC-D94F65BB0726}" name="Commentaire Yann Penverne" dataDxfId="1529" totalsRowDxfId="108"/>
    <tableColumn id="22" xr3:uid="{05D5BA78-9525-42BB-9AA1-997AB030D68E}" name="Métier" dataDxfId="1528" totalsRowDxfId="107"/>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3D50B21-49FD-4724-931E-4B74BF8476B1}" name="createCase2912" displayName="createCase2912" ref="A8:AF73" totalsRowCount="1" headerRowDxfId="1527" dataDxfId="1526" totalsRowDxfId="1525">
  <autoFilter ref="A8:AF72" xr:uid="{63D50B21-49FD-4724-931E-4B74BF8476B1}">
    <filterColumn colId="20">
      <customFilters>
        <customFilter operator="notEqual" val=" "/>
      </customFilters>
    </filterColumn>
  </autoFilter>
  <tableColumns count="32">
    <tableColumn id="26" xr3:uid="{8D5EDC39-215F-4E94-846A-3D4ACA1D2C53}" name="ID" dataDxfId="1524" totalsRowDxfId="1523">
      <calculatedColumnFormula>ROW()-8</calculatedColumnFormula>
    </tableColumn>
    <tableColumn id="34" xr3:uid="{207093F4-4D8B-4CEB-9D2D-235D14641525}" name="Donnée (Niveau 1)" dataDxfId="1522" totalsRowDxfId="1521"/>
    <tableColumn id="1" xr3:uid="{9E73ABC5-269F-4BD3-9995-81E72371DAE3}" name="Donnée (Niveau 2)" dataDxfId="1520" totalsRowDxfId="1519"/>
    <tableColumn id="2" xr3:uid="{2161A585-4F28-44FE-A023-7DB4D8C14776}" name="Donnée (Niveau 3)" dataDxfId="1518" totalsRowDxfId="1517"/>
    <tableColumn id="3" xr3:uid="{B4AC3C84-E90A-41BE-8D7E-B00512446AA0}" name="Donnée (Niveau 4)" dataDxfId="1516" totalsRowDxfId="1515"/>
    <tableColumn id="4" xr3:uid="{7625C9EB-D58E-42FE-879B-9F8F2027D9BC}" name="Donnée (Niveau 5)" dataDxfId="1514" totalsRowDxfId="1513"/>
    <tableColumn id="5" xr3:uid="{F9A74558-8C8F-45C8-835B-46F0B31B479D}" name="Donnée (Niveau 6)" dataDxfId="1512" totalsRowDxfId="1511"/>
    <tableColumn id="6" xr3:uid="{09509801-3591-48A7-8985-CCEA3490DE3C}" name="Description" dataDxfId="1510" totalsRowDxfId="1509"/>
    <tableColumn id="14" xr3:uid="{8545E83F-C13A-48FC-82C5-4A224D3A6106}" name="Exemples" dataDxfId="1508" totalsRowDxfId="1507"/>
    <tableColumn id="21" xr3:uid="{44DD35C0-3D58-465E-82FF-70ABB11F29EF}" name="Balise" dataDxfId="1506" totalsRowDxfId="1505"/>
    <tableColumn id="8" xr3:uid="{8F87BED5-B74C-4B7A-B29D-D91C208A9F73}" name="Nantes - balise" dataDxfId="1504" totalsRowDxfId="1503"/>
    <tableColumn id="15" xr3:uid="{718CC66C-29F4-4C63-B0E0-D70789F55F8F}" name="Nantes - description" dataDxfId="1502" totalsRowDxfId="1501"/>
    <tableColumn id="18" xr3:uid="{65F92B88-E7A2-45E5-8796-E162FAED8248}" name="GT399" dataDxfId="1500" totalsRowDxfId="1499"/>
    <tableColumn id="9" xr3:uid="{A24D6524-4257-4D93-94F9-A3667397DDBA}" name="GT399 description" dataDxfId="1498" totalsRowDxfId="1497"/>
    <tableColumn id="10" xr3:uid="{E016D53B-CB5B-4F83-A1DA-7C210BE8E926}" name="Priorisation" dataDxfId="1496" totalsRowDxfId="1495"/>
    <tableColumn id="11" xr3:uid="{17AE5B25-E42A-4545-AF36-AE2BF5D231F1}" name="Cardinalité" dataDxfId="1494" totalsRowDxfId="1493"/>
    <tableColumn id="27" xr3:uid="{0646FC2D-E448-497F-9566-96B9E754D7B3}" name="Objet" dataDxfId="1492" totalsRowDxfId="1491"/>
    <tableColumn id="12" xr3:uid="{9F463A79-A8A7-456D-BC30-1910D14EEA3A}" name="Format (ou type)" dataDxfId="1490" totalsRowDxfId="1489"/>
    <tableColumn id="37" xr3:uid="{B034C9F4-78BE-4F4D-9B79-BA9F5DAB2826}" name="Nomenclature/ énumération" dataDxfId="1488" totalsRowDxfId="1487"/>
    <tableColumn id="31" xr3:uid="{3158C7A2-A99D-4EF2-8BAE-8667747DCF73}" name="Détails de format" dataDxfId="1486" totalsRowDxfId="1485"/>
    <tableColumn id="36" xr3:uid="{89279DA3-D94C-4AAB-B817-DF00FFBA9888}" name="15-RPIS" dataDxfId="1484" totalsRowDxfId="1483"/>
    <tableColumn id="24" xr3:uid="{935818A3-8C8E-4E86-878D-6DFDEAB96E86}" name="15-RPIS-WIP" dataDxfId="1482" totalsRowDxfId="1481"/>
    <tableColumn id="13" xr3:uid="{A70D290D-71CE-4BB5-8E04-3E3B951B7729}" name="15-SMUR" dataDxfId="1480" totalsRowDxfId="1479"/>
    <tableColumn id="23" xr3:uid="{FB137A89-375F-455A-9ADB-F409CB7B19B9}" name="15-18" dataDxfId="1478" totalsRowDxfId="1477"/>
    <tableColumn id="35" xr3:uid="{EE84F553-FEE7-4CD0-89C0-C8DD492F4429}" name="15-TSU" dataDxfId="1476" totalsRowDxfId="1475"/>
    <tableColumn id="39" xr3:uid="{DA320A45-45B6-4963-91DD-917A38D8DF49}" name="CUT" dataDxfId="1474" totalsRowDxfId="1473"/>
    <tableColumn id="19" xr3:uid="{FF109D4E-4787-4AB3-9E15-478656FCDADF}" name="Commentaire Hub Santé" totalsRowFunction="count" dataDxfId="1472" totalsRowDxfId="1471"/>
    <tableColumn id="16" xr3:uid="{642C8AF9-3354-4F6C-A37B-363B64C9780B}" name="Commentaire Philippe Dreyfus" totalsRowFunction="count" dataDxfId="1470" totalsRowDxfId="1469"/>
    <tableColumn id="33" xr3:uid="{44001357-ED08-4953-9C2E-B2302A17E223}" name="Commentaire FBE" dataDxfId="1468" totalsRowDxfId="1467"/>
    <tableColumn id="17" xr3:uid="{D9CE2245-CA19-44A0-94CC-CE702DFB5445}" name="Commentaire Yann Penverne" totalsRowFunction="count" dataDxfId="1466" totalsRowDxfId="1465"/>
    <tableColumn id="20" xr3:uid="{2A0BBAC6-9A77-4C1A-BA6E-777232E44EA6}" name="NexSIS" totalsRowFunction="custom" dataDxfId="1464" totalsRowDxfId="1463">
      <totalsRowFormula>SUBTOTAL(103,createCase2912[NexSIS])-COUNTIFS(createCase2912[NexSIS],"=X")</totalsRowFormula>
    </tableColumn>
    <tableColumn id="22" xr3:uid="{2D3A15A0-662A-48E8-A3A3-1095AE1804CC}" name="Métier" totalsRowFunction="custom" dataDxfId="1462" totalsRowDxfId="1461">
      <totalsRowFormula>SUBTOTAL(103,createCase2912[Métier])-COUNTIFS(createCase2912[Métier],"=X")</totalsRowFormula>
    </tableColumn>
  </tableColumns>
  <tableStyleInfo name="TableStyleMedium2" showFirstColumn="0" showLastColumn="0" showRowStripes="1" showColumnStripes="0"/>
</table>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9D129102-2382-4ACD-99FE-0A45F267AA1A}" id="{33EA75E7-E9E6-41E1-9C1D-DD256ABDAC95}" done="1">
    <text>Non, les deux peuvent être remplies, et dans ce cas c'est la "Nouvelle Balise" qui est prise en compte. Remplir les deux permet de faire le lien avec les travaux déjà menés par NexSIS tout en assurant le renommage si ça paraît plus pertinent.</text>
  </threadedComment>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10.xml><?xml version="1.0" encoding="utf-8"?>
<ThreadedComments xmlns="http://schemas.microsoft.com/office/spreadsheetml/2018/threadedcomments" xmlns:x="http://schemas.openxmlformats.org/spreadsheetml/2006/main">
  <threadedComment ref="H1" dT="2023-09-21T15:05:23.74" personId="{C9A89B3A-A5FD-6849-8E65-1CD4E6C7CFF2}" id="{6FE43FAC-640B-4B23-AE30-C5EC003889C6}" done="1">
    <text>Valider avec NexSIS les noms des balises racines !! (message, createCase, emsi)</text>
  </threadedComment>
  <threadedComment ref="B8" dT="2023-10-17T14:10:14.10" personId="{C9A89B3A-A5FD-6849-8E65-1CD4E6C7CFF2}" id="{F655AB1D-01D7-439F-A55F-44DB596DD0AC}">
    <text xml:space="preserve">Le champs de ‘signalement’ a été supprimé finalement ? </text>
  </threadedComment>
  <threadedComment ref="B8" dT="2023-10-23T11:26:27.60" personId="{C9A89B3A-A5FD-6849-8E65-1CD4E6C7CFF2}" id="{6B0AF44A-DE75-4662-B4E1-EA6A5474DA11}" parentId="{F655AB1D-01D7-439F-A55F-44DB596DD0AC}">
    <text>Ajouter un champs de statut local global du dossier ? Ou message de clôture ? Ou règle "après 24h clôt" ?</text>
  </threadedComment>
  <threadedComment ref="B8" dT="2023-11-08T13:34:34.60" personId="{ABFB0C52-AC18-4406-B6D7-B9BCF5A2A0D7}" id="{DC7E52F5-F5FF-4F87-9910-5CF9BADE28E9}" parentId="{F655AB1D-01D7-439F-A55F-44DB596DD0AC}">
    <text>A traiter avec NexSIS. Pour l'instant obligé de passer par un RC-EDA pour la gestion du statut</text>
  </threadedComment>
  <threadedComment ref="B9" dT="2023-09-25T11:44:28.72" personId="{C9A89B3A-A5FD-6849-8E65-1CD4E6C7CFF2}" id="{E48E6C14-8065-49AA-9716-94F0B7E75F37}">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7401A5FE-8648-4792-9EF7-6CF6B819FCC0}" parentId="{E48E6C14-8065-49AA-9716-94F0B7E75F37}">
    <text>=&gt; A traiter ultérieurement avec le sujet de rapprochement de dossier/affaire</text>
  </threadedComment>
  <threadedComment ref="O40" dT="2024-01-08T13:02:05.69" personId="{C9A89B3A-A5FD-6849-8E65-1CD4E6C7CFF2}" id="{DF2AA6CA-FC70-4347-B614-9ADC9E1E6905}">
    <text>N’autoriser que les n° de tel (PHNADD) et mettre la regex du n° de tel de l’interface : REGEX: tel:([#\+\*]|37000|00+)?[0-9]{2,15} ?</text>
  </threadedComment>
  <threadedComment ref="O40" dT="2024-01-23T14:51:41.35" personId="{E9A6DF60-F9B3-4BD0-BB8A-DE1D37E26830}" id="{E35D3C10-22C9-486B-A925-AA29092B25F9}" parentId="{DF2AA6CA-FC70-4347-B614-9ADC9E1E6905}">
    <text>@Daphné LECCIA (EXT) @Romain FOUILLAND : Philippe souhaite ici remettre la nomenclature EMSI complète correspondante (point 15-15 du 220124). Je reprends l'objet dans le 15-15.</text>
    <mentions>
      <mention mentionpersonId="{DF480BA0-C840-4713-8568-FE1A645D605C}" mentionId="{198DCAAA-6D1B-4B58-9078-E4161230EEBD}" startIndex="0" length="20"/>
      <mention mentionpersonId="{8A877495-E9BF-4545-8586-47BB0F221908}" mentionId="{5B359BC8-F619-4AA9-ADD6-77ED4E21F54B}" startIndex="21" length="17"/>
    </mentions>
  </threadedComment>
  <threadedComment ref="O40" dT="2024-01-24T17:33:12.16" personId="{C9A89B3A-A5FD-6849-8E65-1CD4E6C7CFF2}" id="{4074043F-CF5E-4B2A-9BDC-B16900668588}" parentId="{DF2AA6CA-FC70-4347-B614-9ADC9E1E6905}">
    <text>OK pas de souci, qui peut le plus peut le moins</text>
  </threadedComment>
</ThreadedComments>
</file>

<file path=xl/threadedComments/threadedComment11.xml><?xml version="1.0" encoding="utf-8"?>
<ThreadedComments xmlns="http://schemas.microsoft.com/office/spreadsheetml/2018/threadedcomments" xmlns:x="http://schemas.openxmlformats.org/spreadsheetml/2006/main">
  <threadedComment ref="C17" dT="2024-03-27T13:51:12.15" personId="{D6952652-30E5-479A-9FFE-AD0BC8CBB562}" id="{0CE8A59F-6C67-4E3A-891B-3EA2B5782CF2}">
    <text>Type déduit par rapport à la localisation de l'intervention vs de la destination (ex. Si hospitalier alors sorite SMUR secondaire), et pour les TIH : idem plus niveau de médicalisation (=paramédical)</text>
  </threadedComment>
  <threadedComment ref="D24" dT="2024-03-26T14:48:00.56" personId="{D6952652-30E5-479A-9FFE-AD0BC8CBB562}" id="{AFBC43DC-22DD-45A7-94DB-0652D4386677}">
    <text xml:space="preserve">Quel libellé/code prendre ? </text>
  </threadedComment>
  <threadedComment ref="D24" dT="2024-03-26T14:50:37.20" personId="{D6952652-30E5-479A-9FFE-AD0BC8CBB562}" id="{12D414B6-9197-442F-966B-F11238AB8098}" parentId="{AFBC43DC-22DD-45A7-94DB-0652D4386677}">
    <text xml:space="preserve">Exemple : si accident routier entre un piéton et camion de marchandise, quel est le code à retenir ? AVPAR ? AVPARCAM ? AVPARPIE ? </text>
  </threadedComment>
  <threadedComment ref="D24" dT="2024-03-26T14:50:53.56" personId="{D6952652-30E5-479A-9FFE-AD0BC8CBB562}" id="{7123B02D-79C1-4AE4-A452-1757A424ABF5}" parentId="{AFBC43DC-22DD-45A7-94DB-0652D4386677}">
    <text>Ou est-ce à préciser dans le commentaire ?</text>
  </threadedComment>
  <threadedComment ref="C31" dT="2024-03-27T13:59:13.40" personId="{D6952652-30E5-479A-9FFE-AD0BC8CBB562}" id="{E217C0E1-E310-4516-9319-75E49215DCA3}">
    <text xml:space="preserve">Comment gérer le fait que la date de naissance n'est pas toujours connu, et que seul un âge est saisi ? </text>
  </threadedComment>
  <threadedComment ref="C61" dT="2024-03-25T16:05:53.08" personId="{D6952652-30E5-479A-9FFE-AD0BC8CBB562}" id="{CA9F7116-A69A-49A4-A9FD-112B11A9100E}">
    <text>Correspond également au motif de sans transport (soins sur place, refus de soins, refus de transport, décédé)</text>
  </threadedComment>
  <threadedComment ref="H64" dT="2024-03-27T14:38:41.61" personId="{D6952652-30E5-479A-9FFE-AD0BC8CBB562}" id="{91C7B266-0E0A-4462-A600-2FC08026D2AA}">
    <text>Pas de nomenclature dispo dans l'Excel partagé</text>
  </threadedComment>
  <threadedComment ref="D70" dT="2024-03-26T17:03:39.38" personId="{D6952652-30E5-479A-9FFE-AD0BC8CBB562}" id="{B49C2831-535E-4572-A161-4566AA17433A}">
    <text>Obligatoire si transport du patient vers une destination, facultatif si aucun transport</text>
  </threadedComment>
</ThreadedComments>
</file>

<file path=xl/threadedComments/threadedComment12.xml><?xml version="1.0" encoding="utf-8"?>
<ThreadedComments xmlns="http://schemas.microsoft.com/office/spreadsheetml/2018/threadedcomments" xmlns:x="http://schemas.openxmlformats.org/spreadsheetml/2006/main">
  <threadedComment ref="B17" dT="2024-04-04T09:25:59.45" personId="{D6952652-30E5-479A-9FFE-AD0BC8CBB562}" id="{9AAA5787-EEB2-4F34-B9FC-ACEEB598338A}">
    <text>Le retour de l'identité du bilan, permet de confirmer les informations identitaires du patient</text>
  </threadedComment>
  <threadedComment ref="B29" dT="2024-04-04T09:25:27.13" personId="{D6952652-30E5-479A-9FFE-AD0BC8CBB562}" id="{2CBF1497-5853-4802-BF2B-FC06E91F8D75}">
    <text>Est-ce que le SMUR a besoin de nous renvoyer le lieu d'intervention ? Est-il possible que celui-ci ne soit pas le même que celui transmis dans le dossier ?</text>
  </threadedComment>
</ThreadedComments>
</file>

<file path=xl/threadedComments/threadedComment13.xml><?xml version="1.0" encoding="utf-8"?>
<ThreadedComments xmlns="http://schemas.microsoft.com/office/spreadsheetml/2018/threadedcomments" xmlns:x="http://schemas.openxmlformats.org/spreadsheetml/2006/main">
  <threadedComment ref="J1" dT="2023-09-21T15:05:23.74" personId="{C9A89B3A-A5FD-6849-8E65-1CD4E6C7CFF2}" id="{479F015F-54AC-4C4B-A571-D82C1DB25F24}" done="1">
    <text>Valider avec NexSIS les noms des balises racines !! (message, createCase, emsi)</text>
  </threadedComment>
  <threadedComment ref="B8" dT="2023-10-17T14:10:14.10" personId="{C9A89B3A-A5FD-6849-8E65-1CD4E6C7CFF2}" id="{92153410-EF29-497F-9B93-DE4E82BE1500}">
    <text xml:space="preserve">Le champs de ‘signalement’ a été supprimé finalement ? </text>
  </threadedComment>
  <threadedComment ref="B8" dT="2023-10-23T11:26:27.60" personId="{C9A89B3A-A5FD-6849-8E65-1CD4E6C7CFF2}" id="{1EBC6068-6C4F-437C-B8BC-A005E12BF344}" parentId="{92153410-EF29-497F-9B93-DE4E82BE1500}">
    <text>Ajouter un champs de statut local global du dossier ? Ou message de clôture ? Ou règle "après 24h clôt" ?</text>
  </threadedComment>
  <threadedComment ref="B8" dT="2023-11-08T13:34:34.60" personId="{ABFB0C52-AC18-4406-B6D7-B9BCF5A2A0D7}" id="{CFDABCED-EA5F-49D7-A7A0-CD280319FCCE}" parentId="{92153410-EF29-497F-9B93-DE4E82BE1500}">
    <text>A traiter avec NexSIS. Pour l'instant obligé de passer par un RC-EDA pour la gestion du statut</text>
  </threadedComment>
</ThreadedComments>
</file>

<file path=xl/threadedComments/threadedComment14.xml><?xml version="1.0" encoding="utf-8"?>
<ThreadedComments xmlns="http://schemas.microsoft.com/office/spreadsheetml/2018/threadedcomments" xmlns:x="http://schemas.openxmlformats.org/spreadsheetml/2006/main">
  <threadedComment ref="B8" dT="2023-10-17T14:10:14.10" personId="{C9A89B3A-A5FD-6849-8E65-1CD4E6C7CFF2}" id="{8EF2D3DC-4B1C-4B82-9096-95A1B9D01CEE}">
    <text xml:space="preserve">Le champs de ‘signalement’ a été supprimé finalement ? </text>
  </threadedComment>
  <threadedComment ref="B8" dT="2023-10-23T11:26:27.60" personId="{C9A89B3A-A5FD-6849-8E65-1CD4E6C7CFF2}" id="{D0977997-56D0-4852-8960-2512ABE39533}" parentId="{8EF2D3DC-4B1C-4B82-9096-95A1B9D01CEE}">
    <text>Ajouter un champs de statut local global du dossier ? Ou message de clôture ? Ou règle "après 24h clôt" ?</text>
  </threadedComment>
  <threadedComment ref="B8" dT="2023-11-08T13:34:34.60" personId="{ABFB0C52-AC18-4406-B6D7-B9BCF5A2A0D7}" id="{CB64E8CE-2D4E-4D90-B12A-47D4D31CC1A4}" parentId="{8EF2D3DC-4B1C-4B82-9096-95A1B9D01CEE}">
    <text>A traiter avec NexSIS. Pour l'instant obligé de passer par un RC-EDA pour la gestion du statut</text>
  </threadedComment>
  <threadedComment ref="C19" dT="2024-02-08T08:45:03.58" personId="{D6952652-30E5-479A-9FFE-AD0BC8CBB562}" id="{C557B0E9-A149-4C10-B37C-C0E2C5D0EA9A}">
    <text>Pour avoir la possibilité de ne pas transmettre la vitesse à certains organismes, regarder ce champ facultatif</text>
  </threadedComment>
  <threadedComment ref="C21" dT="2024-02-08T08:48:34.97" personId="{D6952652-30E5-479A-9FFE-AD0BC8CBB562}" id="{9575B3B8-C341-4C80-87F7-09034563A054}">
    <text>Facultatif si hélicoptère</text>
  </threadedComment>
</ThreadedComments>
</file>

<file path=xl/threadedComments/threadedComment15.xml><?xml version="1.0" encoding="utf-8"?>
<ThreadedComments xmlns="http://schemas.microsoft.com/office/spreadsheetml/2018/threadedcomments" xmlns:x="http://schemas.openxmlformats.org/spreadsheetml/2006/main">
  <threadedComment ref="B8" dT="2023-10-17T14:10:14.10" personId="{C9A89B3A-A5FD-6849-8E65-1CD4E6C7CFF2}" id="{AFB21D1F-30FE-4C4B-ABC7-9BC7E69C97E1}">
    <text xml:space="preserve">Le champs de ‘signalement’ a été supprimé finalement ? </text>
  </threadedComment>
  <threadedComment ref="B8" dT="2023-10-23T11:26:27.60" personId="{C9A89B3A-A5FD-6849-8E65-1CD4E6C7CFF2}" id="{D13A69C3-EC32-4BCC-995D-70D2738EA266}" parentId="{AFB21D1F-30FE-4C4B-ABC7-9BC7E69C97E1}">
    <text>Ajouter un champs de statut local global du dossier ? Ou message de clôture ? Ou règle "après 24h clôt" ?</text>
  </threadedComment>
  <threadedComment ref="B8" dT="2023-11-08T13:34:34.60" personId="{ABFB0C52-AC18-4406-B6D7-B9BCF5A2A0D7}" id="{708C7B62-23C3-4EF6-BB38-7226ECDCA72F}" parentId="{AFB21D1F-30FE-4C4B-ABC7-9BC7E69C97E1}">
    <text>A traiter avec NexSIS. Pour l'instant obligé de passer par un RC-EDA pour la gestion du statut</text>
  </threadedComment>
</ThreadedComments>
</file>

<file path=xl/threadedComments/threadedComment16.xml><?xml version="1.0" encoding="utf-8"?>
<ThreadedComments xmlns="http://schemas.microsoft.com/office/spreadsheetml/2018/threadedcomments" xmlns:x="http://schemas.openxmlformats.org/spreadsheetml/2006/main">
  <threadedComment ref="B8" dT="2023-10-17T14:10:14.10" personId="{C9A89B3A-A5FD-6849-8E65-1CD4E6C7CFF2}" id="{CF7C05A2-B923-4A06-82D8-BBE44ED40502}">
    <text xml:space="preserve">Le champs de ‘signalement’ a été supprimé finalement ? </text>
  </threadedComment>
  <threadedComment ref="B8" dT="2023-10-23T11:26:27.60" personId="{C9A89B3A-A5FD-6849-8E65-1CD4E6C7CFF2}" id="{CB9FEFC6-BFD5-4229-94F5-1B236D4699B3}" parentId="{CF7C05A2-B923-4A06-82D8-BBE44ED40502}">
    <text>Ajouter un champs de statut local global du dossier ? Ou message de clôture ? Ou règle "après 24h clôt" ?</text>
  </threadedComment>
  <threadedComment ref="B8" dT="2023-11-08T13:34:34.60" personId="{ABFB0C52-AC18-4406-B6D7-B9BCF5A2A0D7}" id="{E82829CE-2239-47E6-B7EF-85EF3694A944}" parentId="{CF7C05A2-B923-4A06-82D8-BBE44ED40502}">
    <text>A traiter avec NexSIS. Pour l'instant obligé de passer par un RC-EDA pour la gestion du statut</text>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C9A89B3A-A5FD-6849-8E65-1CD4E6C7CFF2}" id="{F5459836-88C1-4934-A16E-7D8936A5C45E}" done="1">
    <text>Bien clarifier comment on identifie le SAMU émetteur (SAMU76A ou SAMU761)</text>
  </threadedComment>
  <threadedComment ref="H9" dT="2023-09-07T09:36:20.81" personId="{ABFB0C52-AC18-4406-B6D7-B9BCF5A2A0D7}" id="{A23CD1B9-6958-4B46-8019-E4F07F44BD1D}" parentId="{F5459836-88C1-4934-A16E-7D8936A5C45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1A92399-6666-4821-A46E-C75CB84F8B9A}" parentId="{F5459836-88C1-4934-A16E-7D8936A5C45E}">
    <text>2 remarques : quand est-ce qu'on utilise AL ou AF ?
Id sur 4 digits, a priori ok vu le volume mais pas mega large =&gt; cout de passer à 6 digits par exemple ?</text>
  </threadedComment>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P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C1" dT="2024-04-19T13:17:48.56" personId="{E9A6DF60-F9B3-4BD0-BB8A-DE1D37E26830}" id="{9C816C17-63F7-4443-898B-193E759904F6}">
    <text>= priorité de régulation médicale dans le modèle actuel</text>
  </threadedComment>
  <threadedComment ref="H1" dT="2023-09-21T15:05:23.74" personId="{C9A89B3A-A5FD-6849-8E65-1CD4E6C7CFF2}" id="{4570E3BC-C741-489A-A78A-421EBE0A2EB1}" done="1">
    <text>Valider avec NexSIS les noms des balises racines !! (message, createCase, emsi)</text>
  </threadedComment>
  <threadedComment ref="B11" dT="2023-10-17T14:10:14.10" personId="{C9A89B3A-A5FD-6849-8E65-1CD4E6C7CFF2}" id="{450D2339-A705-4808-865A-DE47F86A9ED0}">
    <text xml:space="preserve">Le champs de ‘signalement’ a été supprimé finalement ? </text>
  </threadedComment>
  <threadedComment ref="B11" dT="2023-10-23T11:26:27.60" personId="{C9A89B3A-A5FD-6849-8E65-1CD4E6C7CFF2}" id="{32654A26-F1C3-4340-92DA-C6177612D8A6}" parentId="{450D2339-A705-4808-865A-DE47F86A9ED0}">
    <text>Ajouter un champs de statut local global du dossier ? Ou message de clôture ? Ou règle "après 24h clôt" ?</text>
  </threadedComment>
  <threadedComment ref="B11" dT="2023-11-08T13:34:34.60" personId="{ABFB0C52-AC18-4406-B6D7-B9BCF5A2A0D7}" id="{4C2AEB01-7D19-4253-B5A8-573136EDFC25}" parentId="{450D2339-A705-4808-865A-DE47F86A9ED0}">
    <text>A traiter avec NexSIS. Pour l'instant obligé de passer par un RC-EDA pour la gestion du statut</text>
  </threadedComment>
  <threadedComment ref="B12" dT="2023-09-25T11:44:28.72" personId="{C9A89B3A-A5FD-6849-8E65-1CD4E6C7CFF2}" id="{7AA19D51-1D33-4B9B-BE52-A2E51A3B53B1}">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12" dT="2023-11-08T13:35:34.96" personId="{ABFB0C52-AC18-4406-B6D7-B9BCF5A2A0D7}" id="{1791E887-9471-48C4-AE76-BABD5F205052}" parentId="{7AA19D51-1D33-4B9B-BE52-A2E51A3B53B1}">
    <text>=&gt; A traiter ultérieurement avec le sujet de rapprochement de dossier/affaire</text>
  </threadedComment>
  <threadedComment ref="H12" dT="2023-09-07T08:01:23.57" personId="{C9A89B3A-A5FD-6849-8E65-1CD4E6C7CFF2}" id="{542F91E3-E69C-4326-B2BD-75A564CC87B0}" done="1">
    <text>Bien clarifier comment on identifie le SAMU émetteur (SAMU76A ou SAMU761)</text>
  </threadedComment>
  <threadedComment ref="H12" dT="2023-09-07T09:36:20.81" personId="{ABFB0C52-AC18-4406-B6D7-B9BCF5A2A0D7}" id="{08BCB5EC-CD30-45DE-9195-D48EC53BBC01}" parentId="{542F91E3-E69C-4326-B2BD-75A564CC87B0}">
    <text># Références
Format NF399 : pays + CTA + date + # unique
Format NexSIS : SC-20211105-077-cga-AF18 (SC-AAAAMMJJ-{codeCGA}-AL|AF{SEQUENCE}) (toutes les alertes créent pas des affaires, affaires peuvent avoir plusieurs alertes)</text>
  </threadedComment>
  <threadedComment ref="H12" dT="2023-09-07T09:42:45.96" personId="{ABFB0C52-AC18-4406-B6D7-B9BCF5A2A0D7}" id="{918672B9-3755-4814-AFCB-FC84E4845240}" parentId="{542F91E3-E69C-4326-B2BD-75A564CC87B0}">
    <text>2 remarques : quand est-ce qu'on utilise AL ou AF ?
Id sur 4 digits, a priori ok vu le volume mais pas mega large =&gt; cout de passer à 6 digits par exemple ?</text>
  </threadedComment>
  <threadedComment ref="H12" dT="2023-09-18T13:00:04.67" personId="{C9A89B3A-A5FD-6849-8E65-1CD4E6C7CFF2}" id="{19D07C5F-6EE4-43EE-8675-FDCA04E1977A}" parentId="{542F91E3-E69C-4326-B2BD-75A564CC87B0}">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12" dT="2023-09-18T14:07:24.05" personId="{ABFB0C52-AC18-4406-B6D7-B9BCF5A2A0D7}" id="{A14E1466-9701-404C-B9E2-BFA6E6F5C5FE}" parentId="{542F91E3-E69C-4326-B2BD-75A564CC87B0}">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12" dT="2023-09-19T07:07:28.84" personId="{C9A89B3A-A5FD-6849-8E65-1CD4E6C7CFF2}" id="{D240442F-11DD-4176-ABFD-C04065DF37AE}" parentId="{542F91E3-E69C-4326-B2BD-75A564CC87B0}">
    <text>Voir avec NexSIS si c’est vraiment nécessaire où si on peut juste faire idStructure_idLocale ?</text>
  </threadedComment>
  <threadedComment ref="H12" dT="2023-09-21T14:49:44.43" personId="{ABFB0C52-AC18-4406-B6D7-B9BCF5A2A0D7}" id="{74F7897D-9B91-4CA8-8B09-E8C1567B6CD0}" parentId="{542F91E3-E69C-4326-B2BD-75A564CC87B0}">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12" dT="2023-09-22T08:17:55.35" personId="{ABFB0C52-AC18-4406-B6D7-B9BCF5A2A0D7}" id="{D1783902-3926-4F35-A11C-16633ED18D7B}" parentId="{542F91E3-E69C-4326-B2BD-75A564CC87B0}">
    <text>Remarque Olivier : contrainte sur le français</text>
  </threadedComment>
  <threadedComment ref="H12" dT="2023-09-22T08:30:01.21" personId="{ABFB0C52-AC18-4406-B6D7-B9BCF5A2A0D7}" id="{C898D658-0D76-4BB9-B205-210D9CDAD135}" parentId="{542F91E3-E69C-4326-B2BD-75A564CC87B0}">
    <text>Ajouter une explication sur l'utilité de la clé unique et pourquoi elle doit être intelligible</text>
  </threadedComment>
  <threadedComment ref="H12" dT="2023-09-22T08:31:56.77" personId="{ABFB0C52-AC18-4406-B6D7-B9BCF5A2A0D7}" id="{24F17CA9-15E9-4057-98CE-96FAAC7EF019}" parentId="{542F91E3-E69C-4326-B2BD-75A564CC87B0}">
    <text>Définir le concept de clé conventionnelle</text>
  </threadedComment>
  <threadedComment ref="C18" dT="2024-03-28T15:29:48.96" personId="{15E60E5B-8F12-4B01-8E2A-D3C877CDBAC1}" id="{427501DC-94D6-40AC-AB53-69343E8D716D}">
    <text>Main courante des ARM =&gt; liste</text>
  </threadedComment>
  <threadedComment ref="C19" dT="2024-04-19T13:17:48.56" personId="{E9A6DF60-F9B3-4BD0-BB8A-DE1D37E26830}" id="{2F3C1B5F-AE01-4255-B450-2BAE36EE9967}">
    <text>= priorité de régulation médicale dans le modèle actuel</text>
  </threadedComment>
  <threadedComment ref="C36" dT="2024-04-19T13:28:20.49" personId="{E9A6DF60-F9B3-4BD0-BB8A-DE1D37E26830}" id="{E589D130-0254-4A06-B0D4-786737C54D9C}">
    <text xml:space="preserve">Voir si ce n'est pas retrouvable dans Initial alert, via le centre de l'agent ? </text>
  </threadedComment>
  <threadedComment ref="D46" dT="2024-03-28T15:43:47.91" personId="{15E60E5B-8F12-4B01-8E2A-D3C877CDBAC1}" id="{35F4687D-6275-4358-8182-C47F7638BBD5}">
    <text>Exos gère pas les PK comme ça !</text>
  </threadedComment>
  <threadedComment ref="D46" dT="2024-03-28T15:44:06.37" personId="{15E60E5B-8F12-4B01-8E2A-D3C877CDBAC1}" id="{A5FE075D-D87E-4603-8086-A2C05FCDF476}" parentId="{35F4687D-6275-4358-8182-C47F7638BBD5}">
    <text>Sujet sur l’autoroute… comment on passe cette localisation (pas d’adresse)</text>
  </threadedComment>
  <threadedComment ref="C88" dT="2024-03-28T15:27:12.86" personId="{15E60E5B-8F12-4B01-8E2A-D3C877CDBAC1}" id="{A4803FCF-E02E-4083-84FC-92B40E7A9D5D}">
    <text>Exos a une liste de numéros avec en champs libre pour le type + un “numéro principal”</text>
  </threadedComment>
  <threadedComment ref="B165" dT="2024-03-28T15:39:50.94" personId="{15E60E5B-8F12-4B01-8E2A-D3C877CDBAC1}" id="{6D45BC39-07B8-4875-A22D-5F8881A6780E}">
    <text>Hors du périmètre Appel Limitrophe</text>
  </threadedComment>
  <threadedComment ref="B165" dT="2024-03-28T15:40:29.55" personId="{15E60E5B-8F12-4B01-8E2A-D3C877CDBAC1}" id="{C217A1BC-5A68-460F-A6D0-25E004350BC1}" parentId="{6D45BC39-07B8-4875-A22D-5F8881A6780E}">
    <text>A voir… Car ça permet de mettre dans le même cas d’embrayer sur la demande d’engagement de vecteur du SMAU d’en face</text>
  </threadedComment>
  <threadedComment ref="B165" dT="2024-03-28T15:41:27.88" personId="{15E60E5B-8F12-4B01-8E2A-D3C877CDBAC1}" id="{8E537B9A-9EE4-406F-8179-B6525B82450B}" parentId="{6D45BC39-07B8-4875-A22D-5F8881A6780E}">
    <text>Liste de textes libres déjà pour le moment</text>
  </threadedComment>
  <threadedComment ref="B173" dT="2024-03-28T15:39:05.51" personId="{15E60E5B-8F12-4B01-8E2A-D3C877CDBAC1}" id="{D4248A5B-AD83-4934-B056-EAEDD6CF723A}">
    <text>A rediscuter !!! Mais au de la de la création</text>
  </threadedComment>
  <threadedComment ref="C176" dT="2024-03-28T15:38:48.42" personId="{15E60E5B-8F12-4B01-8E2A-D3C877CDBAC1}" id="{DBE9B7AD-3774-41D9-9ECE-8156E962B9EF}">
    <text>Pompiers ont 2 missions : aller au chevet + faire transport.
Mais donc pas adapté…</text>
  </threadedComment>
</ThreadedComments>
</file>

<file path=xl/threadedComments/threadedComment5.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B8" dT="2023-10-17T14:10:14.10" personId="{C9A89B3A-A5FD-6849-8E65-1CD4E6C7CFF2}" id="{2DE185BB-39B8-8846-9B2A-3BE28378E3AC}">
    <text xml:space="preserve">Le champs de ‘signalement’ a été supprimé finalement ? </text>
  </threadedComment>
  <threadedComment ref="B8" dT="2023-10-23T11:26:27.60" personId="{C9A89B3A-A5FD-6849-8E65-1CD4E6C7CFF2}" id="{67A1DD42-D5FC-415A-92CE-207B6733EB38}" parentId="{2DE185BB-39B8-8846-9B2A-3BE28378E3AC}">
    <text>Ajouter un champs de statut local global du dossier ? Ou message de clôture ? Ou règle "après 24h clôt" ?</text>
  </threadedComment>
  <threadedComment ref="B8" dT="2023-11-08T13:34:34.60" personId="{ABFB0C52-AC18-4406-B6D7-B9BCF5A2A0D7}" id="{94CA6E8F-14DB-4BE2-BFFC-BEB4CF06268A}" parentId="{2DE185BB-39B8-8846-9B2A-3BE28378E3AC}">
    <text>A traiter avec NexSIS. Pour l'instant obligé de passer par un RC-EDA pour la gestion du statut</text>
  </threadedComment>
  <threadedComment ref="T8" dT="2024-04-22T23:30:17.49" personId="{C9A89B3A-A5FD-6849-8E65-1CD4E6C7CFF2}" id="{FD20BE71-51BC-9248-B846-4B00F2A489D1}">
    <text xml:space="preserve">Pour les NOMENCLATURE, prendre parmi les valeurs dispos à ce lien https://github.com/ansforge/SAMU-Hub-Modeles/tree/auto/model_tracker/nomenclature_parser/out/latest/csv </text>
    <extLst>
      <x:ext xmlns:xltc2="http://schemas.microsoft.com/office/spreadsheetml/2020/threadedcomments2" uri="{F7C98A9C-CBB3-438F-8F68-D28B6AF4A901}">
        <xltc2:checksum>4095347748</xltc2:checksum>
        <xltc2:hyperlink startIndex="66" length="103" url="https://github.com/ansforge/SAMU-Hub-Modeles/tree/auto/model_tracker/nomenclature_parser/out/latest/csv"/>
      </x:ext>
    </extLs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H9" dT="2023-09-07T08:01:23.57" personId="{C9A89B3A-A5FD-6849-8E65-1CD4E6C7CFF2}" id="{714D9BD5-569A-7746-8D28-EE0807D930C4}" done="1">
    <text>Bien clarifier comment on identifie le SAMU émetteur (SAMU76A ou SAMU761)</text>
  </threadedComment>
  <threadedComment ref="H9" dT="2023-09-07T09:36:20.81" personId="{ABFB0C52-AC18-4406-B6D7-B9BCF5A2A0D7}" id="{508C6106-35A9-5744-936D-2F873E5C7D2D}" parentId="{714D9BD5-569A-7746-8D28-EE0807D930C4}">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4381D2C5-FE21-7141-AF77-A53F857B99B3}" parentId="{714D9BD5-569A-7746-8D28-EE0807D930C4}">
    <text>2 remarques : quand est-ce qu'on utilise AL ou AF ?
Id sur 4 digits, a priori ok vu le volume mais pas mega large =&gt; cout de passer à 6 digits par exemple ?</text>
  </threadedComment>
  <threadedComment ref="H9" dT="2023-09-18T13:00:04.67" personId="{C9A89B3A-A5FD-6849-8E65-1CD4E6C7CFF2}" id="{574E507D-F826-934D-B893-7CF54B59F0D7}" parentId="{714D9BD5-569A-7746-8D28-EE0807D930C4}">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9D3C13C-86E0-42DE-B230-0C037172F59F}" parentId="{714D9BD5-569A-7746-8D28-EE0807D930C4}">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74C2089C-CA16-F849-B854-C3680758670B}" parentId="{714D9BD5-569A-7746-8D28-EE0807D930C4}">
    <text>Voir avec NexSIS si c’est vraiment nécessaire où si on peut juste faire idStructure_idLocale ?</text>
  </threadedComment>
  <threadedComment ref="H9" dT="2023-09-21T14:49:44.43" personId="{ABFB0C52-AC18-4406-B6D7-B9BCF5A2A0D7}" id="{413925BB-5E16-4156-9D41-86C46A39038B}" parentId="{714D9BD5-569A-7746-8D28-EE0807D930C4}">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251007A-03C9-4DB2-956D-786BEC86878D}" parentId="{714D9BD5-569A-7746-8D28-EE0807D930C4}">
    <text>Remarque Olivier : contrainte sur le français</text>
  </threadedComment>
  <threadedComment ref="H9" dT="2023-09-22T08:30:01.21" personId="{ABFB0C52-AC18-4406-B6D7-B9BCF5A2A0D7}" id="{AB000831-3B22-484E-92CF-8A8B66BCBD9D}" parentId="{714D9BD5-569A-7746-8D28-EE0807D930C4}">
    <text>Ajouter une explication sur l'utilité de la clé unique et pourquoi elle doit être intelligible</text>
  </threadedComment>
  <threadedComment ref="H9" dT="2023-09-22T08:31:56.77" personId="{ABFB0C52-AC18-4406-B6D7-B9BCF5A2A0D7}" id="{7579730B-5E8B-490C-91FB-219AA26954E6}" parentId="{714D9BD5-569A-7746-8D28-EE0807D930C4}">
    <text>Définir le concept de clé conventionnelle</text>
  </threadedComment>
  <threadedComment ref="H10" dT="2023-09-26T16:47:19.80" personId="{ABFB0C52-AC18-4406-B6D7-B9BCF5A2A0D7}" id="{1F89621F-4A5C-4ECD-A7C6-DD10AB56DF40}"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P10" dT="2023-09-25T11:38:33.49" personId="{C9A89B3A-A5FD-6849-8E65-1CD4E6C7CFF2}" id="{B900B938-91F0-4B4A-A185-03AC7265E148}" done="1">
    <text xml:space="preserve">Le rendre obligatoire ? Notamment car utilisé pour des réconciliation pour les carences par exemple </text>
  </threadedComment>
  <threadedComment ref="R17" dT="2024-02-13T08:52:55.35" personId="{15E60E5B-8F12-4B01-8E2A-D3C877CDBAC1}" id="{B48A7EC2-5765-D74D-8FD6-A72604DA4537}">
    <text>Format : codeLabelComment
Détails : référence vers la nomenclature
Type Java : name</text>
  </threadedComment>
  <threadedComment ref="T17" dT="2023-12-20T16:35:44.18" personId="{9D129102-2382-4ACD-99FE-0A45F267AA1A}" id="{95402D26-313F-48EA-8BE2-DDC426A476B2}" done="1">
    <text>Voir nomenclature CISU Type de Lieu</text>
  </threadedComment>
  <threadedComment ref="T18" dT="2023-12-20T16:35:01.71" personId="{9D129102-2382-4ACD-99FE-0A45F267AA1A}" id="{D4A6E809-E116-4F43-AB47-04D882212A95}">
    <text>NOMENCLATURE: CISU-Code_Nature_de_fait</text>
  </threadedComment>
  <threadedComment ref="T20" dT="2023-12-20T16:35:44.18" personId="{9D129102-2382-4ACD-99FE-0A45F267AA1A}" id="{309DA0AD-08A5-48B1-8181-1F2CF88AD9D6}" done="1">
    <text>Voir nomenclature CISU Type de Lieu</text>
  </threadedComment>
  <threadedComment ref="T21" dT="2023-12-20T16:36:14.68" personId="{9D129102-2382-4ACD-99FE-0A45F267AA1A}" id="{69DA961E-023F-4CCC-87B8-5E0165FCFF9B}" done="1">
    <text>Voir nomenclature CISU Risque, menace et sensibilité</text>
  </threadedComment>
  <threadedComment ref="C22" dT="2023-11-24T15:15:04.35" personId="{E9A6DF60-F9B3-4BD0-BB8A-DE1D37E26830}" id="{77ED2E6B-DD8D-4E8A-8AF3-5F8BE44D831E}" done="1">
    <text>A l'étude  pour voir si on le sort de la qualification de l'affaire et on le met dans patient/victime ?</text>
  </threadedComment>
  <threadedComment ref="C22" dT="2023-11-24T16:17:39.65" personId="{E9A6DF60-F9B3-4BD0-BB8A-DE1D37E26830}"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T22" dT="2023-11-23T09:45:26.04" personId="{E9A6DF60-F9B3-4BD0-BB8A-DE1D37E26830}" id="{5B87F3E0-42AE-40C0-BFFC-2EB08FD229EA}" done="1">
    <text>Du coup oui c'est par patient, mais c'est pas forcément ce que les SAMU notent comme étant le motif d'intervention = nature de fait ?  Ou autre chose ?</text>
  </threadedComment>
  <threadedComment ref="T22" dT="2023-12-20T16:36:51.39" personId="{9D129102-2382-4ACD-99FE-0A45F267AA1A}" id="{1B18AEB3-0A07-4B62-BA73-C6715D37DD3F}" parentId="{5B87F3E0-42AE-40C0-BFFC-2EB08FD229EA}">
    <text>Voir nomenclature CISU Motif de recours médico-secouriste</text>
  </threadedComment>
  <threadedComment ref="C23" dT="2023-11-24T15:48:08.70" personId="{E9A6DF60-F9B3-4BD0-BB8A-DE1D37E26830}" id="{C407DBF8-A3A1-42F8-99B5-D8013FA36506}">
    <text xml:space="preserve">Est-ce vraiment utile de s'échanger l'état du dossier ? Faut-il y ajouter le type ?  </text>
  </threadedComment>
  <threadedComment ref="C23" dT="2023-11-24T15:48:22.19" personId="{E9A6DF60-F9B3-4BD0-BB8A-DE1D37E26830}" id="{7D535294-3D58-4F41-8EEA-6577C73DFEA6}" parentId="{C407DBF8-A3A1-42F8-99B5-D8013FA36506}">
    <text>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ext>
    <extLst>
      <x:ext xmlns:xltc2="http://schemas.microsoft.com/office/spreadsheetml/2020/threadedcomments2" uri="{F7C98A9C-CBB3-438F-8F68-D28B6AF4A901}">
        <xltc2:checksum>3682552594</xltc2:checksum>
        <xltc2:hyperlink startIndex="0" length="638" url="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x:ext>
    </extLst>
  </threadedComment>
  <threadedComment ref="J23" dT="2023-12-21T16:51:07.27" personId="{C9A89B3A-A5FD-6849-8E65-1CD4E6C7CFF2}" id="{503E1939-9AA8-9C41-89C0-EFC69AC79A10}" done="1">
    <text>J’ai migré tous les champs dans case.details, ça te semble OK ?</text>
  </threadedComment>
  <threadedComment ref="T24" dT="2023-11-23T09:09:36.07" personId="{E9A6DF60-F9B3-4BD0-BB8A-DE1D37E26830}" id="{0CF29C07-A470-4C7E-BB1B-C82F21208545}" done="1">
    <text>Juste une énumération pour l'instant, pas de nomenclature dispo.</text>
  </threadedComment>
  <threadedComment ref="D25" dT="2024-06-05T16:01:43.92" personId="{E9A6DF60-F9B3-4BD0-BB8A-DE1D37E26830}" id="{015E6B0C-9481-45DD-953B-0C69799561A8}">
    <text>Totalement redondant avec le devenir du patient</text>
  </threadedComment>
  <threadedComment ref="J26" dT="2023-12-21T16:52:13.97" personId="{C9A89B3A-A5FD-6849-8E65-1CD4E6C7CFF2}" id="{B235209A-7B9D-8E41-9B21-8FAE478F4F5E}">
    <text>J’ai du mal à voir si les LRM où ont vraiment cette info !</text>
  </threadedComment>
  <threadedComment ref="T26" dT="2024-01-23T14:26:41.32" personId="{E9A6DF60-F9B3-4BD0-BB8A-DE1D37E26830}" id="{3163C301-BF45-42AC-9B93-9FA29CCC4160}" done="1">
    <text>Nomenclature SI-SAMU DEVENIRD</text>
  </threadedComment>
  <threadedComment ref="D27" dT="2023-12-13T14:39:37.97" personId="{E9A6DF60-F9B3-4BD0-BB8A-DE1D37E26830}" id="{E4B924E1-C80E-F54A-9F2A-990A48DF3558}">
    <text>L'info est-elle obligatoire pou les échanges 15-15</text>
  </threadedComment>
  <threadedComment ref="J27" dT="2023-12-21T16:52:53.15" personId="{C9A89B3A-A5FD-6849-8E65-1CD4E6C7CFF2}" id="{2D861FDF-831C-374B-ABFF-7A27C557F59A}" done="1">
    <text>Les P c’est les priorités ARM normalement, les propriétés de régulation médicales c’est les R1, R2, … non ? Est-ce qu’on passe que les P ? On passe les autres aussi ?</text>
  </threadedComment>
  <threadedComment ref="T27" dT="2024-01-23T14:29:06.44" personId="{E9A6DF60-F9B3-4BD0-BB8A-DE1D37E26830}" id="{F63CD7B6-7D33-47AE-8986-700F3EE32D5A}" done="1">
    <text>Nomenclature PRIORITE (fichier SI-SAMU envoyé par Philippe)</text>
  </threadedComment>
  <threadedComment ref="T28" dT="2024-01-24T11:06:36.27" personId="{E9A6DF60-F9B3-4BD0-BB8A-DE1D37E26830}" id="{AFBD8163-21DB-4F2E-A156-57821D6A83BF}" done="1">
    <text>NOMENCLATURE: GRAVITE_SF21.csv</text>
  </threadedComment>
  <threadedComment ref="C35" dT="2023-10-17T13:45:37.02" personId="{C9A89B3A-A5FD-6849-8E65-1CD4E6C7CFF2}" id="{85B1EF9F-47F0-CE46-887A-E909D7720A3B}" done="1">
    <text>Inetum est pas intéressé par le champ -&gt; pas stocké et renverra une concaténation. Possible de l’enlever ou le passer en facultatif ?</text>
  </threadedComment>
  <threadedComment ref="C35" dT="2023-11-06T17:45:16.48" personId="{ABFB0C52-AC18-4406-B6D7-B9BCF5A2A0D7}" id="{CB35003D-B559-4C2C-B525-CBD55DFD6D30}" parentId="{85B1EF9F-47F0-CE46-887A-E909D7720A3B}">
    <text>fait</text>
  </threadedComment>
  <threadedComment ref="R35" dT="2023-10-06T15:52:24.74" personId="{6D908C62-98CE-5042-81E4-8ACAD1B880FE}" id="{549DE6E2-3511-C04B-8E4F-68D4D815B7F2}" done="1">
    <text>Nader veut passer le nombre max de caractères de 80 à 255</text>
  </threadedComment>
  <threadedComment ref="C36" dT="2023-10-31T09:38:04.74" personId="{ABFB0C52-AC18-4406-B6D7-B9BCF5A2A0D7}" id="{925BDB3E-FDC8-4AE9-BBEA-7ACEF4FDDB2C}" done="1">
    <text>Revu avec NexSIS =&gt; à passer en optionnel</text>
  </threadedComment>
  <threadedComment ref="C36" dT="2023-11-08T13:43:03.47" personId="{ABFB0C52-AC18-4406-B6D7-B9BCF5A2A0D7}" id="{D4536E1A-F569-483C-9E68-8149326DCE2D}" parentId="{925BDB3E-FDC8-4AE9-BBEA-7ACEF4FDDB2C}">
    <text>A voir avec NexSIS</text>
  </threadedComment>
  <threadedComment ref="C36" dT="2023-11-23T09:26:03.17" personId="{E9A6DF60-F9B3-4BD0-BB8A-DE1D37E26830}" id="{680C9867-48BD-4508-892B-96494AD76BE2}" parentId="{925BDB3E-FDC8-4AE9-BBEA-7ACEF4FDDB2C}">
    <text>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ext>
  </threadedComment>
  <threadedComment ref="H36" dT="2023-11-06T12:45:17.60" personId="{E9A6DF60-F9B3-4BD0-BB8A-DE1D37E26830}" id="{8AEC1623-DDE1-47FA-B84D-C6A42BA263BB}" done="1">
    <text>Ici il faut mettre uniquement le nom du lieu. Lieu-dit / quartier et le reste vont dans compléments de commune</text>
  </threadedComment>
  <threadedComment ref="H36" dT="2023-11-06T12:54:13.77" personId="{E9A6DF60-F9B3-4BD0-BB8A-DE1D37E26830}" id="{BA23A14C-1B94-4147-B3A7-F4DE0375E586}" parentId="{8AEC1623-DDE1-47FA-B84D-C6A42BA263BB}">
    <text>Lac / foret sont plutôt des types de lieu ? Sauf si spécifique, par exemple Foret de Fontainebleau</text>
  </threadedComment>
  <threadedComment ref="J39" dT="2024-06-27T10:08:17.66" personId="{15E60E5B-8F12-4B01-8E2A-D3C877CDBAC1}" id="{8E205FAD-EC7F-CB4F-A2BB-B0DB29358552}">
    <text>Migrer vers ID</text>
  </threadedComment>
  <threadedComment ref="T43" dT="2024-06-27T09:38:17.21" personId="{15E60E5B-8F12-4B01-8E2A-D3C877CDBAC1}" id="{E02762B5-82E6-5440-B82E-11E23C871FE9}">
    <text>@Elodie FALCIONI (EXT) Mettre une regex ?</text>
    <mentions>
      <mention mentionpersonId="{7BE279B9-8F27-BC45-83B6-868A8619E873}" mentionId="{DF58125E-301F-BD4B-B892-83AEA0924DEB}" startIndex="0" length="22"/>
    </mentions>
  </threadedComment>
  <threadedComment ref="T43" dT="2024-06-27T09:52:13.75" personId="{DF4F572D-2211-4D3A-83E1-5495966E637E}" id="{46CFDB86-E676-43A5-8304-698F0C3A81EA}" parentId="{E02762B5-82E6-5440-B82E-11E23C871FE9}">
    <text>Oui ? Je regarderai ça cet été, j'ai mis les champs, j'ai pas formatté pour l'instant. Aucune idée de comment ça fonctionne.</text>
  </threadedComment>
  <threadedComment ref="T44" dT="2024-06-27T09:38:29.37" personId="{15E60E5B-8F12-4B01-8E2A-D3C877CDBAC1}" id="{163F467C-493A-FF4B-9552-51468A23F970}">
    <text>@Elodie FALCIONI (EXT) Mettre une ENUM ?</text>
    <mentions>
      <mention mentionpersonId="{7BE279B9-8F27-BC45-83B6-868A8619E873}" mentionId="{C74FA150-CC05-3B42-991D-A3FE86679F69}" startIndex="0" length="22"/>
    </mentions>
  </threadedComment>
  <threadedComment ref="T44" dT="2024-06-27T09:52:39.18" personId="{DF4F572D-2211-4D3A-83E1-5495966E637E}" id="{432E4FDA-7A74-4218-9B0D-749A31BFBD3B}" parentId="{163F467C-493A-FF4B-9552-51468A23F970}">
    <text>J'ai pas l'impression que y'en ai une : idem, sujet à creuser cet été</text>
  </threadedComment>
  <threadedComment ref="D51" dT="2023-06-15T08:16:02.11" personId="{C9A89B3A-A5FD-6849-8E65-1CD4E6C7CFF2}" id="{8DE310B9-0615-45CC-A644-35176EC52B6C}" done="1">
    <text>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text>
  </threadedComment>
  <threadedComment ref="D51" dT="2023-06-15T08:17:48.83" personId="{C9A89B3A-A5FD-6849-8E65-1CD4E6C7CFF2}" id="{B571FDA6-F840-49C9-B5B6-D0BF07DB5A97}" parentId="{8DE310B9-0615-45CC-A644-35176EC52B6C}">
    <text>Le monde réel !!! Toutes les rues n'ont pas été renommées ! Lille en 2014 avait 95 triplons (longtemps après fusion de 3 communes) -&gt; c'est très compliqué de renommer !!!</text>
  </threadedComment>
  <threadedComment ref="D51" dT="2023-06-15T08:19:54.63" personId="{C9A89B3A-A5FD-6849-8E65-1CD4E6C7CFF2}" id="{C47129C0-DFA3-401B-8F49-C322D0C3FA58}" parentId="{8DE310B9-0615-45CC-A644-35176EC52B6C}">
    <text>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text>
  </threadedComment>
  <threadedComment ref="D51" dT="2023-06-15T08:20:05.47" personId="{C9A89B3A-A5FD-6849-8E65-1CD4E6C7CFF2}" id="{62D969EF-9883-4543-B543-50F15B16ED43}" parentId="{8DE310B9-0615-45CC-A644-35176EC52B6C}">
    <text>Rq : lieu-dits permettent aussi de séparer 2 rives</text>
  </threadedComment>
  <threadedComment ref="D51" dT="2023-06-15T08:21:04.51" personId="{C9A89B3A-A5FD-6849-8E65-1CD4E6C7CFF2}" id="{2F12394A-2196-45DC-85F7-32F96038A520}" parentId="{8DE310B9-0615-45CC-A644-35176EC52B6C}">
    <text>=&gt; lieu-dit à extraire !!! Avoir sa propre ligne hors du nom du lieu, ça permet de travailler sur une fraction de la commune</text>
  </threadedComment>
  <threadedComment ref="D51" dT="2023-06-15T08:21:45.68" personId="{C9A89B3A-A5FD-6849-8E65-1CD4E6C7CFF2}" id="{29E0E845-8D17-4F32-BBCA-3117A62A82CF}" parentId="{8DE310B9-0615-45CC-A644-35176EC52B6C}">
    <text>Pas sûr qu'on puisse les exploiter...</text>
  </threadedComment>
  <threadedComment ref="D51" dT="2023-06-15T08:22:12.60" personId="{C9A89B3A-A5FD-6849-8E65-1CD4E6C7CFF2}" id="{E22B87A0-3BCA-4E15-AB4D-3E7D7E799EF9}" parentId="{8DE310B9-0615-45CC-A644-35176EC52B6C}">
    <text xml:space="preserve">Autoroute dans un sens = 1 commune et lieu-dits pour les tronçons </text>
  </threadedComment>
  <threadedComment ref="D51" dT="2023-06-15T08:22:59.74" personId="{C9A89B3A-A5FD-6849-8E65-1CD4E6C7CFF2}" id="{910E8EA8-B410-4E5A-9AF3-0DC0D6F3589B}" parentId="{8DE310B9-0615-45CC-A644-35176EC52B6C}">
    <text>Clé d'avoir commune = surface et lieu-dit = sous-surface (lieu-dit de commune, zonage du port, sous-partie d'un event, tronçon accessible d'un autoroute, ...)</text>
  </threadedComment>
  <threadedComment ref="D51" dT="2023-06-15T08:23:09.21" personId="{C9A89B3A-A5FD-6849-8E65-1CD4E6C7CFF2}" id="{3CC5A5F7-7E87-4EEE-8B8C-05E635D40FC7}" parentId="{8DE310B9-0615-45CC-A644-35176EC52B6C}">
    <text>Pas de dictionnaire opérationnel commun...</text>
  </threadedComment>
  <threadedComment ref="D51" dT="2023-06-16T08:26:07.37" personId="{6D908C62-98CE-5042-81E4-8ACAD1B880FE}" id="{5FFC86CD-99B2-4C59-8395-A9C21EF81C9F}" parentId="{8DE310B9-0615-45CC-A644-35176EC52B6C}">
    <text>NexSIS fonctionne surtout sur le X/Y donc c’est pas un soucis ! 
Sur Paris, ils ont complété les adresses avec l’ancien nom de rue par exemple</text>
  </threadedComment>
  <threadedComment ref="V53" dT="2024-06-04T12:56:58.94" personId="{15E60E5B-8F12-4B01-8E2A-D3C877CDBAC1}" id="{75588454-9F61-0E44-BD9B-A83C2445A9CD}">
    <text>Passe aussi l’information du pays en 99XXX</text>
  </threadedComment>
  <threadedComment ref="C55" dT="2023-09-20T15:44:02.86" personId="{ABFB0C52-AC18-4406-B6D7-B9BCF5A2A0D7}" id="{49FC8FAC-1BAF-45B2-887C-3878DB0CEBFB}" done="1">
    <text>On a finalement une logique de clé valeur avec des string sans contrôle. Le rendre plus modulaire avec des couples {cle(étages, interphone etc), valeur} avec une nomenclature sur les clés ?
=&gt; pas critique si validé CISU</text>
  </threadedComment>
  <threadedComment ref="C55" dT="2023-09-21T08:26:59.23" personId="{ABFB0C52-AC18-4406-B6D7-B9BCF5A2A0D7}" id="{DADC5CF8-F488-411A-AE3B-4C5106A577E2}" parentId="{49FC8FAC-1BAF-45B2-887C-3878DB0CEBFB}">
    <text>On peut limiter le nombre de détails à 20 par exemple</text>
  </threadedComment>
  <threadedComment ref="D64" dT="2023-11-28T09:23:33.55" personId="{E9A6DF60-F9B3-4BD0-BB8A-DE1D37E26830}" id="{8B068B41-6738-4D89-AE95-7DBE47687C8B}" done="1">
    <text xml:space="preserve">Faut-il utiliser un autre objet, déjà existant ? </text>
  </threadedComment>
  <threadedComment ref="P67" dT="2023-10-26T21:36:55.27" personId="{C9A89B3A-A5FD-6849-8E65-1CD4E6C7CFF2}" id="{82E4F400-D3A9-2343-9417-D338A272253E}" done="1">
    <text>Nécessaire de le passer obligatoire pour NexSIS (retour Scriptal) ?</text>
  </threadedComment>
  <threadedComment ref="H76" dT="2023-06-15T08:29:05.80" personId="{C9A89B3A-A5FD-6849-8E65-1CD4E6C7CFF2}" id="{4ED4D63E-99DA-4C40-8B3F-74484A91486A}" done="1">
    <text>Pourquoi passer par EPSG-4326 et pas dire WGS-84 direct ?</text>
  </threadedComment>
  <threadedComment ref="H76" dT="2023-06-15T08:29:45.24" personId="{C9A89B3A-A5FD-6849-8E65-1CD4E6C7CFF2}" id="{7B030752-5833-4DC9-AD05-3BBB102E62CA}" parentId="{4ED4D63E-99DA-4C40-8B3F-74484A91486A}">
    <text>WGS système de projection et EPSG système de coordonnées ?</text>
  </threadedComment>
  <threadedComment ref="D77" dT="2023-09-21T18:09:18.83" personId="{ABFB0C52-AC18-4406-B6D7-B9BCF5A2A0D7}" id="{F2C29A76-9B08-4696-A7FF-552A24CA01B1}">
    <text xml:space="preserve">En attente précision NexSIS
</text>
  </threadedComment>
  <threadedComment ref="H77" dT="2023-11-06T15:00:23.61" personId="{ABFB0C52-AC18-4406-B6D7-B9BCF5A2A0D7}" id="{A443D7D1-FE76-42EE-B140-98BBD5AEDCB9}">
    <text>Attention, pas d'équivalent strict du GML en json</text>
  </threadedComment>
  <threadedComment ref="R77" dT="2023-09-15T20:46:47.38" personId="{C9A89B3A-A5FD-6849-8E65-1CD4E6C7CFF2}" id="{012A24E5-1C61-C948-94EB-DA71996DDD0A}">
    <text>Pourquoi est-ce une string ?</text>
  </threadedComment>
  <threadedComment ref="R77" dT="2023-09-19T08:55:24.63" personId="{ABFB0C52-AC18-4406-B6D7-B9BCF5A2A0D7}" id="{2CE0A4D5-A9D0-B446-954D-7A2E3627826C}" parentId="{012A24E5-1C61-C948-94EB-DA71996DDD0A}">
    <text>À confirmer avec NexSIS, est-ce qu'on passe bien un fichier .sketch via une string ?</text>
  </threadedComment>
  <threadedComment ref="R77" dT="2023-10-11T16:20:12.31" personId="{ABFB0C52-AC18-4406-B6D7-B9BCF5A2A0D7}" id="{8C0C028E-3F13-6B4C-A4F7-B631D9774BA4}" parentId="{012A24E5-1C61-C948-94EB-DA71996DDD0A}">
    <text>En attente exemple NexSIS</text>
  </threadedComment>
  <threadedComment ref="D78" dT="2023-06-15T08:40:20.46" personId="{C9A89B3A-A5FD-6849-8E65-1CD4E6C7CFF2}" id="{7E6D1FD8-7FC2-45FF-B55C-B3CE3EE247FA}" done="1">
    <text>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text>
  </threadedComment>
  <threadedComment ref="D78" dT="2023-06-16T08:33:56.48" personId="{6D908C62-98CE-5042-81E4-8ACAD1B880FE}" id="{851A9193-6F02-4628-AF63-59FCD1ED9629}" parentId="{7E6D1FD8-7FC2-45FF-B55C-B3CE3EE247FA}">
    <text>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text>
  </threadedComment>
  <threadedComment ref="D78" dT="2023-06-16T08:35:48.22" personId="{6D908C62-98CE-5042-81E4-8ACAD1B880FE}" id="{704A4BA5-EB79-4B02-8DCB-9B7284F6800E}" parentId="{7E6D1FD8-7FC2-45FF-B55C-B3CE3EE247FA}">
    <text>Référentiel commun permettrait de mettre des infos qui intéressent les différents acteurs et de les cloisonner (ex : personnes dangereuses, patients à risque, …) -&gt; possible de l’associer au bâtiment</text>
  </threadedComment>
  <threadedComment ref="J78" dT="2024-06-27T10:08:58.07" personId="{15E60E5B-8F12-4B01-8E2A-D3C877CDBAC1}" id="{038EEFBA-873D-BF4F-BC98-82BD5944D394}">
    <text>Migrer vers externalAddressId</text>
  </threadedComment>
  <threadedComment ref="J79" dT="2024-06-27T10:08:47.06" personId="{15E60E5B-8F12-4B01-8E2A-D3C877CDBAC1}" id="{B4579BF8-D5A6-954A-AF8B-D211E912E114}">
    <text>Migrer vers source</text>
  </threadedComment>
  <threadedComment ref="J81" dT="2024-06-27T10:08:33.87" personId="{15E60E5B-8F12-4B01-8E2A-D3C877CDBAC1}" id="{15C8D4A9-7DA5-7B4D-998E-FB4B7E3D200B}">
    <text>Migrer vers ID</text>
  </threadedComment>
  <threadedComment ref="C82" dT="2024-03-26T16:28:29.15" personId="{C9A89B3A-A5FD-6849-8E65-1CD4E6C7CFF2}" id="{7BED2FAB-053B-044B-A4B2-EA939D9441D5}">
    <text>A enlever car géré dans le code INSEE -&gt; le spécifier dans la description de la balise du code INSEE</text>
  </threadedComment>
  <threadedComment ref="C82" dT="2024-03-26T16:29:50.91" personId="{C9A89B3A-A5FD-6849-8E65-1CD4E6C7CFF2}" id="{BFF9CC2C-E454-FC4D-83AA-267C05549E2E}" parentId="{7BED2FAB-053B-044B-A4B2-EA939D9441D5}">
    <text>Etranger : 99 + code pays https://medecine.univ-lorraine.fr/sites/medecine.univ-lorraine.fr/files/users/DU_DIU/03_codes_pays.pdf</text>
  </threadedComment>
  <threadedComment ref="H82" dT="2023-09-21T10:47:24.82" personId="{ABFB0C52-AC18-4406-B6D7-B9BCF5A2A0D7}" id="{F6DBF483-4352-48F3-A605-280A47B8FAE1}" done="1">
    <text>Voir si il y'a une nomenclature NexSIS</text>
  </threadedComment>
  <threadedComment ref="H82" dT="2023-10-11T16:20:34.55" personId="{ABFB0C52-AC18-4406-B6D7-B9BCF5A2A0D7}" id="{3D1BFA56-129F-4F59-AEC8-B2129F29C6DE}" parentId="{F6DBF483-4352-48F3-A605-280A47B8FAE1}">
    <text>=&gt; se rapprocher d'ISO</text>
  </threadedComment>
  <threadedComment ref="B84" dT="2023-09-22T08:46:45.22" personId="{C9A89B3A-A5FD-6849-8E65-1CD4E6C7CFF2}" id="{33643ED9-2F99-2A40-A4E7-ECC8DE68B2E2}" done="1">
    <text>RG : les alertes sont immutables !!! C’est pour ça qu’on en rajoute !
C’est l’affaire qu’on modifie -&gt; ex : location, aussi rajouter qualification du coup</text>
  </threadedComment>
  <threadedComment ref="B84" dT="2023-09-22T09:07:24.11" personId="{ABFB0C52-AC18-4406-B6D7-B9BCF5A2A0D7}" id="{090217F6-4E8E-4F6A-B9EE-003E1863CF83}" parentId="{33643ED9-2F99-2A40-A4E7-ECC8DE68B2E2}">
    <text>A travailler et valider côté Hub, comment les LRMs gèrent une liste d'alerte avec des infos fonctionnellement complémentaires ? KO/OK</text>
  </threadedComment>
  <threadedComment ref="P84" dT="2023-09-22T08:40:52.14" personId="{C9A89B3A-A5FD-6849-8E65-1CD4E6C7CFF2}" id="{36EBE513-9CB4-3348-B010-D39B51DF2455}" done="1">
    <text>Clarifier que ça peut être utiliser pour une affaire prévisionnelle (sans alerte encore) -&gt; ex : Tour de France
Potentiellement pouvoir transmettre une alerte (immédiateté) ou information (anticiper)
-&gt; Pour le moment, NexSIS transfèrera toujours une toujours une alerte initiale !</text>
  </threadedComment>
  <threadedComment ref="P84" dT="2023-09-22T08:58:59.57" personId="{C9A89B3A-A5FD-6849-8E65-1CD4E6C7CFF2}" id="{B2F968B4-806F-B248-957B-EE79B3C2BF6D}" parentId="{36EBE513-9CB4-3348-B010-D39B51DF2455}">
    <text>NexSIS regarde en ce moment pour voir si c’est possible de fusionner en une liste d’alertes (notamment si c’est possible de faire ça avant le passage en prod !)</text>
  </threadedComment>
  <threadedComment ref="P84" dT="2023-09-22T09:00:11.92" personId="{C9A89B3A-A5FD-6849-8E65-1CD4E6C7CFF2}" id="{E4DBF580-F695-1240-B403-399ED7FC597D}" parentId="{36EBE513-9CB4-3348-B010-D39B51DF2455}">
    <text>-&gt; Dans tous les cas, les LRM doivent prendre la plus récente !</text>
  </threadedComment>
  <threadedComment ref="P84" dT="2023-09-22T09:03:24.54" personId="{C9A89B3A-A5FD-6849-8E65-1CD4E6C7CFF2}" id="{11F3DEFD-8503-EB4C-84DF-E4236C9A9099}" parentId="{36EBE513-9CB4-3348-B010-D39B51DF2455}">
    <text>C’est pas forcément la plus remplie mais regarder que l’alerte la plus récente. S’il manque des infos au sein de la dernière alerte, ils remontent la liste des alertes pour trouver la dernière info manquante</text>
  </threadedComment>
  <threadedComment ref="P84" dT="2023-09-22T09:03:47.31" personId="{C9A89B3A-A5FD-6849-8E65-1CD4E6C7CFF2}" id="{864DEDA1-82F2-BE42-883E-A0DE68C6DABF}" parentId="{36EBE513-9CB4-3348-B010-D39B51DF2455}">
    <text>Nader creuse le sujet côté NexSIS pour voir comment c’est fait / modifiable côté NexSIS</text>
  </threadedComment>
  <threadedComment ref="P84" dT="2023-09-22T09:05:28.94" personId="{C9A89B3A-A5FD-6849-8E65-1CD4E6C7CFF2}" id="{087074C9-1E91-724A-B4E0-E47ECCD733DF}" parentId="{36EBE513-9CB4-3348-B010-D39B51DF2455}">
    <text>C’est côté affaire que on récupère la centralisation -&gt; il faut échanger le fait que c’est vu comme ça. -&gt; C’est partagé par EMSI, pas ici (écrit en code CISU dans le système NexSIS… et mappé pour être envoyé en EMSI)</text>
  </threadedComment>
  <threadedComment ref="H85" dT="2023-09-21T09:46:56.60" personId="{ABFB0C52-AC18-4406-B6D7-B9BCF5A2A0D7}" id="{2185076E-A743-4FEC-950F-43630CD6417E}" done="1">
    <text>REGEX à définir</text>
  </threadedComment>
  <threadedComment ref="P85" dT="2023-10-16T11:55:16.89" personId="{C9A89B3A-A5FD-6849-8E65-1CD4E6C7CFF2}" id="{2A6A195C-5D26-FA4B-91BD-34DAEC1D051C}" done="1">
    <text>Pas vraiment géré côté Santé, possible de passer la cardinalité à 0..1 ?</text>
  </threadedComment>
  <threadedComment ref="C86" dT="2023-09-22T09:00:43.88" personId="{ABFB0C52-AC18-4406-B6D7-B9BCF5A2A0D7}" id="{C5B6241A-BACF-47B3-9FCB-3D62B0208AEB}" done="1">
    <text>Pour savoir quelle alerte utiliser dans une affaire :
=&gt; Regarder cette date de réception</text>
  </threadedComment>
  <threadedComment ref="D88" dT="2023-07-03T14:32:04.26" personId="{6D908C62-98CE-5042-81E4-8ACAD1B880FE}" id="{849D9658-5404-49CC-A650-D8E23CF68C04}" done="1">
    <text>Comment on gère le fait que des informations médicales et personnelles peuvent être saisies dans ce champs par le SAMU</text>
  </threadedComment>
  <threadedComment ref="D88" dT="2023-09-25T11:53:05.92" personId="{C9A89B3A-A5FD-6849-8E65-1CD4E6C7CFF2}" id="{7E857887-808A-2345-B2BE-7D90DB86AB49}" parentId="{849D9658-5404-49CC-A650-D8E23CF68C04}">
    <text>Quelle politique HDS côté NexSIS ?</text>
  </threadedComment>
  <threadedComment ref="H92" dT="2023-09-20T13:13:53.48" personId="{ABFB0C52-AC18-4406-B6D7-B9BCF5A2A0D7}" id="{1045B670-B272-44B0-BDBC-183806654ACA}" done="1">
    <text>Un peu flou sur les valeurs autorisées pour le type canal, prévoir quelques grands types ? (style "tel", "mail", "other" etc)</text>
  </threadedComment>
  <threadedComment ref="H92" dT="2023-09-26T16:55:36.18" personId="{ABFB0C52-AC18-4406-B6D7-B9BCF5A2A0D7}" id="{E209311C-A599-460D-B95A-FD0D555846ED}" parentId="{1045B670-B272-44B0-BDBC-183806654ACA}">
    <text>Reprendre la nomenclature CHANNEL d'EMSI ?</text>
  </threadedComment>
  <threadedComment ref="H92" dT="2023-09-26T17:04:41.07" personId="{ABFB0C52-AC18-4406-B6D7-B9BCF5A2A0D7}" id="{51201774-5B67-4D66-A841-88BC6298DFB4}" parentId="{1045B670-B272-44B0-BDBC-183806654ACA}">
    <text>Pour aller au bout de la logique, le passer en objet CONTACT</text>
  </threadedComment>
  <threadedComment ref="P93" dT="2024-07-01T12:57:16.80" personId="{E9A6DF60-F9B3-4BD0-BB8A-DE1D37E26830}" id="{BBB5A46B-C5F8-418D-A46D-4CD3C7BA11B1}">
    <text>Voir pour passe en 1.. N ? Pour gérer si plusieurs numéro de téléphone et s'il y a un tel + un mail (SI-CAP)</text>
  </threadedComment>
  <threadedComment ref="T93" dT="2024-06-04T12:58:46.90" personId="{15E60E5B-8F12-4B01-8E2A-D3C877CDBAC1}" id="{B9304D63-9F9D-964F-8F86-CF50B77BBC82}">
    <text>Mettre une ENUM</text>
  </threadedComment>
  <threadedComment ref="T94" dT="2024-01-08T13:02:05.69" personId="{C9A89B3A-A5FD-6849-8E65-1CD4E6C7CFF2}" id="{564332DB-ADA6-844E-907A-3843E012B57E}">
    <text>N’autoriser que les n° de tel (PHNADD) et mettre la regex du n° de tel de l’interface : REGEX: tel:([#\+\*]|37000|00+)?[0-9]{2,15} ?</text>
  </threadedComment>
  <threadedComment ref="T94" dT="2024-01-23T14:51:41.35" personId="{E9A6DF60-F9B3-4BD0-BB8A-DE1D37E26830}" id="{F662B81E-5F3E-48F3-91E7-17164A1F070D}" parentId="{564332DB-ADA6-844E-907A-3843E012B57E}">
    <text>@Daphné LECCIA (EXT) @Romain FOUILLAND : Philippe souhaite ici remettre la nomenclature EMSI complète correspondante (point 15-15 du 220124). Je reprends l'objet dans le 15-15.</text>
    <mentions>
      <mention mentionpersonId="{DF480BA0-C840-4713-8568-FE1A645D605C}" mentionId="{CAAB5DD5-CC22-4035-8364-6B447CF7B352}" startIndex="0" length="20"/>
      <mention mentionpersonId="{8A877495-E9BF-4545-8586-47BB0F221908}" mentionId="{56A23164-4822-45AB-9EC6-FDCAE2BCA1D1}" startIndex="21" length="17"/>
    </mentions>
  </threadedComment>
  <threadedComment ref="T94" dT="2024-01-24T17:33:12.16" personId="{C9A89B3A-A5FD-6849-8E65-1CD4E6C7CFF2}" id="{216B13EB-ECF4-43F3-81A9-C97B25053F33}" parentId="{564332DB-ADA6-844E-907A-3843E012B57E}">
    <text>OK pas de souci, qui peut le plus peut le moins</text>
  </threadedComment>
  <threadedComment ref="H96" dT="2023-09-20T13:13:53.48" personId="{ABFB0C52-AC18-4406-B6D7-B9BCF5A2A0D7}" id="{66A8A844-C989-4951-BC67-0C2CE4D72C41}" done="1">
    <text>Un peu flou sur les valeurs autorisées pour le type canal, prévoir quelques grands types ? (style "tel", "mail", "other" etc)</text>
  </threadedComment>
  <threadedComment ref="H96" dT="2023-09-26T16:55:36.18" personId="{ABFB0C52-AC18-4406-B6D7-B9BCF5A2A0D7}" id="{2CC3B374-4DA3-4924-B29D-9C3DC3476934}" parentId="{66A8A844-C989-4951-BC67-0C2CE4D72C41}">
    <text>Reprendre la nomenclature CHANNEL d'EMSI ?</text>
  </threadedComment>
  <threadedComment ref="H96" dT="2023-09-26T17:04:41.07" personId="{ABFB0C52-AC18-4406-B6D7-B9BCF5A2A0D7}" id="{A41A7BCE-8B3F-4373-95A0-C79FD31F6B56}" parentId="{66A8A844-C989-4951-BC67-0C2CE4D72C41}">
    <text>Pour aller au bout de la logique, le passer en objet CONTACT</text>
  </threadedComment>
  <threadedComment ref="P96" dT="2023-09-18T14:50:47.97" personId="{ABFB0C52-AC18-4406-B6D7-B9BCF5A2A0D7}" id="{449D854F-D1BC-4874-A270-C7FBD5C53315}">
    <text>A priori un seul appelant à l'origine mais potentiellement plusieurs données de contact en retour ?</text>
  </threadedComment>
  <threadedComment ref="P96" dT="2023-11-08T14:07:11.17" personId="{ABFB0C52-AC18-4406-B6D7-B9BCF5A2A0D7}" id="{4E0EDB80-0D0C-450A-A95B-31415A9B0896}" parentId="{449D854F-D1BC-4874-A270-C7FBD5C53315}">
    <text>Passer à 0..n</text>
  </threadedComment>
  <threadedComment ref="P96" dT="2024-02-14T10:24:48.69" personId="{E9A6DF60-F9B3-4BD0-BB8A-DE1D37E26830}" id="{59B6BE73-22DB-4899-9B27-032F199351B8}" parentId="{449D854F-D1BC-4874-A270-C7FBD5C53315}">
    <text>@Romain FOUILLAND @Daphné LECCIA (EXT) : pourquoi ce n'est pas le contact de contre appel qui est obligatoire ici ?</text>
    <mentions>
      <mention mentionpersonId="{8A877495-E9BF-4545-8586-47BB0F221908}" mentionId="{4F7D361D-C648-4EE1-9319-F1D0EF731743}" startIndex="0" length="17"/>
      <mention mentionpersonId="{DF480BA0-C840-4713-8568-FE1A645D605C}" mentionId="{A510B5F6-8563-41A9-85EB-A72216A1E26C}" startIndex="18" length="20"/>
    </mentions>
  </threadedComment>
  <threadedComment ref="P96" dT="2024-02-14T11:37:55.39" personId="{C9A89B3A-A5FD-6849-8E65-1CD4E6C7CFF2}" id="{8AA94673-947F-42BA-8AE3-A07072766411}" parentId="{449D854F-D1BC-4874-A270-C7FBD5C53315}">
    <text>Je suppose que c'est parce qu'on l'a pas forcément ! Si M. X t'appelle, tu sais son numéro de contact mais sauf s'il te dit "rappelez Mme Y" tu as pas forcément de contact de contre-appel
Sauf si on dit qu'on met tout le temps appel dans contre-appel aussi et qu'on le modifie qu'au besoin mais ça rajoute de l'info pour rien</text>
  </threadedComment>
  <threadedComment ref="P96" dT="2024-02-14T15:23:29.03" personId="{DF4F572D-2211-4D3A-83E1-5495966E637E}" id="{80C3223C-C142-4E42-9DE2-FAB0CAEBF784}" parentId="{449D854F-D1BC-4874-A270-C7FBD5C53315}">
    <text xml:space="preserve">Côté SAMU le contact requérant = contact de contre appel (sauf si précisé autrement). Il faut savoir qui rappeler en fait.
Peut être qu'il faut le préciser : on met le contact de contre appel seulement s'il est différent du numéro de l'appelant ? </text>
  </threadedComment>
  <threadedComment ref="P96" dT="2024-02-14T16:02:53.14" personId="{C9A89B3A-A5FD-6849-8E65-1CD4E6C7CFF2}" id="{CB069F88-B75F-41AB-B983-453A8AD11973}" parentId="{449D854F-D1BC-4874-A270-C7FBD5C53315}">
    <text>&gt; on met le contact de contre appel seulement s'il est différent du numéro de l'appelant ? 
Oui c'est ça la logique</text>
  </threadedComment>
  <threadedComment ref="H97" dT="2023-09-21T09:55:48.46" personId="{ABFB0C52-AC18-4406-B6D7-B9BCF5A2A0D7}" id="{D22EB006-FD31-4905-A0BA-E809AB322C44}" done="1">
    <text>Demander en annexe côté NexSIS si ils mettent une nomenclature</text>
  </threadedComment>
  <threadedComment ref="H97" dT="2023-09-25T11:54:42.17" personId="{ABFB0C52-AC18-4406-B6D7-B9BCF5A2A0D7}" id="{897F4059-91E9-4A21-9A63-505005BA3B7B}" parentId="{D22EB006-FD31-4905-A0BA-E809AB322C44}">
    <text>=&gt; Utiliser le référentiel SI-SAMU pour les langues</text>
  </threadedComment>
  <threadedComment ref="H97" dT="2023-10-11T16:22:12.70" personId="{ABFB0C52-AC18-4406-B6D7-B9BCF5A2A0D7}" id="{146C9C91-4F95-4CAD-B7CF-0D1625D0D9F0}" parentId="{D22EB006-FD31-4905-A0BA-E809AB322C44}">
    <text>=&gt; Plutôt ISO finalement</text>
  </threadedComment>
  <threadedComment ref="T98" dT="2024-01-23T14:38:54.44" personId="{E9A6DF60-F9B3-4BD0-BB8A-DE1D37E26830}" id="{EC4CA26B-FA56-44B7-9485-D7650DC1B372}" done="1">
    <text xml:space="preserve">NOMENCLATURE: 
fichier Nomenclatures EDA, 
onglet Type de requérant
Nom de la nomenclature : TYPAPPLT
Nomenclatures EDA.xlsx </text>
    <extLst>
      <x:ext xmlns:xltc2="http://schemas.microsoft.com/office/spreadsheetml/2020/threadedcomments2" uri="{F7C98A9C-CBB3-438F-8F68-D28B6AF4A901}">
        <xltc2:checksum>1538094397</xltc2:checksum>
        <xltc2:hyperlink startIndex="102" length="22" url="https://esantegouv.sharepoint.com/:x:/r/sites/GED-Calypso/espace-projets/Espace%20Programme%20SISAMU/01%20-%20Equipe%20projet/07%20-%20Innovation%20et%20prospectif/12%20-%20Hub%20Sant%C3%A9/17%20-%20MDD/Nomenclatures/01%20-%20Base%20interne/Nomenclatures%20EDA.xlsx?d=w039d53fd3150471687447ecde70ec132&amp;csf=1&amp;web=1&amp;e=31QlwB"/>
      </x:ext>
    </extLst>
  </threadedComment>
  <threadedComment ref="T99" dT="2024-01-23T14:40:43.03" personId="{E9A6DF60-F9B3-4BD0-BB8A-DE1D37E26830}" id="{0EC36618-96EE-478D-81B9-54F0CAEE9F88}" done="1">
    <text>NOMENCLATURE: PBAPL_v1r01a.csv</text>
  </threadedComment>
  <threadedComment ref="D100" dT="2023-10-17T14:05:10.67" personId="{C9A89B3A-A5FD-6849-8E65-1CD4E6C7CFF2}" id="{0700921D-3E22-E44A-B10A-66139D58EFD3}" done="1">
    <text>Inetum a une codification ! Pas possible de faire concordance sur du texte libre… Avoir une nomenclature + libre ?</text>
  </threadedComment>
  <threadedComment ref="D100" dT="2023-11-23T09:22:21.06" personId="{E9A6DF60-F9B3-4BD0-BB8A-DE1D37E26830}" id="{212654E2-960A-4260-A45B-50BA11FE5C4D}" parentId="{0700921D-3E22-E44A-B10A-66139D58EFD3}">
    <text>Ici j'ai besoin de séparer 
Difficulté de communication (malentendant par ex) / Type de requérant (le patient) 
+ il va y avoir des nomenclatures côté SAMU je pense. </text>
  </threadedComment>
  <threadedComment ref="E100" dT="2023-06-15T07:45:15.69" personId="{C9A89B3A-A5FD-6849-8E65-1CD4E6C7CFF2}" id="{8B70DA13-018B-4BE7-9D85-CAD41DEDE16B}" done="1">
    <text>Avoir une nomenclature ?</text>
  </threadedComment>
  <threadedComment ref="E100" dT="2023-06-16T08:45:22.06" personId="{6D908C62-98CE-5042-81E4-8ACAD1B880FE}" id="{12BEE0B6-53B7-4B84-A323-4525B9F070DD}" parentId="{8B70DA13-018B-4BE7-9D85-CAD41DEDE16B}">
    <text>Champs libre côté NexSIS</text>
  </threadedComment>
  <threadedComment ref="E100" dT="2023-06-22T17:39:41.16" personId="{C9A89B3A-A5FD-6849-8E65-1CD4E6C7CFF2}" id="{8478721F-0A55-40B4-B3A3-01A9E3FA35D7}" parentId="{8B70DA13-018B-4BE7-9D85-CAD41DEDE16B}">
    <text>Proposer une nomenclature / de passer des codes et si pas matchés -&gt; afficher le texte libre
Liste de string ?</text>
  </threadedComment>
  <threadedComment ref="E100" dT="2023-06-22T17:50:55.63" personId="{C9A89B3A-A5FD-6849-8E65-1CD4E6C7CFF2}" id="{2D2C7BD2-8228-41A1-A494-53F903F3574F}" parentId="{8B70DA13-018B-4BE7-9D85-CAD41DEDE16B}">
    <text>https://ansforge.github.io/SAMU-interface-LRM/DST%20SI%20SAMU%20Interfa%C3%A7age%20LRM_V1.2.pdf</text>
  </threadedComment>
  <threadedComment ref="E100" dT="2023-06-23T08:39:19.32" personId="{C9A89B3A-A5FD-6849-8E65-1CD4E6C7CFF2}" id="{EC8F23F2-468E-44A3-AE50-6327E2B06555}" parentId="{8B70DA13-018B-4BE7-9D85-CAD41DEDE16B}">
    <text>=&gt; OK pour une approche “nomenclature libre”</text>
  </threadedComment>
  <threadedComment ref="E101" dT="2023-06-16T08:45:57.42" personId="{6D908C62-98CE-5042-81E4-8ACAD1B880FE}" id="{456C6261-46FE-47A3-ABE3-21780523066A}" done="1">
    <text>Réfléchir à une structure récursive / détaillée également</text>
  </threadedComment>
  <threadedComment ref="E101" dT="2023-06-22T17:55:16.22" personId="{C9A89B3A-A5FD-6849-8E65-1CD4E6C7CFF2}" id="{E99CE092-3BC0-4BC8-B207-43E0B20784D0}" parentId="{456C6261-46FE-47A3-ABE3-21780523066A}">
    <text>callerName 
- complete (basé sur un template {firstName} {lastName})
- firstName
- lastName</text>
  </threadedComment>
  <threadedComment ref="E101" dT="2023-06-23T08:42:43.54" personId="{C9A89B3A-A5FD-6849-8E65-1CD4E6C7CFF2}" id="{FAA64B8B-3383-4504-879B-0CFB30392649}" parentId="{456C6261-46FE-47A3-ABE3-21780523066A}">
    <text>Complete ? Aggregated ? Full ? 
-&gt; Nader regarde si le SitRep propose des trucs comme ça</text>
  </threadedComment>
  <threadedComment ref="E101" dT="2023-06-30T08:32:08.88" personId="{C9A89B3A-A5FD-6849-8E65-1CD4E6C7CFF2}" id="{26DEA5A2-F472-42AB-8F87-859012FF50F6}" parentId="{456C6261-46FE-47A3-ABE3-21780523066A}">
    <text>Ok de le présenter comme ça sur le 4 juillet, on avisera ensuite en fonction du SItrep</text>
  </threadedComment>
  <threadedComment ref="E104" dT="2023-09-25T11:56:28.41" personId="{ABFB0C52-AC18-4406-B6D7-B9BCF5A2A0D7}" id="{F862C684-B65A-4FC1-AEC4-870221995080}" done="1">
    <text>Règle sur les prénoms pour les prénoms composés</text>
  </threadedComment>
  <threadedComment ref="E104" dT="2023-10-11T14:32:18.84" personId="{E9A6DF60-F9B3-4BD0-BB8A-DE1D37E26830}" id="{B9E4C68E-9524-4FA5-84AF-6EF596D19BF3}" parentId="{F862C684-B65A-4FC1-AEC4-870221995080}">
    <text>De quelle règle parle-t-on ? 
Et pour les noms composés pas de règle ?</text>
  </threadedComment>
  <threadedComment ref="E104" dT="2023-10-11T16:23:17.75" personId="{ABFB0C52-AC18-4406-B6D7-B9BCF5A2A0D7}" id="{01379FDB-1840-4004-B244-23F1BA83A282}" parentId="{F862C684-B65A-4FC1-AEC4-870221995080}">
    <text>Pas de règle a date justement pour les prénoms composés =&gt; libre</text>
  </threadedComment>
  <threadedComment ref="F104" dT="2023-05-12T08:44:54.69" personId="{15E60E5B-8F12-4B01-8E2A-D3C877CDBAC1}" id="{6EB96170-F11A-4E55-BFF9-911EA46C448F}" done="1">
    <text>Pas possible de séparer dans l'interface. 
NexSIS regarde si la PFLAU envoie les 2 ensemble</text>
  </threadedComment>
  <threadedComment ref="C105" dT="2023-10-17T13:57:39.74" personId="{C9A89B3A-A5FD-6849-8E65-1CD4E6C7CFF2}" id="{F9DFBDFD-1215-9341-9E1E-3024F293D141}">
    <text>Localisation de l’appelant ? Ou d’intervention ?</text>
  </threadedComment>
  <threadedComment ref="C105" dT="2023-11-08T14:14:06.57" personId="{ABFB0C52-AC18-4406-B6D7-B9BCF5A2A0D7}" id="{EA2DA816-C4B8-4227-A75C-1BF943FC0D33}" parentId="{F9DFBDFD-1215-9341-9E1E-3024F293D141}">
    <text>Plutôt lieu ou se trouve l'appelant car lieu d'affaire renseigné en haut</text>
  </threadedComment>
  <threadedComment ref="D105" dT="2023-07-04T13:01:55.92" personId="{C9A89B3A-A5FD-6849-8E65-1CD4E6C7CFF2}" id="{A3B7AE35-2849-4423-8AE8-6B9911E6561D}" done="1">
    <text>Vont vraiment être différentes de la localisation de l’affaire ?</text>
  </threadedComment>
  <threadedComment ref="P105" dT="2023-09-28T16:19:13.29" personId="{ABFB0C52-AC18-4406-B6D7-B9BCF5A2A0D7}" id="{902D6982-CF5B-4CB7-B9F4-E53F0BDFA27A}" done="1">
    <text>Obligatoire du coup vu qu'on a une location dans l'affaire ?</text>
  </threadedComment>
  <threadedComment ref="P106" dT="2024-03-18T12:42:32.39" personId="{E9A6DF60-F9B3-4BD0-BB8A-DE1D37E26830}" id="{CC5C1D76-D97F-4BE5-B966-DD495B85204C}">
    <text>Retour de Philippe : peut-on le passer en optionnel, ce qui n'oblige pas les SAMU à répéter la qualification à chaque fois ?</text>
  </threadedComment>
  <threadedComment ref="D108" dT="2023-09-21T16:30:38.12" personId="{ABFB0C52-AC18-4406-B6D7-B9BCF5A2A0D7}" id="{663EEC70-25D1-4531-8E3C-8B803A28B6D5}" done="1">
    <text>Un concept emprunté au ROR est intéressant et transposable ici, parler d'unité de service pour décrire la plus petite maille</text>
  </threadedComment>
  <threadedComment ref="E108" dT="2023-06-15T07:50:06.13" personId="{C9A89B3A-A5FD-6849-8E65-1CD4E6C7CFF2}" id="{3BA75720-6FD7-4770-B19D-58D93FFDC9E8}" done="1">
    <text>Nomenclature sur ça ?</text>
  </threadedComment>
  <threadedComment ref="E108" dT="2023-06-22T21:24:05.20" personId="{C9A89B3A-A5FD-6849-8E65-1CD4E6C7CFF2}" id="{876E9C94-2532-4344-A05A-9DF2692B0ECD}" parentId="{3BA75720-6FD7-4770-B19D-58D93FFDC9E8}">
    <text>Juste réfléchir aux valeurs possibles : SDIS, SAMU, ... ?
Et les départements FRXXX en centre ?</text>
  </threadedComment>
  <threadedComment ref="D110" dT="2023-09-21T16:37:31.58" personId="{ABFB0C52-AC18-4406-B6D7-B9BCF5A2A0D7}" id="{985CB9E8-D6A2-4815-BC2C-DD825BD96FAA}">
    <text>Faire une nomenclature avec des valeurs comme : "ARM", "DISPATCHER", "MEDECIN REGULATEUR" etc 
Le CISU le prévois-t-il ? Optionnel à nouveau à mon avis</text>
  </threadedComment>
  <threadedComment ref="S110" dT="2023-12-20T16:55:28.15" personId="{9D129102-2382-4ACD-99FE-0A45F267AA1A}" id="{32F7371F-532E-4483-BA02-85ED2898A502}">
    <text>je retire la croix tant que la nomenclature n'existe pas</text>
  </threadedComment>
  <threadedComment ref="T110" dT="2023-12-21T09:37:15.19" personId="{9D129102-2382-4ACD-99FE-0A45F267AA1A}" id="{17677DF8-67EB-4AE7-861C-BE96B97E6CBC}">
    <text>NOMENCLATURE: PERSO (nomenclature SI-SAMU)</text>
  </threadedComment>
  <threadedComment ref="T110" dT="2024-04-22T23:31:35.38" personId="{C9A89B3A-A5FD-6849-8E65-1CD4E6C7CFF2}" id="{71BCEEEF-3F43-C64A-A806-645F4875E0E2}" parentId="{17677DF8-67EB-4AE7-861C-BE96B97E6CBC}">
    <text xml:space="preserve">Pas trouvée https://github.com/ansforge/SAMU-Hub-Modeles/tree/auto/model_tracker/nomenclature_parser/out/latest/csv </text>
    <extLst>
      <x:ext xmlns:xltc2="http://schemas.microsoft.com/office/spreadsheetml/2020/threadedcomments2" uri="{F7C98A9C-CBB3-438F-8F68-D28B6AF4A901}">
        <xltc2:checksum>1645120837</xltc2:checksum>
        <xltc2:hyperlink startIndex="12" length="103" url="https://github.com/ansforge/SAMU-Hub-Modeles/tree/auto/model_tracker/nomenclature_parser/out/latest/csv"/>
      </x:ext>
    </extLst>
  </threadedComment>
  <threadedComment ref="H111" dT="2023-09-21T10:18:27.87" personId="{ABFB0C52-AC18-4406-B6D7-B9BCF5A2A0D7}" id="{7A1ACB5D-9506-421C-B92B-1CBD98910C4E}" done="1">
    <text>Aligner en mode URI</text>
  </threadedComment>
  <threadedComment ref="H111" dT="2023-09-26T17:04:33.97" personId="{ABFB0C52-AC18-4406-B6D7-B9BCF5A2A0D7}" id="{5E5E6B8C-D443-4F6F-8E17-7C83800DF187}" parentId="{7A1ACB5D-9506-421C-B92B-1CBD98910C4E}">
    <text>Pour aller au bout de la logique, le passer en objet CONTACT</text>
  </threadedComment>
  <threadedComment ref="H111" dT="2023-09-28T12:51:10.37" personId="{ABFB0C52-AC18-4406-B6D7-B9BCF5A2A0D7}" id="{28964279-F625-4E18-9B3A-1F4416C1598C}" parentId="{7A1ACB5D-9506-421C-B92B-1CBD98910C4E}">
    <text>Mettre attachement</text>
  </threadedComment>
  <threadedComment ref="S114" dT="2023-09-19T08:50:44.73" personId="{ABFB0C52-AC18-4406-B6D7-B9BCF5A2A0D7}" id="{07B5D5D0-B502-47B6-A891-DAEF39BCC4D8}" done="1">
    <text>Impose-t-on une liste de type de ressource ou est-ce laissé libre pour les éditeurs ?</text>
  </threadedComment>
  <threadedComment ref="T114" dT="2024-02-13T10:24:23.28" personId="{15E60E5B-8F12-4B01-8E2A-D3C877CDBAC1}" id="{8BCB09BF-A48C-8242-B3C8-18F71F97C7AD}">
    <text xml:space="preserve">Impose-t-on une liste de type de ressource ou est-ce laissé libre pour les éditeurs ?
</text>
  </threadedComment>
  <threadedComment ref="D119" dT="2023-09-21T10:23:46.33" personId="{ABFB0C52-AC18-4406-B6D7-B9BCF5A2A0D7}" id="{F7E40DD6-D14F-4AC4-95ED-C43838656AE4}">
    <text>Indiquer comment on fait le Hash =&gt; pas évident comme on fait le contrôle d'intégrité</text>
  </threadedComment>
  <threadedComment ref="D119" dT="2023-11-08T14:21:20.60" personId="{ABFB0C52-AC18-4406-B6D7-B9BCF5A2A0D7}" id="{1634B54C-DE58-48BE-B1A8-B8DC14E63DD3}" parentId="{F7E40DD6-D14F-4AC4-95ED-C43838656AE4}">
    <text>Sha-256</text>
  </threadedComment>
  <threadedComment ref="T120" dT="2024-01-24T10:54:29.36" personId="{E9A6DF60-F9B3-4BD0-BB8A-DE1D37E26830}" id="{3A4DE914-B324-41EC-B1CE-789615C59923}">
    <text>Implémenter ici la liste des valeurs fr.health.samu possible.</text>
  </threadedComment>
  <threadedComment ref="B121" dT="2023-11-14T15:29:39.07" personId="{E9A6DF60-F9B3-4BD0-BB8A-DE1D37E26830}" id="{A9F8EF48-108A-4EAB-A6C9-DAA6E6A1C56C}">
    <text>Objet Agent qui existe dans la qualification de l'affaire : à réutiliser ici ? Doit on ajouter nom prénom à l'objet ?</text>
  </threadedComment>
  <threadedComment ref="W121" dT="2024-05-23T16:13:26.77" personId="{15E60E5B-8F12-4B01-8E2A-D3C877CDBAC1}" id="{BACFA223-4DEE-A546-BEB9-1FAFD40935A9}">
    <text>Pourquoi pas ne le passer en 15-SMUR ? Ca peut permettre de savoir quel médecin régulateur a traité le dossier donc pratique lors du bilan/demande</text>
  </threadedComment>
  <threadedComment ref="B125" dT="2024-02-13T09:55:48.02" personId="{D6952652-30E5-479A-9FFE-AD0BC8CBB562}" id="{E40A2F45-E340-487F-9FD6-2404E4F5A700}">
    <text>A renvoyer dans le SGV</text>
  </threadedComment>
  <threadedComment ref="B125" dT="2024-02-14T11:08:23.01" personId="{E9A6DF60-F9B3-4BD0-BB8A-DE1D37E26830}" id="{90AC2D07-B24B-46FD-A4D1-F812BDDF0D16}" parentId="{E40A2F45-E340-487F-9FD6-2404E4F5A700}">
    <text>On va sortir ça dans un message séparé : ça impacte mes cinématiques sur tout ce qui est déjà publié, donc j'attends qu'on arbitre le 26 sur les mises à jour pour le faire.</text>
  </threadedComment>
  <threadedComment ref="C125" dT="2023-07-06T14:47:40.47" personId="{ABFB0C52-AC18-4406-B6D7-B9BCF5A2A0D7}" id="{9EEB9362-90F5-494F-BB71-06EF0D54376B}" done="1">
    <text>Est-ce qu'il faut un objet Bilan qui incorpore les patients/victime ?</text>
  </threadedComment>
  <threadedComment ref="C125" dT="2023-07-12T08:35:36.42" personId="{ABFB0C52-AC18-4406-B6D7-B9BCF5A2A0D7}" id="{1D9D9BCA-BCEF-469D-983A-D2536F65A96C}" parentId="{9EEB9362-90F5-494F-BB71-06EF0D54376B}">
    <text>Il faudra à terme pouvoir faire le lien avec SGV</text>
  </threadedComment>
  <threadedComment ref="C125" dT="2023-11-14T20:28:23.68" personId="{E9A6DF60-F9B3-4BD0-BB8A-DE1D37E26830}" id="{8E067E92-BFB2-4B46-8AA0-21A22F61C7CC}" parentId="{9EEB9362-90F5-494F-BB71-06EF0D54376B}">
    <text>Le bilan se fait-il pour chaque patient/victime ? Si oui, le bilan est lié au patient</text>
  </threadedComment>
  <threadedComment ref="T129" dT="2023-07-04T15:19:48.30" personId="{C9A89B3A-A5FD-6849-8E65-1CD4E6C7CFF2}" id="{CB950F1D-7F07-43E1-850B-913CBE20F585}">
    <text>ENUM ?</text>
  </threadedComment>
  <threadedComment ref="T129" dT="2024-04-22T23:32:17.70" personId="{C9A89B3A-A5FD-6849-8E65-1CD4E6C7CFF2}" id="{A4261AF7-8ACA-E745-BB51-E7635EA12077}" parentId="{CB950F1D-7F07-43E1-850B-913CBE20F585}">
    <text>C’est quoi DOSSARD et PLACE ?</text>
  </threadedComment>
  <threadedComment ref="T129" dT="2024-06-27T09:49:08.89" personId="{15E60E5B-8F12-4B01-8E2A-D3C877CDBAC1}" id="{6D24BA93-7673-7E46-8BF5-A95473856B0D}" parentId="{CB950F1D-7F07-43E1-850B-913CBE20F585}">
    <text>@Elodie FALCIONI (EXT) Toujours la même question ? Ca vient de qui ?</text>
    <mentions>
      <mention mentionpersonId="{7BE279B9-8F27-BC45-83B6-868A8619E873}" mentionId="{52F217A2-2BCE-CE4A-B22B-A5933648F5FB}" startIndex="0" length="22"/>
    </mentions>
  </threadedComment>
  <threadedComment ref="T129" dT="2024-06-27T09:51:12.24" personId="{DF4F572D-2211-4D3A-83E1-5495966E637E}" id="{079B40F3-3953-4B6B-A2E6-B9AAC8E081F1}" parentId="{CB950F1D-7F07-43E1-850B-913CBE20F585}">
    <text>Ca vient du 15-18 avant que je sois là. Je pense que ça vient des pompiers ?</text>
  </threadedComment>
  <threadedComment ref="T129" dT="2024-06-27T09:54:05.64" personId="{DF4F572D-2211-4D3A-83E1-5495966E637E}" id="{716D1867-F6F6-4E02-BFD1-2A348386BFFE}" parentId="{CB950F1D-7F07-43E1-850B-913CBE20F585}">
    <text>Place c'est pour les crash d'avion ou de train ? 
et dossard pour les attentats pendant les marathons ?</text>
  </threadedComment>
  <threadedComment ref="T129" dT="2024-06-27T10:16:33.67" personId="{15E60E5B-8F12-4B01-8E2A-D3C877CDBAC1}" id="{1A7E2FE4-8AFD-9D42-878F-B5B216C29E4E}" parentId="{CB950F1D-7F07-43E1-850B-913CBE20F585}">
    <text>Ok admettons !</text>
  </threadedComment>
  <threadedComment ref="H131" dT="2023-09-20T13:13:53.48" personId="{ABFB0C52-AC18-4406-B6D7-B9BCF5A2A0D7}" id="{258F99A5-CCAC-44B3-9CB2-E5E5FB7A031F}" done="1">
    <text>Un peu flou sur les valeurs autorisées pour le type canal, prévoir quelques grands types ? (style "tel", "mail", "other" etc)</text>
  </threadedComment>
  <threadedComment ref="H131" dT="2023-09-26T16:55:36.18" personId="{ABFB0C52-AC18-4406-B6D7-B9BCF5A2A0D7}" id="{2429CD2E-1350-4C77-B1E7-D9BF95D0DE0F}" parentId="{258F99A5-CCAC-44B3-9CB2-E5E5FB7A031F}">
    <text>Reprendre la nomenclature CHANNEL d'EMSI ?</text>
  </threadedComment>
  <threadedComment ref="H131" dT="2023-09-26T17:04:41.07" personId="{ABFB0C52-AC18-4406-B6D7-B9BCF5A2A0D7}" id="{1586761D-C2A8-459D-A734-E7C93943C0A9}" parentId="{258F99A5-CCAC-44B3-9CB2-E5E5FB7A031F}">
    <text>Pour aller au bout de la logique, le passer en objet CONTACT</text>
  </threadedComment>
  <threadedComment ref="P131" dT="2023-09-18T14:49:44.25" personId="{ABFB0C52-AC18-4406-B6D7-B9BCF5A2A0D7}" id="{B13CB5B2-E438-4033-8E1A-8B428C2D7B3E}">
    <text>Passer en 0..n et plutôt passer des objets de contact :
- option 1 : reprendre le modèle EMSI avec le modèle d'objet &lt;CONTACT&gt;&lt;TYPE&gt; et &lt;CONTACT&gt;&lt;DETAIL&gt;
- option 2 : sur le modèle CISU, proposer des callerURI</text>
  </threadedComment>
  <threadedComment ref="T137" dT="2024-01-23T15:00:16.04" personId="{E9A6DF60-F9B3-4BD0-BB8A-DE1D37E26830}" id="{47F99561-A768-4B9A-96FB-A8753B229875}">
    <text>vérifier le format du numéro RPPS seulement, ne pas implémenter la nomenclature complète</text>
  </threadedComment>
  <threadedComment ref="H139" dT="2023-09-20T13:13:53.48" personId="{ABFB0C52-AC18-4406-B6D7-B9BCF5A2A0D7}" id="{647A8527-7AF1-45AA-BB58-53C964C0E6F0}" done="1">
    <text>Un peu flou sur les valeurs autorisées pour le type canal, prévoir quelques grands types ? (style "tel", "mail", "other" etc)</text>
  </threadedComment>
  <threadedComment ref="H139" dT="2023-09-26T16:55:36.18" personId="{ABFB0C52-AC18-4406-B6D7-B9BCF5A2A0D7}" id="{FECFF266-C864-428C-9966-9B138242FB95}" parentId="{647A8527-7AF1-45AA-BB58-53C964C0E6F0}">
    <text>Reprendre la nomenclature CHANNEL d'EMSI ?</text>
  </threadedComment>
  <threadedComment ref="H139" dT="2023-09-26T17:04:41.07" personId="{ABFB0C52-AC18-4406-B6D7-B9BCF5A2A0D7}" id="{72BF1BA8-2AFF-404A-9193-020D6474E505}" parentId="{647A8527-7AF1-45AA-BB58-53C964C0E6F0}">
    <text>Pour aller au bout de la logique, le passer en objet CONTACT</text>
  </threadedComment>
  <threadedComment ref="P139" dT="2023-09-18T14:49:44.25" personId="{ABFB0C52-AC18-4406-B6D7-B9BCF5A2A0D7}" id="{396E04AD-6D8D-4E1E-B5C4-258495B5CC68}">
    <text>Passer en 0..n et plutôt passer des objets de contact :
- option 1 : reprendre le modèle EMSI avec le modèle d'objet &lt;CONTACT&gt;&lt;TYPE&gt; et &lt;CONTACT&gt;&lt;DETAIL&gt;
- option 2 : sur le modèle CISU, proposer des callerURI</text>
  </threadedComment>
  <threadedComment ref="E144" dT="2023-11-14T20:03:25.76" personId="{E9A6DF60-F9B3-4BD0-BB8A-DE1D37E26830}" id="{77A30A6E-6F60-4789-9958-ADBE4F439BC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45" dT="2023-11-14T20:03:25.76" personId="{E9A6DF60-F9B3-4BD0-BB8A-DE1D37E26830}" id="{6EC09424-5F98-496B-990E-8CF5FDCC07B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T145" dT="2024-01-23T15:05:32.39" personId="{E9A6DF60-F9B3-4BD0-BB8A-DE1D37E26830}" id="{63885E42-5898-4ECF-8108-E0BD8B826BE8}">
    <text>Vérifier uniquement le format du matricule INS : 13 caractères alphanumériques + une clé sur 2 chiffres</text>
  </threadedComment>
  <threadedComment ref="T145" dT="2024-04-22T23:33:31.78" personId="{C9A89B3A-A5FD-6849-8E65-1CD4E6C7CFF2}" id="{9001430A-1290-E045-AD12-FF39FE1F78E9}" parentId="{63885E42-5898-4ECF-8108-E0BD8B826BE8}">
    <text>Donc 15 chiffres ? Si oui: “REGEX: \d{15}”</text>
  </threadedComment>
  <threadedComment ref="T145" dT="2024-06-10T13:14:03.44" personId="{E9A6DF60-F9B3-4BD0-BB8A-DE1D37E26830}" id="{C1FF504D-B635-4ED9-B70D-0BFFF3171F1B}" parentId="{63885E42-5898-4ECF-8108-E0BD8B826BE8}">
    <text>Non potentiellement y'a des lettres, la Corse c'est 2A par ex</text>
  </threadedComment>
  <threadedComment ref="T145" dT="2024-06-10T13:53:33.61" personId="{C9A89B3A-A5FD-6849-8E65-1CD4E6C7CFF2}" id="{3613604D-BBC1-492B-94A5-AE0631037034}" parentId="{63885E42-5898-4ECF-8108-E0BD8B826BE8}">
    <text>Dans ce cas : "REGEX: \w{13}\d{2}" ? Où la lettre (\w word) est à un endroit précis et tout le reste est des chiffres (\d digit) ?</text>
  </threadedComment>
  <threadedComment ref="E146" dT="2023-11-14T18:19:07.08" personId="{E9A6DF60-F9B3-4BD0-BB8A-DE1D37E26830}" id="{613FDD7D-6678-49E2-A875-920DF61A60C0}">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T146" dT="2024-01-23T15:06:28.79" personId="{E9A6DF60-F9B3-4BD0-BB8A-DE1D37E26830}" id="{B64AB07A-CA5D-41C4-905E-0AFD3F67254F}">
    <text>Voir pour implémenter une énum, ou une simple vérification de format</text>
  </threadedComment>
  <threadedComment ref="T146" dT="2024-04-22T23:34:37.40" personId="{C9A89B3A-A5FD-6849-8E65-1CD4E6C7CFF2}" id="{50164C3D-687B-DA4C-850A-1713FF9F382C}" parentId="{B64AB07A-CA5D-41C4-905E-0AFD3F67254F}">
    <text>Ce sont que les 7 valeurs du PDF ? Si oui, directement une ENUM non ?</text>
  </threadedComment>
  <threadedComment ref="D147" dT="2023-11-15T08:29:32.62" personId="{E9A6DF60-F9B3-4BD0-BB8A-DE1D37E26830}" id="{5843E32E-6B77-4462-B8C9-614463109AB3}">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47"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U148" dT="2024-05-23T16:14:45.84" personId="{15E60E5B-8F12-4B01-8E2A-D3C877CDBAC1}" id="{D6A4834D-81B9-1044-9BF4-F87F74ACF5B3}">
    <text>Donc on passe pas les nom / prénom des victimes en 15-NexSIS ?</text>
  </threadedComment>
  <threadedComment ref="W149" dT="2024-05-23T16:15:41.60" personId="{15E60E5B-8F12-4B01-8E2A-D3C877CDBAC1}" id="{3D102970-2CAE-5747-9D73-A1FBE73590AC}">
    <text>Pas le prénom ??</text>
  </threadedComment>
  <threadedComment ref="T152" dT="2024-01-23T15:10:58.58" personId="{E9A6DF60-F9B3-4BD0-BB8A-DE1D37E26830}" id="{014DE198-64E2-4507-A3FC-DF421F511779}" done="1">
    <text>Implémenter la nomenclature CISU (cf. Fichier transmis par Philippe)</text>
  </threadedComment>
  <threadedComment ref="E153" dT="2023-11-14T19:54:16.28" personId="{E9A6DF60-F9B3-4BD0-BB8A-DE1D37E26830}" id="{4D4D3CF8-E01B-401A-8386-AAC604D8291A}">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T153" dT="2024-01-23T15:12:26.27" personId="{E9A6DF60-F9B3-4BD0-BB8A-DE1D37E26830}" id="{BA91A5D4-B745-43C1-AD05-F9E9B9B84277}">
    <text>Trouver le format du code INSEE, et mettre une simple vérification</text>
  </threadedComment>
  <threadedComment ref="T153" dT="2024-04-22T23:35:57.74" personId="{C9A89B3A-A5FD-6849-8E65-1CD4E6C7CFF2}" id="{F03009A8-691E-5741-9602-77D12352F43D}" parentId="{BA91A5D4-B745-43C1-AD05-F9E9B9B84277}">
    <text>Juste 5 chiffres ou lettres non ? Si oui, “REGEX: \w{5}”</text>
  </threadedComment>
  <threadedComment ref="C155" dT="2023-11-13T12:58:31.29" personId="{E9A6DF60-F9B3-4BD0-BB8A-DE1D37E26830}"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T155" dT="2024-01-24T10:30:46.17" personId="{E9A6DF60-F9B3-4BD0-BB8A-DE1D37E26830}" id="{FFA7F0E1-3845-469A-B7CF-A4621D3089F0}" done="1">
    <text>Idem nomenclature 15-18 car exactement le même objet</text>
  </threadedComment>
  <threadedComment ref="D157" dT="2023-11-24T17:22:54.25" personId="{E9A6DF60-F9B3-4BD0-BB8A-DE1D37E26830}" id="{C395B7C5-0539-4FBB-9D43-E0A24F8519C0}">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159" dT="2023-09-08T13:36:32.72" personId="{C9A89B3A-A5FD-6849-8E65-1CD4E6C7CFF2}" id="{790794B9-B934-4B4C-A8C0-8C9B2176B829}" done="1">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159" dT="2023-09-18T14:29:49.52" personId="{ABFB0C52-AC18-4406-B6D7-B9BCF5A2A0D7}" id="{DE24B3E5-2B99-4CB3-8295-337E41446F9C}" parentId="{790794B9-B934-4B4C-A8C0-8C9B2176B829}">
    <text>Possible de reprendre une logique homogène EMSI avec la logique de rentrer des grandeurs via 2 champs :
- quantity i.e. quantité
- um i.e. unité de mesure</text>
  </threadedComment>
  <threadedComment ref="T160" dT="2024-01-24T11:06:36.27" personId="{E9A6DF60-F9B3-4BD0-BB8A-DE1D37E26830}" id="{2D9ECE82-3D73-4587-8C50-69F305FE6D3A}" done="1">
    <text>NOMENCLATURE: GRAVITE_SF21.csv</text>
  </threadedComment>
  <threadedComment ref="T162" dT="2024-01-24T10:39:46.13" personId="{E9A6DF60-F9B3-4BD0-BB8A-DE1D37E26830}" id="{000D1EF5-EA8D-4028-887E-09B730402CB5}">
    <text>CIM11 : récupérer le format des codes, et ne vérifier que le format</text>
  </threadedComment>
  <threadedComment ref="T162" dT="2024-04-22T23:42:27.41" personId="{C9A89B3A-A5FD-6849-8E65-1CD4E6C7CFF2}" id="{EDF59458-8D7A-764E-B370-2D1C00EFD2AA}" parentId="{000D1EF5-EA8D-4028-887E-09B730402CB5}">
    <text>A confirmer mais j’ai l’impression que c’est XXXX.X =&gt; “REGEX: \w{4}(\.\w)?”</text>
  </threadedComment>
  <threadedComment ref="P163" dT="2023-06-15T08:43:45.62" personId="{C9A89B3A-A5FD-6849-8E65-1CD4E6C7CFF2}" id="{B2A46742-7986-49EC-BFF2-E5B137820840}" done="1">
    <text>Vraiment 0..n ??? Plutôt 0..1 !</text>
  </threadedComment>
  <threadedComment ref="P163" dT="2023-06-15T08:44:13.57" personId="{C9A89B3A-A5FD-6849-8E65-1CD4E6C7CFF2}" id="{0A6061F6-9572-4E76-8A7E-B49B7B3754F0}" parentId="{B2A46742-7986-49EC-BFF2-E5B137820840}">
    <text>Quid des autres alertes ultérieures ? -&gt; pas ici ! Pas 0..n</text>
  </threadedComment>
  <threadedComment ref="P163" dT="2023-06-15T08:47:32.60" personId="{C9A89B3A-A5FD-6849-8E65-1CD4E6C7CFF2}" id="{B4482AEB-107B-477C-8801-43834D34BA26}" parentId="{B2A46742-7986-49EC-BFF2-E5B137820840}">
    <text>Pourquoi faire initiale et nouvelle alerte ??? Juste partager une liste de n alertes non ?</text>
  </threadedComment>
  <threadedComment ref="P163" dT="2023-09-21T09:43:57.91" personId="{ABFB0C52-AC18-4406-B6D7-B9BCF5A2A0D7}" id="{05A5BE3D-D033-4DBC-9D41-E5C42BCA5CAE}" parentId="{B2A46742-7986-49EC-BFF2-E5B137820840}">
    <text>Revu Vianney Romain 2023/09/21, deux options + cohérentes :
- un objet mandatory initial + un optionnel newAlert
- une liste d'alerte (1..n)</text>
  </threadedComment>
  <threadedComment ref="T163" dT="2024-01-24T10:39:49.44" personId="{E9A6DF60-F9B3-4BD0-BB8A-DE1D37E26830}" id="{55DD76D7-71AA-4415-B5EF-4C960C6C5F04}">
    <text>CIM11 : récupérer le format des codes, et ne vérifier que le format</text>
  </threadedComment>
  <threadedComment ref="C164" dT="2023-11-28T10:26:59.01" personId="{E9A6DF60-F9B3-4BD0-BB8A-DE1D37E26830}" id="{DC749AE9-4EDB-4A7F-8A7B-0D009E03AED0}">
    <text xml:space="preserve">Quelle nomenclature  + est-ce un objet code + libellé ? </text>
  </threadedComment>
  <threadedComment ref="T164" dT="2024-01-24T10:40:00.12" personId="{E9A6DF60-F9B3-4BD0-BB8A-DE1D37E26830}" id="{522C021E-FCFD-4A22-8243-F9B9E8F1567F}">
    <text>CIM11 : récupérer le format des codes, et ne vérifier que le format</text>
  </threadedComment>
  <threadedComment ref="B178" dT="2024-02-13T09:57:22.61" personId="{D6952652-30E5-479A-9FFE-AD0BC8CBB562}" id="{6542F462-2A54-48A5-9A62-7E7CFBDF2B9A}">
    <text>A envoyer au SGV (qui fait le lien vers la tablette du SIS)</text>
  </threadedComment>
  <threadedComment ref="B178" dT="2024-02-13T09:58:10.72" personId="{D6952652-30E5-479A-9FFE-AD0BC8CBB562}" id="{143643F3-D10F-401E-A876-4CA32200C2A3}" parentId="{6542F462-2A54-48A5-9A62-7E7CFBDF2B9A}">
    <text xml:space="preserve">Le véhicule en partant vers la destination, crée une mission fille dans le SGO </text>
  </threadedComment>
  <threadedComment ref="B178" dT="2024-04-02T12:06:44.16" personId="{D6952652-30E5-479A-9FFE-AD0BC8CBB562}" id="{649483CA-BA3D-46C0-A6F1-F3ED50DEAA09}" parentId="{6542F462-2A54-48A5-9A62-7E7CFBDF2B9A}">
    <text>Faut-il un ID technique par décision prise?</text>
  </threadedComment>
  <threadedComment ref="T181" dT="2024-01-24T10:43:18.99" personId="{E9A6DF60-F9B3-4BD0-BB8A-DE1D37E26830}" id="{4DB9FC1B-FE92-4AA7-B2F3-BFF17D976413}" done="1">
    <text>Implémenter nomenclature SI-SAMU : type_dec</text>
  </threadedComment>
  <threadedComment ref="J193" dT="2023-11-24T17:15:01.30" personId="{E9A6DF60-F9B3-4BD0-BB8A-DE1D37E26830}" id="{9492776C-BD80-A948-A725-AF6FDE3618AF}">
    <text>Il faut que ce soit idem EMSI ?</text>
  </threadedComment>
  <threadedComment ref="V193" dT="2024-06-04T13:29:28.52" personId="{15E60E5B-8F12-4B01-8E2A-D3C877CDBAC1}" id="{7956E747-37D5-1E41-A985-638079B0C38D}">
    <text>A revoir plus tard où est passé ce type d’information (s’il est passé)</text>
  </threadedComment>
  <threadedComment ref="E196" dT="2024-03-11T08:28:41.81" personId="{D6952652-30E5-479A-9FFE-AD0BC8CBB562}" id="{C8748D8D-BB3A-4C14-BADE-D16F62306724}">
    <text>Ajouté suite au retour de Philippe</text>
  </threadedComment>
  <threadedComment ref="T196" dT="2024-06-04T13:32:27.93" personId="{15E60E5B-8F12-4B01-8E2A-D3C877CDBAC1}" id="{A20A2C1A-91AD-C74B-9B6E-BAA04D2F7B3E}" done="1">
    <text>A nettoyer ! Il faut une nomenclature propre derrière pas une liste à la Prévert</text>
  </threadedComment>
  <threadedComment ref="T196" dT="2024-06-10T13:12:00.40" personId="{E9A6DF60-F9B3-4BD0-BB8A-DE1D37E26830}" id="{F15F1857-9A82-4DF4-B41D-6E5D88A31ABE}" parentId="{A20A2C1A-91AD-C74B-9B6E-BAA04D2F7B3E}">
    <text>Demandé, et en cours.</text>
  </threadedComment>
  <threadedComment ref="C199" dT="2023-07-04T13:01:55.92" personId="{C9A89B3A-A5FD-6849-8E65-1CD4E6C7CFF2}" id="{3E4494E4-4D0B-482E-8C44-6CA902FCAA01}" done="1">
    <text>Vont vraiment être différentes de la localisation de l’affaire ?</text>
  </threadedComment>
  <threadedComment ref="P199" dT="2023-06-15T08:43:45.62" personId="{C9A89B3A-A5FD-6849-8E65-1CD4E6C7CFF2}" id="{12397E16-0DD2-4B81-8BEC-31510D881B5D}" done="1">
    <text>Vraiment 0..n ??? Plutôt 0..1 !</text>
  </threadedComment>
  <threadedComment ref="P199" dT="2023-06-15T08:44:13.57" personId="{C9A89B3A-A5FD-6849-8E65-1CD4E6C7CFF2}" id="{874C3690-704A-4135-9A27-9126AC7954EF}" parentId="{12397E16-0DD2-4B81-8BEC-31510D881B5D}">
    <text>Quid des autres alertes ultérieures ? -&gt; pas ici ! Pas 0..n</text>
  </threadedComment>
  <threadedComment ref="P199" dT="2023-06-15T08:47:32.60" personId="{C9A89B3A-A5FD-6849-8E65-1CD4E6C7CFF2}" id="{C595C92E-EE11-44EA-80CE-6225C1299968}" parentId="{12397E16-0DD2-4B81-8BEC-31510D881B5D}">
    <text>Pourquoi faire initiale et nouvelle alerte ??? Juste partager une liste de n alertes non ?</text>
  </threadedComment>
  <threadedComment ref="P199" dT="2023-09-21T09:43:57.91" personId="{ABFB0C52-AC18-4406-B6D7-B9BCF5A2A0D7}" id="{9C8FBDCC-043E-4C8B-921A-6A89263A8CAF}" parentId="{12397E16-0DD2-4B81-8BEC-31510D881B5D}">
    <text>Revu Vianney Romain 2023/09/21, deux options + cohérentes :
- un objet mandatory initial + un optionnel newAlert
- une liste d'alerte (1..n)</text>
  </threadedComment>
  <threadedComment ref="A200" dT="2023-11-10T16:14:36.81" personId="{74379435-529A-4754-96FF-EF4318F87F1A}" id="{D6BBFD18-B7C3-44E9-AAAF-C0520A0384D3}">
    <text>doublon avec l'ID 5. Pourquoi ne pas avoir une donnée (niveau 2) "Informations supplémentaires" en freetext ?</text>
  </threadedComment>
  <threadedComment ref="B200" dT="2024-04-26T09:57:36.54" personId="{E9A6DF60-F9B3-4BD0-BB8A-DE1D37E26830}" id="{3792C7C2-9F65-4E58-AF0D-9CB49954D7C2}">
    <text>Différent en inter-force : contient des infos sur l'affaire de type 'la voiture est retourné', 'forcené sur les lieux'. C'est donc différent des info purement patient/victime.</text>
  </threadedComment>
  <threadedComment ref="P202" dT="2024-03-26T09:12:42.22" personId="{C9A89B3A-A5FD-6849-8E65-1CD4E6C7CFF2}" id="{56075946-9C3F-8345-89AE-75C567E0E491}" done="1">
    <text>Bien 0..3</text>
  </threadedComment>
</ThreadedComments>
</file>

<file path=xl/threadedComments/threadedComment6.xml><?xml version="1.0" encoding="utf-8"?>
<ThreadedComments xmlns="http://schemas.microsoft.com/office/spreadsheetml/2018/threadedcomments" xmlns:x="http://schemas.openxmlformats.org/spreadsheetml/2006/main">
  <threadedComment ref="C102" dT="2024-03-26T10:14:32.09" personId="{D6952652-30E5-479A-9FFE-AD0BC8CBB562}" id="{01361339-10D3-48AC-A489-2044EDD6D1C5}">
    <text>Le type de vecteur (ex. VLM, AR, VSAV, etc.) est indiqué dans le nom</text>
  </threadedComment>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threadedComments/threadedComment7.xml><?xml version="1.0" encoding="utf-8"?>
<ThreadedComments xmlns="http://schemas.microsoft.com/office/spreadsheetml/2018/threadedcomments" xmlns:x="http://schemas.openxmlformats.org/spreadsheetml/2006/main">
  <threadedComment ref="H1" dT="2023-09-21T15:05:23.74" personId="{C9A89B3A-A5FD-6849-8E65-1CD4E6C7CFF2}" id="{4FC34D19-52DE-449A-AEA2-BE9696950733}" done="1">
    <text>Valider avec NexSIS les noms des balises racines !! (message, createCase, emsi)</text>
  </threadedComment>
  <threadedComment ref="B8" dT="2023-10-17T14:10:14.10" personId="{C9A89B3A-A5FD-6849-8E65-1CD4E6C7CFF2}" id="{5C2C82CE-4819-4786-825F-A15C43C07BD1}">
    <text xml:space="preserve">Le champs de ‘signalement’ a été supprimé finalement ? </text>
  </threadedComment>
  <threadedComment ref="B8" dT="2023-10-23T11:26:27.60" personId="{C9A89B3A-A5FD-6849-8E65-1CD4E6C7CFF2}" id="{B499CCE7-666B-440C-962B-74F42F8F55DF}" parentId="{5C2C82CE-4819-4786-825F-A15C43C07BD1}">
    <text>Ajouter un champs de statut local global du dossier ? Ou message de clôture ? Ou règle "après 24h clôt" ?</text>
  </threadedComment>
  <threadedComment ref="B8" dT="2023-11-08T13:34:34.60" personId="{ABFB0C52-AC18-4406-B6D7-B9BCF5A2A0D7}" id="{BA038442-5879-4927-8D99-7E175119A7DD}" parentId="{5C2C82CE-4819-4786-825F-A15C43C07BD1}">
    <text>A traiter avec NexSIS. Pour l'instant obligé de passer par un RC-EDA pour la gestion du statut</text>
  </threadedComment>
  <threadedComment ref="B9" dT="2023-09-25T11:44:28.72" personId="{C9A89B3A-A5FD-6849-8E65-1CD4E6C7CFF2}" id="{2B8BB9CF-F24E-4529-8CF6-DE80AE8CF1AA}">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BA502C1A-1AD7-4549-83AD-6884A4B90E42}" parentId="{2B8BB9CF-F24E-4529-8CF6-DE80AE8CF1AA}">
    <text>=&gt; A traiter ultérieurement avec le sujet de rapprochement de dossier/affaire</text>
  </threadedComment>
  <threadedComment ref="B10" dT="2024-04-22T12:25:51.13" personId="{15E60E5B-8F12-4B01-8E2A-D3C877CDBAC1}" id="{22BD1288-E0C6-964D-8449-E80317449401}" done="1">
    <text>A confirmer avec Philippe mais il avait demandé plus de champs côté 15-NexSIS (cf partie 2.3.4.2.8 du DSF https://hub.esante.gouv.fr/resources/24.03.18_Hub%20Sante_Dossier%20des%20Specifications.pdf) type immatriculation, nom, capacité/type/caract, ..</text>
    <extLst>
      <x:ext xmlns:xltc2="http://schemas.microsoft.com/office/spreadsheetml/2020/threadedcomments2" uri="{F7C98A9C-CBB3-438F-8F68-D28B6AF4A901}">
        <xltc2:checksum>685232057</xltc2:checksum>
        <xltc2:hyperlink startIndex="106" length="92" url="https://hub.esante.gouv.fr/resources/24.03.18_Hub%20Sante_Dossier%20des%20Specifications.pdf"/>
      </x:ext>
    </extLst>
  </threadedComment>
  <threadedComment ref="B10" dT="2024-04-22T12:33:09.63" personId="{E9A6DF60-F9B3-4BD0-BB8A-DE1D37E26830}" id="{D9C249F5-C0BB-42BB-BD44-999027E6C8BB}" parentId="{22BD1288-E0C6-964D-8449-E80317449401}">
    <text xml:space="preserve">Oui mais là, je fais macro. Honnetement la marque, le modèle, etc ça interesse personne en 15-15. 
</text>
  </threadedComment>
  <threadedComment ref="B10" dT="2024-04-23T14:17:25.43" personId="{E9A6DF60-F9B3-4BD0-BB8A-DE1D37E26830}" id="{15658B98-5850-448A-BD56-04DD13A4C004}" parentId="{22BD1288-E0C6-964D-8449-E80317449401}">
    <text>J'ai ajouté la plupart des champs demandé par philippe. A part l'équipement supplémentaires, ou je pense que le commentaire freetext suffit</text>
  </threadedComment>
  <threadedComment ref="O40" dT="2024-01-08T13:02:05.69" personId="{C9A89B3A-A5FD-6849-8E65-1CD4E6C7CFF2}" id="{E2DB24A4-1E97-4CF6-8E77-B121328CAC25}" done="1">
    <text>N’autoriser que les n° de tel (PHNADD) et mettre la regex du n° de tel de l’interface : REGEX: tel:([#\+\*]|37000|00+)?[0-9]{2,15} ?</text>
  </threadedComment>
  <threadedComment ref="O40" dT="2024-01-23T14:51:41.35" personId="{E9A6DF60-F9B3-4BD0-BB8A-DE1D37E26830}" id="{0A225696-4C3D-414B-BBCA-FACA3145E45D}" parentId="{E2DB24A4-1E97-4CF6-8E77-B121328CAC25}">
    <text>@Daphné LECCIA (EXT) @Romain FOUILLAND : Philippe souhaite ici remettre la nomenclature EMSI complète correspondante (point 15-15 du 220124). Je reprends l'objet dans le 15-15.</text>
    <mentions>
      <mention mentionpersonId="{DF480BA0-C840-4713-8568-FE1A645D605C}" mentionId="{47A74A0F-28B1-47D4-BBD4-B4AA9EE1CE8D}" startIndex="0" length="20"/>
      <mention mentionpersonId="{8A877495-E9BF-4545-8586-47BB0F221908}" mentionId="{1B2D8DB4-4904-4531-8492-26E4B195EC0D}" startIndex="21" length="17"/>
    </mentions>
  </threadedComment>
  <threadedComment ref="O40" dT="2024-01-24T17:33:12.16" personId="{C9A89B3A-A5FD-6849-8E65-1CD4E6C7CFF2}" id="{7BD3D21C-E37E-4C72-8757-3A84AECF2C97}" parentId="{E2DB24A4-1E97-4CF6-8E77-B121328CAC25}">
    <text>OK pas de souci, qui peut le plus peut le moins</text>
  </threadedComment>
  <threadedComment ref="O45" dT="2024-06-04T13:32:27.93" personId="{15E60E5B-8F12-4B01-8E2A-D3C877CDBAC1}" id="{E80AFE3B-8130-4DEB-9395-FB04C70212E3}" done="1">
    <text>A nettoyer ! Il faut une nomenclature propre derrière pas une liste à la Prévert</text>
  </threadedComment>
  <threadedComment ref="O45" dT="2024-06-10T13:12:00.40" personId="{E9A6DF60-F9B3-4BD0-BB8A-DE1D37E26830}" id="{AF5A3C7C-9E07-46F9-A567-E9C0AA0FEEF8}" parentId="{E80AFE3B-8130-4DEB-9395-FB04C70212E3}">
    <text>Demandé, et en cours.</text>
  </threadedComment>
  <threadedComment ref="M46" dT="2023-10-06T15:52:24.74" personId="{6D908C62-98CE-5042-81E4-8ACAD1B880FE}" id="{EDD2F26A-0557-4900-A890-3DE1CD3F9206}" done="1">
    <text>Nader veut passer le nombre max de caractères de 80 à 255</text>
  </threadedComment>
  <threadedComment ref="K74" dT="2023-10-26T21:36:55.27" personId="{C9A89B3A-A5FD-6849-8E65-1CD4E6C7CFF2}" id="{38D22A15-7BA4-4C71-9C64-E58F628C4E93}" done="1">
    <text>Nécessaire de le passer obligatoire pour NexSIS (retour Scriptal) ?</text>
  </threadedComment>
</ThreadedComments>
</file>

<file path=xl/threadedComments/threadedComment8.xml><?xml version="1.0" encoding="utf-8"?>
<ThreadedComments xmlns="http://schemas.microsoft.com/office/spreadsheetml/2018/threadedcomments" xmlns:x="http://schemas.openxmlformats.org/spreadsheetml/2006/main">
  <threadedComment ref="B9" dT="2023-09-25T11:44:28.72" personId="{C9A89B3A-A5FD-6849-8E65-1CD4E6C7CFF2}" id="{AE96FC88-5D60-4603-9229-530322B9B8F0}">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8E2736CB-164B-4485-9D32-152B7F6AF5B2}" parentId="{AE96FC88-5D60-4603-9229-530322B9B8F0}">
    <text>=&gt; A traiter ultérieurement avec le sujet de rapprochement de dossier/affaire</text>
  </threadedComment>
  <threadedComment ref="J10" dT="2024-07-12T13:48:37.78" personId="{15E60E5B-8F12-4B01-8E2A-D3C877CDBAC1}" id="{A641EC27-4AB2-864C-96EE-BD6F37747E77}">
    <text>Plutôt Id que ID par consistance</text>
  </threadedComment>
  <threadedComment ref="J10" dT="2024-07-12T14:14:29.26" personId="{E9A6DF60-F9B3-4BD0-BB8A-DE1D37E26830}" id="{5105B28F-6B63-42B1-ACCE-570B2BF45B0A}" parentId="{A641EC27-4AB2-864C-96EE-BD6F37747E77}">
    <text>ok</text>
  </threadedComment>
  <threadedComment ref="J11" dT="2024-07-12T13:50:18.77" personId="{15E60E5B-8F12-4B01-8E2A-D3C877CDBAC1}" id="{780F53E2-7FAB-AA4C-95A3-CB80F4D6CCA8}">
    <text>En général, c’est plutôt datetime que dateTime</text>
  </threadedComment>
  <threadedComment ref="J11" dT="2024-07-12T14:14:06.64" personId="{E9A6DF60-F9B3-4BD0-BB8A-DE1D37E26830}" id="{5776D512-7BC1-4FD0-9939-7EDD889BFC58}" parentId="{780F53E2-7FAB-AA4C-95A3-CB80F4D6CCA8}">
    <text>Ok</text>
  </threadedComment>
  <threadedComment ref="K11" dT="2024-07-12T13:55:22.97" personId="{15E60E5B-8F12-4B01-8E2A-D3C877CDBAC1}" id="{99CC05EB-A47B-994E-B10B-01957BB2334F}">
    <text>Dire que si vide, c’est la date du message qui doit être prise ?</text>
  </threadedComment>
  <threadedComment ref="K11" dT="2024-07-12T14:23:41.65" personId="{E9A6DF60-F9B3-4BD0-BB8A-DE1D37E26830}" id="{8964E555-EB8B-4ABA-B811-26A099BAB176}" parentId="{99CC05EB-A47B-994E-B10B-01957BB2334F}">
    <text>Ok, fait dans la description</text>
  </threadedComment>
  <threadedComment ref="B12" dT="2024-07-12T13:54:48.80" personId="{15E60E5B-8F12-4B01-8E2A-D3C877CDBAC1}" id="{7F24B41D-6DF1-5642-91E6-C3C57D20AE89}">
    <text>C’est status il me semble non d’un point de vue métier ? Au pire mettre statut (comme dans la description) mais peut-être pas statuts ?</text>
  </threadedComment>
  <threadedComment ref="B12" dT="2024-07-12T14:13:38.78" personId="{E9A6DF60-F9B3-4BD0-BB8A-DE1D37E26830}" id="{35C12D7B-6B63-4E25-B44A-B77E0E293C55}" parentId="{7F24B41D-6DF1-5642-91E6-C3C57D20AE89}">
    <text>J'ai mis status (y compris dans le RS-RI du coup)</text>
  </threadedComment>
  <threadedComment ref="K12" dT="2024-07-12T13:55:08.01" personId="{15E60E5B-8F12-4B01-8E2A-D3C877CDBAC1}" id="{CEDA4738-BB1C-8344-8454-3E7BF720DC9E}">
    <text xml:space="preserve">Pas obligatoire ? </text>
  </threadedComment>
  <threadedComment ref="K12" dT="2024-07-12T14:22:34.96" personId="{E9A6DF60-F9B3-4BD0-BB8A-DE1D37E26830}" id="{36EF076C-8860-4380-AC8E-CDD4397D0834}" parentId="{CEDA4738-BB1C-8344-8454-3E7BF720DC9E}">
    <text>Si, on passe au moins un statut</text>
  </threadedComment>
  <threadedComment ref="K13" dT="2024-07-12T13:56:06.05" personId="{15E60E5B-8F12-4B01-8E2A-D3C877CDBAC1}" id="{311F95D0-EE83-4545-A531-EC82A905229E}">
    <text>S’il y a que 3 valeurs, on peut pas juste mettre un booléen ou TRUE = dispo, FALSE = indispo, absent = inconnu ?</text>
  </threadedComment>
  <threadedComment ref="K13" dT="2024-07-12T14:24:34.56" personId="{E9A6DF60-F9B3-4BD0-BB8A-DE1D37E26830}" id="{28D27712-87D6-4DB5-9C95-09631C888EAB}" parentId="{311F95D0-EE83-4545-A531-EC82A905229E}">
    <text>Je ne sais pas s'ils voudront d'autres valeurs (genre annulé?), mais oui si tu veux faire ça, ok.</text>
  </threadedComment>
  <threadedComment ref="K13" dT="2024-07-12T14:30:39.40" personId="{15E60E5B-8F12-4B01-8E2A-D3C877CDBAC1}" id="{0CAA0E54-CA0B-FE41-8F14-F8FD0656B5F5}" parentId="{311F95D0-EE83-4545-A531-EC82A905229E}">
    <text>Annulé je sais pas si ça va vraiment dans la dispo ?</text>
  </threadedComment>
</ThreadedComments>
</file>

<file path=xl/threadedComments/threadedComment9.xml><?xml version="1.0" encoding="utf-8"?>
<ThreadedComments xmlns="http://schemas.microsoft.com/office/spreadsheetml/2018/threadedcomments" xmlns:x="http://schemas.openxmlformats.org/spreadsheetml/2006/main">
  <threadedComment ref="B8" dT="2023-10-17T14:10:14.10" personId="{C9A89B3A-A5FD-6849-8E65-1CD4E6C7CFF2}" id="{2A3E4B9B-5881-4B0A-8BC9-E70E8861F387}">
    <text xml:space="preserve">Le champs de ‘signalement’ a été supprimé finalement ? </text>
  </threadedComment>
  <threadedComment ref="B8" dT="2023-10-23T11:26:27.60" personId="{C9A89B3A-A5FD-6849-8E65-1CD4E6C7CFF2}" id="{33DFF6DA-9895-412B-916E-67AEA5C0797D}" parentId="{2A3E4B9B-5881-4B0A-8BC9-E70E8861F387}">
    <text>Ajouter un champs de statut local global du dossier ? Ou message de clôture ? Ou règle "après 24h clôt" ?</text>
  </threadedComment>
  <threadedComment ref="B8" dT="2023-11-08T13:34:34.60" personId="{ABFB0C52-AC18-4406-B6D7-B9BCF5A2A0D7}" id="{B3DC22AD-C07A-4DAA-AA5C-C0D6F3E37933}" parentId="{2A3E4B9B-5881-4B0A-8BC9-E70E8861F387}">
    <text>A traiter avec NexSIS. Pour l'instant obligé de passer par un RC-EDA pour la gestion du statut</text>
  </threadedComment>
  <threadedComment ref="C14" dT="2024-06-07T12:15:08.14" personId="{E9A6DF60-F9B3-4BD0-BB8A-DE1D37E26830}" id="{490AA5DC-643D-4479-A3E9-8CF54FBA8A3D}">
    <text>Définir unité (heure / minutes, etc.)</text>
  </threadedComment>
  <threadedComment ref="O15" dT="2024-01-24T10:43:18.99" personId="{E9A6DF60-F9B3-4BD0-BB8A-DE1D37E26830}" id="{D249D2FC-70B5-4233-9E6E-B511D09AF254}" done="1">
    <text>Implémenter nomenclature SI-SAMU : type_dec</text>
  </threadedComment>
  <threadedComment ref="O18" dT="2024-06-04T13:32:27.93" personId="{15E60E5B-8F12-4B01-8E2A-D3C877CDBAC1}" id="{1B373D99-75B5-4C99-897C-231F6E0144FE}" done="1">
    <text>A nettoyer ! Il faut une nomenclature propre derrière pas une liste à la Prévert</text>
  </threadedComment>
  <threadedComment ref="O18" dT="2024-06-10T13:12:00.40" personId="{E9A6DF60-F9B3-4BD0-BB8A-DE1D37E26830}" id="{B3423EBB-A733-4A6A-8B0C-AEB4F0575DF8}" parentId="{1B373D99-75B5-4C99-897C-231F6E0144FE}">
    <text>Demandé, et en cours.</text>
  </threadedComment>
  <threadedComment ref="M19" dT="2023-10-06T15:52:24.74" personId="{6D908C62-98CE-5042-81E4-8ACAD1B880FE}" id="{B34685CE-7E85-4538-A295-D11534BA03B8}" done="1">
    <text>Nader veut passer le nombre max de caractères de 80 à 255</text>
  </threadedComment>
  <threadedComment ref="K47" dT="2023-10-26T21:36:55.27" personId="{C9A89B3A-A5FD-6849-8E65-1CD4E6C7CFF2}" id="{4DA601C9-6AF5-499E-857A-82256D1E8538}" done="1">
    <text>Nécessaire de le passer obligatoire pour NexSIS (retour Scriptal) ?</text>
  </threadedComment>
</ThreadedComment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7" Type="http://schemas.microsoft.com/office/2019/04/relationships/namedSheetView" Target="../namedSheetViews/namedSheetView1.xml"/><Relationship Id="rId2" Type="http://schemas.openxmlformats.org/officeDocument/2006/relationships/printerSettings" Target="../printerSettings/printerSettings4.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5.xml"/><Relationship Id="rId5" Type="http://schemas.openxmlformats.org/officeDocument/2006/relationships/comments" Target="../comments5.xml"/><Relationship Id="rId4" Type="http://schemas.openxmlformats.org/officeDocument/2006/relationships/table" Target="../tables/table4.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2.xml"/><Relationship Id="rId4" Type="http://schemas.microsoft.com/office/2017/10/relationships/threadedComment" Target="../threadedComments/threadedComment6.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table" Target="../tables/table5.xml"/><Relationship Id="rId1" Type="http://schemas.openxmlformats.org/officeDocument/2006/relationships/vmlDrawing" Target="../drawings/vmlDrawing7.vml"/><Relationship Id="rId4" Type="http://schemas.microsoft.com/office/2017/10/relationships/threadedComment" Target="../threadedComments/threadedComment7.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table" Target="../tables/table6.xml"/><Relationship Id="rId1" Type="http://schemas.openxmlformats.org/officeDocument/2006/relationships/vmlDrawing" Target="../drawings/vmlDrawing8.vml"/><Relationship Id="rId4" Type="http://schemas.microsoft.com/office/2017/10/relationships/threadedComment" Target="../threadedComments/threadedComment8.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table" Target="../tables/table7.xml"/><Relationship Id="rId1" Type="http://schemas.openxmlformats.org/officeDocument/2006/relationships/vmlDrawing" Target="../drawings/vmlDrawing9.vml"/><Relationship Id="rId4" Type="http://schemas.microsoft.com/office/2017/10/relationships/threadedComment" Target="../threadedComments/threadedComment9.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table" Target="../tables/table8.xml"/><Relationship Id="rId1" Type="http://schemas.openxmlformats.org/officeDocument/2006/relationships/vmlDrawing" Target="../drawings/vmlDrawing10.vml"/><Relationship Id="rId4" Type="http://schemas.microsoft.com/office/2017/10/relationships/threadedComment" Target="../threadedComments/threadedComment10.xml"/></Relationships>
</file>

<file path=xl/worksheets/_rels/sheet16.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vmlDrawing" Target="../drawings/vmlDrawing11.vml"/><Relationship Id="rId1" Type="http://schemas.openxmlformats.org/officeDocument/2006/relationships/printerSettings" Target="../printerSettings/printerSettings5.bin"/><Relationship Id="rId5" Type="http://schemas.microsoft.com/office/2017/10/relationships/threadedComment" Target="../threadedComments/threadedComment11.xml"/><Relationship Id="rId4" Type="http://schemas.openxmlformats.org/officeDocument/2006/relationships/comments" Target="../comments11.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table" Target="../tables/table10.xml"/><Relationship Id="rId1" Type="http://schemas.openxmlformats.org/officeDocument/2006/relationships/vmlDrawing" Target="../drawings/vmlDrawing12.vml"/><Relationship Id="rId4" Type="http://schemas.microsoft.com/office/2017/10/relationships/threadedComment" Target="../threadedComments/threadedComment12.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table" Target="../tables/table11.xml"/><Relationship Id="rId1" Type="http://schemas.openxmlformats.org/officeDocument/2006/relationships/vmlDrawing" Target="../drawings/vmlDrawing13.vml"/><Relationship Id="rId4" Type="http://schemas.microsoft.com/office/2017/10/relationships/threadedComment" Target="../threadedComments/threadedComment13.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vmlDrawing" Target="../drawings/vmlDrawing14.vml"/><Relationship Id="rId1" Type="http://schemas.openxmlformats.org/officeDocument/2006/relationships/printerSettings" Target="../printerSettings/printerSettings6.bin"/><Relationship Id="rId5" Type="http://schemas.microsoft.com/office/2017/10/relationships/threadedComment" Target="../threadedComments/threadedComment14.xml"/><Relationship Id="rId4" Type="http://schemas.openxmlformats.org/officeDocument/2006/relationships/comments" Target="../comments14.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table" Target="../tables/table14.xml"/><Relationship Id="rId1" Type="http://schemas.openxmlformats.org/officeDocument/2006/relationships/vmlDrawing" Target="../drawings/vmlDrawing15.vml"/><Relationship Id="rId4" Type="http://schemas.microsoft.com/office/2017/10/relationships/threadedComment" Target="../threadedComments/threadedComment15.xml"/></Relationships>
</file>

<file path=xl/worksheets/_rels/sheet22.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vmlDrawing" Target="../drawings/vmlDrawing16.vml"/><Relationship Id="rId1" Type="http://schemas.openxmlformats.org/officeDocument/2006/relationships/printerSettings" Target="../printerSettings/printerSettings7.bin"/><Relationship Id="rId5" Type="http://schemas.microsoft.com/office/2017/10/relationships/threadedComment" Target="../threadedComments/threadedComment16.xml"/><Relationship Id="rId4" Type="http://schemas.openxmlformats.org/officeDocument/2006/relationships/comments" Target="../comments16.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3.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baseColWidth="10"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5.75">
      <c r="A1" s="8"/>
      <c r="B1" s="9" t="s">
        <v>0</v>
      </c>
      <c r="C1" s="10"/>
      <c r="D1" s="11"/>
      <c r="E1" s="10"/>
      <c r="F1" s="12"/>
      <c r="G1" s="11"/>
      <c r="H1" s="11"/>
      <c r="I1" s="11"/>
      <c r="J1" s="761"/>
      <c r="K1" s="761"/>
      <c r="L1" s="13"/>
      <c r="M1" s="13"/>
      <c r="N1" s="14"/>
      <c r="O1" s="14"/>
      <c r="P1" s="14"/>
      <c r="Q1" s="14"/>
      <c r="R1" s="14"/>
      <c r="S1" s="14"/>
      <c r="T1" s="14"/>
      <c r="U1" s="14"/>
      <c r="V1" s="14"/>
      <c r="W1" s="14"/>
      <c r="X1" s="14"/>
      <c r="Y1" s="14"/>
      <c r="Z1" s="14"/>
      <c r="AMG1"/>
      <c r="AMH1"/>
      <c r="AMI1"/>
      <c r="AMJ1"/>
    </row>
    <row r="2" spans="1:1024" s="28" customFormat="1" ht="18.75">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0">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0">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0">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5">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5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0">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0">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0">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0">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0">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c r="A18" s="35">
        <v>2</v>
      </c>
      <c r="B18" s="35" t="s">
        <v>66</v>
      </c>
      <c r="C18" s="36" t="s">
        <v>67</v>
      </c>
      <c r="D18" s="36" t="s">
        <v>28</v>
      </c>
      <c r="E18" s="45" t="s">
        <v>74</v>
      </c>
      <c r="F18" s="50" t="s">
        <v>75</v>
      </c>
      <c r="G18" s="36" t="s">
        <v>70</v>
      </c>
      <c r="H18" s="47" t="s">
        <v>76</v>
      </c>
      <c r="I18" s="47" t="s">
        <v>72</v>
      </c>
      <c r="J18" s="48"/>
      <c r="K18" s="49"/>
      <c r="L18" s="5" t="s">
        <v>77</v>
      </c>
      <c r="T18" s="7">
        <v>1</v>
      </c>
    </row>
    <row r="19" spans="1:1024">
      <c r="A19" s="35">
        <v>2</v>
      </c>
      <c r="B19" s="35" t="s">
        <v>66</v>
      </c>
      <c r="C19" s="36" t="s">
        <v>67</v>
      </c>
      <c r="D19" s="36" t="s">
        <v>28</v>
      </c>
      <c r="E19" s="45"/>
      <c r="F19" s="51" t="s">
        <v>78</v>
      </c>
      <c r="G19" s="36"/>
      <c r="H19" s="47"/>
      <c r="I19" s="47"/>
      <c r="J19" s="48"/>
      <c r="K19" s="49"/>
      <c r="L19" s="5" t="s">
        <v>79</v>
      </c>
      <c r="T19" s="7">
        <v>1</v>
      </c>
    </row>
    <row r="20" spans="1:1024">
      <c r="A20" s="35">
        <v>2</v>
      </c>
      <c r="B20" s="35" t="s">
        <v>66</v>
      </c>
      <c r="C20" s="36" t="s">
        <v>67</v>
      </c>
      <c r="D20" s="36" t="s">
        <v>28</v>
      </c>
      <c r="E20" s="45"/>
      <c r="F20" s="51" t="s">
        <v>80</v>
      </c>
      <c r="G20" s="36"/>
      <c r="H20" s="47"/>
      <c r="I20" s="47"/>
      <c r="J20" s="48"/>
      <c r="K20" s="49"/>
      <c r="L20" s="5" t="s">
        <v>81</v>
      </c>
      <c r="T20" s="7">
        <v>1</v>
      </c>
    </row>
    <row r="21" spans="1:1024" s="5" customFormat="1" ht="30">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c r="A22" s="35">
        <v>2</v>
      </c>
      <c r="B22" s="35" t="s">
        <v>66</v>
      </c>
      <c r="C22" s="36" t="s">
        <v>67</v>
      </c>
      <c r="D22" s="36" t="s">
        <v>28</v>
      </c>
      <c r="E22" s="45"/>
      <c r="F22" s="51" t="s">
        <v>84</v>
      </c>
      <c r="G22" s="36"/>
      <c r="H22" s="47"/>
      <c r="I22" s="47"/>
      <c r="J22" s="48"/>
      <c r="K22" s="49"/>
      <c r="L22" s="5" t="s">
        <v>85</v>
      </c>
      <c r="T22" s="7">
        <v>1</v>
      </c>
    </row>
    <row r="23" spans="1:1024" ht="30">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0">
      <c r="A24" s="35">
        <v>2</v>
      </c>
      <c r="B24" s="35" t="s">
        <v>66</v>
      </c>
      <c r="C24" s="36" t="s">
        <v>67</v>
      </c>
      <c r="D24" s="36" t="s">
        <v>28</v>
      </c>
      <c r="E24" s="45" t="s">
        <v>90</v>
      </c>
      <c r="F24" s="59" t="s">
        <v>91</v>
      </c>
      <c r="G24" s="36" t="s">
        <v>70</v>
      </c>
      <c r="H24" s="47"/>
      <c r="I24" s="47" t="s">
        <v>88</v>
      </c>
      <c r="J24" s="48" t="s">
        <v>92</v>
      </c>
      <c r="K24" s="49"/>
      <c r="L24" s="5" t="s">
        <v>93</v>
      </c>
      <c r="T24" s="7">
        <v>1</v>
      </c>
    </row>
    <row r="25" spans="1:1024" ht="30">
      <c r="A25" s="35">
        <v>2</v>
      </c>
      <c r="B25" s="35" t="s">
        <v>66</v>
      </c>
      <c r="C25" s="36" t="s">
        <v>67</v>
      </c>
      <c r="D25" s="36" t="s">
        <v>28</v>
      </c>
      <c r="E25" s="45" t="s">
        <v>94</v>
      </c>
      <c r="F25" s="59" t="s">
        <v>95</v>
      </c>
      <c r="G25" s="36" t="s">
        <v>70</v>
      </c>
      <c r="H25" s="47"/>
      <c r="I25" s="47" t="s">
        <v>88</v>
      </c>
      <c r="J25" s="48" t="s">
        <v>96</v>
      </c>
      <c r="K25" s="49"/>
      <c r="L25" s="58" t="s">
        <v>97</v>
      </c>
    </row>
    <row r="26" spans="1:1024">
      <c r="A26" s="35">
        <v>2</v>
      </c>
      <c r="B26" s="35" t="s">
        <v>66</v>
      </c>
      <c r="C26" s="36" t="s">
        <v>67</v>
      </c>
      <c r="D26" s="36" t="s">
        <v>28</v>
      </c>
      <c r="E26" s="45" t="s">
        <v>98</v>
      </c>
      <c r="F26" s="59" t="s">
        <v>99</v>
      </c>
      <c r="G26" s="36" t="s">
        <v>100</v>
      </c>
      <c r="H26" s="47"/>
      <c r="I26" s="47" t="s">
        <v>88</v>
      </c>
      <c r="J26" s="48"/>
      <c r="K26" s="49"/>
      <c r="L26" s="5" t="s">
        <v>101</v>
      </c>
      <c r="T26" s="7">
        <v>1</v>
      </c>
    </row>
    <row r="27" spans="1:1024">
      <c r="A27" s="35">
        <v>2</v>
      </c>
      <c r="B27" s="35" t="s">
        <v>66</v>
      </c>
      <c r="C27" s="36" t="s">
        <v>67</v>
      </c>
      <c r="D27" s="36" t="s">
        <v>28</v>
      </c>
      <c r="E27" s="45" t="s">
        <v>102</v>
      </c>
      <c r="F27" s="59" t="s">
        <v>103</v>
      </c>
      <c r="G27" s="36" t="s">
        <v>70</v>
      </c>
      <c r="H27" s="47"/>
      <c r="I27" s="47" t="s">
        <v>88</v>
      </c>
      <c r="J27" s="48"/>
      <c r="K27" s="49"/>
      <c r="L27" s="58" t="s">
        <v>97</v>
      </c>
    </row>
    <row r="28" spans="1:1024">
      <c r="A28" s="35">
        <v>2</v>
      </c>
      <c r="B28" s="35" t="s">
        <v>66</v>
      </c>
      <c r="C28" s="36" t="s">
        <v>67</v>
      </c>
      <c r="D28" s="36" t="s">
        <v>28</v>
      </c>
      <c r="E28" s="45" t="s">
        <v>104</v>
      </c>
      <c r="F28" s="59" t="s">
        <v>105</v>
      </c>
      <c r="G28" s="36" t="s">
        <v>70</v>
      </c>
      <c r="H28" s="47"/>
      <c r="I28" s="47" t="s">
        <v>88</v>
      </c>
      <c r="J28" s="48"/>
      <c r="K28" s="49"/>
      <c r="L28" s="58" t="s">
        <v>97</v>
      </c>
    </row>
    <row r="29" spans="1:1024">
      <c r="A29" s="35">
        <v>2</v>
      </c>
      <c r="B29" s="35" t="s">
        <v>66</v>
      </c>
      <c r="C29" s="36" t="s">
        <v>67</v>
      </c>
      <c r="D29" s="36" t="s">
        <v>28</v>
      </c>
      <c r="E29" s="45" t="s">
        <v>106</v>
      </c>
      <c r="F29" s="37" t="s">
        <v>107</v>
      </c>
      <c r="G29" s="36" t="s">
        <v>37</v>
      </c>
      <c r="H29" s="47"/>
      <c r="I29" s="47" t="s">
        <v>37</v>
      </c>
      <c r="J29" s="48" t="s">
        <v>108</v>
      </c>
      <c r="K29" s="49"/>
      <c r="L29" s="5" t="s">
        <v>109</v>
      </c>
      <c r="T29" s="7">
        <v>1</v>
      </c>
    </row>
    <row r="30" spans="1:1024" ht="30">
      <c r="A30" s="35">
        <v>2</v>
      </c>
      <c r="B30" s="35" t="s">
        <v>66</v>
      </c>
      <c r="C30" s="36" t="s">
        <v>67</v>
      </c>
      <c r="D30" s="36" t="s">
        <v>28</v>
      </c>
      <c r="E30" s="45" t="s">
        <v>110</v>
      </c>
      <c r="F30" s="43" t="s">
        <v>111</v>
      </c>
      <c r="G30" s="36" t="s">
        <v>37</v>
      </c>
      <c r="J30" s="5" t="s">
        <v>112</v>
      </c>
      <c r="L30" s="5" t="s">
        <v>113</v>
      </c>
    </row>
    <row r="31" spans="1:1024" ht="30">
      <c r="A31" s="35">
        <v>2</v>
      </c>
      <c r="B31" s="35" t="s">
        <v>66</v>
      </c>
      <c r="C31" s="36" t="s">
        <v>114</v>
      </c>
      <c r="D31" s="36" t="s">
        <v>28</v>
      </c>
      <c r="E31" s="45" t="s">
        <v>115</v>
      </c>
      <c r="F31" s="60" t="s">
        <v>116</v>
      </c>
      <c r="G31" s="3" t="s">
        <v>37</v>
      </c>
      <c r="I31" s="3" t="s">
        <v>37</v>
      </c>
      <c r="L31" s="5" t="s">
        <v>117</v>
      </c>
      <c r="T31" s="7">
        <v>1</v>
      </c>
    </row>
    <row r="32" spans="1:1024">
      <c r="A32" s="35">
        <v>2</v>
      </c>
      <c r="B32" s="35" t="s">
        <v>66</v>
      </c>
      <c r="C32" s="36" t="s">
        <v>118</v>
      </c>
      <c r="D32" s="36" t="s">
        <v>119</v>
      </c>
      <c r="E32" s="45" t="s">
        <v>120</v>
      </c>
      <c r="F32" s="59" t="s">
        <v>121</v>
      </c>
      <c r="G32" s="36" t="s">
        <v>70</v>
      </c>
      <c r="H32" s="47"/>
      <c r="I32" s="47" t="s">
        <v>88</v>
      </c>
      <c r="J32" s="48"/>
      <c r="K32" s="49"/>
      <c r="L32" s="5" t="s">
        <v>122</v>
      </c>
      <c r="T32" s="7">
        <v>1</v>
      </c>
    </row>
    <row r="33" spans="1:20">
      <c r="A33" s="35">
        <v>2</v>
      </c>
      <c r="B33" s="35" t="s">
        <v>66</v>
      </c>
      <c r="C33" s="36" t="s">
        <v>118</v>
      </c>
      <c r="D33" s="36" t="s">
        <v>119</v>
      </c>
      <c r="E33" s="45" t="s">
        <v>123</v>
      </c>
      <c r="F33" s="59" t="s">
        <v>124</v>
      </c>
      <c r="G33" s="36" t="s">
        <v>70</v>
      </c>
      <c r="H33" s="47"/>
      <c r="I33" s="47" t="s">
        <v>88</v>
      </c>
      <c r="J33" s="48"/>
      <c r="K33" s="49"/>
      <c r="L33" s="5" t="s">
        <v>125</v>
      </c>
      <c r="T33" s="7">
        <v>1</v>
      </c>
    </row>
    <row r="34" spans="1:20">
      <c r="A34" s="35">
        <v>2</v>
      </c>
      <c r="B34" s="35" t="s">
        <v>66</v>
      </c>
      <c r="C34" s="36" t="s">
        <v>118</v>
      </c>
      <c r="D34" s="36" t="s">
        <v>119</v>
      </c>
      <c r="E34" s="45" t="s">
        <v>126</v>
      </c>
      <c r="F34" s="59" t="s">
        <v>127</v>
      </c>
      <c r="G34" s="36" t="s">
        <v>70</v>
      </c>
      <c r="H34" s="47"/>
      <c r="I34" s="47" t="s">
        <v>88</v>
      </c>
      <c r="J34" s="48" t="s">
        <v>128</v>
      </c>
      <c r="K34" s="49"/>
      <c r="L34" s="5" t="s">
        <v>129</v>
      </c>
      <c r="T34" s="7">
        <v>1</v>
      </c>
    </row>
    <row r="35" spans="1:20" ht="30">
      <c r="A35" s="35">
        <v>2</v>
      </c>
      <c r="B35" s="35" t="s">
        <v>66</v>
      </c>
      <c r="C35" s="36" t="s">
        <v>118</v>
      </c>
      <c r="D35" s="36" t="s">
        <v>119</v>
      </c>
      <c r="E35" s="45" t="s">
        <v>130</v>
      </c>
      <c r="F35" s="59" t="s">
        <v>131</v>
      </c>
      <c r="G35" s="36" t="s">
        <v>100</v>
      </c>
      <c r="H35" s="47"/>
      <c r="I35" s="47" t="s">
        <v>88</v>
      </c>
      <c r="J35" s="48"/>
      <c r="K35" s="49"/>
      <c r="L35" s="5" t="s">
        <v>132</v>
      </c>
      <c r="T35" s="7">
        <v>1</v>
      </c>
    </row>
    <row r="36" spans="1:20" ht="45">
      <c r="A36" s="35">
        <v>2</v>
      </c>
      <c r="B36" s="35" t="s">
        <v>66</v>
      </c>
      <c r="C36" s="36" t="s">
        <v>118</v>
      </c>
      <c r="D36" s="36" t="s">
        <v>119</v>
      </c>
      <c r="E36" s="45" t="s">
        <v>133</v>
      </c>
      <c r="F36" s="59" t="s">
        <v>134</v>
      </c>
      <c r="G36" s="36" t="s">
        <v>70</v>
      </c>
      <c r="H36" s="47"/>
      <c r="I36" s="47" t="s">
        <v>88</v>
      </c>
      <c r="J36" s="48"/>
      <c r="K36" s="49"/>
      <c r="L36" s="5" t="s">
        <v>135</v>
      </c>
      <c r="T36" s="7">
        <v>1</v>
      </c>
    </row>
    <row r="37" spans="1:20" ht="30">
      <c r="A37" s="35">
        <v>2</v>
      </c>
      <c r="B37" s="35" t="s">
        <v>66</v>
      </c>
      <c r="C37" s="36" t="s">
        <v>118</v>
      </c>
      <c r="D37" s="36" t="s">
        <v>119</v>
      </c>
      <c r="E37" s="45" t="s">
        <v>136</v>
      </c>
      <c r="F37" s="59" t="s">
        <v>137</v>
      </c>
      <c r="G37" s="36" t="s">
        <v>70</v>
      </c>
      <c r="H37" s="47"/>
      <c r="I37" s="47" t="s">
        <v>88</v>
      </c>
      <c r="J37" s="48"/>
      <c r="K37" s="49"/>
      <c r="L37" s="5" t="s">
        <v>138</v>
      </c>
      <c r="T37" s="7">
        <v>1</v>
      </c>
    </row>
    <row r="38" spans="1:20" ht="45">
      <c r="A38" s="35">
        <v>2</v>
      </c>
      <c r="B38" s="35" t="s">
        <v>66</v>
      </c>
      <c r="C38" s="36" t="s">
        <v>118</v>
      </c>
      <c r="D38" s="36" t="s">
        <v>119</v>
      </c>
      <c r="E38" s="45" t="s">
        <v>139</v>
      </c>
      <c r="F38" s="59" t="s">
        <v>140</v>
      </c>
      <c r="G38" s="36" t="s">
        <v>100</v>
      </c>
      <c r="H38" s="47"/>
      <c r="I38" s="47" t="s">
        <v>88</v>
      </c>
      <c r="J38" s="48"/>
      <c r="K38" s="49"/>
      <c r="L38" s="5" t="s">
        <v>141</v>
      </c>
      <c r="T38" s="7">
        <v>1</v>
      </c>
    </row>
    <row r="39" spans="1:20">
      <c r="A39" s="35">
        <v>2</v>
      </c>
      <c r="B39" s="35" t="s">
        <v>66</v>
      </c>
      <c r="C39" s="36" t="s">
        <v>118</v>
      </c>
      <c r="D39" s="36" t="s">
        <v>119</v>
      </c>
      <c r="E39" s="45" t="s">
        <v>142</v>
      </c>
      <c r="F39" s="59" t="s">
        <v>143</v>
      </c>
      <c r="G39" s="36" t="s">
        <v>100</v>
      </c>
      <c r="H39" s="47"/>
      <c r="I39" s="47" t="s">
        <v>88</v>
      </c>
      <c r="J39" s="48"/>
      <c r="K39" s="49"/>
      <c r="L39" s="58" t="s">
        <v>97</v>
      </c>
    </row>
    <row r="40" spans="1:20">
      <c r="A40" s="35">
        <v>2</v>
      </c>
      <c r="B40" s="35" t="s">
        <v>66</v>
      </c>
      <c r="C40" s="36" t="s">
        <v>118</v>
      </c>
      <c r="D40" s="36" t="s">
        <v>119</v>
      </c>
      <c r="E40" s="45" t="s">
        <v>144</v>
      </c>
      <c r="F40" s="59" t="s">
        <v>145</v>
      </c>
      <c r="G40" s="36" t="s">
        <v>70</v>
      </c>
      <c r="H40" s="47"/>
      <c r="I40" s="47" t="s">
        <v>88</v>
      </c>
      <c r="J40" s="48"/>
      <c r="K40" s="49"/>
      <c r="L40" s="58" t="s">
        <v>97</v>
      </c>
    </row>
    <row r="41" spans="1:20">
      <c r="A41" s="35">
        <v>2</v>
      </c>
      <c r="B41" s="35" t="s">
        <v>66</v>
      </c>
      <c r="C41" s="36" t="s">
        <v>146</v>
      </c>
      <c r="D41" s="36" t="s">
        <v>147</v>
      </c>
      <c r="E41" s="45" t="s">
        <v>148</v>
      </c>
      <c r="F41" s="59" t="s">
        <v>149</v>
      </c>
      <c r="G41" s="36" t="s">
        <v>70</v>
      </c>
      <c r="H41" s="47" t="s">
        <v>150</v>
      </c>
      <c r="I41" s="47" t="s">
        <v>88</v>
      </c>
      <c r="J41" s="48"/>
      <c r="K41" s="49"/>
      <c r="L41" s="5" t="s">
        <v>151</v>
      </c>
      <c r="T41" s="7">
        <v>1</v>
      </c>
    </row>
    <row r="42" spans="1:20" ht="45">
      <c r="A42" s="35">
        <v>2</v>
      </c>
      <c r="B42" s="35" t="s">
        <v>66</v>
      </c>
      <c r="C42" s="36" t="s">
        <v>146</v>
      </c>
      <c r="D42" s="36" t="s">
        <v>152</v>
      </c>
      <c r="E42" s="45" t="s">
        <v>153</v>
      </c>
      <c r="F42" s="43" t="s">
        <v>154</v>
      </c>
      <c r="G42" s="3" t="s">
        <v>37</v>
      </c>
      <c r="L42" s="5" t="s">
        <v>155</v>
      </c>
      <c r="T42" s="7">
        <v>1</v>
      </c>
    </row>
    <row r="43" spans="1:20">
      <c r="A43" s="35">
        <v>2</v>
      </c>
      <c r="B43" s="35"/>
      <c r="C43" s="36"/>
      <c r="D43" s="36" t="s">
        <v>152</v>
      </c>
      <c r="E43" s="45"/>
      <c r="F43" s="55" t="s">
        <v>156</v>
      </c>
      <c r="L43" s="61" t="s">
        <v>157</v>
      </c>
    </row>
    <row r="44" spans="1:20">
      <c r="A44" s="35">
        <v>2</v>
      </c>
      <c r="B44" s="35" t="s">
        <v>66</v>
      </c>
      <c r="C44" s="36" t="s">
        <v>146</v>
      </c>
      <c r="D44" s="36" t="s">
        <v>152</v>
      </c>
      <c r="E44" s="45" t="s">
        <v>158</v>
      </c>
      <c r="F44" s="43" t="s">
        <v>159</v>
      </c>
      <c r="G44" s="3" t="s">
        <v>37</v>
      </c>
      <c r="L44" s="5" t="s">
        <v>160</v>
      </c>
      <c r="T44" s="7">
        <v>1</v>
      </c>
    </row>
    <row r="45" spans="1:20">
      <c r="A45" s="35">
        <v>2</v>
      </c>
      <c r="B45" s="35" t="s">
        <v>66</v>
      </c>
      <c r="C45" s="36" t="s">
        <v>146</v>
      </c>
      <c r="D45" s="36" t="s">
        <v>152</v>
      </c>
      <c r="E45" s="45" t="s">
        <v>161</v>
      </c>
      <c r="F45" s="43" t="s">
        <v>162</v>
      </c>
      <c r="G45" s="3" t="s">
        <v>37</v>
      </c>
      <c r="L45" s="5" t="s">
        <v>163</v>
      </c>
      <c r="T45" s="7">
        <v>1</v>
      </c>
    </row>
    <row r="46" spans="1:20" ht="30">
      <c r="A46" s="35">
        <v>2</v>
      </c>
      <c r="B46" s="35" t="s">
        <v>66</v>
      </c>
      <c r="C46" s="36" t="s">
        <v>146</v>
      </c>
      <c r="D46" s="36" t="s">
        <v>152</v>
      </c>
      <c r="E46" s="45" t="s">
        <v>164</v>
      </c>
      <c r="F46" s="43" t="s">
        <v>165</v>
      </c>
      <c r="G46" s="3" t="s">
        <v>37</v>
      </c>
      <c r="L46" s="5" t="s">
        <v>166</v>
      </c>
      <c r="T46" s="7">
        <v>1</v>
      </c>
    </row>
    <row r="47" spans="1:20">
      <c r="A47" s="35">
        <v>2</v>
      </c>
      <c r="B47" s="35" t="s">
        <v>66</v>
      </c>
      <c r="C47" s="36" t="s">
        <v>146</v>
      </c>
      <c r="D47" s="36" t="s">
        <v>152</v>
      </c>
      <c r="E47" s="45" t="s">
        <v>167</v>
      </c>
      <c r="F47" s="43" t="s">
        <v>168</v>
      </c>
      <c r="G47" s="3" t="s">
        <v>37</v>
      </c>
      <c r="L47" s="5" t="s">
        <v>169</v>
      </c>
      <c r="T47" s="7">
        <v>1</v>
      </c>
    </row>
    <row r="48" spans="1:20" ht="30">
      <c r="A48" s="35">
        <v>2</v>
      </c>
      <c r="B48" s="35" t="s">
        <v>66</v>
      </c>
      <c r="C48" s="36" t="s">
        <v>170</v>
      </c>
      <c r="D48" s="36" t="s">
        <v>171</v>
      </c>
      <c r="E48" s="45" t="s">
        <v>172</v>
      </c>
      <c r="F48" s="59" t="s">
        <v>173</v>
      </c>
      <c r="G48" s="36" t="s">
        <v>70</v>
      </c>
      <c r="H48" s="47"/>
      <c r="I48" s="47" t="s">
        <v>72</v>
      </c>
      <c r="J48" s="48" t="s">
        <v>174</v>
      </c>
      <c r="K48" s="49"/>
      <c r="L48" s="5" t="s">
        <v>175</v>
      </c>
      <c r="O48" s="7">
        <v>1</v>
      </c>
    </row>
    <row r="49" spans="1:25" ht="30">
      <c r="A49" s="35">
        <v>2</v>
      </c>
      <c r="B49" s="35"/>
      <c r="C49" s="36"/>
      <c r="D49" s="36" t="s">
        <v>171</v>
      </c>
      <c r="E49" s="45"/>
      <c r="F49" s="51" t="s">
        <v>176</v>
      </c>
      <c r="G49" s="36" t="s">
        <v>70</v>
      </c>
      <c r="H49" s="47"/>
      <c r="I49" s="47" t="s">
        <v>72</v>
      </c>
      <c r="J49" s="48" t="s">
        <v>174</v>
      </c>
      <c r="K49" s="49"/>
      <c r="L49" s="5" t="s">
        <v>177</v>
      </c>
      <c r="T49" s="7">
        <v>1</v>
      </c>
    </row>
    <row r="50" spans="1:25" ht="60">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0">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c r="A53" s="35">
        <v>2</v>
      </c>
      <c r="B53" s="35" t="s">
        <v>66</v>
      </c>
      <c r="C53" s="36" t="s">
        <v>114</v>
      </c>
      <c r="D53" s="36" t="s">
        <v>178</v>
      </c>
      <c r="E53" s="45" t="s">
        <v>188</v>
      </c>
      <c r="F53" s="59" t="s">
        <v>189</v>
      </c>
      <c r="G53" s="36" t="s">
        <v>70</v>
      </c>
      <c r="H53" s="47"/>
      <c r="I53" s="47" t="s">
        <v>88</v>
      </c>
      <c r="J53" s="48"/>
      <c r="K53" s="49"/>
      <c r="L53" s="5" t="s">
        <v>190</v>
      </c>
      <c r="Y53" s="7">
        <v>1</v>
      </c>
    </row>
    <row r="54" spans="1:25" ht="45">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c r="A55" s="35">
        <v>2</v>
      </c>
      <c r="B55" s="35" t="s">
        <v>66</v>
      </c>
      <c r="C55" s="36" t="s">
        <v>114</v>
      </c>
      <c r="D55" s="36" t="s">
        <v>178</v>
      </c>
      <c r="E55" s="45" t="s">
        <v>195</v>
      </c>
      <c r="F55" s="43" t="s">
        <v>196</v>
      </c>
      <c r="G55" s="3" t="s">
        <v>37</v>
      </c>
      <c r="I55" s="3" t="s">
        <v>37</v>
      </c>
      <c r="L55" s="5" t="s">
        <v>197</v>
      </c>
      <c r="T55" s="7">
        <v>1</v>
      </c>
    </row>
    <row r="56" spans="1:25" ht="30">
      <c r="A56" s="35">
        <v>2</v>
      </c>
      <c r="B56" s="35" t="s">
        <v>66</v>
      </c>
      <c r="C56" s="36" t="s">
        <v>114</v>
      </c>
      <c r="D56" s="36" t="s">
        <v>178</v>
      </c>
      <c r="E56" s="45" t="s">
        <v>198</v>
      </c>
      <c r="F56" s="43" t="s">
        <v>199</v>
      </c>
      <c r="G56" s="3" t="s">
        <v>37</v>
      </c>
      <c r="I56" s="3" t="s">
        <v>37</v>
      </c>
      <c r="L56" s="5" t="s">
        <v>200</v>
      </c>
      <c r="T56" s="7">
        <v>1</v>
      </c>
    </row>
    <row r="57" spans="1:2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c r="A59" s="35">
        <v>2</v>
      </c>
      <c r="B59" s="35" t="s">
        <v>66</v>
      </c>
      <c r="C59" s="36" t="s">
        <v>114</v>
      </c>
      <c r="D59" s="36" t="s">
        <v>178</v>
      </c>
      <c r="E59" s="45" t="s">
        <v>207</v>
      </c>
      <c r="F59" s="43" t="s">
        <v>208</v>
      </c>
      <c r="G59" s="3" t="s">
        <v>37</v>
      </c>
      <c r="I59" s="3" t="s">
        <v>37</v>
      </c>
      <c r="J59" s="5" t="s">
        <v>209</v>
      </c>
      <c r="L59" s="5" t="s">
        <v>210</v>
      </c>
      <c r="T59" s="7">
        <v>1</v>
      </c>
    </row>
    <row r="60" spans="1:25">
      <c r="A60" s="35">
        <v>2</v>
      </c>
      <c r="B60" s="35"/>
      <c r="E60" s="62"/>
      <c r="F60" s="43" t="s">
        <v>211</v>
      </c>
    </row>
    <row r="61" spans="1:25">
      <c r="A61" s="35">
        <v>2</v>
      </c>
      <c r="B61" s="35"/>
      <c r="E61" s="62"/>
      <c r="F61" s="43" t="s">
        <v>212</v>
      </c>
    </row>
    <row r="62" spans="1:25" ht="30">
      <c r="A62" s="35">
        <v>2</v>
      </c>
      <c r="B62" s="35" t="s">
        <v>66</v>
      </c>
      <c r="C62" s="3" t="s">
        <v>213</v>
      </c>
      <c r="D62" s="3" t="s">
        <v>214</v>
      </c>
      <c r="E62" s="62" t="s">
        <v>215</v>
      </c>
      <c r="F62" s="43" t="s">
        <v>216</v>
      </c>
      <c r="G62" s="3" t="s">
        <v>37</v>
      </c>
      <c r="I62" s="3" t="s">
        <v>37</v>
      </c>
      <c r="J62" s="5" t="s">
        <v>217</v>
      </c>
      <c r="L62" s="5" t="s">
        <v>218</v>
      </c>
      <c r="T62" s="7">
        <v>1</v>
      </c>
    </row>
    <row r="63" spans="1:25">
      <c r="A63" s="35">
        <v>2</v>
      </c>
      <c r="B63" s="35" t="s">
        <v>66</v>
      </c>
      <c r="C63" s="36" t="s">
        <v>219</v>
      </c>
      <c r="D63" s="3" t="s">
        <v>214</v>
      </c>
      <c r="E63" s="45" t="s">
        <v>220</v>
      </c>
      <c r="F63" s="50" t="s">
        <v>221</v>
      </c>
      <c r="G63" s="36" t="s">
        <v>70</v>
      </c>
      <c r="H63" s="47"/>
      <c r="I63" s="47" t="s">
        <v>88</v>
      </c>
      <c r="J63" s="48"/>
      <c r="K63" s="49"/>
      <c r="L63" s="5" t="s">
        <v>222</v>
      </c>
      <c r="T63" s="7">
        <v>1</v>
      </c>
    </row>
    <row r="64" spans="1:25">
      <c r="A64" s="35">
        <v>2</v>
      </c>
      <c r="B64" s="35" t="s">
        <v>66</v>
      </c>
      <c r="C64" s="36" t="s">
        <v>219</v>
      </c>
      <c r="D64" s="3" t="s">
        <v>214</v>
      </c>
      <c r="E64" s="45" t="s">
        <v>223</v>
      </c>
      <c r="F64" s="50" t="s">
        <v>224</v>
      </c>
      <c r="G64" s="36" t="s">
        <v>70</v>
      </c>
      <c r="H64" s="47"/>
      <c r="I64" s="47" t="s">
        <v>88</v>
      </c>
      <c r="J64" s="48"/>
      <c r="K64" s="49"/>
      <c r="L64" s="5" t="s">
        <v>225</v>
      </c>
      <c r="T64" s="7">
        <v>1</v>
      </c>
    </row>
    <row r="65" spans="1:1024" ht="30">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0">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0">
      <c r="A67" s="35">
        <v>2</v>
      </c>
      <c r="B67" s="35" t="s">
        <v>66</v>
      </c>
      <c r="C67" s="36" t="s">
        <v>219</v>
      </c>
      <c r="D67" s="3" t="s">
        <v>214</v>
      </c>
      <c r="E67" s="45" t="s">
        <v>237</v>
      </c>
      <c r="F67" s="50" t="s">
        <v>238</v>
      </c>
      <c r="G67" s="36" t="s">
        <v>70</v>
      </c>
      <c r="H67" s="47" t="s">
        <v>239</v>
      </c>
      <c r="I67" s="47" t="s">
        <v>88</v>
      </c>
      <c r="J67" s="48" t="s">
        <v>240</v>
      </c>
      <c r="K67" s="49"/>
      <c r="L67" s="64" t="s">
        <v>97</v>
      </c>
    </row>
    <row r="68" spans="1:1024">
      <c r="A68" s="35">
        <v>2</v>
      </c>
      <c r="B68" s="35" t="s">
        <v>66</v>
      </c>
      <c r="C68" s="36" t="s">
        <v>219</v>
      </c>
      <c r="D68" s="3" t="s">
        <v>214</v>
      </c>
      <c r="E68" s="45" t="s">
        <v>241</v>
      </c>
      <c r="F68" s="50" t="s">
        <v>242</v>
      </c>
      <c r="G68" s="36" t="s">
        <v>70</v>
      </c>
      <c r="H68" s="47"/>
      <c r="I68" s="47" t="s">
        <v>88</v>
      </c>
      <c r="J68" s="48" t="s">
        <v>243</v>
      </c>
      <c r="K68" s="49"/>
      <c r="L68" s="64" t="s">
        <v>97</v>
      </c>
    </row>
    <row r="69" spans="1:1024" ht="30">
      <c r="A69" s="35">
        <v>2</v>
      </c>
      <c r="B69" s="35" t="s">
        <v>66</v>
      </c>
      <c r="C69" s="36" t="s">
        <v>219</v>
      </c>
      <c r="D69" s="3" t="s">
        <v>214</v>
      </c>
      <c r="E69" s="45" t="s">
        <v>244</v>
      </c>
      <c r="F69" s="50" t="s">
        <v>245</v>
      </c>
      <c r="G69" s="47" t="s">
        <v>70</v>
      </c>
      <c r="H69" s="48" t="s">
        <v>246</v>
      </c>
      <c r="I69" s="47" t="s">
        <v>234</v>
      </c>
      <c r="J69" s="48"/>
      <c r="K69" s="49"/>
      <c r="L69" s="64" t="s">
        <v>97</v>
      </c>
    </row>
    <row r="70" spans="1:1024" s="3" customFormat="1">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5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0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0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0">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c r="A85" s="35">
        <v>3</v>
      </c>
      <c r="B85" s="35" t="s">
        <v>281</v>
      </c>
      <c r="C85" s="36" t="s">
        <v>282</v>
      </c>
      <c r="D85" s="36" t="s">
        <v>28</v>
      </c>
      <c r="E85" s="45" t="s">
        <v>287</v>
      </c>
      <c r="F85" s="66" t="s">
        <v>288</v>
      </c>
      <c r="G85" s="36" t="s">
        <v>37</v>
      </c>
      <c r="H85" s="47"/>
      <c r="I85" s="47" t="s">
        <v>37</v>
      </c>
      <c r="J85" s="48"/>
      <c r="K85" s="49"/>
      <c r="L85" s="5" t="s">
        <v>289</v>
      </c>
      <c r="R85" s="7">
        <v>1</v>
      </c>
    </row>
    <row r="86" spans="1:22">
      <c r="A86" s="35">
        <v>3</v>
      </c>
      <c r="B86" s="35" t="s">
        <v>281</v>
      </c>
      <c r="C86" s="36" t="s">
        <v>282</v>
      </c>
      <c r="D86" s="36" t="s">
        <v>28</v>
      </c>
      <c r="E86" s="45" t="s">
        <v>290</v>
      </c>
      <c r="F86" s="37" t="s">
        <v>291</v>
      </c>
      <c r="G86" s="36" t="s">
        <v>37</v>
      </c>
      <c r="H86" s="47"/>
      <c r="I86" s="47" t="s">
        <v>37</v>
      </c>
      <c r="J86" s="61" t="s">
        <v>292</v>
      </c>
      <c r="K86" s="49"/>
      <c r="L86" s="5" t="s">
        <v>293</v>
      </c>
      <c r="R86" s="7">
        <v>1</v>
      </c>
    </row>
    <row r="87" spans="1:22" ht="45">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5">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75">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75">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5">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c r="A94" s="35">
        <v>4</v>
      </c>
      <c r="B94" s="35" t="s">
        <v>304</v>
      </c>
      <c r="C94" s="36" t="s">
        <v>305</v>
      </c>
      <c r="D94" s="3" t="s">
        <v>28</v>
      </c>
      <c r="E94" s="45" t="s">
        <v>310</v>
      </c>
      <c r="F94" s="43" t="s">
        <v>317</v>
      </c>
      <c r="G94" s="36" t="s">
        <v>37</v>
      </c>
      <c r="I94" s="47" t="s">
        <v>37</v>
      </c>
      <c r="L94" s="5" t="s">
        <v>318</v>
      </c>
      <c r="S94" s="7">
        <v>1</v>
      </c>
    </row>
    <row r="95" spans="1:22">
      <c r="A95" s="35">
        <v>4</v>
      </c>
      <c r="B95" s="35" t="s">
        <v>304</v>
      </c>
      <c r="C95" s="36" t="s">
        <v>305</v>
      </c>
      <c r="D95" s="3" t="s">
        <v>28</v>
      </c>
      <c r="E95" s="45" t="s">
        <v>306</v>
      </c>
      <c r="F95" s="43" t="s">
        <v>319</v>
      </c>
      <c r="G95" s="36" t="s">
        <v>37</v>
      </c>
      <c r="I95" s="47" t="s">
        <v>37</v>
      </c>
      <c r="L95" s="5" t="s">
        <v>320</v>
      </c>
      <c r="S95" s="7">
        <v>1</v>
      </c>
    </row>
    <row r="96" spans="1:22">
      <c r="A96" s="35">
        <v>4</v>
      </c>
      <c r="B96" s="35" t="s">
        <v>304</v>
      </c>
      <c r="C96" s="36" t="s">
        <v>305</v>
      </c>
      <c r="D96" s="3" t="s">
        <v>28</v>
      </c>
      <c r="E96" s="45" t="s">
        <v>321</v>
      </c>
      <c r="F96" s="43" t="s">
        <v>322</v>
      </c>
      <c r="G96" s="36" t="s">
        <v>37</v>
      </c>
      <c r="I96" s="47" t="s">
        <v>37</v>
      </c>
      <c r="L96" s="5" t="s">
        <v>323</v>
      </c>
      <c r="S96" s="7">
        <v>1</v>
      </c>
    </row>
    <row r="97" spans="1:1024">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35">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5">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0">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0">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0">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0">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0">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0">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c r="A109" s="35">
        <v>3</v>
      </c>
      <c r="B109" s="35" t="s">
        <v>327</v>
      </c>
      <c r="C109" s="36" t="s">
        <v>265</v>
      </c>
      <c r="D109" s="36" t="s">
        <v>266</v>
      </c>
      <c r="E109" s="45" t="s">
        <v>361</v>
      </c>
      <c r="F109" s="59" t="s">
        <v>362</v>
      </c>
      <c r="G109" s="36" t="s">
        <v>100</v>
      </c>
      <c r="H109" s="47"/>
      <c r="I109" s="47" t="s">
        <v>88</v>
      </c>
      <c r="J109" s="48"/>
      <c r="K109" s="49"/>
      <c r="L109" s="58" t="s">
        <v>97</v>
      </c>
    </row>
    <row r="110" spans="1:1024">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c r="A111" s="35">
        <v>3</v>
      </c>
      <c r="B111" s="35" t="s">
        <v>327</v>
      </c>
      <c r="C111" s="36" t="s">
        <v>265</v>
      </c>
      <c r="D111" s="36" t="s">
        <v>266</v>
      </c>
      <c r="E111" s="45" t="s">
        <v>367</v>
      </c>
      <c r="F111" s="59" t="s">
        <v>368</v>
      </c>
      <c r="G111" s="36" t="s">
        <v>70</v>
      </c>
      <c r="H111" s="47"/>
      <c r="I111" s="47" t="s">
        <v>88</v>
      </c>
      <c r="J111" s="48"/>
      <c r="K111" s="49"/>
      <c r="L111" s="58" t="s">
        <v>97</v>
      </c>
    </row>
    <row r="112" spans="1:1024">
      <c r="A112" s="35">
        <v>3</v>
      </c>
      <c r="B112" s="35" t="s">
        <v>327</v>
      </c>
      <c r="C112" s="36" t="s">
        <v>265</v>
      </c>
      <c r="D112" s="36" t="s">
        <v>266</v>
      </c>
      <c r="E112" s="45" t="s">
        <v>369</v>
      </c>
      <c r="F112" s="59" t="s">
        <v>370</v>
      </c>
      <c r="G112" s="36" t="s">
        <v>70</v>
      </c>
      <c r="H112" s="47" t="s">
        <v>371</v>
      </c>
      <c r="I112" s="47" t="s">
        <v>88</v>
      </c>
      <c r="J112" s="48"/>
      <c r="K112" s="49"/>
      <c r="L112" s="58" t="s">
        <v>97</v>
      </c>
    </row>
    <row r="113" spans="1:1024" ht="60">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0">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0">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0">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75">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0">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75">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0">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0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5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70">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0">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0">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0">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0">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0">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0">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75">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0">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0">
      <c r="A135" s="35">
        <v>3</v>
      </c>
      <c r="B135" s="35" t="s">
        <v>327</v>
      </c>
      <c r="C135" s="36" t="s">
        <v>376</v>
      </c>
      <c r="D135" s="36" t="s">
        <v>377</v>
      </c>
      <c r="E135" s="45" t="s">
        <v>437</v>
      </c>
      <c r="F135" s="43" t="s">
        <v>438</v>
      </c>
      <c r="G135" s="3" t="s">
        <v>37</v>
      </c>
      <c r="I135" s="3" t="s">
        <v>37</v>
      </c>
      <c r="J135" s="5" t="s">
        <v>439</v>
      </c>
      <c r="L135" s="5" t="s">
        <v>440</v>
      </c>
      <c r="O135" s="7">
        <v>1</v>
      </c>
    </row>
    <row r="136" spans="1:1024" ht="135">
      <c r="A136" s="35">
        <v>3</v>
      </c>
      <c r="B136" s="35" t="s">
        <v>327</v>
      </c>
      <c r="C136" s="36" t="s">
        <v>376</v>
      </c>
      <c r="D136" s="36" t="s">
        <v>377</v>
      </c>
      <c r="E136" s="45" t="s">
        <v>441</v>
      </c>
      <c r="F136" s="43" t="s">
        <v>442</v>
      </c>
      <c r="G136" s="3" t="s">
        <v>37</v>
      </c>
      <c r="I136" s="3" t="s">
        <v>37</v>
      </c>
      <c r="L136" s="5" t="s">
        <v>443</v>
      </c>
      <c r="O136" s="7">
        <v>1</v>
      </c>
      <c r="T136" s="7">
        <v>1</v>
      </c>
    </row>
    <row r="137" spans="1:1024" ht="75">
      <c r="A137" s="35">
        <v>3</v>
      </c>
      <c r="B137" s="35" t="s">
        <v>327</v>
      </c>
      <c r="C137" s="36" t="s">
        <v>376</v>
      </c>
      <c r="D137" s="36" t="s">
        <v>377</v>
      </c>
      <c r="E137" s="45" t="s">
        <v>444</v>
      </c>
      <c r="F137" s="43" t="s">
        <v>250</v>
      </c>
      <c r="G137" s="3" t="s">
        <v>37</v>
      </c>
      <c r="I137" s="3" t="s">
        <v>37</v>
      </c>
      <c r="L137" s="5" t="s">
        <v>445</v>
      </c>
      <c r="O137" s="7">
        <v>1</v>
      </c>
    </row>
    <row r="138" spans="1:1024" ht="30">
      <c r="A138" s="35">
        <v>3</v>
      </c>
      <c r="B138" s="35" t="s">
        <v>327</v>
      </c>
      <c r="C138" s="36" t="s">
        <v>376</v>
      </c>
      <c r="D138" s="36" t="s">
        <v>377</v>
      </c>
      <c r="E138" s="45" t="s">
        <v>446</v>
      </c>
      <c r="F138" s="43" t="s">
        <v>447</v>
      </c>
      <c r="G138" s="3" t="s">
        <v>37</v>
      </c>
      <c r="I138" s="3" t="s">
        <v>37</v>
      </c>
      <c r="L138" s="5" t="s">
        <v>448</v>
      </c>
      <c r="R138" s="7">
        <v>1</v>
      </c>
      <c r="S138" s="7">
        <v>1</v>
      </c>
    </row>
    <row r="139" spans="1:1024">
      <c r="A139" s="35">
        <v>3</v>
      </c>
      <c r="B139" s="35" t="s">
        <v>327</v>
      </c>
      <c r="C139" s="36" t="s">
        <v>376</v>
      </c>
      <c r="D139" s="36" t="s">
        <v>377</v>
      </c>
      <c r="E139" s="45" t="s">
        <v>449</v>
      </c>
      <c r="F139" s="43" t="s">
        <v>450</v>
      </c>
      <c r="G139" s="3" t="s">
        <v>37</v>
      </c>
      <c r="I139" s="3" t="s">
        <v>37</v>
      </c>
      <c r="L139" s="5" t="s">
        <v>451</v>
      </c>
      <c r="R139" s="7">
        <v>1</v>
      </c>
    </row>
    <row r="140" spans="1:1024" ht="30">
      <c r="A140" s="35">
        <v>3</v>
      </c>
      <c r="B140" s="35" t="s">
        <v>327</v>
      </c>
      <c r="C140" s="36" t="s">
        <v>376</v>
      </c>
      <c r="D140" s="36" t="s">
        <v>377</v>
      </c>
      <c r="E140" s="45" t="s">
        <v>452</v>
      </c>
      <c r="F140" s="43" t="s">
        <v>453</v>
      </c>
      <c r="G140" s="3" t="s">
        <v>37</v>
      </c>
      <c r="I140" s="3" t="s">
        <v>37</v>
      </c>
      <c r="L140" s="5" t="s">
        <v>454</v>
      </c>
      <c r="R140" s="7">
        <v>1</v>
      </c>
      <c r="S140" s="7">
        <v>1</v>
      </c>
    </row>
    <row r="141" spans="1:1024" ht="30">
      <c r="A141" s="35">
        <v>3</v>
      </c>
      <c r="B141" s="35" t="s">
        <v>327</v>
      </c>
      <c r="C141" s="36" t="s">
        <v>376</v>
      </c>
      <c r="D141" s="36" t="s">
        <v>377</v>
      </c>
      <c r="E141" s="45" t="s">
        <v>455</v>
      </c>
      <c r="F141" s="43" t="s">
        <v>456</v>
      </c>
      <c r="G141" s="3" t="s">
        <v>37</v>
      </c>
      <c r="I141" s="3" t="s">
        <v>37</v>
      </c>
      <c r="L141" s="5" t="s">
        <v>457</v>
      </c>
      <c r="R141" s="7">
        <v>1</v>
      </c>
      <c r="S141" s="7">
        <v>1</v>
      </c>
    </row>
    <row r="142" spans="1:1024" ht="30">
      <c r="A142" s="35">
        <v>3</v>
      </c>
      <c r="B142" s="35" t="s">
        <v>327</v>
      </c>
      <c r="C142" s="36" t="s">
        <v>376</v>
      </c>
      <c r="D142" s="36" t="s">
        <v>377</v>
      </c>
      <c r="E142" s="45" t="s">
        <v>458</v>
      </c>
      <c r="F142" s="43" t="s">
        <v>459</v>
      </c>
      <c r="G142" s="3" t="s">
        <v>37</v>
      </c>
      <c r="I142" s="3" t="s">
        <v>37</v>
      </c>
      <c r="L142" s="5" t="s">
        <v>460</v>
      </c>
      <c r="R142" s="7">
        <v>1</v>
      </c>
      <c r="S142" s="7">
        <v>1</v>
      </c>
    </row>
    <row r="143" spans="1:1024" ht="30">
      <c r="A143" s="35">
        <v>3</v>
      </c>
      <c r="B143" s="35" t="s">
        <v>327</v>
      </c>
      <c r="C143" s="36" t="s">
        <v>376</v>
      </c>
      <c r="D143" s="36" t="s">
        <v>377</v>
      </c>
      <c r="E143" s="45" t="s">
        <v>461</v>
      </c>
      <c r="F143" s="43" t="s">
        <v>462</v>
      </c>
      <c r="G143" s="3" t="s">
        <v>37</v>
      </c>
      <c r="I143" s="3" t="s">
        <v>37</v>
      </c>
      <c r="L143" s="5" t="s">
        <v>463</v>
      </c>
      <c r="R143" s="7">
        <v>1</v>
      </c>
      <c r="S143" s="7">
        <v>1</v>
      </c>
    </row>
    <row r="144" spans="1:1024" ht="30">
      <c r="A144" s="35">
        <v>3</v>
      </c>
      <c r="B144" s="35" t="s">
        <v>327</v>
      </c>
      <c r="C144" s="36" t="s">
        <v>376</v>
      </c>
      <c r="D144" s="36" t="s">
        <v>377</v>
      </c>
      <c r="E144" s="45" t="s">
        <v>464</v>
      </c>
      <c r="F144" s="43" t="s">
        <v>465</v>
      </c>
      <c r="G144" s="3" t="s">
        <v>37</v>
      </c>
      <c r="I144" s="3" t="s">
        <v>37</v>
      </c>
      <c r="L144" s="5" t="s">
        <v>466</v>
      </c>
      <c r="R144" s="7">
        <v>1</v>
      </c>
      <c r="S144" s="7">
        <v>1</v>
      </c>
    </row>
    <row r="145" spans="1:21" ht="30">
      <c r="A145" s="35">
        <v>3</v>
      </c>
      <c r="B145" s="35" t="s">
        <v>327</v>
      </c>
      <c r="C145" s="36" t="s">
        <v>376</v>
      </c>
      <c r="D145" s="36" t="s">
        <v>377</v>
      </c>
      <c r="E145" s="45" t="s">
        <v>467</v>
      </c>
      <c r="F145" s="43" t="s">
        <v>468</v>
      </c>
      <c r="G145" s="3" t="s">
        <v>37</v>
      </c>
      <c r="I145" s="3" t="s">
        <v>37</v>
      </c>
      <c r="L145" s="5" t="s">
        <v>469</v>
      </c>
      <c r="R145" s="7">
        <v>1</v>
      </c>
      <c r="S145" s="7">
        <v>1</v>
      </c>
    </row>
    <row r="146" spans="1:21" ht="30">
      <c r="A146" s="35">
        <v>3</v>
      </c>
      <c r="B146" s="35" t="s">
        <v>327</v>
      </c>
      <c r="C146" s="36" t="s">
        <v>376</v>
      </c>
      <c r="D146" s="36" t="s">
        <v>377</v>
      </c>
      <c r="E146" s="45" t="s">
        <v>470</v>
      </c>
      <c r="F146" s="43" t="s">
        <v>471</v>
      </c>
      <c r="G146" s="3" t="s">
        <v>37</v>
      </c>
      <c r="I146" s="3" t="s">
        <v>37</v>
      </c>
      <c r="L146" s="5" t="s">
        <v>472</v>
      </c>
      <c r="R146" s="7">
        <v>1</v>
      </c>
      <c r="S146" s="7">
        <v>1</v>
      </c>
    </row>
    <row r="147" spans="1:21" ht="60">
      <c r="A147" s="35">
        <v>3</v>
      </c>
      <c r="B147" s="35" t="s">
        <v>327</v>
      </c>
      <c r="C147" s="36" t="s">
        <v>376</v>
      </c>
      <c r="D147" s="36" t="s">
        <v>377</v>
      </c>
      <c r="E147" s="45" t="s">
        <v>473</v>
      </c>
      <c r="F147" s="43" t="s">
        <v>474</v>
      </c>
      <c r="G147" s="3" t="s">
        <v>37</v>
      </c>
      <c r="I147" s="3" t="s">
        <v>37</v>
      </c>
      <c r="L147" s="5" t="s">
        <v>475</v>
      </c>
      <c r="R147" s="7">
        <v>1</v>
      </c>
    </row>
    <row r="148" spans="1:21" ht="60">
      <c r="A148" s="35">
        <v>3</v>
      </c>
      <c r="B148" s="35" t="s">
        <v>327</v>
      </c>
      <c r="C148" s="36" t="s">
        <v>376</v>
      </c>
      <c r="D148" s="36" t="s">
        <v>377</v>
      </c>
      <c r="E148" s="45" t="s">
        <v>476</v>
      </c>
      <c r="F148" s="43" t="s">
        <v>477</v>
      </c>
      <c r="G148" s="3" t="s">
        <v>37</v>
      </c>
      <c r="I148" s="3" t="s">
        <v>37</v>
      </c>
      <c r="L148" s="5" t="s">
        <v>478</v>
      </c>
      <c r="R148" s="7">
        <v>1</v>
      </c>
      <c r="S148" s="7">
        <v>1</v>
      </c>
    </row>
    <row r="149" spans="1:21">
      <c r="A149" s="35">
        <v>3</v>
      </c>
      <c r="B149" s="35" t="s">
        <v>327</v>
      </c>
      <c r="C149" s="36" t="s">
        <v>376</v>
      </c>
      <c r="D149" s="36" t="s">
        <v>377</v>
      </c>
      <c r="E149" s="45" t="s">
        <v>479</v>
      </c>
      <c r="F149" s="43" t="s">
        <v>480</v>
      </c>
      <c r="G149" s="3" t="s">
        <v>37</v>
      </c>
      <c r="I149" s="3" t="s">
        <v>37</v>
      </c>
      <c r="L149" s="5" t="s">
        <v>481</v>
      </c>
      <c r="R149" s="7">
        <v>1</v>
      </c>
      <c r="S149" s="7">
        <v>1</v>
      </c>
    </row>
    <row r="150" spans="1:21" ht="30">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0">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c r="A152" s="35">
        <v>3</v>
      </c>
      <c r="B152" s="35" t="s">
        <v>327</v>
      </c>
      <c r="C152" s="36" t="s">
        <v>376</v>
      </c>
      <c r="D152" s="36" t="s">
        <v>377</v>
      </c>
      <c r="E152" s="45" t="s">
        <v>489</v>
      </c>
      <c r="F152" s="59" t="s">
        <v>490</v>
      </c>
      <c r="G152" s="36" t="s">
        <v>70</v>
      </c>
      <c r="H152" s="47"/>
      <c r="I152" s="47" t="s">
        <v>88</v>
      </c>
      <c r="J152" s="48"/>
      <c r="K152" s="48" t="s">
        <v>491</v>
      </c>
      <c r="L152" s="58" t="s">
        <v>97</v>
      </c>
    </row>
    <row r="153" spans="1:21" ht="45">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0">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0">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0">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0">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c r="A160" s="35">
        <v>4</v>
      </c>
      <c r="B160" s="35" t="s">
        <v>327</v>
      </c>
      <c r="C160" s="36" t="s">
        <v>510</v>
      </c>
      <c r="D160" s="36" t="s">
        <v>511</v>
      </c>
      <c r="E160" s="45" t="s">
        <v>515</v>
      </c>
      <c r="F160" s="59" t="s">
        <v>516</v>
      </c>
      <c r="G160" s="36" t="s">
        <v>70</v>
      </c>
      <c r="H160" s="47" t="s">
        <v>517</v>
      </c>
      <c r="I160" s="47" t="s">
        <v>234</v>
      </c>
      <c r="J160" s="48"/>
      <c r="K160" s="49"/>
      <c r="L160" s="58" t="s">
        <v>97</v>
      </c>
    </row>
    <row r="161" spans="1:1024">
      <c r="A161" s="35">
        <v>4</v>
      </c>
      <c r="B161" s="35" t="s">
        <v>327</v>
      </c>
      <c r="C161" s="36" t="s">
        <v>510</v>
      </c>
      <c r="D161" s="36" t="s">
        <v>511</v>
      </c>
      <c r="E161" s="45" t="s">
        <v>518</v>
      </c>
      <c r="F161" s="59" t="s">
        <v>519</v>
      </c>
      <c r="G161" s="36" t="s">
        <v>70</v>
      </c>
      <c r="H161" s="47" t="s">
        <v>520</v>
      </c>
      <c r="I161" s="47" t="s">
        <v>234</v>
      </c>
      <c r="J161" s="48"/>
      <c r="K161" s="49"/>
      <c r="L161" s="58" t="s">
        <v>97</v>
      </c>
    </row>
    <row r="162" spans="1:1024">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0">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9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0">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c r="A171" s="35">
        <v>7</v>
      </c>
      <c r="B171" s="35" t="s">
        <v>544</v>
      </c>
      <c r="C171" s="36" t="s">
        <v>545</v>
      </c>
      <c r="D171" s="36" t="s">
        <v>526</v>
      </c>
      <c r="E171" s="45" t="s">
        <v>546</v>
      </c>
      <c r="F171" s="37" t="s">
        <v>547</v>
      </c>
      <c r="G171" s="36" t="s">
        <v>37</v>
      </c>
      <c r="H171" s="47"/>
      <c r="I171" s="47" t="s">
        <v>37</v>
      </c>
      <c r="J171" s="48"/>
      <c r="K171" s="49"/>
      <c r="L171" s="5" t="s">
        <v>548</v>
      </c>
      <c r="W171" s="7">
        <v>1</v>
      </c>
    </row>
    <row r="172" spans="1:1024">
      <c r="A172" s="35">
        <v>7</v>
      </c>
      <c r="B172" s="35" t="s">
        <v>544</v>
      </c>
      <c r="C172" s="36" t="s">
        <v>545</v>
      </c>
      <c r="D172" s="36" t="s">
        <v>526</v>
      </c>
      <c r="E172" s="45" t="s">
        <v>549</v>
      </c>
      <c r="F172" s="37" t="s">
        <v>550</v>
      </c>
      <c r="G172" s="36" t="s">
        <v>37</v>
      </c>
      <c r="H172" s="47"/>
      <c r="I172" s="47" t="s">
        <v>37</v>
      </c>
      <c r="J172" s="48"/>
      <c r="K172" s="49"/>
      <c r="L172" s="5" t="s">
        <v>551</v>
      </c>
      <c r="W172" s="7">
        <v>1</v>
      </c>
    </row>
    <row r="173" spans="1:1024">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0">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0">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0">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57"/>
  <sheetViews>
    <sheetView tabSelected="1" zoomScaleNormal="100" workbookViewId="0">
      <pane xSplit="7" ySplit="8" topLeftCell="I57" activePane="bottomRight" state="frozen"/>
      <selection pane="topRight" activeCell="H1" sqref="H1"/>
      <selection pane="bottomLeft" activeCell="A9" sqref="A9"/>
      <selection pane="bottomRight" activeCell="E73" sqref="E73"/>
    </sheetView>
  </sheetViews>
  <sheetFormatPr baseColWidth="10" defaultColWidth="9.5" defaultRowHeight="12" customHeight="1"/>
  <cols>
    <col min="1" max="1" width="4.625" style="128" customWidth="1"/>
    <col min="2" max="2" width="19.375" style="128" customWidth="1"/>
    <col min="3" max="3" width="18.125" style="128" customWidth="1"/>
    <col min="4" max="4" width="25" style="128" customWidth="1"/>
    <col min="5" max="5" width="20" style="128" customWidth="1"/>
    <col min="6" max="6" width="8.625" style="128" customWidth="1"/>
    <col min="7" max="7" width="14.625" style="96" customWidth="1"/>
    <col min="8" max="8" width="52.5" style="96" customWidth="1"/>
    <col min="9" max="9" width="33.5" style="225" customWidth="1"/>
    <col min="10" max="10" width="17.875" style="159" customWidth="1"/>
    <col min="11" max="12" width="4.875" style="96" hidden="1" customWidth="1"/>
    <col min="13" max="14" width="6.125" style="96" hidden="1" customWidth="1"/>
    <col min="15" max="15" width="6.625" style="173" hidden="1" customWidth="1"/>
    <col min="16" max="16" width="10.5" style="96" customWidth="1"/>
    <col min="17" max="17" width="6" style="173" customWidth="1"/>
    <col min="18" max="18" width="18.5" style="96" customWidth="1"/>
    <col min="19" max="19" width="12.625" style="277" customWidth="1"/>
    <col min="20" max="23" width="9.5" style="96" customWidth="1"/>
    <col min="24" max="24" width="2.375" customWidth="1"/>
    <col min="25" max="25" width="10.875" style="179" customWidth="1"/>
    <col min="26" max="26" width="10.875" style="96" customWidth="1"/>
    <col min="27" max="27" width="10.875" style="159" customWidth="1"/>
    <col min="28" max="28" width="10.875" style="96" customWidth="1"/>
    <col min="29" max="29" width="9.5" customWidth="1"/>
    <col min="30" max="30" width="8" style="96" customWidth="1"/>
    <col min="31" max="31" width="9"/>
    <col min="32" max="1012" width="9.5" style="128"/>
    <col min="1013" max="1013" width="9" style="128" customWidth="1"/>
    <col min="1014" max="1015" width="9" customWidth="1"/>
  </cols>
  <sheetData>
    <row r="1" spans="1:1013" ht="13.5" customHeight="1">
      <c r="A1" s="228" t="s">
        <v>2918</v>
      </c>
      <c r="C1" s="129" t="s">
        <v>813</v>
      </c>
      <c r="E1" s="150" t="s">
        <v>814</v>
      </c>
      <c r="F1" s="157" t="e">
        <f>createCase[[#Totals],[Métier]] / createCase[[#Totals],[ID]]</f>
        <v>#DIV/0!</v>
      </c>
      <c r="G1" s="128"/>
      <c r="H1" s="775" t="s">
        <v>910</v>
      </c>
      <c r="I1" s="775"/>
      <c r="N1" s="776" t="s">
        <v>816</v>
      </c>
      <c r="O1" s="776"/>
      <c r="AC1" s="96"/>
      <c r="AE1" s="128"/>
      <c r="ALY1"/>
    </row>
    <row r="2" spans="1:1013" ht="13.5" customHeight="1">
      <c r="C2" s="141" t="s">
        <v>818</v>
      </c>
      <c r="D2" s="284"/>
      <c r="E2" s="152" t="s">
        <v>819</v>
      </c>
      <c r="F2" s="157" t="e">
        <f>createCase[[#Totals],[NexSIS]] / createCase[[#Totals],[ID]]</f>
        <v>#DIV/0!</v>
      </c>
      <c r="G2" s="128"/>
      <c r="H2" s="775"/>
      <c r="I2" s="775"/>
      <c r="AC2" s="96"/>
      <c r="AE2" s="128"/>
      <c r="ALY2"/>
    </row>
    <row r="3" spans="1:1013" ht="13.5" customHeight="1">
      <c r="C3" s="142" t="s">
        <v>821</v>
      </c>
      <c r="E3" s="151" t="s">
        <v>822</v>
      </c>
      <c r="G3" s="128"/>
      <c r="AC3" s="96"/>
      <c r="AE3" s="128"/>
      <c r="ALY3"/>
    </row>
    <row r="4" spans="1:1013" ht="13.5" customHeight="1">
      <c r="C4" s="143" t="s">
        <v>824</v>
      </c>
      <c r="E4" s="153" t="s">
        <v>825</v>
      </c>
      <c r="G4" s="137"/>
      <c r="AC4" s="96"/>
      <c r="AE4" s="128"/>
      <c r="ALY4"/>
    </row>
    <row r="5" spans="1:1013" s="149" customFormat="1" ht="13.5" customHeight="1">
      <c r="A5" s="128"/>
      <c r="B5" s="128"/>
      <c r="C5" s="145" t="s">
        <v>826</v>
      </c>
      <c r="D5" s="146"/>
      <c r="E5" s="290" t="s">
        <v>911</v>
      </c>
      <c r="F5" s="146"/>
      <c r="G5" s="148"/>
      <c r="H5" s="148"/>
      <c r="I5" s="275"/>
      <c r="J5" s="160"/>
      <c r="K5" s="148"/>
      <c r="L5" s="148"/>
      <c r="M5" s="148"/>
      <c r="N5" s="148"/>
      <c r="O5" s="186"/>
      <c r="P5" s="148"/>
      <c r="Q5" s="186"/>
      <c r="R5" s="148"/>
      <c r="S5" s="279"/>
      <c r="T5" s="148"/>
      <c r="U5" s="148"/>
      <c r="V5" s="148"/>
      <c r="W5" s="148"/>
      <c r="X5"/>
      <c r="Y5" s="181"/>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3" ht="13.5" customHeight="1">
      <c r="C6" s="144" t="s">
        <v>827</v>
      </c>
      <c r="D6" s="138"/>
      <c r="F6" s="138"/>
      <c r="AC6" s="96"/>
      <c r="AE6" s="128"/>
      <c r="ALY6"/>
    </row>
    <row r="7" spans="1:1013" ht="13.5" customHeight="1">
      <c r="A7"/>
      <c r="B7"/>
      <c r="C7" s="138"/>
      <c r="D7" s="377"/>
      <c r="E7" s="138"/>
      <c r="F7" s="138"/>
      <c r="K7" s="777" t="s">
        <v>828</v>
      </c>
      <c r="L7" s="777"/>
      <c r="M7" s="777"/>
      <c r="N7" s="777"/>
      <c r="U7" s="700" t="s">
        <v>829</v>
      </c>
      <c r="V7" s="700" t="s">
        <v>829</v>
      </c>
      <c r="W7" s="700" t="s">
        <v>829</v>
      </c>
      <c r="AC7" s="777" t="s">
        <v>830</v>
      </c>
      <c r="AD7" s="777"/>
      <c r="AE7" s="128"/>
      <c r="ALY7"/>
    </row>
    <row r="8" spans="1:1013" s="238" customFormat="1" ht="55.5" customHeight="1">
      <c r="A8" s="233" t="s">
        <v>831</v>
      </c>
      <c r="B8" s="381" t="s">
        <v>832</v>
      </c>
      <c r="C8" s="278" t="s">
        <v>833</v>
      </c>
      <c r="D8" s="278" t="s">
        <v>834</v>
      </c>
      <c r="E8" s="278" t="s">
        <v>835</v>
      </c>
      <c r="F8" s="278" t="s">
        <v>836</v>
      </c>
      <c r="G8" s="278" t="s">
        <v>837</v>
      </c>
      <c r="H8" s="234" t="s">
        <v>9</v>
      </c>
      <c r="I8" s="234" t="s">
        <v>838</v>
      </c>
      <c r="J8" s="234" t="s">
        <v>841</v>
      </c>
      <c r="K8" s="235" t="s">
        <v>842</v>
      </c>
      <c r="L8" s="235" t="s">
        <v>843</v>
      </c>
      <c r="M8" s="235" t="s">
        <v>844</v>
      </c>
      <c r="N8" s="235" t="s">
        <v>845</v>
      </c>
      <c r="O8" s="235" t="s">
        <v>846</v>
      </c>
      <c r="P8" s="234" t="s">
        <v>677</v>
      </c>
      <c r="Q8" s="234" t="s">
        <v>3</v>
      </c>
      <c r="R8" s="234" t="s">
        <v>912</v>
      </c>
      <c r="S8" s="283" t="s">
        <v>913</v>
      </c>
      <c r="T8" s="234" t="s">
        <v>848</v>
      </c>
      <c r="U8" s="229" t="s">
        <v>849</v>
      </c>
      <c r="V8" s="229" t="s">
        <v>850</v>
      </c>
      <c r="W8" s="229" t="s">
        <v>1611</v>
      </c>
      <c r="X8" s="230" t="s">
        <v>851</v>
      </c>
      <c r="Y8" s="235" t="s">
        <v>852</v>
      </c>
      <c r="Z8" s="235" t="s">
        <v>853</v>
      </c>
      <c r="AA8" s="236" t="s">
        <v>854</v>
      </c>
      <c r="AB8" s="235" t="s">
        <v>855</v>
      </c>
      <c r="AC8" s="235" t="s">
        <v>856</v>
      </c>
      <c r="AD8" s="237" t="s">
        <v>914</v>
      </c>
    </row>
    <row r="9" spans="1:1013" s="224" customFormat="1" ht="13.5" customHeight="1">
      <c r="A9" s="225">
        <f>ROW()-8</f>
        <v>1</v>
      </c>
      <c r="B9" s="217" t="s">
        <v>915</v>
      </c>
      <c r="C9" s="240"/>
      <c r="D9" s="719"/>
      <c r="E9" s="719"/>
      <c r="F9" s="719"/>
      <c r="G9" s="719"/>
      <c r="H9" s="718" t="s">
        <v>2884</v>
      </c>
      <c r="I9" s="316" t="s">
        <v>2880</v>
      </c>
      <c r="J9" s="720" t="s">
        <v>918</v>
      </c>
      <c r="K9" s="718" t="s">
        <v>954</v>
      </c>
      <c r="L9" s="718" t="s">
        <v>955</v>
      </c>
      <c r="M9" s="718"/>
      <c r="N9" s="718"/>
      <c r="O9" s="721">
        <v>1</v>
      </c>
      <c r="P9" s="718" t="s">
        <v>820</v>
      </c>
      <c r="Q9" s="721"/>
      <c r="R9" s="718" t="s">
        <v>862</v>
      </c>
      <c r="S9" s="722"/>
      <c r="T9" s="718"/>
      <c r="U9" s="723" t="s">
        <v>863</v>
      </c>
      <c r="V9" s="723" t="s">
        <v>863</v>
      </c>
      <c r="W9" s="723" t="s">
        <v>863</v>
      </c>
      <c r="X9" s="232"/>
      <c r="Y9" s="724"/>
      <c r="Z9" s="718" t="s">
        <v>919</v>
      </c>
      <c r="AA9" s="725" t="s">
        <v>920</v>
      </c>
      <c r="AB9" s="718"/>
      <c r="AC9" s="722">
        <v>1</v>
      </c>
      <c r="AD9" s="722">
        <v>1</v>
      </c>
    </row>
    <row r="10" spans="1:1013" s="224" customFormat="1" ht="13.5" customHeight="1">
      <c r="A10" s="225">
        <f t="shared" ref="A10:A46" si="0">ROW()-8</f>
        <v>2</v>
      </c>
      <c r="B10" s="253" t="s">
        <v>956</v>
      </c>
      <c r="C10" s="221"/>
      <c r="D10" s="221"/>
      <c r="E10" s="221"/>
      <c r="F10" s="221"/>
      <c r="G10" s="221"/>
      <c r="H10" s="718" t="s">
        <v>1613</v>
      </c>
      <c r="I10" s="131" t="s">
        <v>2881</v>
      </c>
      <c r="J10" s="720" t="s">
        <v>924</v>
      </c>
      <c r="K10" s="718" t="s">
        <v>925</v>
      </c>
      <c r="L10" s="718" t="s">
        <v>926</v>
      </c>
      <c r="M10" s="718"/>
      <c r="N10" s="718"/>
      <c r="O10" s="721"/>
      <c r="P10" s="718" t="s">
        <v>817</v>
      </c>
      <c r="Q10" s="721"/>
      <c r="R10" s="718" t="s">
        <v>862</v>
      </c>
      <c r="S10" s="722"/>
      <c r="T10" s="718"/>
      <c r="U10" s="723" t="s">
        <v>863</v>
      </c>
      <c r="V10" s="723" t="s">
        <v>863</v>
      </c>
      <c r="W10" s="723" t="s">
        <v>863</v>
      </c>
      <c r="X10" s="232"/>
      <c r="Y10" s="724"/>
      <c r="Z10" s="718"/>
      <c r="AA10" s="725"/>
      <c r="AB10" s="718"/>
      <c r="AC10" s="722">
        <v>1</v>
      </c>
      <c r="AD10" s="722">
        <v>1</v>
      </c>
    </row>
    <row r="11" spans="1:1013" s="224" customFormat="1" ht="13.5" customHeight="1">
      <c r="A11" s="225">
        <f t="shared" si="0"/>
        <v>3</v>
      </c>
      <c r="B11" s="217" t="s">
        <v>959</v>
      </c>
      <c r="C11" s="240"/>
      <c r="D11" s="241"/>
      <c r="E11" s="241"/>
      <c r="F11" s="241"/>
      <c r="G11" s="241"/>
      <c r="H11" s="718" t="s">
        <v>1614</v>
      </c>
      <c r="I11" s="720" t="s">
        <v>929</v>
      </c>
      <c r="J11" s="720" t="s">
        <v>930</v>
      </c>
      <c r="K11" s="718"/>
      <c r="L11" s="718"/>
      <c r="M11" s="718"/>
      <c r="N11" s="718"/>
      <c r="O11" s="721">
        <v>1</v>
      </c>
      <c r="P11" s="718" t="s">
        <v>820</v>
      </c>
      <c r="Q11" s="721"/>
      <c r="R11" s="718" t="s">
        <v>878</v>
      </c>
      <c r="S11" s="722"/>
      <c r="T11" s="718" t="s">
        <v>931</v>
      </c>
      <c r="U11" s="723" t="s">
        <v>863</v>
      </c>
      <c r="V11" s="723" t="s">
        <v>863</v>
      </c>
      <c r="W11" s="723"/>
      <c r="X11" s="232"/>
      <c r="Y11" s="724"/>
      <c r="Z11" s="718"/>
      <c r="AA11" s="725"/>
      <c r="AB11" s="718"/>
      <c r="AC11" s="722">
        <v>1</v>
      </c>
      <c r="AD11" s="722">
        <v>1</v>
      </c>
    </row>
    <row r="12" spans="1:1013" s="224" customFormat="1" ht="13.5" customHeight="1">
      <c r="A12" s="225">
        <f t="shared" si="0"/>
        <v>4</v>
      </c>
      <c r="B12" s="217" t="s">
        <v>1615</v>
      </c>
      <c r="C12" s="240"/>
      <c r="D12" s="241"/>
      <c r="E12" s="241"/>
      <c r="F12" s="241"/>
      <c r="G12" s="241"/>
      <c r="H12" s="718" t="s">
        <v>1616</v>
      </c>
      <c r="I12" s="720" t="s">
        <v>934</v>
      </c>
      <c r="J12" s="720" t="s">
        <v>1617</v>
      </c>
      <c r="K12" s="718"/>
      <c r="L12" s="718"/>
      <c r="M12" s="718"/>
      <c r="N12" s="718"/>
      <c r="O12" s="721"/>
      <c r="P12" s="718" t="s">
        <v>820</v>
      </c>
      <c r="Q12" s="721"/>
      <c r="R12" s="718" t="s">
        <v>862</v>
      </c>
      <c r="S12" s="722"/>
      <c r="T12" s="718"/>
      <c r="U12" s="723" t="s">
        <v>863</v>
      </c>
      <c r="V12" s="723"/>
      <c r="W12" s="723"/>
      <c r="X12" s="232"/>
      <c r="Y12" s="724"/>
      <c r="Z12" s="718"/>
      <c r="AA12" s="725"/>
      <c r="AB12" s="718"/>
      <c r="AC12" s="722">
        <v>1</v>
      </c>
      <c r="AD12" s="722">
        <v>1</v>
      </c>
    </row>
    <row r="13" spans="1:1013" s="224" customFormat="1" ht="13.5" hidden="1" customHeight="1">
      <c r="A13" s="225">
        <f t="shared" si="0"/>
        <v>5</v>
      </c>
      <c r="B13" s="217" t="s">
        <v>962</v>
      </c>
      <c r="C13" s="240"/>
      <c r="D13" s="241"/>
      <c r="E13" s="241"/>
      <c r="F13" s="241"/>
      <c r="G13" s="241"/>
      <c r="H13" s="263" t="s">
        <v>1618</v>
      </c>
      <c r="I13" s="264" t="s">
        <v>964</v>
      </c>
      <c r="J13" s="264" t="s">
        <v>965</v>
      </c>
      <c r="K13" s="263"/>
      <c r="L13" s="263"/>
      <c r="M13" s="263"/>
      <c r="N13" s="263"/>
      <c r="O13" s="265"/>
      <c r="P13" s="263" t="s">
        <v>817</v>
      </c>
      <c r="Q13" s="265"/>
      <c r="R13" s="263" t="s">
        <v>862</v>
      </c>
      <c r="S13" s="268"/>
      <c r="T13" s="263" t="s">
        <v>1619</v>
      </c>
      <c r="U13" s="723"/>
      <c r="V13" s="723" t="s">
        <v>863</v>
      </c>
      <c r="W13" s="723" t="s">
        <v>863</v>
      </c>
      <c r="X13" s="232"/>
      <c r="Y13" s="724"/>
      <c r="Z13" s="718"/>
      <c r="AA13" s="725"/>
      <c r="AB13" s="718"/>
      <c r="AC13" s="722"/>
      <c r="AD13" s="722">
        <v>1</v>
      </c>
    </row>
    <row r="14" spans="1:1013" s="224" customFormat="1" ht="13.5" hidden="1" customHeight="1">
      <c r="A14" s="225">
        <f t="shared" si="0"/>
        <v>6</v>
      </c>
      <c r="B14" s="217" t="s">
        <v>1620</v>
      </c>
      <c r="C14" s="240"/>
      <c r="D14" s="241"/>
      <c r="E14" s="241"/>
      <c r="F14" s="241"/>
      <c r="G14" s="241"/>
      <c r="H14" s="263" t="s">
        <v>1621</v>
      </c>
      <c r="I14" s="264" t="s">
        <v>1622</v>
      </c>
      <c r="J14" s="264" t="s">
        <v>1623</v>
      </c>
      <c r="K14" s="263"/>
      <c r="L14" s="263"/>
      <c r="M14" s="263"/>
      <c r="N14" s="263"/>
      <c r="O14" s="265"/>
      <c r="P14" s="263" t="s">
        <v>817</v>
      </c>
      <c r="Q14" s="265"/>
      <c r="R14" s="263" t="s">
        <v>862</v>
      </c>
      <c r="S14" s="268"/>
      <c r="T14" s="263" t="s">
        <v>1624</v>
      </c>
      <c r="U14" s="723"/>
      <c r="V14" s="723" t="s">
        <v>863</v>
      </c>
      <c r="W14" s="723"/>
      <c r="X14" s="232"/>
      <c r="Y14" s="724"/>
      <c r="Z14" s="718"/>
      <c r="AA14" s="725"/>
      <c r="AB14" s="718"/>
      <c r="AC14" s="722"/>
      <c r="AD14" s="722">
        <v>1</v>
      </c>
    </row>
    <row r="15" spans="1:1013" s="224" customFormat="1" ht="13.5" customHeight="1">
      <c r="A15" s="225">
        <f t="shared" si="0"/>
        <v>7</v>
      </c>
      <c r="B15" s="217" t="s">
        <v>973</v>
      </c>
      <c r="C15" s="719"/>
      <c r="D15" s="241"/>
      <c r="E15" s="241"/>
      <c r="F15" s="241"/>
      <c r="G15" s="241"/>
      <c r="H15" s="718" t="s">
        <v>1625</v>
      </c>
      <c r="I15" s="720"/>
      <c r="J15" s="720" t="s">
        <v>976</v>
      </c>
      <c r="K15" s="718"/>
      <c r="L15" s="718"/>
      <c r="M15" s="718"/>
      <c r="N15" s="718"/>
      <c r="O15" s="721"/>
      <c r="P15" s="718" t="s">
        <v>820</v>
      </c>
      <c r="Q15" s="721" t="s">
        <v>863</v>
      </c>
      <c r="R15" s="243" t="s">
        <v>976</v>
      </c>
      <c r="S15" s="722"/>
      <c r="T15" s="718"/>
      <c r="U15" s="723" t="s">
        <v>863</v>
      </c>
      <c r="V15" s="723" t="s">
        <v>863</v>
      </c>
      <c r="W15" s="722" t="s">
        <v>817</v>
      </c>
      <c r="X15" s="232"/>
      <c r="Y15" s="724"/>
      <c r="Z15" s="718"/>
      <c r="AA15" s="725"/>
      <c r="AB15" s="718"/>
      <c r="AC15" s="722">
        <v>1</v>
      </c>
      <c r="AD15" s="722">
        <v>1</v>
      </c>
    </row>
    <row r="16" spans="1:1013" s="224" customFormat="1" ht="13.5" hidden="1" customHeight="1">
      <c r="A16" s="225">
        <f>ROW()-8</f>
        <v>8</v>
      </c>
      <c r="B16" s="217"/>
      <c r="C16" s="719" t="s">
        <v>1049</v>
      </c>
      <c r="D16" s="241"/>
      <c r="E16" s="241"/>
      <c r="F16" s="241"/>
      <c r="G16" s="241"/>
      <c r="H16" s="718" t="s">
        <v>1626</v>
      </c>
      <c r="I16" s="720" t="s">
        <v>1627</v>
      </c>
      <c r="J16" s="720" t="s">
        <v>1628</v>
      </c>
      <c r="K16" s="718"/>
      <c r="L16" s="718"/>
      <c r="M16" s="718"/>
      <c r="N16" s="718"/>
      <c r="O16" s="721"/>
      <c r="P16" s="263" t="s">
        <v>817</v>
      </c>
      <c r="Q16" s="721"/>
      <c r="R16" s="718" t="s">
        <v>862</v>
      </c>
      <c r="S16" s="722"/>
      <c r="T16" s="263" t="s">
        <v>1629</v>
      </c>
      <c r="U16" s="723"/>
      <c r="V16" s="723" t="s">
        <v>863</v>
      </c>
      <c r="W16" s="723"/>
      <c r="X16" s="232"/>
      <c r="Y16" s="724" t="s">
        <v>1630</v>
      </c>
      <c r="Z16" s="718"/>
      <c r="AA16" s="725"/>
      <c r="AB16" s="718"/>
      <c r="AC16" s="722"/>
      <c r="AD16" s="722">
        <v>1</v>
      </c>
    </row>
    <row r="17" spans="1:30" s="224" customFormat="1" ht="13.5" customHeight="1">
      <c r="A17" s="225">
        <f t="shared" si="0"/>
        <v>9</v>
      </c>
      <c r="B17" s="217"/>
      <c r="C17" s="719" t="s">
        <v>1631</v>
      </c>
      <c r="D17" s="241"/>
      <c r="E17" s="241"/>
      <c r="F17" s="241"/>
      <c r="G17" s="241"/>
      <c r="H17" s="718" t="s">
        <v>1632</v>
      </c>
      <c r="I17" s="720"/>
      <c r="J17" s="718" t="s">
        <v>989</v>
      </c>
      <c r="K17" s="718" t="s">
        <v>997</v>
      </c>
      <c r="L17" s="718" t="s">
        <v>998</v>
      </c>
      <c r="M17" s="718"/>
      <c r="N17" s="718"/>
      <c r="O17" s="721">
        <v>1</v>
      </c>
      <c r="P17" s="718" t="s">
        <v>820</v>
      </c>
      <c r="Q17" s="721" t="s">
        <v>863</v>
      </c>
      <c r="R17" s="243" t="s">
        <v>1633</v>
      </c>
      <c r="S17" s="722"/>
      <c r="T17" s="718" t="s">
        <v>1634</v>
      </c>
      <c r="U17" s="723" t="s">
        <v>863</v>
      </c>
      <c r="V17" s="722" t="s">
        <v>817</v>
      </c>
      <c r="W17" s="723"/>
      <c r="X17" s="232"/>
      <c r="Y17" s="724"/>
      <c r="Z17" s="718" t="s">
        <v>993</v>
      </c>
      <c r="AA17" s="725"/>
      <c r="AB17" s="718"/>
      <c r="AC17" s="722">
        <v>1</v>
      </c>
      <c r="AD17" s="722">
        <v>1</v>
      </c>
    </row>
    <row r="18" spans="1:30" s="224" customFormat="1" ht="12.95" customHeight="1">
      <c r="A18" s="225">
        <f t="shared" si="0"/>
        <v>10</v>
      </c>
      <c r="B18" s="217"/>
      <c r="C18" s="719"/>
      <c r="D18" s="241" t="s">
        <v>667</v>
      </c>
      <c r="E18" s="241"/>
      <c r="F18" s="241"/>
      <c r="G18" s="241"/>
      <c r="H18" s="718" t="s">
        <v>1635</v>
      </c>
      <c r="I18" s="720" t="s">
        <v>1000</v>
      </c>
      <c r="J18" s="718" t="s">
        <v>1001</v>
      </c>
      <c r="K18" s="718"/>
      <c r="L18" s="718"/>
      <c r="M18" s="718"/>
      <c r="N18" s="718"/>
      <c r="O18" s="721">
        <v>1</v>
      </c>
      <c r="P18" s="718" t="s">
        <v>820</v>
      </c>
      <c r="Q18" s="721"/>
      <c r="R18" s="718" t="s">
        <v>862</v>
      </c>
      <c r="S18" s="722"/>
      <c r="T18" s="718"/>
      <c r="U18" s="723" t="s">
        <v>863</v>
      </c>
      <c r="V18" s="723" t="s">
        <v>863</v>
      </c>
      <c r="W18" s="723"/>
      <c r="X18" s="232"/>
      <c r="Y18" s="724"/>
      <c r="Z18" s="718" t="s">
        <v>993</v>
      </c>
      <c r="AA18" s="725"/>
      <c r="AB18" s="718"/>
      <c r="AC18" s="722">
        <v>1</v>
      </c>
      <c r="AD18" s="722">
        <v>1</v>
      </c>
    </row>
    <row r="19" spans="1:30" s="224" customFormat="1" ht="13.5" customHeight="1">
      <c r="A19" s="225">
        <f t="shared" si="0"/>
        <v>11</v>
      </c>
      <c r="B19" s="217"/>
      <c r="C19" s="719"/>
      <c r="D19" s="241" t="s">
        <v>1002</v>
      </c>
      <c r="E19" s="241"/>
      <c r="F19" s="241"/>
      <c r="G19" s="241"/>
      <c r="H19" s="718" t="s">
        <v>1636</v>
      </c>
      <c r="I19" s="720" t="s">
        <v>1004</v>
      </c>
      <c r="J19" s="718" t="s">
        <v>1005</v>
      </c>
      <c r="K19" s="718"/>
      <c r="L19" s="718"/>
      <c r="M19" s="718"/>
      <c r="N19" s="718"/>
      <c r="O19" s="721">
        <v>1</v>
      </c>
      <c r="P19" s="718" t="s">
        <v>820</v>
      </c>
      <c r="Q19" s="721"/>
      <c r="R19" s="718" t="s">
        <v>862</v>
      </c>
      <c r="S19" s="722"/>
      <c r="T19" s="718"/>
      <c r="U19" s="723" t="s">
        <v>863</v>
      </c>
      <c r="V19" s="723" t="s">
        <v>863</v>
      </c>
      <c r="W19" s="723"/>
      <c r="X19" s="232"/>
      <c r="Y19" s="724"/>
      <c r="Z19" s="718" t="s">
        <v>993</v>
      </c>
      <c r="AA19" s="725"/>
      <c r="AB19" s="718"/>
      <c r="AC19" s="722">
        <v>1</v>
      </c>
      <c r="AD19" s="722">
        <v>1</v>
      </c>
    </row>
    <row r="20" spans="1:30" s="224" customFormat="1" ht="13.5" customHeight="1">
      <c r="A20" s="225">
        <f t="shared" si="0"/>
        <v>12</v>
      </c>
      <c r="B20" s="217"/>
      <c r="C20" s="719" t="s">
        <v>994</v>
      </c>
      <c r="D20" s="241" t="s">
        <v>1637</v>
      </c>
      <c r="E20" s="241"/>
      <c r="F20" s="241"/>
      <c r="G20" s="241"/>
      <c r="H20" s="718" t="s">
        <v>1638</v>
      </c>
      <c r="I20" s="720"/>
      <c r="J20" s="718" t="s">
        <v>996</v>
      </c>
      <c r="K20" s="718" t="s">
        <v>990</v>
      </c>
      <c r="L20" s="718" t="s">
        <v>991</v>
      </c>
      <c r="M20" s="718"/>
      <c r="N20" s="718"/>
      <c r="O20" s="721">
        <v>1</v>
      </c>
      <c r="P20" s="718" t="s">
        <v>817</v>
      </c>
      <c r="Q20" s="721" t="s">
        <v>863</v>
      </c>
      <c r="R20" s="243" t="s">
        <v>1633</v>
      </c>
      <c r="S20" s="722"/>
      <c r="T20" s="718" t="s">
        <v>1639</v>
      </c>
      <c r="U20" s="723" t="s">
        <v>863</v>
      </c>
      <c r="V20" s="723" t="s">
        <v>863</v>
      </c>
      <c r="W20" s="723"/>
      <c r="X20" s="232"/>
      <c r="Y20" s="724"/>
      <c r="Z20" s="718" t="s">
        <v>993</v>
      </c>
      <c r="AA20" s="725"/>
      <c r="AB20" s="718"/>
      <c r="AC20" s="722">
        <v>1</v>
      </c>
      <c r="AD20" s="722">
        <v>1</v>
      </c>
    </row>
    <row r="21" spans="1:30" s="224" customFormat="1" ht="13.5" customHeight="1">
      <c r="A21" s="225">
        <f t="shared" si="0"/>
        <v>13</v>
      </c>
      <c r="B21" s="217"/>
      <c r="C21" s="719" t="s">
        <v>1007</v>
      </c>
      <c r="D21" s="241" t="s">
        <v>1637</v>
      </c>
      <c r="E21" s="241"/>
      <c r="F21" s="241"/>
      <c r="G21" s="241"/>
      <c r="H21" s="718" t="s">
        <v>1640</v>
      </c>
      <c r="I21" s="720"/>
      <c r="J21" s="718" t="s">
        <v>1009</v>
      </c>
      <c r="K21" s="718"/>
      <c r="L21" s="718"/>
      <c r="M21" s="718"/>
      <c r="N21" s="718"/>
      <c r="O21" s="721">
        <v>1</v>
      </c>
      <c r="P21" s="718" t="s">
        <v>823</v>
      </c>
      <c r="Q21" s="721" t="s">
        <v>863</v>
      </c>
      <c r="R21" s="243" t="s">
        <v>1633</v>
      </c>
      <c r="S21" s="722"/>
      <c r="T21" s="718" t="s">
        <v>1641</v>
      </c>
      <c r="U21" s="723" t="s">
        <v>863</v>
      </c>
      <c r="V21" s="723" t="s">
        <v>863</v>
      </c>
      <c r="W21" s="723" t="s">
        <v>863</v>
      </c>
      <c r="X21" s="232"/>
      <c r="Y21" s="724"/>
      <c r="Z21" s="718" t="s">
        <v>993</v>
      </c>
      <c r="AA21" s="725"/>
      <c r="AB21" s="718"/>
      <c r="AC21" s="722">
        <v>1</v>
      </c>
      <c r="AD21" s="722">
        <v>1</v>
      </c>
    </row>
    <row r="22" spans="1:30" s="224" customFormat="1" ht="13.5" customHeight="1">
      <c r="A22" s="225">
        <f t="shared" si="0"/>
        <v>14</v>
      </c>
      <c r="B22" s="217"/>
      <c r="C22" s="719" t="s">
        <v>1010</v>
      </c>
      <c r="D22" s="241" t="s">
        <v>1637</v>
      </c>
      <c r="E22" s="241"/>
      <c r="F22" s="241"/>
      <c r="G22" s="241"/>
      <c r="H22" s="718" t="s">
        <v>1642</v>
      </c>
      <c r="I22" s="720"/>
      <c r="J22" s="718" t="s">
        <v>1012</v>
      </c>
      <c r="K22" s="718"/>
      <c r="L22" s="718"/>
      <c r="M22" s="718"/>
      <c r="N22" s="718"/>
      <c r="O22" s="721">
        <v>1</v>
      </c>
      <c r="P22" s="718" t="s">
        <v>817</v>
      </c>
      <c r="Q22" s="721" t="s">
        <v>863</v>
      </c>
      <c r="R22" s="243" t="s">
        <v>1633</v>
      </c>
      <c r="S22" s="722"/>
      <c r="T22" s="263" t="s">
        <v>1643</v>
      </c>
      <c r="U22" s="723" t="s">
        <v>863</v>
      </c>
      <c r="V22" s="723" t="s">
        <v>863</v>
      </c>
      <c r="W22" s="723"/>
      <c r="X22" s="232"/>
      <c r="Y22" s="724"/>
      <c r="Z22" s="718" t="s">
        <v>993</v>
      </c>
      <c r="AA22" s="725"/>
      <c r="AB22" s="718"/>
      <c r="AC22" s="722">
        <v>1</v>
      </c>
      <c r="AD22" s="722">
        <v>1</v>
      </c>
    </row>
    <row r="23" spans="1:30" s="224" customFormat="1" ht="13.5" hidden="1" customHeight="1">
      <c r="A23" s="225">
        <f t="shared" si="0"/>
        <v>15</v>
      </c>
      <c r="B23" s="217"/>
      <c r="C23" s="719" t="s">
        <v>1013</v>
      </c>
      <c r="D23" s="241"/>
      <c r="E23" s="241"/>
      <c r="F23" s="241"/>
      <c r="G23" s="241"/>
      <c r="H23" s="263"/>
      <c r="I23" s="720"/>
      <c r="J23" s="718" t="s">
        <v>1014</v>
      </c>
      <c r="K23" s="718"/>
      <c r="L23" s="718"/>
      <c r="M23" s="718"/>
      <c r="N23" s="718"/>
      <c r="O23" s="721"/>
      <c r="P23" s="718" t="s">
        <v>817</v>
      </c>
      <c r="Q23" s="721" t="s">
        <v>863</v>
      </c>
      <c r="R23" s="243" t="s">
        <v>1015</v>
      </c>
      <c r="S23" s="722"/>
      <c r="T23" s="718"/>
      <c r="U23" s="723"/>
      <c r="V23" s="723" t="s">
        <v>863</v>
      </c>
      <c r="W23" s="723" t="s">
        <v>863</v>
      </c>
      <c r="X23" s="232"/>
      <c r="Y23" s="724"/>
      <c r="Z23" s="718" t="s">
        <v>1016</v>
      </c>
      <c r="AA23" s="725"/>
      <c r="AB23" s="718"/>
      <c r="AC23" s="722"/>
      <c r="AD23" s="722">
        <v>1</v>
      </c>
    </row>
    <row r="24" spans="1:30" s="224" customFormat="1" ht="13.5" hidden="1" customHeight="1">
      <c r="A24" s="225">
        <f t="shared" si="0"/>
        <v>16</v>
      </c>
      <c r="B24" s="217"/>
      <c r="C24" s="719"/>
      <c r="D24" s="241" t="s">
        <v>495</v>
      </c>
      <c r="E24" s="241"/>
      <c r="F24" s="241"/>
      <c r="G24" s="241"/>
      <c r="H24" s="263" t="s">
        <v>1017</v>
      </c>
      <c r="I24" s="720"/>
      <c r="J24" s="718" t="s">
        <v>887</v>
      </c>
      <c r="K24" s="718"/>
      <c r="L24" s="718"/>
      <c r="M24" s="718"/>
      <c r="N24" s="718"/>
      <c r="O24" s="721"/>
      <c r="P24" s="718" t="s">
        <v>817</v>
      </c>
      <c r="Q24" s="721"/>
      <c r="R24" s="718" t="s">
        <v>862</v>
      </c>
      <c r="S24" s="722" t="s">
        <v>863</v>
      </c>
      <c r="T24" s="718" t="s">
        <v>1644</v>
      </c>
      <c r="U24" s="723"/>
      <c r="V24" s="723"/>
      <c r="W24" s="723"/>
      <c r="X24" s="232"/>
      <c r="Y24" s="724"/>
      <c r="Z24" s="266" t="s">
        <v>1019</v>
      </c>
      <c r="AA24" s="725"/>
      <c r="AB24" s="718"/>
      <c r="AC24" s="722"/>
      <c r="AD24" s="722">
        <v>1</v>
      </c>
    </row>
    <row r="25" spans="1:30" s="224" customFormat="1" ht="13.5" hidden="1" customHeight="1">
      <c r="A25" s="225">
        <f t="shared" si="0"/>
        <v>17</v>
      </c>
      <c r="B25" s="217"/>
      <c r="C25" s="719"/>
      <c r="D25" s="241" t="s">
        <v>968</v>
      </c>
      <c r="E25" s="241"/>
      <c r="F25" s="241"/>
      <c r="G25" s="241"/>
      <c r="H25" s="718" t="s">
        <v>1020</v>
      </c>
      <c r="I25" s="720" t="s">
        <v>1021</v>
      </c>
      <c r="J25" s="718" t="s">
        <v>971</v>
      </c>
      <c r="K25" s="718"/>
      <c r="L25" s="718"/>
      <c r="M25" s="718"/>
      <c r="N25" s="718"/>
      <c r="O25" s="721"/>
      <c r="P25" s="718" t="s">
        <v>817</v>
      </c>
      <c r="Q25" s="721"/>
      <c r="R25" s="718" t="s">
        <v>862</v>
      </c>
      <c r="S25" s="722" t="s">
        <v>863</v>
      </c>
      <c r="T25" s="718" t="s">
        <v>1645</v>
      </c>
      <c r="U25" s="723"/>
      <c r="V25" s="723"/>
      <c r="W25" s="723"/>
      <c r="X25" s="232"/>
      <c r="Y25" s="724"/>
      <c r="Z25" s="266" t="s">
        <v>1023</v>
      </c>
      <c r="AA25" s="725"/>
      <c r="AB25" s="718"/>
      <c r="AC25" s="722"/>
      <c r="AD25" s="722">
        <v>1</v>
      </c>
    </row>
    <row r="26" spans="1:30" s="224" customFormat="1" ht="13.5" hidden="1" customHeight="1">
      <c r="A26" s="225">
        <f t="shared" si="0"/>
        <v>18</v>
      </c>
      <c r="B26" s="217"/>
      <c r="C26" s="719"/>
      <c r="D26" s="719" t="s">
        <v>1024</v>
      </c>
      <c r="E26" s="241"/>
      <c r="F26" s="241"/>
      <c r="G26" s="241"/>
      <c r="H26" s="263" t="s">
        <v>1646</v>
      </c>
      <c r="I26" s="131" t="s">
        <v>1026</v>
      </c>
      <c r="J26" s="720" t="s">
        <v>1027</v>
      </c>
      <c r="K26" s="718"/>
      <c r="L26" s="718"/>
      <c r="M26" s="718"/>
      <c r="N26" s="718"/>
      <c r="O26" s="721"/>
      <c r="P26" s="718" t="s">
        <v>817</v>
      </c>
      <c r="Q26" s="721"/>
      <c r="R26" s="718" t="s">
        <v>862</v>
      </c>
      <c r="S26" s="373"/>
      <c r="T26" s="720" t="s">
        <v>1647</v>
      </c>
      <c r="U26" s="723"/>
      <c r="V26" s="723" t="s">
        <v>863</v>
      </c>
      <c r="W26" s="374"/>
      <c r="X26" s="232"/>
      <c r="Y26" s="386" t="s">
        <v>1028</v>
      </c>
      <c r="Z26" s="718" t="s">
        <v>1029</v>
      </c>
      <c r="AA26" s="725"/>
      <c r="AB26" s="718"/>
      <c r="AC26" s="722"/>
      <c r="AD26" s="722">
        <v>1</v>
      </c>
    </row>
    <row r="27" spans="1:30" s="224" customFormat="1" ht="13.5" hidden="1" customHeight="1">
      <c r="A27" s="225">
        <f t="shared" si="0"/>
        <v>19</v>
      </c>
      <c r="B27" s="217"/>
      <c r="C27" s="719"/>
      <c r="D27" s="719" t="s">
        <v>1030</v>
      </c>
      <c r="E27" s="241"/>
      <c r="F27" s="241"/>
      <c r="G27" s="241"/>
      <c r="H27" s="718" t="s">
        <v>981</v>
      </c>
      <c r="I27" s="720" t="s">
        <v>982</v>
      </c>
      <c r="J27" s="720" t="s">
        <v>983</v>
      </c>
      <c r="K27" s="718"/>
      <c r="L27" s="718"/>
      <c r="M27" s="718"/>
      <c r="N27" s="718"/>
      <c r="O27" s="721"/>
      <c r="P27" s="718" t="s">
        <v>817</v>
      </c>
      <c r="Q27" s="721"/>
      <c r="R27" s="718" t="s">
        <v>862</v>
      </c>
      <c r="S27" s="722"/>
      <c r="T27" s="263" t="s">
        <v>1648</v>
      </c>
      <c r="U27" s="723"/>
      <c r="V27" s="723" t="s">
        <v>863</v>
      </c>
      <c r="W27" s="723" t="s">
        <v>863</v>
      </c>
      <c r="X27" s="232"/>
      <c r="Y27" s="391" t="s">
        <v>984</v>
      </c>
      <c r="Z27" s="263" t="s">
        <v>985</v>
      </c>
      <c r="AA27" s="725"/>
      <c r="AB27" s="718"/>
      <c r="AC27" s="722"/>
      <c r="AD27" s="722">
        <v>1</v>
      </c>
    </row>
    <row r="28" spans="1:30" s="224" customFormat="1" ht="13.5" hidden="1" customHeight="1">
      <c r="A28" s="225">
        <f t="shared" si="0"/>
        <v>20</v>
      </c>
      <c r="B28" s="217"/>
      <c r="C28" s="239"/>
      <c r="D28" s="241" t="s">
        <v>1649</v>
      </c>
      <c r="E28" s="241"/>
      <c r="F28" s="241"/>
      <c r="G28" s="241"/>
      <c r="H28" s="718" t="s">
        <v>1650</v>
      </c>
      <c r="I28" s="720" t="s">
        <v>1508</v>
      </c>
      <c r="J28" s="720" t="s">
        <v>1509</v>
      </c>
      <c r="K28" s="718"/>
      <c r="L28" s="718"/>
      <c r="M28" s="718"/>
      <c r="N28" s="718"/>
      <c r="O28" s="721"/>
      <c r="P28" s="718" t="s">
        <v>817</v>
      </c>
      <c r="Q28" s="721"/>
      <c r="R28" s="718" t="s">
        <v>862</v>
      </c>
      <c r="S28" s="722" t="s">
        <v>863</v>
      </c>
      <c r="T28" s="718" t="s">
        <v>1651</v>
      </c>
      <c r="U28" s="723"/>
      <c r="V28" s="260" t="s">
        <v>863</v>
      </c>
      <c r="W28" s="723" t="s">
        <v>863</v>
      </c>
      <c r="X28" s="232"/>
      <c r="Y28" s="386" t="s">
        <v>1510</v>
      </c>
      <c r="Z28" s="718"/>
      <c r="AA28" s="725"/>
      <c r="AB28" s="718"/>
      <c r="AC28" s="722"/>
      <c r="AD28" s="722">
        <v>1</v>
      </c>
    </row>
    <row r="29" spans="1:30" s="224" customFormat="1" ht="13.5" customHeight="1">
      <c r="A29" s="225">
        <f t="shared" si="0"/>
        <v>21</v>
      </c>
      <c r="B29" s="217"/>
      <c r="C29" s="719" t="s">
        <v>1031</v>
      </c>
      <c r="D29" s="241"/>
      <c r="E29" s="241"/>
      <c r="F29" s="241"/>
      <c r="G29" s="241"/>
      <c r="H29" s="718"/>
      <c r="I29" s="720"/>
      <c r="J29" s="718" t="s">
        <v>1032</v>
      </c>
      <c r="K29" s="718"/>
      <c r="L29" s="718"/>
      <c r="M29" s="718"/>
      <c r="N29" s="718"/>
      <c r="O29" s="721"/>
      <c r="P29" s="718" t="s">
        <v>817</v>
      </c>
      <c r="Q29" s="721" t="s">
        <v>863</v>
      </c>
      <c r="R29" s="243" t="s">
        <v>1032</v>
      </c>
      <c r="S29" s="722"/>
      <c r="T29" s="718"/>
      <c r="U29" s="723" t="s">
        <v>863</v>
      </c>
      <c r="V29" s="723"/>
      <c r="W29" s="723"/>
      <c r="X29" s="232"/>
      <c r="Y29" s="724"/>
      <c r="Z29" s="718"/>
      <c r="AA29" s="725"/>
      <c r="AB29" s="718"/>
      <c r="AC29" s="722">
        <v>1</v>
      </c>
      <c r="AD29" s="722">
        <v>1</v>
      </c>
    </row>
    <row r="30" spans="1:30" s="224" customFormat="1" ht="13.5" customHeight="1">
      <c r="A30" s="225">
        <f t="shared" si="0"/>
        <v>22</v>
      </c>
      <c r="B30" s="217"/>
      <c r="C30" s="719"/>
      <c r="D30" s="241" t="s">
        <v>1033</v>
      </c>
      <c r="E30" s="241"/>
      <c r="F30" s="241"/>
      <c r="G30" s="241"/>
      <c r="H30" s="718" t="s">
        <v>1034</v>
      </c>
      <c r="I30" s="720" t="s">
        <v>1035</v>
      </c>
      <c r="J30" s="718" t="s">
        <v>1036</v>
      </c>
      <c r="K30" s="718" t="s">
        <v>1037</v>
      </c>
      <c r="L30" s="718" t="s">
        <v>1038</v>
      </c>
      <c r="M30" s="718"/>
      <c r="N30" s="718"/>
      <c r="O30" s="721"/>
      <c r="P30" s="718" t="s">
        <v>817</v>
      </c>
      <c r="Q30" s="721"/>
      <c r="R30" s="718" t="s">
        <v>862</v>
      </c>
      <c r="S30" s="722" t="s">
        <v>863</v>
      </c>
      <c r="T30" s="718" t="s">
        <v>1652</v>
      </c>
      <c r="U30" s="723" t="s">
        <v>863</v>
      </c>
      <c r="V30" s="723"/>
      <c r="W30" s="723"/>
      <c r="X30" s="232"/>
      <c r="Y30" s="724"/>
      <c r="Z30" s="718"/>
      <c r="AA30" s="725"/>
      <c r="AB30" s="718"/>
      <c r="AC30" s="722">
        <v>1</v>
      </c>
      <c r="AD30" s="722">
        <v>1</v>
      </c>
    </row>
    <row r="31" spans="1:30" s="224" customFormat="1" ht="13.5" customHeight="1">
      <c r="A31" s="225">
        <f t="shared" si="0"/>
        <v>23</v>
      </c>
      <c r="B31" s="217"/>
      <c r="C31" s="719"/>
      <c r="D31" s="241" t="s">
        <v>1040</v>
      </c>
      <c r="E31" s="241"/>
      <c r="F31" s="241"/>
      <c r="G31" s="241"/>
      <c r="H31" s="718" t="s">
        <v>1041</v>
      </c>
      <c r="I31" s="720" t="s">
        <v>1042</v>
      </c>
      <c r="J31" s="718" t="s">
        <v>1043</v>
      </c>
      <c r="K31" s="718"/>
      <c r="L31" s="718"/>
      <c r="M31" s="718"/>
      <c r="N31" s="718"/>
      <c r="O31" s="721"/>
      <c r="P31" s="718" t="s">
        <v>817</v>
      </c>
      <c r="Q31" s="721"/>
      <c r="R31" s="718" t="s">
        <v>862</v>
      </c>
      <c r="S31" s="722" t="s">
        <v>863</v>
      </c>
      <c r="T31" s="718" t="s">
        <v>1653</v>
      </c>
      <c r="U31" s="723" t="s">
        <v>863</v>
      </c>
      <c r="V31" s="723"/>
      <c r="W31" s="723"/>
      <c r="X31" s="232"/>
      <c r="Y31" s="724"/>
      <c r="Z31" s="718"/>
      <c r="AA31" s="725" t="s">
        <v>1045</v>
      </c>
      <c r="AB31" s="718"/>
      <c r="AC31" s="722">
        <v>1</v>
      </c>
      <c r="AD31" s="722">
        <v>1</v>
      </c>
    </row>
    <row r="32" spans="1:30" s="224" customFormat="1" ht="13.5" customHeight="1">
      <c r="A32" s="225">
        <f t="shared" si="0"/>
        <v>24</v>
      </c>
      <c r="B32" s="217"/>
      <c r="C32" s="719"/>
      <c r="D32" s="241" t="s">
        <v>1046</v>
      </c>
      <c r="E32" s="241"/>
      <c r="F32" s="241"/>
      <c r="G32" s="241"/>
      <c r="H32" s="718" t="s">
        <v>1047</v>
      </c>
      <c r="I32" s="720" t="s">
        <v>1048</v>
      </c>
      <c r="J32" s="718" t="s">
        <v>938</v>
      </c>
      <c r="K32" s="718"/>
      <c r="L32" s="718"/>
      <c r="M32" s="718"/>
      <c r="N32" s="718"/>
      <c r="O32" s="721"/>
      <c r="P32" s="718" t="s">
        <v>817</v>
      </c>
      <c r="Q32" s="721"/>
      <c r="R32" s="718" t="s">
        <v>862</v>
      </c>
      <c r="S32" s="722"/>
      <c r="T32" s="718"/>
      <c r="U32" s="723" t="s">
        <v>863</v>
      </c>
      <c r="V32" s="723"/>
      <c r="W32" s="723"/>
      <c r="X32" s="232"/>
      <c r="Y32" s="724"/>
      <c r="Z32" s="718"/>
      <c r="AA32" s="725"/>
      <c r="AB32" s="718"/>
      <c r="AC32" s="722">
        <v>1</v>
      </c>
      <c r="AD32" s="722">
        <v>1</v>
      </c>
    </row>
    <row r="33" spans="1:30" s="224" customFormat="1" ht="13.5" customHeight="1">
      <c r="A33" s="225">
        <f t="shared" si="0"/>
        <v>25</v>
      </c>
      <c r="B33" s="217" t="s">
        <v>1654</v>
      </c>
      <c r="C33" s="216"/>
      <c r="D33" s="217"/>
      <c r="E33" s="217"/>
      <c r="F33" s="217"/>
      <c r="G33" s="217"/>
      <c r="H33" s="718" t="s">
        <v>1655</v>
      </c>
      <c r="I33" s="720"/>
      <c r="J33" s="720" t="s">
        <v>1055</v>
      </c>
      <c r="K33" s="718"/>
      <c r="L33" s="718"/>
      <c r="M33" s="718"/>
      <c r="N33" s="718"/>
      <c r="O33" s="721"/>
      <c r="P33" s="718" t="s">
        <v>820</v>
      </c>
      <c r="Q33" s="721" t="s">
        <v>863</v>
      </c>
      <c r="R33" s="243" t="s">
        <v>1055</v>
      </c>
      <c r="S33" s="280"/>
      <c r="T33" s="718"/>
      <c r="U33" s="723" t="s">
        <v>863</v>
      </c>
      <c r="V33" s="723" t="s">
        <v>863</v>
      </c>
      <c r="W33" s="722" t="s">
        <v>817</v>
      </c>
      <c r="X33" s="232"/>
      <c r="Y33" s="724"/>
      <c r="Z33" s="718"/>
      <c r="AA33" s="725"/>
      <c r="AB33" s="718"/>
      <c r="AC33" s="722">
        <v>1</v>
      </c>
      <c r="AD33" s="722">
        <v>1</v>
      </c>
    </row>
    <row r="34" spans="1:30" s="224" customFormat="1" ht="13.5" customHeight="1">
      <c r="A34" s="225">
        <f t="shared" si="0"/>
        <v>26</v>
      </c>
      <c r="B34" s="217"/>
      <c r="C34" s="217" t="s">
        <v>1056</v>
      </c>
      <c r="D34" s="217"/>
      <c r="E34" s="217"/>
      <c r="F34" s="217"/>
      <c r="G34" s="217"/>
      <c r="H34" s="718" t="s">
        <v>1057</v>
      </c>
      <c r="I34" s="720" t="s">
        <v>1058</v>
      </c>
      <c r="J34" s="718" t="s">
        <v>1059</v>
      </c>
      <c r="K34" s="718"/>
      <c r="L34" s="718"/>
      <c r="M34" s="718"/>
      <c r="N34" s="718"/>
      <c r="O34" s="721"/>
      <c r="P34" s="718" t="s">
        <v>820</v>
      </c>
      <c r="Q34" s="721"/>
      <c r="R34" s="718" t="s">
        <v>862</v>
      </c>
      <c r="S34" s="722"/>
      <c r="T34" s="718"/>
      <c r="U34" s="723" t="s">
        <v>863</v>
      </c>
      <c r="V34" s="723"/>
      <c r="W34" s="723"/>
      <c r="X34" s="232"/>
      <c r="Y34" s="724"/>
      <c r="Z34" s="718"/>
      <c r="AA34" s="725"/>
      <c r="AB34" s="718"/>
      <c r="AC34" s="722">
        <v>1</v>
      </c>
      <c r="AD34" s="722">
        <v>1</v>
      </c>
    </row>
    <row r="35" spans="1:30" s="249" customFormat="1" ht="13.5" customHeight="1">
      <c r="A35" s="225">
        <f t="shared" si="0"/>
        <v>27</v>
      </c>
      <c r="B35" s="217"/>
      <c r="C35" s="219" t="s">
        <v>1060</v>
      </c>
      <c r="D35" s="219"/>
      <c r="E35" s="220"/>
      <c r="F35" s="220"/>
      <c r="G35" s="220"/>
      <c r="H35" s="718" t="s">
        <v>1656</v>
      </c>
      <c r="I35" s="720" t="s">
        <v>1062</v>
      </c>
      <c r="J35" s="718" t="s">
        <v>1063</v>
      </c>
      <c r="K35" s="718"/>
      <c r="L35" s="718"/>
      <c r="M35" s="718"/>
      <c r="N35" s="718"/>
      <c r="O35" s="252"/>
      <c r="P35" s="718" t="s">
        <v>817</v>
      </c>
      <c r="Q35" s="721"/>
      <c r="R35" s="718" t="s">
        <v>862</v>
      </c>
      <c r="S35" s="722"/>
      <c r="T35" s="718"/>
      <c r="U35" s="723" t="s">
        <v>863</v>
      </c>
      <c r="V35" s="723"/>
      <c r="W35" s="723"/>
      <c r="X35" s="232"/>
      <c r="Y35" s="724"/>
      <c r="Z35" s="718"/>
      <c r="AA35" s="725"/>
      <c r="AB35" s="718"/>
      <c r="AC35" s="722">
        <v>1</v>
      </c>
      <c r="AD35" s="722">
        <v>1</v>
      </c>
    </row>
    <row r="36" spans="1:30" s="224" customFormat="1" ht="13.5" customHeight="1">
      <c r="A36" s="225">
        <f t="shared" si="0"/>
        <v>28</v>
      </c>
      <c r="B36" s="217"/>
      <c r="C36" s="217" t="s">
        <v>1064</v>
      </c>
      <c r="D36" s="217"/>
      <c r="E36" s="217"/>
      <c r="F36" s="217"/>
      <c r="G36" s="217"/>
      <c r="H36" s="263" t="s">
        <v>1657</v>
      </c>
      <c r="I36" s="720" t="s">
        <v>1066</v>
      </c>
      <c r="J36" s="718" t="s">
        <v>870</v>
      </c>
      <c r="K36" s="718" t="s">
        <v>1067</v>
      </c>
      <c r="L36" s="718" t="s">
        <v>1068</v>
      </c>
      <c r="M36" s="718"/>
      <c r="N36" s="718"/>
      <c r="O36" s="252"/>
      <c r="P36" s="718" t="s">
        <v>817</v>
      </c>
      <c r="Q36" s="721"/>
      <c r="R36" s="718" t="s">
        <v>862</v>
      </c>
      <c r="S36" s="722"/>
      <c r="T36" s="718"/>
      <c r="U36" s="723" t="s">
        <v>863</v>
      </c>
      <c r="V36" s="723" t="s">
        <v>863</v>
      </c>
      <c r="W36" s="723"/>
      <c r="X36" s="232"/>
      <c r="Y36" s="724"/>
      <c r="Z36" s="718"/>
      <c r="AA36" s="725"/>
      <c r="AB36" s="718"/>
      <c r="AC36" s="722">
        <v>1</v>
      </c>
      <c r="AD36" s="722">
        <v>1</v>
      </c>
    </row>
    <row r="37" spans="1:30" s="224" customFormat="1" ht="13.5" customHeight="1">
      <c r="A37" s="225">
        <f t="shared" si="0"/>
        <v>29</v>
      </c>
      <c r="B37" s="217"/>
      <c r="C37" s="241" t="s">
        <v>1069</v>
      </c>
      <c r="D37" s="221"/>
      <c r="E37" s="221"/>
      <c r="F37" s="221"/>
      <c r="G37" s="221"/>
      <c r="H37" s="718" t="s">
        <v>1658</v>
      </c>
      <c r="I37" s="717"/>
      <c r="J37" s="720" t="s">
        <v>1071</v>
      </c>
      <c r="K37" s="718"/>
      <c r="L37" s="718"/>
      <c r="M37" s="718"/>
      <c r="N37" s="718"/>
      <c r="O37" s="721"/>
      <c r="P37" s="718" t="s">
        <v>823</v>
      </c>
      <c r="Q37" s="721" t="s">
        <v>863</v>
      </c>
      <c r="R37" s="497" t="s">
        <v>1071</v>
      </c>
      <c r="S37" s="722"/>
      <c r="T37" s="722"/>
      <c r="U37" s="713" t="s">
        <v>863</v>
      </c>
      <c r="V37" s="374" t="s">
        <v>863</v>
      </c>
      <c r="W37" s="723"/>
      <c r="X37" s="232"/>
      <c r="Y37" s="724"/>
      <c r="Z37" s="718"/>
      <c r="AA37" s="725"/>
      <c r="AB37" s="718"/>
      <c r="AC37" s="722"/>
      <c r="AD37" s="722">
        <v>1</v>
      </c>
    </row>
    <row r="38" spans="1:30" s="224" customFormat="1" ht="13.5" customHeight="1">
      <c r="A38" s="225">
        <f t="shared" si="0"/>
        <v>30</v>
      </c>
      <c r="B38" s="217"/>
      <c r="C38" s="241"/>
      <c r="D38" s="241" t="s">
        <v>1072</v>
      </c>
      <c r="E38" s="241"/>
      <c r="F38" s="241"/>
      <c r="G38" s="241"/>
      <c r="H38" s="718" t="s">
        <v>1073</v>
      </c>
      <c r="I38" s="717" t="s">
        <v>1074</v>
      </c>
      <c r="J38" s="720" t="s">
        <v>907</v>
      </c>
      <c r="K38" s="718"/>
      <c r="L38" s="718"/>
      <c r="M38" s="718"/>
      <c r="N38" s="718"/>
      <c r="O38" s="721"/>
      <c r="P38" s="718" t="s">
        <v>820</v>
      </c>
      <c r="Q38" s="721"/>
      <c r="R38" s="718" t="s">
        <v>862</v>
      </c>
      <c r="S38" s="722" t="s">
        <v>863</v>
      </c>
      <c r="T38" s="720" t="s">
        <v>1659</v>
      </c>
      <c r="U38" s="713" t="s">
        <v>863</v>
      </c>
      <c r="V38" s="374" t="s">
        <v>863</v>
      </c>
      <c r="W38" s="723"/>
      <c r="X38" s="232"/>
      <c r="Y38" s="266" t="s">
        <v>1076</v>
      </c>
      <c r="Z38" s="718" t="s">
        <v>1077</v>
      </c>
      <c r="AA38" s="245"/>
      <c r="AB38" s="718"/>
      <c r="AC38" s="722"/>
      <c r="AD38" s="722">
        <v>1</v>
      </c>
    </row>
    <row r="39" spans="1:30" s="224" customFormat="1" ht="13.5" customHeight="1">
      <c r="A39" s="225">
        <f t="shared" si="0"/>
        <v>31</v>
      </c>
      <c r="B39" s="217"/>
      <c r="C39" s="241"/>
      <c r="D39" s="241" t="s">
        <v>1078</v>
      </c>
      <c r="E39" s="241"/>
      <c r="F39" s="241"/>
      <c r="G39" s="241"/>
      <c r="H39" s="718" t="s">
        <v>1079</v>
      </c>
      <c r="I39" s="717" t="s">
        <v>1080</v>
      </c>
      <c r="J39" s="720" t="s">
        <v>1081</v>
      </c>
      <c r="K39" s="718"/>
      <c r="L39" s="718"/>
      <c r="M39" s="718"/>
      <c r="N39" s="718"/>
      <c r="O39" s="721"/>
      <c r="P39" s="718" t="s">
        <v>820</v>
      </c>
      <c r="Q39" s="721"/>
      <c r="R39" s="718" t="s">
        <v>862</v>
      </c>
      <c r="S39" s="722"/>
      <c r="T39" s="722"/>
      <c r="U39" s="713" t="s">
        <v>863</v>
      </c>
      <c r="V39" s="374" t="s">
        <v>863</v>
      </c>
      <c r="W39" s="723"/>
      <c r="X39" s="232"/>
      <c r="Y39" s="724"/>
      <c r="Z39" s="718"/>
      <c r="AA39" s="245"/>
      <c r="AB39" s="718"/>
      <c r="AC39" s="722"/>
      <c r="AD39" s="722">
        <v>1</v>
      </c>
    </row>
    <row r="40" spans="1:30" s="224" customFormat="1" ht="13.5" customHeight="1">
      <c r="A40" s="225">
        <f t="shared" si="0"/>
        <v>32</v>
      </c>
      <c r="B40" s="217"/>
      <c r="C40" s="217" t="s">
        <v>1082</v>
      </c>
      <c r="D40" s="221"/>
      <c r="E40" s="221"/>
      <c r="F40" s="221"/>
      <c r="G40" s="221"/>
      <c r="H40" s="718"/>
      <c r="I40" s="720"/>
      <c r="J40" s="720" t="s">
        <v>1083</v>
      </c>
      <c r="K40" s="718"/>
      <c r="L40" s="718"/>
      <c r="M40" s="718"/>
      <c r="N40" s="718"/>
      <c r="O40" s="721"/>
      <c r="P40" s="718" t="s">
        <v>817</v>
      </c>
      <c r="Q40" s="721" t="s">
        <v>863</v>
      </c>
      <c r="R40" s="243" t="s">
        <v>1083</v>
      </c>
      <c r="S40" s="722"/>
      <c r="T40" s="718"/>
      <c r="U40" s="723" t="s">
        <v>863</v>
      </c>
      <c r="V40" s="723" t="s">
        <v>863</v>
      </c>
      <c r="W40" s="723"/>
      <c r="X40" s="232"/>
      <c r="Y40" s="724"/>
      <c r="Z40" s="718"/>
      <c r="AA40" s="725"/>
      <c r="AB40" s="718"/>
      <c r="AC40" s="722">
        <v>1</v>
      </c>
      <c r="AD40" s="722">
        <v>1</v>
      </c>
    </row>
    <row r="41" spans="1:30" s="224" customFormat="1" ht="13.5" hidden="1" customHeight="1">
      <c r="A41" s="225">
        <f>ROW()-8</f>
        <v>33</v>
      </c>
      <c r="B41" s="217"/>
      <c r="C41" s="217"/>
      <c r="D41" s="241" t="s">
        <v>1660</v>
      </c>
      <c r="E41" s="241"/>
      <c r="F41" s="241"/>
      <c r="G41" s="241"/>
      <c r="H41" s="718" t="s">
        <v>1661</v>
      </c>
      <c r="I41" s="720"/>
      <c r="J41" s="720" t="s">
        <v>1662</v>
      </c>
      <c r="K41" s="718"/>
      <c r="L41" s="718"/>
      <c r="M41" s="718"/>
      <c r="N41" s="718"/>
      <c r="O41" s="721"/>
      <c r="P41" s="718" t="s">
        <v>817</v>
      </c>
      <c r="Q41" s="721" t="s">
        <v>863</v>
      </c>
      <c r="R41" s="378" t="s">
        <v>1662</v>
      </c>
      <c r="S41" s="722"/>
      <c r="T41" s="718"/>
      <c r="U41" s="723"/>
      <c r="V41" s="723" t="s">
        <v>863</v>
      </c>
      <c r="W41" s="723"/>
      <c r="X41" s="232"/>
      <c r="Y41" s="724"/>
      <c r="Z41" s="718"/>
      <c r="AA41" s="725"/>
      <c r="AB41" s="718"/>
      <c r="AC41" s="722"/>
      <c r="AD41" s="722">
        <v>1</v>
      </c>
    </row>
    <row r="42" spans="1:30" s="224" customFormat="1" ht="13.5" hidden="1" customHeight="1">
      <c r="A42" s="225">
        <f>ROW()-8</f>
        <v>34</v>
      </c>
      <c r="B42" s="217"/>
      <c r="C42" s="217"/>
      <c r="D42" s="241"/>
      <c r="E42" s="241" t="s">
        <v>1105</v>
      </c>
      <c r="F42" s="241"/>
      <c r="G42" s="241"/>
      <c r="H42" s="718" t="s">
        <v>1663</v>
      </c>
      <c r="I42" s="720" t="s">
        <v>1664</v>
      </c>
      <c r="J42" s="720" t="s">
        <v>870</v>
      </c>
      <c r="K42" s="718"/>
      <c r="L42" s="718"/>
      <c r="M42" s="718"/>
      <c r="N42" s="718"/>
      <c r="O42" s="721"/>
      <c r="P42" s="718" t="s">
        <v>817</v>
      </c>
      <c r="Q42" s="721"/>
      <c r="R42" s="718" t="s">
        <v>862</v>
      </c>
      <c r="S42" s="722"/>
      <c r="T42" s="718"/>
      <c r="U42" s="723"/>
      <c r="V42" s="723" t="s">
        <v>863</v>
      </c>
      <c r="W42" s="723"/>
      <c r="X42" s="232"/>
      <c r="Y42" s="724"/>
      <c r="Z42" s="718"/>
      <c r="AA42" s="725"/>
      <c r="AB42" s="718"/>
      <c r="AC42" s="722"/>
      <c r="AD42" s="722">
        <v>1</v>
      </c>
    </row>
    <row r="43" spans="1:30" s="224" customFormat="1" ht="13.5" hidden="1" customHeight="1">
      <c r="A43" s="225">
        <f>ROW()-8</f>
        <v>35</v>
      </c>
      <c r="B43" s="217"/>
      <c r="C43" s="217"/>
      <c r="D43" s="241"/>
      <c r="E43" s="241" t="s">
        <v>1665</v>
      </c>
      <c r="F43" s="241"/>
      <c r="G43" s="241"/>
      <c r="H43" s="720" t="s">
        <v>1666</v>
      </c>
      <c r="I43" s="720"/>
      <c r="J43" s="720" t="s">
        <v>1667</v>
      </c>
      <c r="K43" s="718"/>
      <c r="L43" s="718"/>
      <c r="M43" s="718"/>
      <c r="N43" s="718"/>
      <c r="O43" s="721"/>
      <c r="P43" s="718" t="s">
        <v>817</v>
      </c>
      <c r="Q43" s="721"/>
      <c r="R43" s="718" t="s">
        <v>862</v>
      </c>
      <c r="S43" s="722"/>
      <c r="T43" s="718"/>
      <c r="U43" s="723"/>
      <c r="V43" s="723" t="s">
        <v>863</v>
      </c>
      <c r="W43" s="723"/>
      <c r="X43" s="232"/>
      <c r="Y43" s="724"/>
      <c r="Z43" s="718"/>
      <c r="AA43" s="725"/>
      <c r="AB43" s="718"/>
      <c r="AC43" s="722"/>
      <c r="AD43" s="722">
        <v>1</v>
      </c>
    </row>
    <row r="44" spans="1:30" s="224" customFormat="1" ht="13.5" hidden="1" customHeight="1">
      <c r="A44" s="225">
        <f>ROW()-8</f>
        <v>36</v>
      </c>
      <c r="B44" s="217"/>
      <c r="C44" s="217"/>
      <c r="D44" s="241"/>
      <c r="E44" s="241" t="s">
        <v>1668</v>
      </c>
      <c r="F44" s="241"/>
      <c r="G44" s="241"/>
      <c r="H44" s="720" t="s">
        <v>1669</v>
      </c>
      <c r="I44" s="720"/>
      <c r="J44" s="720" t="s">
        <v>1670</v>
      </c>
      <c r="K44" s="718"/>
      <c r="L44" s="718"/>
      <c r="M44" s="718"/>
      <c r="N44" s="718"/>
      <c r="O44" s="721"/>
      <c r="P44" s="718" t="s">
        <v>817</v>
      </c>
      <c r="Q44" s="721"/>
      <c r="R44" s="718" t="s">
        <v>862</v>
      </c>
      <c r="S44" s="722"/>
      <c r="T44" s="718"/>
      <c r="U44" s="723"/>
      <c r="V44" s="723" t="s">
        <v>863</v>
      </c>
      <c r="W44" s="723"/>
      <c r="X44" s="232"/>
      <c r="Y44" s="724"/>
      <c r="Z44" s="718"/>
      <c r="AA44" s="725"/>
      <c r="AB44" s="718"/>
      <c r="AC44" s="722"/>
      <c r="AD44" s="722">
        <v>1</v>
      </c>
    </row>
    <row r="45" spans="1:30" s="224" customFormat="1" ht="13.5" customHeight="1">
      <c r="A45" s="225">
        <f t="shared" si="0"/>
        <v>37</v>
      </c>
      <c r="B45" s="217"/>
      <c r="C45" s="217"/>
      <c r="D45" s="719" t="s">
        <v>1084</v>
      </c>
      <c r="E45" s="253"/>
      <c r="F45" s="239"/>
      <c r="G45" s="239"/>
      <c r="H45" s="720" t="s">
        <v>1671</v>
      </c>
      <c r="I45" s="720" t="s">
        <v>1086</v>
      </c>
      <c r="J45" s="720" t="s">
        <v>1088</v>
      </c>
      <c r="K45" s="718"/>
      <c r="L45" s="718"/>
      <c r="M45" s="718"/>
      <c r="N45" s="718"/>
      <c r="O45" s="721"/>
      <c r="P45" s="718" t="s">
        <v>820</v>
      </c>
      <c r="Q45" s="721"/>
      <c r="R45" s="718" t="s">
        <v>862</v>
      </c>
      <c r="S45" s="722"/>
      <c r="T45" s="718" t="s">
        <v>1089</v>
      </c>
      <c r="U45" s="723" t="s">
        <v>863</v>
      </c>
      <c r="V45" s="723" t="s">
        <v>863</v>
      </c>
      <c r="W45" s="723"/>
      <c r="X45" s="232"/>
      <c r="Y45" s="724"/>
      <c r="Z45" s="718"/>
      <c r="AA45" s="725"/>
      <c r="AB45" s="718"/>
      <c r="AC45" s="722">
        <v>1</v>
      </c>
      <c r="AD45" s="722">
        <v>1</v>
      </c>
    </row>
    <row r="46" spans="1:30" s="254" customFormat="1" ht="13.5" customHeight="1">
      <c r="A46" s="225">
        <f t="shared" si="0"/>
        <v>38</v>
      </c>
      <c r="B46" s="217"/>
      <c r="C46" s="222"/>
      <c r="D46" s="719" t="s">
        <v>1090</v>
      </c>
      <c r="E46" s="221"/>
      <c r="F46" s="221"/>
      <c r="G46" s="221"/>
      <c r="H46" s="718" t="s">
        <v>1672</v>
      </c>
      <c r="I46" s="720" t="s">
        <v>1092</v>
      </c>
      <c r="J46" s="720" t="s">
        <v>1093</v>
      </c>
      <c r="K46" s="718" t="s">
        <v>1094</v>
      </c>
      <c r="L46" s="718" t="s">
        <v>254</v>
      </c>
      <c r="M46" s="718"/>
      <c r="N46" s="718"/>
      <c r="O46" s="721"/>
      <c r="P46" s="718" t="s">
        <v>817</v>
      </c>
      <c r="Q46" s="721"/>
      <c r="R46" s="718" t="s">
        <v>862</v>
      </c>
      <c r="S46" s="722"/>
      <c r="T46" s="718"/>
      <c r="U46" s="723" t="s">
        <v>863</v>
      </c>
      <c r="V46" s="723" t="s">
        <v>863</v>
      </c>
      <c r="W46" s="723"/>
      <c r="X46" s="232"/>
      <c r="Y46" s="724"/>
      <c r="Z46" s="718"/>
      <c r="AA46" s="725"/>
      <c r="AB46" s="718"/>
      <c r="AC46" s="722">
        <v>1</v>
      </c>
      <c r="AD46" s="722">
        <v>1</v>
      </c>
    </row>
    <row r="47" spans="1:30" s="254" customFormat="1" ht="13.5" customHeight="1">
      <c r="A47" s="225">
        <f t="shared" ref="A47:A79" si="1">ROW()-8</f>
        <v>39</v>
      </c>
      <c r="B47" s="217"/>
      <c r="C47" s="222"/>
      <c r="D47" s="719" t="s">
        <v>1095</v>
      </c>
      <c r="E47" s="221"/>
      <c r="F47" s="221"/>
      <c r="G47" s="221"/>
      <c r="H47" s="718" t="s">
        <v>1673</v>
      </c>
      <c r="I47" s="720"/>
      <c r="J47" s="720" t="s">
        <v>1096</v>
      </c>
      <c r="K47" s="718" t="s">
        <v>1097</v>
      </c>
      <c r="L47" s="718" t="s">
        <v>1098</v>
      </c>
      <c r="M47" s="718"/>
      <c r="N47" s="718"/>
      <c r="O47" s="721"/>
      <c r="P47" s="718" t="s">
        <v>817</v>
      </c>
      <c r="Q47" s="721" t="s">
        <v>863</v>
      </c>
      <c r="R47" s="243" t="s">
        <v>1096</v>
      </c>
      <c r="S47" s="722"/>
      <c r="T47" s="718"/>
      <c r="U47" s="723" t="s">
        <v>863</v>
      </c>
      <c r="V47" s="723" t="s">
        <v>863</v>
      </c>
      <c r="W47" s="723"/>
      <c r="X47" s="232"/>
      <c r="Y47" s="724"/>
      <c r="Z47" s="718"/>
      <c r="AA47" s="725"/>
      <c r="AB47" s="718"/>
      <c r="AC47" s="722">
        <v>1</v>
      </c>
      <c r="AD47" s="722">
        <v>1</v>
      </c>
    </row>
    <row r="48" spans="1:30" s="254" customFormat="1" ht="13.5" customHeight="1">
      <c r="A48" s="225">
        <f t="shared" si="1"/>
        <v>40</v>
      </c>
      <c r="B48" s="217"/>
      <c r="C48" s="222"/>
      <c r="D48" s="241"/>
      <c r="E48" s="241" t="s">
        <v>1099</v>
      </c>
      <c r="F48" s="241"/>
      <c r="G48" s="241"/>
      <c r="H48" s="718" t="s">
        <v>1674</v>
      </c>
      <c r="I48" s="720" t="s">
        <v>1101</v>
      </c>
      <c r="J48" s="720" t="s">
        <v>1088</v>
      </c>
      <c r="K48" s="718"/>
      <c r="L48" s="718"/>
      <c r="M48" s="718"/>
      <c r="N48" s="718"/>
      <c r="O48" s="721"/>
      <c r="P48" s="718" t="s">
        <v>820</v>
      </c>
      <c r="Q48" s="721"/>
      <c r="R48" s="718" t="s">
        <v>862</v>
      </c>
      <c r="S48" s="722"/>
      <c r="T48" s="718" t="s">
        <v>1102</v>
      </c>
      <c r="U48" s="723" t="s">
        <v>863</v>
      </c>
      <c r="V48" s="723" t="s">
        <v>863</v>
      </c>
      <c r="W48" s="723"/>
      <c r="X48" s="232"/>
      <c r="Y48" s="724"/>
      <c r="Z48" s="718"/>
      <c r="AA48" s="725"/>
      <c r="AB48" s="718"/>
      <c r="AC48" s="722">
        <v>1</v>
      </c>
      <c r="AD48" s="722">
        <v>1</v>
      </c>
    </row>
    <row r="49" spans="1:1018" s="224" customFormat="1" ht="13.5" customHeight="1">
      <c r="A49" s="225">
        <f t="shared" si="1"/>
        <v>41</v>
      </c>
      <c r="B49" s="217"/>
      <c r="C49" s="217"/>
      <c r="D49" s="241"/>
      <c r="E49" s="241" t="s">
        <v>1103</v>
      </c>
      <c r="F49" s="241"/>
      <c r="G49" s="241"/>
      <c r="H49" s="718" t="s">
        <v>1675</v>
      </c>
      <c r="I49" s="720" t="s">
        <v>1104</v>
      </c>
      <c r="J49" s="720" t="s">
        <v>971</v>
      </c>
      <c r="K49" s="718"/>
      <c r="L49" s="718"/>
      <c r="M49" s="718"/>
      <c r="N49" s="718"/>
      <c r="O49" s="721"/>
      <c r="P49" s="718" t="s">
        <v>817</v>
      </c>
      <c r="Q49" s="721"/>
      <c r="R49" s="718" t="s">
        <v>862</v>
      </c>
      <c r="S49" s="722"/>
      <c r="T49" s="718"/>
      <c r="U49" s="723" t="s">
        <v>863</v>
      </c>
      <c r="V49" s="723" t="s">
        <v>863</v>
      </c>
      <c r="W49" s="723"/>
      <c r="X49" s="232"/>
      <c r="Y49" s="724"/>
      <c r="Z49" s="718"/>
      <c r="AA49" s="725"/>
      <c r="AB49" s="718"/>
      <c r="AC49" s="722">
        <v>1</v>
      </c>
      <c r="AD49" s="722">
        <v>1</v>
      </c>
    </row>
    <row r="50" spans="1:1018" s="224" customFormat="1" ht="13.5" customHeight="1">
      <c r="A50" s="225">
        <f t="shared" si="1"/>
        <v>42</v>
      </c>
      <c r="B50" s="217"/>
      <c r="C50" s="217"/>
      <c r="D50" s="241"/>
      <c r="E50" s="241" t="s">
        <v>1105</v>
      </c>
      <c r="F50" s="241"/>
      <c r="G50" s="241"/>
      <c r="H50" s="718" t="s">
        <v>1676</v>
      </c>
      <c r="I50" s="720" t="s">
        <v>1106</v>
      </c>
      <c r="J50" s="720" t="s">
        <v>870</v>
      </c>
      <c r="K50" s="718"/>
      <c r="L50" s="718"/>
      <c r="M50" s="718"/>
      <c r="N50" s="718"/>
      <c r="O50" s="721"/>
      <c r="P50" s="718" t="s">
        <v>817</v>
      </c>
      <c r="Q50" s="721"/>
      <c r="R50" s="718" t="s">
        <v>862</v>
      </c>
      <c r="S50" s="722"/>
      <c r="T50" s="718"/>
      <c r="U50" s="723" t="s">
        <v>863</v>
      </c>
      <c r="V50" s="723" t="s">
        <v>863</v>
      </c>
      <c r="W50" s="723"/>
      <c r="X50" s="232"/>
      <c r="Y50" s="724"/>
      <c r="Z50" s="718"/>
      <c r="AA50" s="725"/>
      <c r="AB50" s="718"/>
      <c r="AC50" s="722">
        <v>1</v>
      </c>
      <c r="AD50" s="722">
        <v>1</v>
      </c>
    </row>
    <row r="51" spans="1:1018" s="224" customFormat="1" ht="13.5" customHeight="1">
      <c r="A51" s="225">
        <f t="shared" si="1"/>
        <v>43</v>
      </c>
      <c r="B51" s="217"/>
      <c r="C51" s="217" t="s">
        <v>1107</v>
      </c>
      <c r="D51" s="221"/>
      <c r="E51" s="221"/>
      <c r="F51" s="221"/>
      <c r="G51" s="221"/>
      <c r="H51" s="718"/>
      <c r="I51" s="720"/>
      <c r="J51" s="720" t="s">
        <v>1108</v>
      </c>
      <c r="K51" s="718"/>
      <c r="L51" s="718"/>
      <c r="M51" s="718"/>
      <c r="N51" s="718"/>
      <c r="O51" s="721"/>
      <c r="P51" s="718" t="s">
        <v>817</v>
      </c>
      <c r="Q51" s="721" t="s">
        <v>863</v>
      </c>
      <c r="R51" s="243" t="s">
        <v>1108</v>
      </c>
      <c r="S51" s="722"/>
      <c r="T51" s="718"/>
      <c r="U51" s="723" t="s">
        <v>863</v>
      </c>
      <c r="V51" s="723" t="s">
        <v>863</v>
      </c>
      <c r="W51" s="723"/>
      <c r="X51" s="232"/>
      <c r="Y51" s="724"/>
      <c r="Z51" s="718"/>
      <c r="AA51" s="725"/>
      <c r="AB51" s="718"/>
      <c r="AC51" s="722"/>
      <c r="AD51" s="722">
        <v>1</v>
      </c>
    </row>
    <row r="52" spans="1:1018" s="231" customFormat="1" ht="13.5" customHeight="1">
      <c r="A52" s="225">
        <f t="shared" si="1"/>
        <v>44</v>
      </c>
      <c r="B52" s="217"/>
      <c r="C52" s="217"/>
      <c r="D52" s="241" t="s">
        <v>388</v>
      </c>
      <c r="E52" s="217"/>
      <c r="F52" s="217"/>
      <c r="G52" s="217"/>
      <c r="H52" s="718" t="s">
        <v>1677</v>
      </c>
      <c r="I52" s="720" t="s">
        <v>1110</v>
      </c>
      <c r="J52" s="720" t="s">
        <v>870</v>
      </c>
      <c r="K52" s="718" t="s">
        <v>1111</v>
      </c>
      <c r="L52" s="718" t="s">
        <v>388</v>
      </c>
      <c r="M52" s="718"/>
      <c r="N52" s="718"/>
      <c r="O52" s="252"/>
      <c r="P52" s="718" t="s">
        <v>817</v>
      </c>
      <c r="Q52" s="721"/>
      <c r="R52" s="718" t="s">
        <v>862</v>
      </c>
      <c r="S52" s="722"/>
      <c r="T52" s="718"/>
      <c r="U52" s="723" t="s">
        <v>863</v>
      </c>
      <c r="V52" s="723" t="s">
        <v>863</v>
      </c>
      <c r="W52" s="723"/>
      <c r="X52" s="232"/>
      <c r="Y52" s="724"/>
      <c r="Z52" s="255"/>
      <c r="AA52" s="245" t="s">
        <v>1112</v>
      </c>
      <c r="AB52" s="718"/>
      <c r="AC52" s="722">
        <v>1</v>
      </c>
      <c r="AD52" s="722">
        <v>1</v>
      </c>
      <c r="AE52" s="728"/>
      <c r="AF52" s="728"/>
      <c r="AG52" s="728"/>
      <c r="AH52" s="728"/>
      <c r="AI52" s="728"/>
      <c r="AJ52" s="728"/>
      <c r="AK52" s="728"/>
      <c r="AL52" s="728"/>
      <c r="AM52" s="728"/>
      <c r="AN52" s="728"/>
      <c r="AO52" s="728"/>
      <c r="AP52" s="728"/>
      <c r="AQ52" s="728"/>
      <c r="AR52" s="728"/>
      <c r="AS52" s="728"/>
      <c r="AT52" s="728"/>
      <c r="AU52" s="728"/>
      <c r="AV52" s="728"/>
      <c r="AW52" s="728"/>
      <c r="AX52" s="728"/>
      <c r="AY52" s="728"/>
      <c r="AZ52" s="728"/>
      <c r="BA52" s="728"/>
      <c r="BB52" s="728"/>
      <c r="BC52" s="728"/>
      <c r="BD52" s="728"/>
      <c r="BE52" s="728"/>
      <c r="BF52" s="728"/>
      <c r="BG52" s="728"/>
      <c r="BH52" s="728"/>
      <c r="BI52" s="728"/>
      <c r="BJ52" s="728"/>
      <c r="BK52" s="728"/>
      <c r="BL52" s="728"/>
      <c r="BM52" s="728"/>
      <c r="BN52" s="728"/>
      <c r="BO52" s="728"/>
      <c r="BP52" s="728"/>
      <c r="BQ52" s="728"/>
      <c r="BR52" s="728"/>
      <c r="BS52" s="728"/>
      <c r="BT52" s="728"/>
      <c r="BU52" s="728"/>
      <c r="BV52" s="728"/>
      <c r="BW52" s="728"/>
      <c r="BX52" s="728"/>
      <c r="BY52" s="728"/>
      <c r="BZ52" s="728"/>
      <c r="CA52" s="728"/>
      <c r="CB52" s="728"/>
      <c r="CC52" s="728"/>
      <c r="CD52" s="728"/>
      <c r="CE52" s="728"/>
      <c r="CF52" s="728"/>
      <c r="CG52" s="728"/>
      <c r="CH52" s="728"/>
      <c r="CI52" s="728"/>
      <c r="CJ52" s="728"/>
      <c r="CK52" s="728"/>
      <c r="CL52" s="728"/>
      <c r="CM52" s="728"/>
      <c r="CN52" s="728"/>
      <c r="CO52" s="728"/>
      <c r="CP52" s="728"/>
      <c r="CQ52" s="728"/>
      <c r="CR52" s="728"/>
      <c r="CS52" s="728"/>
      <c r="CT52" s="728"/>
      <c r="CU52" s="728"/>
      <c r="CV52" s="728"/>
      <c r="CW52" s="728"/>
      <c r="CX52" s="728"/>
      <c r="CY52" s="728"/>
      <c r="CZ52" s="728"/>
      <c r="DA52" s="728"/>
      <c r="DB52" s="728"/>
      <c r="DC52" s="728"/>
      <c r="DD52" s="728"/>
      <c r="DE52" s="728"/>
      <c r="DF52" s="728"/>
      <c r="DG52" s="728"/>
      <c r="DH52" s="728"/>
      <c r="DI52" s="728"/>
      <c r="DJ52" s="728"/>
      <c r="DK52" s="728"/>
      <c r="DL52" s="728"/>
      <c r="DM52" s="728"/>
      <c r="DN52" s="728"/>
      <c r="DO52" s="728"/>
      <c r="DP52" s="728"/>
      <c r="DQ52" s="728"/>
      <c r="DR52" s="728"/>
      <c r="DS52" s="728"/>
      <c r="DT52" s="728"/>
      <c r="DU52" s="728"/>
      <c r="DV52" s="728"/>
      <c r="DW52" s="728"/>
      <c r="DX52" s="728"/>
      <c r="DY52" s="728"/>
      <c r="DZ52" s="728"/>
      <c r="EA52" s="728"/>
      <c r="EB52" s="728"/>
      <c r="EC52" s="728"/>
      <c r="ED52" s="728"/>
      <c r="EE52" s="728"/>
      <c r="EF52" s="728"/>
      <c r="EG52" s="728"/>
      <c r="EH52" s="728"/>
      <c r="EI52" s="728"/>
      <c r="EJ52" s="728"/>
      <c r="EK52" s="728"/>
      <c r="EL52" s="728"/>
      <c r="EM52" s="728"/>
      <c r="EN52" s="728"/>
      <c r="EO52" s="728"/>
      <c r="EP52" s="728"/>
      <c r="EQ52" s="728"/>
      <c r="ER52" s="728"/>
      <c r="ES52" s="728"/>
      <c r="ET52" s="728"/>
      <c r="EU52" s="728"/>
      <c r="EV52" s="728"/>
      <c r="EW52" s="728"/>
      <c r="EX52" s="728"/>
      <c r="EY52" s="728"/>
      <c r="EZ52" s="728"/>
      <c r="FA52" s="728"/>
      <c r="FB52" s="728"/>
      <c r="FC52" s="728"/>
      <c r="FD52" s="728"/>
      <c r="FE52" s="728"/>
      <c r="FF52" s="728"/>
      <c r="FG52" s="728"/>
      <c r="FH52" s="728"/>
      <c r="FI52" s="728"/>
      <c r="FJ52" s="728"/>
      <c r="FK52" s="728"/>
      <c r="FL52" s="728"/>
      <c r="FM52" s="728"/>
      <c r="FN52" s="728"/>
      <c r="FO52" s="728"/>
      <c r="FP52" s="728"/>
      <c r="FQ52" s="728"/>
      <c r="FR52" s="728"/>
      <c r="FS52" s="728"/>
      <c r="FT52" s="728"/>
      <c r="FU52" s="728"/>
      <c r="FV52" s="728"/>
      <c r="FW52" s="728"/>
      <c r="FX52" s="728"/>
      <c r="FY52" s="728"/>
      <c r="FZ52" s="728"/>
      <c r="GA52" s="728"/>
      <c r="GB52" s="728"/>
      <c r="GC52" s="728"/>
      <c r="GD52" s="728"/>
      <c r="GE52" s="728"/>
      <c r="GF52" s="728"/>
      <c r="GG52" s="728"/>
      <c r="GH52" s="728"/>
      <c r="GI52" s="728"/>
      <c r="GJ52" s="728"/>
      <c r="GK52" s="728"/>
      <c r="GL52" s="728"/>
      <c r="GM52" s="728"/>
      <c r="GN52" s="728"/>
      <c r="GO52" s="728"/>
      <c r="GP52" s="728"/>
      <c r="GQ52" s="728"/>
      <c r="GR52" s="728"/>
      <c r="GS52" s="728"/>
      <c r="GT52" s="728"/>
      <c r="GU52" s="728"/>
      <c r="GV52" s="728"/>
      <c r="GW52" s="728"/>
      <c r="GX52" s="728"/>
      <c r="GY52" s="728"/>
      <c r="GZ52" s="728"/>
      <c r="HA52" s="728"/>
      <c r="HB52" s="728"/>
      <c r="HC52" s="728"/>
      <c r="HD52" s="728"/>
      <c r="HE52" s="728"/>
      <c r="HF52" s="728"/>
      <c r="HG52" s="728"/>
      <c r="HH52" s="728"/>
      <c r="HI52" s="728"/>
      <c r="HJ52" s="728"/>
      <c r="HK52" s="728"/>
      <c r="HL52" s="728"/>
      <c r="HM52" s="728"/>
      <c r="HN52" s="728"/>
      <c r="HO52" s="728"/>
      <c r="HP52" s="728"/>
      <c r="HQ52" s="728"/>
      <c r="HR52" s="728"/>
      <c r="HS52" s="728"/>
      <c r="HT52" s="728"/>
      <c r="HU52" s="728"/>
      <c r="HV52" s="728"/>
      <c r="HW52" s="728"/>
      <c r="HX52" s="728"/>
      <c r="HY52" s="728"/>
      <c r="HZ52" s="728"/>
      <c r="IA52" s="728"/>
      <c r="IB52" s="728"/>
      <c r="IC52" s="728"/>
      <c r="ID52" s="728"/>
      <c r="IE52" s="728"/>
      <c r="IF52" s="728"/>
      <c r="IG52" s="728"/>
      <c r="IH52" s="728"/>
      <c r="II52" s="728"/>
      <c r="IJ52" s="728"/>
      <c r="IK52" s="728"/>
      <c r="IL52" s="728"/>
      <c r="IM52" s="728"/>
      <c r="IN52" s="728"/>
      <c r="IO52" s="728"/>
      <c r="IP52" s="728"/>
      <c r="IQ52" s="728"/>
      <c r="IR52" s="728"/>
      <c r="IS52" s="728"/>
      <c r="IT52" s="728"/>
      <c r="IU52" s="728"/>
      <c r="IV52" s="728"/>
      <c r="IW52" s="728"/>
      <c r="IX52" s="728"/>
      <c r="IY52" s="728"/>
      <c r="IZ52" s="728"/>
      <c r="JA52" s="728"/>
      <c r="JB52" s="728"/>
      <c r="JC52" s="728"/>
      <c r="JD52" s="728"/>
      <c r="JE52" s="728"/>
      <c r="JF52" s="728"/>
      <c r="JG52" s="728"/>
      <c r="JH52" s="728"/>
      <c r="JI52" s="728"/>
      <c r="JJ52" s="728"/>
      <c r="JK52" s="728"/>
      <c r="JL52" s="728"/>
      <c r="JM52" s="728"/>
      <c r="JN52" s="728"/>
      <c r="JO52" s="728"/>
      <c r="JP52" s="728"/>
      <c r="JQ52" s="728"/>
      <c r="JR52" s="728"/>
      <c r="JS52" s="728"/>
      <c r="JT52" s="728"/>
      <c r="JU52" s="728"/>
      <c r="JV52" s="728"/>
      <c r="JW52" s="728"/>
      <c r="JX52" s="728"/>
      <c r="JY52" s="728"/>
      <c r="JZ52" s="728"/>
      <c r="KA52" s="728"/>
      <c r="KB52" s="728"/>
      <c r="KC52" s="728"/>
      <c r="KD52" s="728"/>
      <c r="KE52" s="728"/>
      <c r="KF52" s="728"/>
      <c r="KG52" s="728"/>
      <c r="KH52" s="728"/>
      <c r="KI52" s="728"/>
      <c r="KJ52" s="728"/>
      <c r="KK52" s="728"/>
      <c r="KL52" s="728"/>
      <c r="KM52" s="728"/>
      <c r="KN52" s="728"/>
      <c r="KO52" s="728"/>
      <c r="KP52" s="728"/>
      <c r="KQ52" s="728"/>
      <c r="KR52" s="728"/>
      <c r="KS52" s="728"/>
      <c r="KT52" s="728"/>
      <c r="KU52" s="728"/>
      <c r="KV52" s="728"/>
      <c r="KW52" s="728"/>
      <c r="KX52" s="728"/>
      <c r="KY52" s="728"/>
      <c r="KZ52" s="728"/>
      <c r="LA52" s="728"/>
      <c r="LB52" s="728"/>
      <c r="LC52" s="728"/>
      <c r="LD52" s="728"/>
      <c r="LE52" s="728"/>
      <c r="LF52" s="728"/>
      <c r="LG52" s="728"/>
      <c r="LH52" s="728"/>
      <c r="LI52" s="728"/>
      <c r="LJ52" s="728"/>
      <c r="LK52" s="728"/>
      <c r="LL52" s="728"/>
      <c r="LM52" s="728"/>
      <c r="LN52" s="728"/>
      <c r="LO52" s="728"/>
      <c r="LP52" s="728"/>
      <c r="LQ52" s="728"/>
      <c r="LR52" s="728"/>
      <c r="LS52" s="728"/>
      <c r="LT52" s="728"/>
      <c r="LU52" s="728"/>
      <c r="LV52" s="728"/>
      <c r="LW52" s="728"/>
      <c r="LX52" s="728"/>
      <c r="LY52" s="728"/>
      <c r="LZ52" s="728"/>
      <c r="MA52" s="728"/>
      <c r="MB52" s="728"/>
      <c r="MC52" s="728"/>
      <c r="MD52" s="728"/>
      <c r="ME52" s="728"/>
      <c r="MF52" s="728"/>
      <c r="MG52" s="728"/>
      <c r="MH52" s="728"/>
      <c r="MI52" s="728"/>
      <c r="MJ52" s="728"/>
      <c r="MK52" s="728"/>
      <c r="ML52" s="728"/>
      <c r="MM52" s="728"/>
      <c r="MN52" s="728"/>
      <c r="MO52" s="728"/>
      <c r="MP52" s="728"/>
      <c r="MQ52" s="728"/>
      <c r="MR52" s="728"/>
      <c r="MS52" s="728"/>
      <c r="MT52" s="728"/>
      <c r="MU52" s="728"/>
      <c r="MV52" s="728"/>
      <c r="MW52" s="728"/>
      <c r="MX52" s="728"/>
      <c r="MY52" s="728"/>
      <c r="MZ52" s="728"/>
      <c r="NA52" s="728"/>
      <c r="NB52" s="728"/>
      <c r="NC52" s="728"/>
      <c r="ND52" s="728"/>
      <c r="NE52" s="728"/>
      <c r="NF52" s="728"/>
      <c r="NG52" s="728"/>
      <c r="NH52" s="728"/>
      <c r="NI52" s="728"/>
      <c r="NJ52" s="728"/>
      <c r="NK52" s="728"/>
      <c r="NL52" s="728"/>
      <c r="NM52" s="728"/>
      <c r="NN52" s="728"/>
      <c r="NO52" s="728"/>
      <c r="NP52" s="728"/>
      <c r="NQ52" s="728"/>
      <c r="NR52" s="728"/>
      <c r="NS52" s="728"/>
      <c r="NT52" s="728"/>
      <c r="NU52" s="728"/>
      <c r="NV52" s="728"/>
      <c r="NW52" s="728"/>
      <c r="NX52" s="728"/>
      <c r="NY52" s="728"/>
      <c r="NZ52" s="728"/>
      <c r="OA52" s="728"/>
      <c r="OB52" s="728"/>
      <c r="OC52" s="728"/>
      <c r="OD52" s="728"/>
      <c r="OE52" s="728"/>
      <c r="OF52" s="728"/>
      <c r="OG52" s="728"/>
      <c r="OH52" s="728"/>
      <c r="OI52" s="728"/>
      <c r="OJ52" s="728"/>
      <c r="OK52" s="728"/>
      <c r="OL52" s="728"/>
      <c r="OM52" s="728"/>
      <c r="ON52" s="728"/>
      <c r="OO52" s="728"/>
      <c r="OP52" s="728"/>
      <c r="OQ52" s="728"/>
      <c r="OR52" s="728"/>
      <c r="OS52" s="728"/>
      <c r="OT52" s="728"/>
      <c r="OU52" s="728"/>
      <c r="OV52" s="728"/>
      <c r="OW52" s="728"/>
      <c r="OX52" s="728"/>
      <c r="OY52" s="728"/>
      <c r="OZ52" s="728"/>
      <c r="PA52" s="728"/>
      <c r="PB52" s="728"/>
      <c r="PC52" s="728"/>
      <c r="PD52" s="728"/>
      <c r="PE52" s="728"/>
      <c r="PF52" s="728"/>
      <c r="PG52" s="728"/>
      <c r="PH52" s="728"/>
      <c r="PI52" s="728"/>
      <c r="PJ52" s="728"/>
      <c r="PK52" s="728"/>
      <c r="PL52" s="728"/>
      <c r="PM52" s="728"/>
      <c r="PN52" s="728"/>
      <c r="PO52" s="728"/>
      <c r="PP52" s="728"/>
      <c r="PQ52" s="728"/>
      <c r="PR52" s="728"/>
      <c r="PS52" s="728"/>
      <c r="PT52" s="728"/>
      <c r="PU52" s="728"/>
      <c r="PV52" s="728"/>
      <c r="PW52" s="728"/>
      <c r="PX52" s="728"/>
      <c r="PY52" s="728"/>
      <c r="PZ52" s="728"/>
      <c r="QA52" s="728"/>
      <c r="QB52" s="728"/>
      <c r="QC52" s="728"/>
      <c r="QD52" s="728"/>
      <c r="QE52" s="728"/>
      <c r="QF52" s="728"/>
      <c r="QG52" s="728"/>
      <c r="QH52" s="728"/>
      <c r="QI52" s="728"/>
      <c r="QJ52" s="728"/>
      <c r="QK52" s="728"/>
      <c r="QL52" s="728"/>
      <c r="QM52" s="728"/>
      <c r="QN52" s="728"/>
      <c r="QO52" s="728"/>
      <c r="QP52" s="728"/>
      <c r="QQ52" s="728"/>
      <c r="QR52" s="728"/>
      <c r="QS52" s="728"/>
      <c r="QT52" s="728"/>
      <c r="QU52" s="728"/>
      <c r="QV52" s="728"/>
      <c r="QW52" s="728"/>
      <c r="QX52" s="728"/>
      <c r="QY52" s="728"/>
      <c r="QZ52" s="728"/>
      <c r="RA52" s="728"/>
      <c r="RB52" s="728"/>
      <c r="RC52" s="728"/>
      <c r="RD52" s="728"/>
      <c r="RE52" s="728"/>
      <c r="RF52" s="728"/>
      <c r="RG52" s="728"/>
      <c r="RH52" s="728"/>
      <c r="RI52" s="728"/>
      <c r="RJ52" s="728"/>
      <c r="RK52" s="728"/>
      <c r="RL52" s="728"/>
      <c r="RM52" s="728"/>
      <c r="RN52" s="728"/>
      <c r="RO52" s="728"/>
      <c r="RP52" s="728"/>
      <c r="RQ52" s="728"/>
      <c r="RR52" s="728"/>
      <c r="RS52" s="728"/>
      <c r="RT52" s="728"/>
      <c r="RU52" s="728"/>
      <c r="RV52" s="728"/>
      <c r="RW52" s="728"/>
      <c r="RX52" s="728"/>
      <c r="RY52" s="728"/>
      <c r="RZ52" s="728"/>
      <c r="SA52" s="728"/>
      <c r="SB52" s="728"/>
      <c r="SC52" s="728"/>
      <c r="SD52" s="728"/>
      <c r="SE52" s="728"/>
      <c r="SF52" s="728"/>
      <c r="SG52" s="728"/>
      <c r="SH52" s="728"/>
      <c r="SI52" s="728"/>
      <c r="SJ52" s="728"/>
      <c r="SK52" s="728"/>
      <c r="SL52" s="728"/>
      <c r="SM52" s="728"/>
      <c r="SN52" s="728"/>
      <c r="SO52" s="728"/>
      <c r="SP52" s="728"/>
      <c r="SQ52" s="728"/>
      <c r="SR52" s="728"/>
      <c r="SS52" s="728"/>
      <c r="ST52" s="728"/>
      <c r="SU52" s="728"/>
      <c r="SV52" s="728"/>
      <c r="SW52" s="728"/>
      <c r="SX52" s="728"/>
      <c r="SY52" s="728"/>
      <c r="SZ52" s="728"/>
      <c r="TA52" s="728"/>
      <c r="TB52" s="728"/>
      <c r="TC52" s="728"/>
      <c r="TD52" s="728"/>
      <c r="TE52" s="728"/>
      <c r="TF52" s="728"/>
      <c r="TG52" s="728"/>
      <c r="TH52" s="728"/>
      <c r="TI52" s="728"/>
      <c r="TJ52" s="728"/>
      <c r="TK52" s="728"/>
      <c r="TL52" s="728"/>
      <c r="TM52" s="728"/>
      <c r="TN52" s="728"/>
      <c r="TO52" s="728"/>
      <c r="TP52" s="728"/>
      <c r="TQ52" s="728"/>
      <c r="TR52" s="728"/>
      <c r="TS52" s="728"/>
      <c r="TT52" s="728"/>
      <c r="TU52" s="728"/>
      <c r="TV52" s="728"/>
      <c r="TW52" s="728"/>
      <c r="TX52" s="728"/>
      <c r="TY52" s="728"/>
      <c r="TZ52" s="728"/>
      <c r="UA52" s="728"/>
      <c r="UB52" s="728"/>
      <c r="UC52" s="728"/>
      <c r="UD52" s="728"/>
      <c r="UE52" s="728"/>
      <c r="UF52" s="728"/>
      <c r="UG52" s="728"/>
      <c r="UH52" s="728"/>
      <c r="UI52" s="728"/>
      <c r="UJ52" s="728"/>
      <c r="UK52" s="728"/>
      <c r="UL52" s="728"/>
      <c r="UM52" s="728"/>
      <c r="UN52" s="728"/>
      <c r="UO52" s="728"/>
      <c r="UP52" s="728"/>
      <c r="UQ52" s="728"/>
      <c r="UR52" s="728"/>
      <c r="US52" s="728"/>
      <c r="UT52" s="728"/>
      <c r="UU52" s="728"/>
      <c r="UV52" s="728"/>
      <c r="UW52" s="728"/>
      <c r="UX52" s="728"/>
      <c r="UY52" s="728"/>
      <c r="UZ52" s="728"/>
      <c r="VA52" s="728"/>
      <c r="VB52" s="728"/>
      <c r="VC52" s="728"/>
      <c r="VD52" s="728"/>
      <c r="VE52" s="728"/>
      <c r="VF52" s="728"/>
      <c r="VG52" s="728"/>
      <c r="VH52" s="728"/>
      <c r="VI52" s="728"/>
      <c r="VJ52" s="728"/>
      <c r="VK52" s="728"/>
      <c r="VL52" s="728"/>
      <c r="VM52" s="728"/>
      <c r="VN52" s="728"/>
      <c r="VO52" s="728"/>
      <c r="VP52" s="728"/>
      <c r="VQ52" s="728"/>
      <c r="VR52" s="728"/>
      <c r="VS52" s="728"/>
      <c r="VT52" s="728"/>
      <c r="VU52" s="728"/>
      <c r="VV52" s="728"/>
      <c r="VW52" s="728"/>
      <c r="VX52" s="728"/>
      <c r="VY52" s="728"/>
      <c r="VZ52" s="728"/>
      <c r="WA52" s="728"/>
      <c r="WB52" s="728"/>
      <c r="WC52" s="728"/>
      <c r="WD52" s="728"/>
      <c r="WE52" s="728"/>
      <c r="WF52" s="728"/>
      <c r="WG52" s="728"/>
      <c r="WH52" s="728"/>
      <c r="WI52" s="728"/>
      <c r="WJ52" s="728"/>
      <c r="WK52" s="728"/>
      <c r="WL52" s="728"/>
      <c r="WM52" s="728"/>
      <c r="WN52" s="728"/>
      <c r="WO52" s="728"/>
      <c r="WP52" s="728"/>
      <c r="WQ52" s="728"/>
      <c r="WR52" s="728"/>
      <c r="WS52" s="728"/>
      <c r="WT52" s="728"/>
      <c r="WU52" s="728"/>
      <c r="WV52" s="728"/>
      <c r="WW52" s="728"/>
      <c r="WX52" s="728"/>
      <c r="WY52" s="728"/>
      <c r="WZ52" s="728"/>
      <c r="XA52" s="728"/>
      <c r="XB52" s="728"/>
      <c r="XC52" s="728"/>
      <c r="XD52" s="728"/>
      <c r="XE52" s="728"/>
      <c r="XF52" s="728"/>
      <c r="XG52" s="728"/>
      <c r="XH52" s="728"/>
      <c r="XI52" s="728"/>
      <c r="XJ52" s="728"/>
      <c r="XK52" s="728"/>
      <c r="XL52" s="728"/>
      <c r="XM52" s="728"/>
      <c r="XN52" s="728"/>
      <c r="XO52" s="728"/>
      <c r="XP52" s="728"/>
      <c r="XQ52" s="728"/>
      <c r="XR52" s="728"/>
      <c r="XS52" s="728"/>
      <c r="XT52" s="728"/>
      <c r="XU52" s="728"/>
      <c r="XV52" s="728"/>
      <c r="XW52" s="728"/>
      <c r="XX52" s="728"/>
      <c r="XY52" s="728"/>
      <c r="XZ52" s="728"/>
      <c r="YA52" s="728"/>
      <c r="YB52" s="728"/>
      <c r="YC52" s="728"/>
      <c r="YD52" s="728"/>
      <c r="YE52" s="728"/>
      <c r="YF52" s="728"/>
      <c r="YG52" s="728"/>
      <c r="YH52" s="728"/>
      <c r="YI52" s="728"/>
      <c r="YJ52" s="728"/>
      <c r="YK52" s="728"/>
      <c r="YL52" s="728"/>
      <c r="YM52" s="728"/>
      <c r="YN52" s="728"/>
      <c r="YO52" s="728"/>
      <c r="YP52" s="728"/>
      <c r="YQ52" s="728"/>
      <c r="YR52" s="728"/>
      <c r="YS52" s="728"/>
      <c r="YT52" s="728"/>
      <c r="YU52" s="728"/>
      <c r="YV52" s="728"/>
      <c r="YW52" s="728"/>
      <c r="YX52" s="728"/>
      <c r="YY52" s="728"/>
      <c r="YZ52" s="728"/>
      <c r="ZA52" s="728"/>
      <c r="ZB52" s="728"/>
      <c r="ZC52" s="728"/>
      <c r="ZD52" s="728"/>
      <c r="ZE52" s="728"/>
      <c r="ZF52" s="728"/>
      <c r="ZG52" s="728"/>
      <c r="ZH52" s="728"/>
      <c r="ZI52" s="728"/>
      <c r="ZJ52" s="728"/>
      <c r="ZK52" s="728"/>
      <c r="ZL52" s="728"/>
      <c r="ZM52" s="728"/>
      <c r="ZN52" s="728"/>
      <c r="ZO52" s="728"/>
      <c r="ZP52" s="728"/>
      <c r="ZQ52" s="728"/>
      <c r="ZR52" s="728"/>
      <c r="ZS52" s="728"/>
      <c r="ZT52" s="728"/>
      <c r="ZU52" s="728"/>
      <c r="ZV52" s="728"/>
      <c r="ZW52" s="728"/>
      <c r="ZX52" s="728"/>
      <c r="ZY52" s="728"/>
      <c r="ZZ52" s="728"/>
      <c r="AAA52" s="728"/>
      <c r="AAB52" s="728"/>
      <c r="AAC52" s="728"/>
      <c r="AAD52" s="728"/>
      <c r="AAE52" s="728"/>
      <c r="AAF52" s="728"/>
      <c r="AAG52" s="728"/>
      <c r="AAH52" s="728"/>
      <c r="AAI52" s="728"/>
      <c r="AAJ52" s="728"/>
      <c r="AAK52" s="728"/>
      <c r="AAL52" s="728"/>
      <c r="AAM52" s="728"/>
      <c r="AAN52" s="728"/>
      <c r="AAO52" s="728"/>
      <c r="AAP52" s="728"/>
      <c r="AAQ52" s="728"/>
      <c r="AAR52" s="728"/>
      <c r="AAS52" s="728"/>
      <c r="AAT52" s="728"/>
      <c r="AAU52" s="728"/>
      <c r="AAV52" s="728"/>
      <c r="AAW52" s="728"/>
      <c r="AAX52" s="728"/>
      <c r="AAY52" s="728"/>
      <c r="AAZ52" s="728"/>
      <c r="ABA52" s="728"/>
      <c r="ABB52" s="728"/>
      <c r="ABC52" s="728"/>
      <c r="ABD52" s="728"/>
      <c r="ABE52" s="728"/>
      <c r="ABF52" s="728"/>
      <c r="ABG52" s="728"/>
      <c r="ABH52" s="728"/>
      <c r="ABI52" s="728"/>
      <c r="ABJ52" s="728"/>
      <c r="ABK52" s="728"/>
      <c r="ABL52" s="728"/>
      <c r="ABM52" s="728"/>
      <c r="ABN52" s="728"/>
      <c r="ABO52" s="728"/>
      <c r="ABP52" s="728"/>
      <c r="ABQ52" s="728"/>
      <c r="ABR52" s="728"/>
      <c r="ABS52" s="728"/>
      <c r="ABT52" s="728"/>
      <c r="ABU52" s="728"/>
      <c r="ABV52" s="728"/>
      <c r="ABW52" s="728"/>
      <c r="ABX52" s="728"/>
      <c r="ABY52" s="728"/>
      <c r="ABZ52" s="728"/>
      <c r="ACA52" s="728"/>
      <c r="ACB52" s="728"/>
      <c r="ACC52" s="728"/>
      <c r="ACD52" s="728"/>
      <c r="ACE52" s="728"/>
      <c r="ACF52" s="728"/>
      <c r="ACG52" s="728"/>
      <c r="ACH52" s="728"/>
      <c r="ACI52" s="728"/>
      <c r="ACJ52" s="728"/>
      <c r="ACK52" s="728"/>
      <c r="ACL52" s="728"/>
      <c r="ACM52" s="728"/>
      <c r="ACN52" s="728"/>
      <c r="ACO52" s="728"/>
      <c r="ACP52" s="728"/>
      <c r="ACQ52" s="728"/>
      <c r="ACR52" s="728"/>
      <c r="ACS52" s="728"/>
      <c r="ACT52" s="728"/>
      <c r="ACU52" s="728"/>
      <c r="ACV52" s="728"/>
      <c r="ACW52" s="728"/>
      <c r="ACX52" s="728"/>
      <c r="ACY52" s="728"/>
      <c r="ACZ52" s="728"/>
      <c r="ADA52" s="728"/>
      <c r="ADB52" s="728"/>
      <c r="ADC52" s="728"/>
      <c r="ADD52" s="728"/>
      <c r="ADE52" s="728"/>
      <c r="ADF52" s="728"/>
      <c r="ADG52" s="728"/>
      <c r="ADH52" s="728"/>
      <c r="ADI52" s="728"/>
      <c r="ADJ52" s="728"/>
      <c r="ADK52" s="728"/>
      <c r="ADL52" s="728"/>
      <c r="ADM52" s="728"/>
      <c r="ADN52" s="728"/>
      <c r="ADO52" s="728"/>
      <c r="ADP52" s="728"/>
      <c r="ADQ52" s="728"/>
      <c r="ADR52" s="728"/>
      <c r="ADS52" s="728"/>
      <c r="ADT52" s="728"/>
      <c r="ADU52" s="728"/>
      <c r="ADV52" s="728"/>
      <c r="ADW52" s="728"/>
      <c r="ADX52" s="728"/>
      <c r="ADY52" s="728"/>
      <c r="ADZ52" s="728"/>
      <c r="AEA52" s="728"/>
      <c r="AEB52" s="728"/>
      <c r="AEC52" s="728"/>
      <c r="AED52" s="728"/>
      <c r="AEE52" s="728"/>
      <c r="AEF52" s="728"/>
      <c r="AEG52" s="728"/>
      <c r="AEH52" s="728"/>
      <c r="AEI52" s="728"/>
      <c r="AEJ52" s="728"/>
      <c r="AEK52" s="728"/>
      <c r="AEL52" s="728"/>
      <c r="AEM52" s="728"/>
      <c r="AEN52" s="728"/>
      <c r="AEO52" s="728"/>
      <c r="AEP52" s="728"/>
      <c r="AEQ52" s="728"/>
      <c r="AER52" s="728"/>
      <c r="AES52" s="728"/>
      <c r="AET52" s="728"/>
      <c r="AEU52" s="728"/>
      <c r="AEV52" s="728"/>
      <c r="AEW52" s="728"/>
      <c r="AEX52" s="728"/>
      <c r="AEY52" s="728"/>
      <c r="AEZ52" s="728"/>
      <c r="AFA52" s="728"/>
      <c r="AFB52" s="728"/>
      <c r="AFC52" s="728"/>
      <c r="AFD52" s="728"/>
      <c r="AFE52" s="728"/>
      <c r="AFF52" s="728"/>
      <c r="AFG52" s="728"/>
      <c r="AFH52" s="728"/>
      <c r="AFI52" s="728"/>
      <c r="AFJ52" s="728"/>
      <c r="AFK52" s="728"/>
      <c r="AFL52" s="728"/>
      <c r="AFM52" s="728"/>
      <c r="AFN52" s="728"/>
      <c r="AFO52" s="728"/>
      <c r="AFP52" s="728"/>
      <c r="AFQ52" s="728"/>
      <c r="AFR52" s="728"/>
      <c r="AFS52" s="728"/>
      <c r="AFT52" s="728"/>
      <c r="AFU52" s="728"/>
      <c r="AFV52" s="728"/>
      <c r="AFW52" s="728"/>
      <c r="AFX52" s="728"/>
      <c r="AFY52" s="728"/>
      <c r="AFZ52" s="728"/>
      <c r="AGA52" s="728"/>
      <c r="AGB52" s="728"/>
      <c r="AGC52" s="728"/>
      <c r="AGD52" s="728"/>
      <c r="AGE52" s="728"/>
      <c r="AGF52" s="728"/>
      <c r="AGG52" s="728"/>
      <c r="AGH52" s="728"/>
      <c r="AGI52" s="728"/>
      <c r="AGJ52" s="728"/>
      <c r="AGK52" s="728"/>
      <c r="AGL52" s="728"/>
      <c r="AGM52" s="728"/>
      <c r="AGN52" s="728"/>
      <c r="AGO52" s="728"/>
      <c r="AGP52" s="728"/>
      <c r="AGQ52" s="728"/>
      <c r="AGR52" s="728"/>
      <c r="AGS52" s="728"/>
      <c r="AGT52" s="728"/>
      <c r="AGU52" s="728"/>
      <c r="AGV52" s="728"/>
      <c r="AGW52" s="728"/>
      <c r="AGX52" s="728"/>
      <c r="AGY52" s="728"/>
      <c r="AGZ52" s="728"/>
      <c r="AHA52" s="728"/>
      <c r="AHB52" s="728"/>
      <c r="AHC52" s="728"/>
      <c r="AHD52" s="728"/>
      <c r="AHE52" s="728"/>
      <c r="AHF52" s="728"/>
      <c r="AHG52" s="728"/>
      <c r="AHH52" s="728"/>
      <c r="AHI52" s="728"/>
      <c r="AHJ52" s="728"/>
      <c r="AHK52" s="728"/>
      <c r="AHL52" s="728"/>
      <c r="AHM52" s="728"/>
      <c r="AHN52" s="728"/>
      <c r="AHO52" s="728"/>
      <c r="AHP52" s="728"/>
      <c r="AHQ52" s="728"/>
      <c r="AHR52" s="728"/>
      <c r="AHS52" s="728"/>
      <c r="AHT52" s="728"/>
      <c r="AHU52" s="728"/>
      <c r="AHV52" s="728"/>
      <c r="AHW52" s="728"/>
      <c r="AHX52" s="728"/>
      <c r="AHY52" s="728"/>
      <c r="AHZ52" s="728"/>
      <c r="AIA52" s="728"/>
      <c r="AIB52" s="728"/>
      <c r="AIC52" s="728"/>
      <c r="AID52" s="728"/>
      <c r="AIE52" s="728"/>
      <c r="AIF52" s="728"/>
      <c r="AIG52" s="728"/>
      <c r="AIH52" s="728"/>
      <c r="AII52" s="728"/>
      <c r="AIJ52" s="728"/>
      <c r="AIK52" s="728"/>
      <c r="AIL52" s="728"/>
      <c r="AIM52" s="728"/>
      <c r="AIN52" s="728"/>
      <c r="AIO52" s="728"/>
      <c r="AIP52" s="728"/>
      <c r="AIQ52" s="728"/>
      <c r="AIR52" s="728"/>
      <c r="AIS52" s="728"/>
      <c r="AIT52" s="728"/>
      <c r="AIU52" s="728"/>
      <c r="AIV52" s="728"/>
      <c r="AIW52" s="728"/>
      <c r="AIX52" s="728"/>
      <c r="AIY52" s="728"/>
      <c r="AIZ52" s="728"/>
      <c r="AJA52" s="728"/>
      <c r="AJB52" s="728"/>
      <c r="AJC52" s="728"/>
      <c r="AJD52" s="728"/>
      <c r="AJE52" s="728"/>
      <c r="AJF52" s="728"/>
      <c r="AJG52" s="728"/>
      <c r="AJH52" s="728"/>
      <c r="AJI52" s="728"/>
      <c r="AJJ52" s="728"/>
      <c r="AJK52" s="728"/>
      <c r="AJL52" s="728"/>
      <c r="AJM52" s="728"/>
      <c r="AJN52" s="728"/>
      <c r="AJO52" s="728"/>
      <c r="AJP52" s="728"/>
      <c r="AJQ52" s="728"/>
      <c r="AJR52" s="728"/>
      <c r="AJS52" s="728"/>
      <c r="AJT52" s="728"/>
      <c r="AJU52" s="728"/>
      <c r="AJV52" s="728"/>
      <c r="AJW52" s="728"/>
      <c r="AJX52" s="728"/>
      <c r="AJY52" s="728"/>
      <c r="AJZ52" s="728"/>
      <c r="AKA52" s="728"/>
      <c r="AKB52" s="728"/>
      <c r="AKC52" s="728"/>
      <c r="AKD52" s="728"/>
      <c r="AKE52" s="728"/>
      <c r="AKF52" s="728"/>
      <c r="AKG52" s="728"/>
      <c r="AKH52" s="728"/>
      <c r="AKI52" s="728"/>
      <c r="AKJ52" s="728"/>
      <c r="AKK52" s="728"/>
      <c r="AKL52" s="728"/>
      <c r="AKM52" s="728"/>
      <c r="AKN52" s="728"/>
      <c r="AKO52" s="728"/>
      <c r="AKP52" s="728"/>
      <c r="AKQ52" s="728"/>
      <c r="AKR52" s="728"/>
      <c r="AKS52" s="728"/>
      <c r="AKT52" s="728"/>
      <c r="AKU52" s="728"/>
      <c r="AKV52" s="728"/>
      <c r="AKW52" s="728"/>
      <c r="AKX52" s="728"/>
      <c r="AKY52" s="728"/>
      <c r="AKZ52" s="728"/>
      <c r="ALA52" s="728"/>
      <c r="ALB52" s="728"/>
      <c r="ALC52" s="728"/>
      <c r="ALD52" s="728"/>
      <c r="ALE52" s="728"/>
      <c r="ALF52" s="728"/>
      <c r="ALG52" s="728"/>
      <c r="ALH52" s="728"/>
      <c r="ALI52" s="728"/>
      <c r="ALJ52" s="728"/>
      <c r="ALK52" s="728"/>
      <c r="ALL52" s="728"/>
      <c r="ALM52" s="728"/>
      <c r="ALN52" s="728"/>
      <c r="ALO52" s="728"/>
      <c r="ALP52" s="728"/>
      <c r="ALQ52" s="728"/>
      <c r="ALR52" s="728"/>
      <c r="ALS52" s="728"/>
      <c r="ALT52" s="728"/>
      <c r="ALU52" s="728"/>
      <c r="ALV52" s="728"/>
      <c r="ALW52" s="728"/>
      <c r="ALX52" s="728"/>
      <c r="ALY52" s="728"/>
      <c r="ALZ52" s="728"/>
      <c r="AMA52" s="728"/>
      <c r="AMB52" s="728"/>
      <c r="AMC52" s="728"/>
      <c r="AMD52" s="728"/>
    </row>
    <row r="53" spans="1:1018" s="224" customFormat="1" ht="13.5" customHeight="1">
      <c r="A53" s="225">
        <f t="shared" si="1"/>
        <v>45</v>
      </c>
      <c r="B53" s="217"/>
      <c r="C53" s="217"/>
      <c r="D53" s="241" t="s">
        <v>392</v>
      </c>
      <c r="E53" s="217"/>
      <c r="F53" s="217"/>
      <c r="G53" s="217"/>
      <c r="H53" s="718" t="s">
        <v>1678</v>
      </c>
      <c r="I53" s="720">
        <v>59350</v>
      </c>
      <c r="J53" s="720" t="s">
        <v>1115</v>
      </c>
      <c r="K53" s="718" t="s">
        <v>1116</v>
      </c>
      <c r="L53" s="718" t="s">
        <v>392</v>
      </c>
      <c r="M53" s="718"/>
      <c r="N53" s="718"/>
      <c r="O53" s="252"/>
      <c r="P53" s="718" t="s">
        <v>817</v>
      </c>
      <c r="Q53" s="721"/>
      <c r="R53" s="718" t="s">
        <v>862</v>
      </c>
      <c r="S53" s="722"/>
      <c r="T53" s="718" t="s">
        <v>1117</v>
      </c>
      <c r="U53" s="723" t="s">
        <v>863</v>
      </c>
      <c r="V53" s="723" t="s">
        <v>863</v>
      </c>
      <c r="W53" s="723"/>
      <c r="X53" s="232"/>
      <c r="Y53" s="724"/>
      <c r="Z53" s="718"/>
      <c r="AA53" s="725"/>
      <c r="AB53" s="718"/>
      <c r="AC53" s="722">
        <v>1</v>
      </c>
      <c r="AD53" s="722">
        <v>1</v>
      </c>
    </row>
    <row r="54" spans="1:1018" s="224" customFormat="1" ht="13.5" customHeight="1">
      <c r="A54" s="225">
        <f t="shared" si="1"/>
        <v>46</v>
      </c>
      <c r="B54" s="217"/>
      <c r="C54" s="217"/>
      <c r="D54" s="241" t="s">
        <v>1118</v>
      </c>
      <c r="E54" s="241"/>
      <c r="F54" s="241"/>
      <c r="G54" s="241"/>
      <c r="H54" s="263" t="s">
        <v>1679</v>
      </c>
      <c r="I54" s="720" t="s">
        <v>1120</v>
      </c>
      <c r="J54" s="720" t="s">
        <v>1121</v>
      </c>
      <c r="K54" s="718"/>
      <c r="L54" s="718"/>
      <c r="M54" s="718"/>
      <c r="N54" s="718"/>
      <c r="O54" s="721"/>
      <c r="P54" s="718" t="s">
        <v>817</v>
      </c>
      <c r="Q54" s="721"/>
      <c r="R54" s="726" t="s">
        <v>862</v>
      </c>
      <c r="S54" s="281"/>
      <c r="T54" s="718"/>
      <c r="U54" s="723" t="s">
        <v>863</v>
      </c>
      <c r="V54" s="723"/>
      <c r="W54" s="723"/>
      <c r="X54" s="232"/>
      <c r="Y54" s="724"/>
      <c r="Z54" s="718"/>
      <c r="AA54" s="725"/>
      <c r="AB54" s="718"/>
      <c r="AC54" s="722"/>
      <c r="AD54" s="722">
        <v>1</v>
      </c>
    </row>
    <row r="55" spans="1:1018" s="256" customFormat="1" ht="12.75" customHeight="1">
      <c r="A55" s="225">
        <f t="shared" si="1"/>
        <v>47</v>
      </c>
      <c r="B55" s="217"/>
      <c r="C55" s="217" t="s">
        <v>1122</v>
      </c>
      <c r="D55" s="221"/>
      <c r="E55" s="221"/>
      <c r="F55" s="221"/>
      <c r="G55" s="221"/>
      <c r="H55" s="718" t="s">
        <v>1680</v>
      </c>
      <c r="I55" s="720"/>
      <c r="J55" s="720" t="s">
        <v>1124</v>
      </c>
      <c r="K55" s="718"/>
      <c r="L55" s="718"/>
      <c r="M55" s="718"/>
      <c r="N55" s="718"/>
      <c r="O55" s="721"/>
      <c r="P55" s="718" t="s">
        <v>817</v>
      </c>
      <c r="Q55" s="721" t="s">
        <v>863</v>
      </c>
      <c r="R55" s="243" t="s">
        <v>1124</v>
      </c>
      <c r="S55" s="722"/>
      <c r="T55" s="718"/>
      <c r="U55" s="723" t="s">
        <v>863</v>
      </c>
      <c r="V55" s="723" t="s">
        <v>863</v>
      </c>
      <c r="W55" s="723"/>
      <c r="X55" s="232"/>
      <c r="Y55" s="724"/>
      <c r="Z55" s="718"/>
      <c r="AA55" s="725"/>
      <c r="AB55" s="718"/>
      <c r="AC55" s="722">
        <v>1</v>
      </c>
      <c r="AD55" s="722">
        <v>1</v>
      </c>
    </row>
    <row r="56" spans="1:1018" s="256" customFormat="1" ht="12.75" customHeight="1">
      <c r="A56" s="225">
        <f t="shared" si="1"/>
        <v>48</v>
      </c>
      <c r="B56" s="217"/>
      <c r="C56" s="217"/>
      <c r="D56" s="719" t="s">
        <v>415</v>
      </c>
      <c r="E56" s="221"/>
      <c r="F56" s="221"/>
      <c r="G56" s="221"/>
      <c r="H56" s="718" t="s">
        <v>1681</v>
      </c>
      <c r="I56" s="720" t="s">
        <v>1126</v>
      </c>
      <c r="J56" s="720" t="s">
        <v>1127</v>
      </c>
      <c r="K56" s="718" t="s">
        <v>1128</v>
      </c>
      <c r="L56" s="718" t="s">
        <v>415</v>
      </c>
      <c r="M56" s="718"/>
      <c r="N56" s="718"/>
      <c r="O56" s="721"/>
      <c r="P56" s="718" t="s">
        <v>817</v>
      </c>
      <c r="Q56" s="721"/>
      <c r="R56" s="726" t="s">
        <v>862</v>
      </c>
      <c r="S56" s="281"/>
      <c r="T56" s="718"/>
      <c r="U56" s="723" t="s">
        <v>863</v>
      </c>
      <c r="V56" s="723" t="s">
        <v>863</v>
      </c>
      <c r="W56" s="723"/>
      <c r="X56" s="232"/>
      <c r="Y56" s="724"/>
      <c r="Z56" s="718"/>
      <c r="AA56" s="725"/>
      <c r="AB56" s="718"/>
      <c r="AC56" s="722">
        <v>1</v>
      </c>
      <c r="AD56" s="722">
        <v>1</v>
      </c>
    </row>
    <row r="57" spans="1:1018" s="256" customFormat="1" ht="12.75" customHeight="1">
      <c r="A57" s="225">
        <f t="shared" si="1"/>
        <v>49</v>
      </c>
      <c r="B57" s="217"/>
      <c r="C57" s="217"/>
      <c r="D57" s="719" t="s">
        <v>1129</v>
      </c>
      <c r="E57" s="221"/>
      <c r="F57" s="221"/>
      <c r="G57" s="221"/>
      <c r="H57" s="718" t="s">
        <v>1682</v>
      </c>
      <c r="I57" s="720" t="s">
        <v>1131</v>
      </c>
      <c r="J57" s="720" t="s">
        <v>1132</v>
      </c>
      <c r="K57" s="718" t="s">
        <v>1133</v>
      </c>
      <c r="L57" s="718" t="s">
        <v>424</v>
      </c>
      <c r="M57" s="718"/>
      <c r="N57" s="718"/>
      <c r="O57" s="721"/>
      <c r="P57" s="718" t="s">
        <v>817</v>
      </c>
      <c r="Q57" s="721"/>
      <c r="R57" s="726" t="s">
        <v>862</v>
      </c>
      <c r="S57" s="281"/>
      <c r="T57" s="718"/>
      <c r="U57" s="723" t="s">
        <v>863</v>
      </c>
      <c r="V57" s="723" t="s">
        <v>863</v>
      </c>
      <c r="W57" s="723"/>
      <c r="X57" s="232"/>
      <c r="Y57" s="724"/>
      <c r="Z57" s="718"/>
      <c r="AA57" s="725"/>
      <c r="AB57" s="718"/>
      <c r="AC57" s="722">
        <v>1</v>
      </c>
      <c r="AD57" s="722">
        <v>1</v>
      </c>
    </row>
    <row r="58" spans="1:1018" s="244" customFormat="1" ht="12.75" customHeight="1">
      <c r="A58" s="225">
        <f t="shared" si="1"/>
        <v>50</v>
      </c>
      <c r="B58" s="217"/>
      <c r="C58" s="222"/>
      <c r="D58" s="719" t="s">
        <v>429</v>
      </c>
      <c r="E58" s="221"/>
      <c r="F58" s="221"/>
      <c r="G58" s="221"/>
      <c r="H58" s="718" t="s">
        <v>1683</v>
      </c>
      <c r="I58" s="720" t="s">
        <v>1135</v>
      </c>
      <c r="J58" s="720" t="s">
        <v>1136</v>
      </c>
      <c r="K58" s="718"/>
      <c r="L58" s="718"/>
      <c r="M58" s="718"/>
      <c r="N58" s="718"/>
      <c r="O58" s="721"/>
      <c r="P58" s="718" t="s">
        <v>817</v>
      </c>
      <c r="Q58" s="721"/>
      <c r="R58" s="726" t="s">
        <v>862</v>
      </c>
      <c r="S58" s="281"/>
      <c r="T58" s="718"/>
      <c r="U58" s="723" t="s">
        <v>863</v>
      </c>
      <c r="V58" s="723" t="s">
        <v>863</v>
      </c>
      <c r="W58" s="723"/>
      <c r="X58" s="232"/>
      <c r="Y58" s="724"/>
      <c r="Z58" s="718"/>
      <c r="AA58" s="725"/>
      <c r="AB58" s="718"/>
      <c r="AC58" s="722">
        <v>1</v>
      </c>
      <c r="AD58" s="722">
        <v>1</v>
      </c>
    </row>
    <row r="59" spans="1:1018" s="244" customFormat="1" ht="12.75" customHeight="1">
      <c r="A59" s="225">
        <f t="shared" si="1"/>
        <v>51</v>
      </c>
      <c r="B59" s="217"/>
      <c r="C59" s="222"/>
      <c r="D59" s="719" t="s">
        <v>426</v>
      </c>
      <c r="E59" s="221"/>
      <c r="F59" s="221"/>
      <c r="G59" s="221"/>
      <c r="H59" s="718" t="s">
        <v>1684</v>
      </c>
      <c r="I59" s="720" t="s">
        <v>1138</v>
      </c>
      <c r="J59" s="720" t="s">
        <v>1139</v>
      </c>
      <c r="K59" s="718" t="s">
        <v>1140</v>
      </c>
      <c r="L59" s="718" t="s">
        <v>426</v>
      </c>
      <c r="M59" s="718"/>
      <c r="N59" s="718"/>
      <c r="O59" s="721"/>
      <c r="P59" s="718" t="s">
        <v>823</v>
      </c>
      <c r="Q59" s="721"/>
      <c r="R59" s="726" t="s">
        <v>862</v>
      </c>
      <c r="S59" s="281"/>
      <c r="T59" s="718"/>
      <c r="U59" s="723" t="s">
        <v>863</v>
      </c>
      <c r="V59" s="723" t="s">
        <v>863</v>
      </c>
      <c r="W59" s="723"/>
      <c r="X59" s="232"/>
      <c r="Y59" s="724"/>
      <c r="Z59" s="718"/>
      <c r="AA59" s="725"/>
      <c r="AB59" s="718"/>
      <c r="AC59" s="722">
        <v>1</v>
      </c>
      <c r="AD59" s="722">
        <v>1</v>
      </c>
    </row>
    <row r="60" spans="1:1018" s="244" customFormat="1" ht="12.75" customHeight="1">
      <c r="A60" s="225">
        <f t="shared" si="1"/>
        <v>52</v>
      </c>
      <c r="B60" s="217"/>
      <c r="C60" s="222"/>
      <c r="D60" s="719" t="s">
        <v>1141</v>
      </c>
      <c r="E60" s="221"/>
      <c r="F60" s="221"/>
      <c r="G60" s="221"/>
      <c r="H60" s="718" t="s">
        <v>1685</v>
      </c>
      <c r="I60" s="720" t="s">
        <v>1143</v>
      </c>
      <c r="J60" s="720" t="s">
        <v>1144</v>
      </c>
      <c r="K60" s="718"/>
      <c r="L60" s="718"/>
      <c r="M60" s="718"/>
      <c r="N60" s="718"/>
      <c r="O60" s="721"/>
      <c r="P60" s="718" t="s">
        <v>817</v>
      </c>
      <c r="Q60" s="721"/>
      <c r="R60" s="726" t="s">
        <v>862</v>
      </c>
      <c r="S60" s="281"/>
      <c r="T60" s="718"/>
      <c r="U60" s="723" t="s">
        <v>863</v>
      </c>
      <c r="V60" s="723" t="s">
        <v>863</v>
      </c>
      <c r="W60" s="723"/>
      <c r="X60" s="232"/>
      <c r="Y60" s="724"/>
      <c r="Z60" s="718"/>
      <c r="AA60" s="725"/>
      <c r="AB60" s="718"/>
      <c r="AC60" s="722">
        <v>1</v>
      </c>
      <c r="AD60" s="722">
        <v>1</v>
      </c>
    </row>
    <row r="61" spans="1:1018" s="257" customFormat="1" ht="12.75" customHeight="1">
      <c r="A61" s="225">
        <f t="shared" si="1"/>
        <v>53</v>
      </c>
      <c r="B61" s="217"/>
      <c r="C61" s="222"/>
      <c r="D61" s="719" t="s">
        <v>1145</v>
      </c>
      <c r="E61" s="221"/>
      <c r="F61" s="221"/>
      <c r="G61" s="221"/>
      <c r="H61" s="718" t="s">
        <v>1686</v>
      </c>
      <c r="I61" s="720" t="s">
        <v>1146</v>
      </c>
      <c r="J61" s="720" t="s">
        <v>1147</v>
      </c>
      <c r="K61" s="718"/>
      <c r="L61" s="718"/>
      <c r="M61" s="718"/>
      <c r="N61" s="718"/>
      <c r="O61" s="721"/>
      <c r="P61" s="718" t="s">
        <v>817</v>
      </c>
      <c r="Q61" s="721"/>
      <c r="R61" s="726" t="s">
        <v>862</v>
      </c>
      <c r="S61" s="281"/>
      <c r="T61" s="718"/>
      <c r="U61" s="723" t="s">
        <v>863</v>
      </c>
      <c r="V61" s="723" t="s">
        <v>863</v>
      </c>
      <c r="W61" s="723"/>
      <c r="X61" s="232"/>
      <c r="Y61" s="724"/>
      <c r="Z61" s="718"/>
      <c r="AA61" s="725"/>
      <c r="AB61" s="718"/>
      <c r="AC61" s="722">
        <v>1</v>
      </c>
      <c r="AD61" s="722">
        <v>1</v>
      </c>
    </row>
    <row r="62" spans="1:1018" s="258" customFormat="1" ht="12.75" customHeight="1">
      <c r="A62" s="225">
        <f t="shared" si="1"/>
        <v>54</v>
      </c>
      <c r="B62" s="217"/>
      <c r="C62" s="218"/>
      <c r="D62" s="719" t="s">
        <v>1148</v>
      </c>
      <c r="E62" s="221"/>
      <c r="F62" s="221"/>
      <c r="G62" s="221"/>
      <c r="H62" s="718" t="s">
        <v>1687</v>
      </c>
      <c r="I62" s="720" t="s">
        <v>1149</v>
      </c>
      <c r="J62" s="720" t="s">
        <v>1150</v>
      </c>
      <c r="K62" s="718"/>
      <c r="L62" s="718"/>
      <c r="M62" s="718"/>
      <c r="N62" s="718"/>
      <c r="O62" s="721"/>
      <c r="P62" s="718" t="s">
        <v>817</v>
      </c>
      <c r="Q62" s="721"/>
      <c r="R62" s="726" t="s">
        <v>862</v>
      </c>
      <c r="S62" s="281"/>
      <c r="T62" s="718"/>
      <c r="U62" s="723" t="s">
        <v>863</v>
      </c>
      <c r="V62" s="723" t="s">
        <v>863</v>
      </c>
      <c r="W62" s="723"/>
      <c r="X62" s="232"/>
      <c r="Y62" s="724"/>
      <c r="Z62" s="718"/>
      <c r="AA62" s="725"/>
      <c r="AB62" s="718"/>
      <c r="AC62" s="722">
        <v>1</v>
      </c>
      <c r="AD62" s="722">
        <v>1</v>
      </c>
    </row>
    <row r="63" spans="1:1018" s="256" customFormat="1" ht="12.95" customHeight="1">
      <c r="A63" s="225">
        <f t="shared" si="1"/>
        <v>55</v>
      </c>
      <c r="B63" s="217"/>
      <c r="C63" s="218"/>
      <c r="D63" s="719" t="s">
        <v>178</v>
      </c>
      <c r="E63" s="221"/>
      <c r="F63" s="221"/>
      <c r="G63" s="221"/>
      <c r="H63" s="718" t="s">
        <v>1688</v>
      </c>
      <c r="I63" s="720" t="s">
        <v>1152</v>
      </c>
      <c r="J63" s="720" t="s">
        <v>1153</v>
      </c>
      <c r="K63" s="718"/>
      <c r="L63" s="718"/>
      <c r="M63" s="718"/>
      <c r="N63" s="718"/>
      <c r="O63" s="721"/>
      <c r="P63" s="718" t="s">
        <v>817</v>
      </c>
      <c r="Q63" s="721"/>
      <c r="R63" s="726" t="s">
        <v>862</v>
      </c>
      <c r="S63" s="281"/>
      <c r="T63" s="718"/>
      <c r="U63" s="723" t="s">
        <v>863</v>
      </c>
      <c r="V63" s="723" t="s">
        <v>863</v>
      </c>
      <c r="W63" s="723"/>
      <c r="X63" s="232"/>
      <c r="Y63" s="724"/>
      <c r="Z63" s="718"/>
      <c r="AA63" s="725"/>
      <c r="AB63" s="718"/>
      <c r="AC63" s="722">
        <v>1</v>
      </c>
      <c r="AD63" s="722">
        <v>1</v>
      </c>
    </row>
    <row r="64" spans="1:1018" s="256" customFormat="1" ht="12.95" customHeight="1">
      <c r="A64" s="225">
        <f t="shared" si="1"/>
        <v>56</v>
      </c>
      <c r="B64" s="217"/>
      <c r="C64" s="218"/>
      <c r="D64" s="241" t="s">
        <v>1154</v>
      </c>
      <c r="E64" s="241"/>
      <c r="F64" s="241"/>
      <c r="G64" s="241"/>
      <c r="H64" s="718" t="s">
        <v>2895</v>
      </c>
      <c r="I64" s="740" t="s">
        <v>2896</v>
      </c>
      <c r="J64" s="720" t="s">
        <v>1156</v>
      </c>
      <c r="K64" s="718"/>
      <c r="L64" s="718"/>
      <c r="M64" s="718"/>
      <c r="N64" s="718"/>
      <c r="O64" s="721"/>
      <c r="P64" s="718" t="s">
        <v>817</v>
      </c>
      <c r="Q64" s="721"/>
      <c r="R64" s="718" t="s">
        <v>862</v>
      </c>
      <c r="S64" s="722"/>
      <c r="T64" s="718"/>
      <c r="U64" s="723" t="s">
        <v>863</v>
      </c>
      <c r="V64" s="723" t="s">
        <v>863</v>
      </c>
      <c r="W64" s="723"/>
      <c r="X64" s="232"/>
      <c r="Y64" s="724"/>
      <c r="Z64" s="718" t="s">
        <v>1157</v>
      </c>
      <c r="AA64" s="725"/>
      <c r="AB64" s="718"/>
      <c r="AC64" s="722"/>
      <c r="AD64" s="722">
        <v>1</v>
      </c>
    </row>
    <row r="65" spans="1:30" s="224" customFormat="1" ht="13.5" customHeight="1">
      <c r="A65" s="225">
        <f t="shared" si="1"/>
        <v>57</v>
      </c>
      <c r="B65" s="217"/>
      <c r="C65" s="217" t="s">
        <v>1158</v>
      </c>
      <c r="D65" s="217"/>
      <c r="E65" s="217"/>
      <c r="F65" s="217"/>
      <c r="G65" s="217"/>
      <c r="H65" s="718"/>
      <c r="I65" s="720"/>
      <c r="J65" s="720" t="s">
        <v>1160</v>
      </c>
      <c r="K65" s="718"/>
      <c r="L65" s="718"/>
      <c r="M65" s="718"/>
      <c r="N65" s="718"/>
      <c r="O65" s="252"/>
      <c r="P65" s="718" t="s">
        <v>817</v>
      </c>
      <c r="Q65" s="721" t="s">
        <v>863</v>
      </c>
      <c r="R65" s="243" t="s">
        <v>1160</v>
      </c>
      <c r="S65" s="722"/>
      <c r="T65" s="718"/>
      <c r="U65" s="723" t="s">
        <v>863</v>
      </c>
      <c r="V65" s="723" t="s">
        <v>863</v>
      </c>
      <c r="W65" s="723"/>
      <c r="X65" s="232"/>
      <c r="Y65" s="724"/>
      <c r="Z65" s="718"/>
      <c r="AA65" s="725"/>
      <c r="AB65" s="718"/>
      <c r="AC65" s="722">
        <v>1</v>
      </c>
      <c r="AD65" s="722"/>
    </row>
    <row r="66" spans="1:30" s="224" customFormat="1" ht="13.5" customHeight="1">
      <c r="A66" s="225">
        <f t="shared" si="1"/>
        <v>58</v>
      </c>
      <c r="B66" s="217"/>
      <c r="C66" s="217"/>
      <c r="D66" s="241" t="s">
        <v>1161</v>
      </c>
      <c r="E66" s="241"/>
      <c r="F66" s="241"/>
      <c r="G66" s="241"/>
      <c r="H66" s="718" t="s">
        <v>1689</v>
      </c>
      <c r="I66" s="720" t="s">
        <v>929</v>
      </c>
      <c r="J66" s="720" t="s">
        <v>1163</v>
      </c>
      <c r="K66" s="718"/>
      <c r="L66" s="718"/>
      <c r="M66" s="718"/>
      <c r="N66" s="718"/>
      <c r="O66" s="721"/>
      <c r="P66" s="718" t="s">
        <v>820</v>
      </c>
      <c r="Q66" s="721"/>
      <c r="R66" s="718" t="s">
        <v>878</v>
      </c>
      <c r="S66" s="722"/>
      <c r="T66" s="718"/>
      <c r="U66" s="723" t="s">
        <v>863</v>
      </c>
      <c r="V66" s="723" t="s">
        <v>863</v>
      </c>
      <c r="W66" s="723"/>
      <c r="X66" s="232"/>
      <c r="Y66" s="724"/>
      <c r="Z66" s="718" t="s">
        <v>1164</v>
      </c>
      <c r="AA66" s="725"/>
      <c r="AB66" s="718"/>
      <c r="AC66" s="722"/>
      <c r="AD66" s="722">
        <v>1</v>
      </c>
    </row>
    <row r="67" spans="1:30" s="224" customFormat="1" ht="13.5" customHeight="1">
      <c r="A67" s="225">
        <f t="shared" si="1"/>
        <v>59</v>
      </c>
      <c r="B67" s="217"/>
      <c r="C67" s="217"/>
      <c r="D67" s="217" t="s">
        <v>1165</v>
      </c>
      <c r="E67" s="217"/>
      <c r="F67" s="217"/>
      <c r="G67" s="217"/>
      <c r="H67" s="718" t="s">
        <v>1690</v>
      </c>
      <c r="I67" s="720"/>
      <c r="J67" s="720" t="s">
        <v>1167</v>
      </c>
      <c r="K67" s="718"/>
      <c r="L67" s="718"/>
      <c r="M67" s="718"/>
      <c r="N67" s="718"/>
      <c r="O67" s="252"/>
      <c r="P67" s="718" t="s">
        <v>817</v>
      </c>
      <c r="Q67" s="721" t="s">
        <v>863</v>
      </c>
      <c r="R67" s="243" t="s">
        <v>1167</v>
      </c>
      <c r="S67" s="722"/>
      <c r="T67" s="718"/>
      <c r="U67" s="723" t="s">
        <v>863</v>
      </c>
      <c r="V67" s="723" t="s">
        <v>863</v>
      </c>
      <c r="W67" s="723"/>
      <c r="X67" s="232"/>
      <c r="Y67" s="724"/>
      <c r="Z67" s="718"/>
      <c r="AA67" s="725"/>
      <c r="AB67" s="718"/>
      <c r="AC67" s="722">
        <v>1</v>
      </c>
      <c r="AD67" s="722">
        <v>1</v>
      </c>
    </row>
    <row r="68" spans="1:30" s="224" customFormat="1" ht="13.5" customHeight="1">
      <c r="A68" s="225">
        <f t="shared" si="1"/>
        <v>60</v>
      </c>
      <c r="B68" s="217"/>
      <c r="C68" s="217"/>
      <c r="D68" s="217"/>
      <c r="E68" s="217" t="s">
        <v>1168</v>
      </c>
      <c r="F68" s="217"/>
      <c r="G68" s="217"/>
      <c r="H68" s="718" t="s">
        <v>1691</v>
      </c>
      <c r="I68" s="720"/>
      <c r="J68" s="720" t="s">
        <v>1170</v>
      </c>
      <c r="K68" s="718"/>
      <c r="L68" s="718"/>
      <c r="M68" s="718"/>
      <c r="N68" s="718"/>
      <c r="O68" s="252"/>
      <c r="P68" s="718" t="s">
        <v>820</v>
      </c>
      <c r="Q68" s="721" t="s">
        <v>863</v>
      </c>
      <c r="R68" s="243" t="s">
        <v>1170</v>
      </c>
      <c r="S68" s="722"/>
      <c r="T68" s="718"/>
      <c r="U68" s="723" t="s">
        <v>863</v>
      </c>
      <c r="V68" s="723" t="s">
        <v>863</v>
      </c>
      <c r="W68" s="723"/>
      <c r="X68" s="232"/>
      <c r="Y68" s="724"/>
      <c r="Z68" s="718"/>
      <c r="AA68" s="725"/>
      <c r="AB68" s="718"/>
      <c r="AC68" s="722">
        <v>1</v>
      </c>
      <c r="AD68" s="722">
        <v>1</v>
      </c>
    </row>
    <row r="69" spans="1:30" s="224" customFormat="1" ht="13.5" customHeight="1">
      <c r="A69" s="225">
        <f t="shared" si="1"/>
        <v>61</v>
      </c>
      <c r="B69" s="217"/>
      <c r="C69" s="217"/>
      <c r="D69" s="217"/>
      <c r="E69" s="217"/>
      <c r="F69" s="217" t="s">
        <v>1171</v>
      </c>
      <c r="G69" s="217"/>
      <c r="H69" s="718" t="s">
        <v>1692</v>
      </c>
      <c r="I69" s="720" t="s">
        <v>1173</v>
      </c>
      <c r="J69" s="720" t="s">
        <v>1174</v>
      </c>
      <c r="K69" s="718"/>
      <c r="L69" s="718"/>
      <c r="M69" s="718"/>
      <c r="N69" s="718"/>
      <c r="O69" s="252"/>
      <c r="P69" s="718" t="s">
        <v>820</v>
      </c>
      <c r="Q69" s="721"/>
      <c r="R69" s="718" t="s">
        <v>1093</v>
      </c>
      <c r="S69" s="722"/>
      <c r="T69" s="718"/>
      <c r="U69" s="723" t="s">
        <v>863</v>
      </c>
      <c r="V69" s="723" t="s">
        <v>863</v>
      </c>
      <c r="W69" s="723"/>
      <c r="X69" s="232"/>
      <c r="Y69" s="718" t="s">
        <v>1175</v>
      </c>
      <c r="Z69" s="718"/>
      <c r="AA69" s="245" t="s">
        <v>1176</v>
      </c>
      <c r="AB69" s="718"/>
      <c r="AC69" s="722">
        <v>1</v>
      </c>
      <c r="AD69" s="722">
        <v>1</v>
      </c>
    </row>
    <row r="70" spans="1:30" s="256" customFormat="1" ht="13.5" customHeight="1">
      <c r="A70" s="225">
        <f t="shared" si="1"/>
        <v>62</v>
      </c>
      <c r="B70" s="217"/>
      <c r="C70" s="217"/>
      <c r="D70" s="217"/>
      <c r="E70" s="217"/>
      <c r="F70" s="217" t="s">
        <v>1177</v>
      </c>
      <c r="G70" s="217"/>
      <c r="H70" s="718" t="s">
        <v>1693</v>
      </c>
      <c r="I70" s="720" t="s">
        <v>1179</v>
      </c>
      <c r="J70" s="720" t="s">
        <v>1180</v>
      </c>
      <c r="K70" s="718"/>
      <c r="L70" s="718"/>
      <c r="M70" s="718"/>
      <c r="N70" s="718"/>
      <c r="O70" s="252"/>
      <c r="P70" s="718" t="s">
        <v>820</v>
      </c>
      <c r="Q70" s="721"/>
      <c r="R70" s="718" t="s">
        <v>1093</v>
      </c>
      <c r="S70" s="722"/>
      <c r="T70" s="718"/>
      <c r="U70" s="723" t="s">
        <v>863</v>
      </c>
      <c r="V70" s="723" t="s">
        <v>863</v>
      </c>
      <c r="W70" s="723"/>
      <c r="X70" s="232"/>
      <c r="Y70" s="718" t="s">
        <v>1175</v>
      </c>
      <c r="Z70" s="718"/>
      <c r="AA70" s="245" t="s">
        <v>1176</v>
      </c>
      <c r="AB70" s="718"/>
      <c r="AC70" s="722">
        <v>1</v>
      </c>
      <c r="AD70" s="722">
        <v>1</v>
      </c>
    </row>
    <row r="71" spans="1:30" s="244" customFormat="1" ht="13.5" customHeight="1">
      <c r="A71" s="225">
        <f t="shared" si="1"/>
        <v>63</v>
      </c>
      <c r="B71" s="217"/>
      <c r="C71" s="222"/>
      <c r="D71" s="222"/>
      <c r="E71" s="222"/>
      <c r="F71" s="222" t="s">
        <v>1181</v>
      </c>
      <c r="G71" s="221"/>
      <c r="H71" s="718" t="s">
        <v>1694</v>
      </c>
      <c r="I71" s="720">
        <v>120</v>
      </c>
      <c r="J71" s="718" t="s">
        <v>1183</v>
      </c>
      <c r="K71" s="718"/>
      <c r="L71" s="718"/>
      <c r="M71" s="718"/>
      <c r="N71" s="718"/>
      <c r="O71" s="721"/>
      <c r="P71" s="718" t="s">
        <v>817</v>
      </c>
      <c r="Q71" s="721"/>
      <c r="R71" s="718" t="s">
        <v>1093</v>
      </c>
      <c r="S71" s="722"/>
      <c r="T71" s="718"/>
      <c r="U71" s="723" t="s">
        <v>863</v>
      </c>
      <c r="V71" s="723" t="s">
        <v>863</v>
      </c>
      <c r="W71" s="723"/>
      <c r="X71" s="232"/>
      <c r="Y71" s="718" t="s">
        <v>1184</v>
      </c>
      <c r="Z71" s="718"/>
      <c r="AA71" s="725"/>
      <c r="AB71" s="718"/>
      <c r="AC71" s="722">
        <v>1</v>
      </c>
      <c r="AD71" s="722">
        <v>1</v>
      </c>
    </row>
    <row r="72" spans="1:30" s="256" customFormat="1" ht="13.5" customHeight="1">
      <c r="A72" s="225">
        <f t="shared" si="1"/>
        <v>64</v>
      </c>
      <c r="B72" s="217"/>
      <c r="C72" s="217"/>
      <c r="D72" s="241"/>
      <c r="E72" s="241"/>
      <c r="F72" s="241" t="s">
        <v>1185</v>
      </c>
      <c r="G72" s="221"/>
      <c r="H72" s="718" t="s">
        <v>1695</v>
      </c>
      <c r="I72" s="720">
        <v>96</v>
      </c>
      <c r="J72" s="718" t="s">
        <v>1187</v>
      </c>
      <c r="K72" s="718"/>
      <c r="L72" s="718"/>
      <c r="M72" s="718"/>
      <c r="N72" s="718"/>
      <c r="O72" s="721"/>
      <c r="P72" s="718" t="s">
        <v>817</v>
      </c>
      <c r="Q72" s="721"/>
      <c r="R72" s="718" t="s">
        <v>1093</v>
      </c>
      <c r="S72" s="722"/>
      <c r="T72" s="718"/>
      <c r="U72" s="713" t="s">
        <v>863</v>
      </c>
      <c r="V72" s="723"/>
      <c r="W72" s="723"/>
      <c r="X72" s="232"/>
      <c r="Y72" s="718" t="s">
        <v>1188</v>
      </c>
      <c r="Z72" s="718"/>
      <c r="AA72" s="725"/>
      <c r="AB72" s="718"/>
      <c r="AC72" s="722">
        <v>1</v>
      </c>
      <c r="AD72" s="722">
        <v>1</v>
      </c>
    </row>
    <row r="73" spans="1:30" s="256" customFormat="1" ht="13.5" customHeight="1">
      <c r="A73" s="225">
        <f t="shared" si="1"/>
        <v>65</v>
      </c>
      <c r="B73" s="217"/>
      <c r="C73" s="217"/>
      <c r="D73" s="241"/>
      <c r="E73" s="241"/>
      <c r="F73" s="241" t="s">
        <v>1189</v>
      </c>
      <c r="G73" s="221"/>
      <c r="H73" s="718" t="s">
        <v>1190</v>
      </c>
      <c r="I73" s="720">
        <v>34</v>
      </c>
      <c r="J73" s="718" t="s">
        <v>1191</v>
      </c>
      <c r="K73" s="718"/>
      <c r="L73" s="718"/>
      <c r="M73" s="718"/>
      <c r="N73" s="718"/>
      <c r="O73" s="721"/>
      <c r="P73" s="718" t="s">
        <v>817</v>
      </c>
      <c r="Q73" s="721"/>
      <c r="R73" s="718" t="s">
        <v>1093</v>
      </c>
      <c r="S73" s="722"/>
      <c r="T73" s="718"/>
      <c r="U73" s="713" t="s">
        <v>863</v>
      </c>
      <c r="V73" s="723"/>
      <c r="W73" s="723"/>
      <c r="X73" s="232"/>
      <c r="Y73" s="718" t="s">
        <v>1192</v>
      </c>
      <c r="Z73" s="718"/>
      <c r="AA73" s="725"/>
      <c r="AB73" s="718"/>
      <c r="AC73" s="722">
        <v>1</v>
      </c>
      <c r="AD73" s="722">
        <v>1</v>
      </c>
    </row>
    <row r="74" spans="1:30" s="244" customFormat="1" ht="13.5" customHeight="1">
      <c r="A74" s="225">
        <f t="shared" si="1"/>
        <v>66</v>
      </c>
      <c r="B74" s="217"/>
      <c r="C74" s="222"/>
      <c r="D74" s="241"/>
      <c r="E74" s="241"/>
      <c r="F74" s="241" t="s">
        <v>1193</v>
      </c>
      <c r="G74" s="241"/>
      <c r="H74" s="718" t="s">
        <v>1696</v>
      </c>
      <c r="I74" s="720" t="s">
        <v>1697</v>
      </c>
      <c r="J74" s="720" t="s">
        <v>1196</v>
      </c>
      <c r="K74" s="718"/>
      <c r="L74" s="718"/>
      <c r="M74" s="718"/>
      <c r="N74" s="718"/>
      <c r="O74" s="721"/>
      <c r="P74" s="718" t="s">
        <v>820</v>
      </c>
      <c r="Q74" s="721"/>
      <c r="R74" s="718" t="s">
        <v>862</v>
      </c>
      <c r="S74" s="722" t="s">
        <v>863</v>
      </c>
      <c r="T74" s="718" t="s">
        <v>1698</v>
      </c>
      <c r="U74" s="723" t="s">
        <v>863</v>
      </c>
      <c r="V74" s="723" t="s">
        <v>863</v>
      </c>
      <c r="W74" s="723"/>
      <c r="X74" s="232"/>
      <c r="Y74" s="724"/>
      <c r="Z74" s="718"/>
      <c r="AA74" s="725"/>
      <c r="AB74" s="718"/>
      <c r="AC74" s="722"/>
      <c r="AD74" s="722">
        <v>1</v>
      </c>
    </row>
    <row r="75" spans="1:30" s="244" customFormat="1" ht="13.5" hidden="1" customHeight="1">
      <c r="A75" s="225">
        <f>ROW()-8</f>
        <v>67</v>
      </c>
      <c r="B75" s="217"/>
      <c r="C75" s="222"/>
      <c r="D75" s="241"/>
      <c r="E75" s="241" t="s">
        <v>1699</v>
      </c>
      <c r="F75" s="241"/>
      <c r="G75" s="241"/>
      <c r="H75" s="718" t="s">
        <v>1700</v>
      </c>
      <c r="I75" s="720" t="s">
        <v>1701</v>
      </c>
      <c r="J75" s="720" t="s">
        <v>1702</v>
      </c>
      <c r="K75" s="718"/>
      <c r="L75" s="718"/>
      <c r="M75" s="718"/>
      <c r="N75" s="718"/>
      <c r="O75" s="721"/>
      <c r="P75" s="718" t="s">
        <v>817</v>
      </c>
      <c r="Q75" s="721"/>
      <c r="R75" s="718" t="s">
        <v>1703</v>
      </c>
      <c r="S75" s="722"/>
      <c r="T75" s="718"/>
      <c r="U75" s="723"/>
      <c r="V75" s="723" t="s">
        <v>863</v>
      </c>
      <c r="W75" s="723"/>
      <c r="X75" s="232"/>
      <c r="Y75" s="724"/>
      <c r="Z75" s="718"/>
      <c r="AA75" s="725"/>
      <c r="AB75" s="718"/>
      <c r="AC75" s="722"/>
      <c r="AD75" s="722">
        <v>1</v>
      </c>
    </row>
    <row r="76" spans="1:30" s="256" customFormat="1" ht="13.5" hidden="1" customHeight="1">
      <c r="A76" s="225">
        <f t="shared" si="1"/>
        <v>68</v>
      </c>
      <c r="B76" s="217"/>
      <c r="C76" s="217"/>
      <c r="D76" s="217"/>
      <c r="E76" s="217" t="s">
        <v>1198</v>
      </c>
      <c r="F76" s="217"/>
      <c r="G76" s="217"/>
      <c r="H76" s="718" t="s">
        <v>1704</v>
      </c>
      <c r="I76" s="720" t="s">
        <v>1200</v>
      </c>
      <c r="J76" s="720" t="s">
        <v>1202</v>
      </c>
      <c r="K76" s="718"/>
      <c r="L76" s="718"/>
      <c r="M76" s="718"/>
      <c r="N76" s="718"/>
      <c r="O76" s="721">
        <v>1</v>
      </c>
      <c r="P76" s="718" t="s">
        <v>817</v>
      </c>
      <c r="Q76" s="721"/>
      <c r="R76" s="718" t="s">
        <v>862</v>
      </c>
      <c r="S76" s="722" t="s">
        <v>863</v>
      </c>
      <c r="T76" s="718"/>
      <c r="U76" s="723"/>
      <c r="V76" s="723"/>
      <c r="W76" s="723"/>
      <c r="X76" s="232"/>
      <c r="Y76" s="724"/>
      <c r="Z76" s="718"/>
      <c r="AA76" s="725"/>
      <c r="AB76" s="718"/>
      <c r="AC76" s="722">
        <v>1</v>
      </c>
      <c r="AD76" s="722">
        <v>1</v>
      </c>
    </row>
    <row r="77" spans="1:30" s="256" customFormat="1" ht="12.95" customHeight="1">
      <c r="A77" s="225">
        <f t="shared" si="1"/>
        <v>69</v>
      </c>
      <c r="B77" s="217"/>
      <c r="C77" s="217"/>
      <c r="D77" s="217" t="s">
        <v>1203</v>
      </c>
      <c r="E77" s="217"/>
      <c r="F77" s="217"/>
      <c r="G77" s="217"/>
      <c r="H77" s="718" t="s">
        <v>1204</v>
      </c>
      <c r="I77" s="720"/>
      <c r="J77" s="720" t="s">
        <v>1205</v>
      </c>
      <c r="K77" s="718"/>
      <c r="L77" s="718"/>
      <c r="M77" s="718"/>
      <c r="N77" s="718"/>
      <c r="O77" s="252"/>
      <c r="P77" s="718" t="s">
        <v>817</v>
      </c>
      <c r="Q77" s="721"/>
      <c r="R77" s="718" t="s">
        <v>862</v>
      </c>
      <c r="S77" s="722"/>
      <c r="T77" s="718"/>
      <c r="U77" s="723" t="s">
        <v>863</v>
      </c>
      <c r="V77" s="723"/>
      <c r="W77" s="723"/>
      <c r="X77" s="232"/>
      <c r="Y77" s="724"/>
      <c r="Z77" s="718"/>
      <c r="AA77" s="725"/>
      <c r="AB77" s="718"/>
      <c r="AC77" s="722">
        <v>1</v>
      </c>
      <c r="AD77" s="722"/>
    </row>
    <row r="78" spans="1:30" s="224" customFormat="1" ht="13.5" customHeight="1">
      <c r="A78" s="225">
        <f t="shared" si="1"/>
        <v>70</v>
      </c>
      <c r="B78" s="217"/>
      <c r="C78" s="217" t="s">
        <v>1206</v>
      </c>
      <c r="D78" s="217"/>
      <c r="E78" s="217"/>
      <c r="F78" s="217"/>
      <c r="G78" s="217"/>
      <c r="H78" s="718" t="s">
        <v>1705</v>
      </c>
      <c r="I78" s="720"/>
      <c r="J78" s="720" t="s">
        <v>1208</v>
      </c>
      <c r="K78" s="718"/>
      <c r="L78" s="718"/>
      <c r="M78" s="718"/>
      <c r="N78" s="718"/>
      <c r="O78" s="252"/>
      <c r="P78" s="718" t="s">
        <v>823</v>
      </c>
      <c r="Q78" s="721" t="s">
        <v>863</v>
      </c>
      <c r="R78" s="243" t="s">
        <v>1208</v>
      </c>
      <c r="S78" s="722"/>
      <c r="T78" s="718"/>
      <c r="U78" s="723" t="s">
        <v>863</v>
      </c>
      <c r="V78" s="374" t="s">
        <v>863</v>
      </c>
      <c r="W78" s="723" t="s">
        <v>863</v>
      </c>
      <c r="X78" s="232"/>
      <c r="Y78" s="724"/>
      <c r="Z78" s="718"/>
      <c r="AA78" s="725"/>
      <c r="AB78" s="718"/>
      <c r="AC78" s="722">
        <v>1</v>
      </c>
      <c r="AD78" s="722">
        <v>1</v>
      </c>
    </row>
    <row r="79" spans="1:30" s="224" customFormat="1" ht="13.5" customHeight="1">
      <c r="A79" s="225">
        <f t="shared" si="1"/>
        <v>71</v>
      </c>
      <c r="B79" s="217"/>
      <c r="C79" s="217"/>
      <c r="D79" s="217" t="s">
        <v>1209</v>
      </c>
      <c r="E79" s="217"/>
      <c r="F79" s="217"/>
      <c r="G79" s="217"/>
      <c r="H79" s="718" t="s">
        <v>1706</v>
      </c>
      <c r="I79" s="720" t="s">
        <v>1707</v>
      </c>
      <c r="J79" s="720" t="s">
        <v>938</v>
      </c>
      <c r="K79" s="718"/>
      <c r="L79" s="718"/>
      <c r="M79" s="718"/>
      <c r="N79" s="718"/>
      <c r="O79" s="252"/>
      <c r="P79" s="718" t="s">
        <v>820</v>
      </c>
      <c r="Q79" s="721"/>
      <c r="R79" s="718" t="s">
        <v>862</v>
      </c>
      <c r="S79" s="722" t="s">
        <v>863</v>
      </c>
      <c r="T79" s="718" t="s">
        <v>1708</v>
      </c>
      <c r="U79" s="723" t="s">
        <v>863</v>
      </c>
      <c r="V79" s="374" t="s">
        <v>863</v>
      </c>
      <c r="W79" s="723" t="s">
        <v>863</v>
      </c>
      <c r="X79" s="232"/>
      <c r="Y79" s="724"/>
      <c r="Z79" s="718"/>
      <c r="AA79" s="725"/>
      <c r="AB79" s="718"/>
      <c r="AC79" s="722">
        <v>1</v>
      </c>
      <c r="AD79" s="722">
        <v>1</v>
      </c>
    </row>
    <row r="80" spans="1:30" s="224" customFormat="1" ht="13.5" hidden="1" customHeight="1">
      <c r="A80" s="225">
        <f t="shared" ref="A80:A111" si="2">ROW()-8</f>
        <v>72</v>
      </c>
      <c r="B80" s="217"/>
      <c r="C80" s="217"/>
      <c r="D80" s="217" t="s">
        <v>1213</v>
      </c>
      <c r="E80" s="217"/>
      <c r="F80" s="217"/>
      <c r="G80" s="217"/>
      <c r="H80" s="255" t="s">
        <v>1709</v>
      </c>
      <c r="I80" s="720" t="s">
        <v>1710</v>
      </c>
      <c r="J80" s="720" t="s">
        <v>971</v>
      </c>
      <c r="K80" s="718"/>
      <c r="L80" s="718"/>
      <c r="M80" s="718"/>
      <c r="N80" s="718"/>
      <c r="O80" s="252"/>
      <c r="P80" s="718" t="s">
        <v>817</v>
      </c>
      <c r="Q80" s="721"/>
      <c r="R80" s="718" t="s">
        <v>862</v>
      </c>
      <c r="S80" s="722" t="s">
        <v>863</v>
      </c>
      <c r="T80" s="718" t="s">
        <v>1711</v>
      </c>
      <c r="U80" s="723" t="s">
        <v>820</v>
      </c>
      <c r="V80" s="374" t="s">
        <v>863</v>
      </c>
      <c r="W80" s="723" t="s">
        <v>863</v>
      </c>
      <c r="X80" s="232"/>
      <c r="Y80" s="724"/>
      <c r="Z80" s="718"/>
      <c r="AA80" s="725"/>
      <c r="AB80" s="718"/>
      <c r="AC80" s="722">
        <v>1</v>
      </c>
      <c r="AD80" s="722">
        <v>1</v>
      </c>
    </row>
    <row r="81" spans="1:1018" s="231" customFormat="1" ht="12.95" customHeight="1">
      <c r="A81" s="225">
        <f t="shared" si="2"/>
        <v>73</v>
      </c>
      <c r="B81" s="217"/>
      <c r="C81" s="217"/>
      <c r="D81" s="217" t="s">
        <v>1078</v>
      </c>
      <c r="E81" s="217"/>
      <c r="F81" s="217"/>
      <c r="G81" s="217"/>
      <c r="H81" s="718" t="s">
        <v>1712</v>
      </c>
      <c r="I81" s="720" t="s">
        <v>1713</v>
      </c>
      <c r="J81" s="720" t="s">
        <v>1220</v>
      </c>
      <c r="K81" s="718"/>
      <c r="L81" s="718"/>
      <c r="M81" s="718"/>
      <c r="N81" s="718"/>
      <c r="O81" s="252"/>
      <c r="P81" s="718" t="s">
        <v>820</v>
      </c>
      <c r="Q81" s="721"/>
      <c r="R81" s="726" t="s">
        <v>862</v>
      </c>
      <c r="S81" s="281"/>
      <c r="T81" s="718"/>
      <c r="U81" s="723" t="s">
        <v>863</v>
      </c>
      <c r="V81" s="374" t="s">
        <v>863</v>
      </c>
      <c r="W81" s="723" t="s">
        <v>863</v>
      </c>
      <c r="X81" s="232"/>
      <c r="Y81" s="724"/>
      <c r="Z81" s="718"/>
      <c r="AA81" s="725"/>
      <c r="AB81" s="718"/>
      <c r="AC81" s="722">
        <v>1</v>
      </c>
      <c r="AD81" s="722">
        <v>1</v>
      </c>
      <c r="AE81" s="728"/>
      <c r="AF81" s="728"/>
      <c r="AG81" s="728"/>
      <c r="AH81" s="728"/>
      <c r="AI81" s="728"/>
      <c r="AJ81" s="728"/>
      <c r="AK81" s="728"/>
      <c r="AL81" s="728"/>
      <c r="AM81" s="728"/>
      <c r="AN81" s="728"/>
      <c r="AO81" s="728"/>
      <c r="AP81" s="728"/>
      <c r="AQ81" s="728"/>
      <c r="AR81" s="728"/>
      <c r="AS81" s="728"/>
      <c r="AT81" s="728"/>
      <c r="AU81" s="728"/>
      <c r="AV81" s="728"/>
      <c r="AW81" s="728"/>
      <c r="AX81" s="728"/>
      <c r="AY81" s="728"/>
      <c r="AZ81" s="728"/>
      <c r="BA81" s="728"/>
      <c r="BB81" s="728"/>
      <c r="BC81" s="728"/>
      <c r="BD81" s="728"/>
      <c r="BE81" s="728"/>
      <c r="BF81" s="728"/>
      <c r="BG81" s="728"/>
      <c r="BH81" s="728"/>
      <c r="BI81" s="728"/>
      <c r="BJ81" s="728"/>
      <c r="BK81" s="728"/>
      <c r="BL81" s="728"/>
      <c r="BM81" s="728"/>
      <c r="BN81" s="728"/>
      <c r="BO81" s="728"/>
      <c r="BP81" s="728"/>
      <c r="BQ81" s="728"/>
      <c r="BR81" s="728"/>
      <c r="BS81" s="728"/>
      <c r="BT81" s="728"/>
      <c r="BU81" s="728"/>
      <c r="BV81" s="728"/>
      <c r="BW81" s="728"/>
      <c r="BX81" s="728"/>
      <c r="BY81" s="728"/>
      <c r="BZ81" s="728"/>
      <c r="CA81" s="728"/>
      <c r="CB81" s="728"/>
      <c r="CC81" s="728"/>
      <c r="CD81" s="728"/>
      <c r="CE81" s="728"/>
      <c r="CF81" s="728"/>
      <c r="CG81" s="728"/>
      <c r="CH81" s="728"/>
      <c r="CI81" s="728"/>
      <c r="CJ81" s="728"/>
      <c r="CK81" s="728"/>
      <c r="CL81" s="728"/>
      <c r="CM81" s="728"/>
      <c r="CN81" s="728"/>
      <c r="CO81" s="728"/>
      <c r="CP81" s="728"/>
      <c r="CQ81" s="728"/>
      <c r="CR81" s="728"/>
      <c r="CS81" s="728"/>
      <c r="CT81" s="728"/>
      <c r="CU81" s="728"/>
      <c r="CV81" s="728"/>
      <c r="CW81" s="728"/>
      <c r="CX81" s="728"/>
      <c r="CY81" s="728"/>
      <c r="CZ81" s="728"/>
      <c r="DA81" s="728"/>
      <c r="DB81" s="728"/>
      <c r="DC81" s="728"/>
      <c r="DD81" s="728"/>
      <c r="DE81" s="728"/>
      <c r="DF81" s="728"/>
      <c r="DG81" s="728"/>
      <c r="DH81" s="728"/>
      <c r="DI81" s="728"/>
      <c r="DJ81" s="728"/>
      <c r="DK81" s="728"/>
      <c r="DL81" s="728"/>
      <c r="DM81" s="728"/>
      <c r="DN81" s="728"/>
      <c r="DO81" s="728"/>
      <c r="DP81" s="728"/>
      <c r="DQ81" s="728"/>
      <c r="DR81" s="728"/>
      <c r="DS81" s="728"/>
      <c r="DT81" s="728"/>
      <c r="DU81" s="728"/>
      <c r="DV81" s="728"/>
      <c r="DW81" s="728"/>
      <c r="DX81" s="728"/>
      <c r="DY81" s="728"/>
      <c r="DZ81" s="728"/>
      <c r="EA81" s="728"/>
      <c r="EB81" s="728"/>
      <c r="EC81" s="728"/>
      <c r="ED81" s="728"/>
      <c r="EE81" s="728"/>
      <c r="EF81" s="728"/>
      <c r="EG81" s="728"/>
      <c r="EH81" s="728"/>
      <c r="EI81" s="728"/>
      <c r="EJ81" s="728"/>
      <c r="EK81" s="728"/>
      <c r="EL81" s="728"/>
      <c r="EM81" s="728"/>
      <c r="EN81" s="728"/>
      <c r="EO81" s="728"/>
      <c r="EP81" s="728"/>
      <c r="EQ81" s="728"/>
      <c r="ER81" s="728"/>
      <c r="ES81" s="728"/>
      <c r="ET81" s="728"/>
      <c r="EU81" s="728"/>
      <c r="EV81" s="728"/>
      <c r="EW81" s="728"/>
      <c r="EX81" s="728"/>
      <c r="EY81" s="728"/>
      <c r="EZ81" s="728"/>
      <c r="FA81" s="728"/>
      <c r="FB81" s="728"/>
      <c r="FC81" s="728"/>
      <c r="FD81" s="728"/>
      <c r="FE81" s="728"/>
      <c r="FF81" s="728"/>
      <c r="FG81" s="728"/>
      <c r="FH81" s="728"/>
      <c r="FI81" s="728"/>
      <c r="FJ81" s="728"/>
      <c r="FK81" s="728"/>
      <c r="FL81" s="728"/>
      <c r="FM81" s="728"/>
      <c r="FN81" s="728"/>
      <c r="FO81" s="728"/>
      <c r="FP81" s="728"/>
      <c r="FQ81" s="728"/>
      <c r="FR81" s="728"/>
      <c r="FS81" s="728"/>
      <c r="FT81" s="728"/>
      <c r="FU81" s="728"/>
      <c r="FV81" s="728"/>
      <c r="FW81" s="728"/>
      <c r="FX81" s="728"/>
      <c r="FY81" s="728"/>
      <c r="FZ81" s="728"/>
      <c r="GA81" s="728"/>
      <c r="GB81" s="728"/>
      <c r="GC81" s="728"/>
      <c r="GD81" s="728"/>
      <c r="GE81" s="728"/>
      <c r="GF81" s="728"/>
      <c r="GG81" s="728"/>
      <c r="GH81" s="728"/>
      <c r="GI81" s="728"/>
      <c r="GJ81" s="728"/>
      <c r="GK81" s="728"/>
      <c r="GL81" s="728"/>
      <c r="GM81" s="728"/>
      <c r="GN81" s="728"/>
      <c r="GO81" s="728"/>
      <c r="GP81" s="728"/>
      <c r="GQ81" s="728"/>
      <c r="GR81" s="728"/>
      <c r="GS81" s="728"/>
      <c r="GT81" s="728"/>
      <c r="GU81" s="728"/>
      <c r="GV81" s="728"/>
      <c r="GW81" s="728"/>
      <c r="GX81" s="728"/>
      <c r="GY81" s="728"/>
      <c r="GZ81" s="728"/>
      <c r="HA81" s="728"/>
      <c r="HB81" s="728"/>
      <c r="HC81" s="728"/>
      <c r="HD81" s="728"/>
      <c r="HE81" s="728"/>
      <c r="HF81" s="728"/>
      <c r="HG81" s="728"/>
      <c r="HH81" s="728"/>
      <c r="HI81" s="728"/>
      <c r="HJ81" s="728"/>
      <c r="HK81" s="728"/>
      <c r="HL81" s="728"/>
      <c r="HM81" s="728"/>
      <c r="HN81" s="728"/>
      <c r="HO81" s="728"/>
      <c r="HP81" s="728"/>
      <c r="HQ81" s="728"/>
      <c r="HR81" s="728"/>
      <c r="HS81" s="728"/>
      <c r="HT81" s="728"/>
      <c r="HU81" s="728"/>
      <c r="HV81" s="728"/>
      <c r="HW81" s="728"/>
      <c r="HX81" s="728"/>
      <c r="HY81" s="728"/>
      <c r="HZ81" s="728"/>
      <c r="IA81" s="728"/>
      <c r="IB81" s="728"/>
      <c r="IC81" s="728"/>
      <c r="ID81" s="728"/>
      <c r="IE81" s="728"/>
      <c r="IF81" s="728"/>
      <c r="IG81" s="728"/>
      <c r="IH81" s="728"/>
      <c r="II81" s="728"/>
      <c r="IJ81" s="728"/>
      <c r="IK81" s="728"/>
      <c r="IL81" s="728"/>
      <c r="IM81" s="728"/>
      <c r="IN81" s="728"/>
      <c r="IO81" s="728"/>
      <c r="IP81" s="728"/>
      <c r="IQ81" s="728"/>
      <c r="IR81" s="728"/>
      <c r="IS81" s="728"/>
      <c r="IT81" s="728"/>
      <c r="IU81" s="728"/>
      <c r="IV81" s="728"/>
      <c r="IW81" s="728"/>
      <c r="IX81" s="728"/>
      <c r="IY81" s="728"/>
      <c r="IZ81" s="728"/>
      <c r="JA81" s="728"/>
      <c r="JB81" s="728"/>
      <c r="JC81" s="728"/>
      <c r="JD81" s="728"/>
      <c r="JE81" s="728"/>
      <c r="JF81" s="728"/>
      <c r="JG81" s="728"/>
      <c r="JH81" s="728"/>
      <c r="JI81" s="728"/>
      <c r="JJ81" s="728"/>
      <c r="JK81" s="728"/>
      <c r="JL81" s="728"/>
      <c r="JM81" s="728"/>
      <c r="JN81" s="728"/>
      <c r="JO81" s="728"/>
      <c r="JP81" s="728"/>
      <c r="JQ81" s="728"/>
      <c r="JR81" s="728"/>
      <c r="JS81" s="728"/>
      <c r="JT81" s="728"/>
      <c r="JU81" s="728"/>
      <c r="JV81" s="728"/>
      <c r="JW81" s="728"/>
      <c r="JX81" s="728"/>
      <c r="JY81" s="728"/>
      <c r="JZ81" s="728"/>
      <c r="KA81" s="728"/>
      <c r="KB81" s="728"/>
      <c r="KC81" s="728"/>
      <c r="KD81" s="728"/>
      <c r="KE81" s="728"/>
      <c r="KF81" s="728"/>
      <c r="KG81" s="728"/>
      <c r="KH81" s="728"/>
      <c r="KI81" s="728"/>
      <c r="KJ81" s="728"/>
      <c r="KK81" s="728"/>
      <c r="KL81" s="728"/>
      <c r="KM81" s="728"/>
      <c r="KN81" s="728"/>
      <c r="KO81" s="728"/>
      <c r="KP81" s="728"/>
      <c r="KQ81" s="728"/>
      <c r="KR81" s="728"/>
      <c r="KS81" s="728"/>
      <c r="KT81" s="728"/>
      <c r="KU81" s="728"/>
      <c r="KV81" s="728"/>
      <c r="KW81" s="728"/>
      <c r="KX81" s="728"/>
      <c r="KY81" s="728"/>
      <c r="KZ81" s="728"/>
      <c r="LA81" s="728"/>
      <c r="LB81" s="728"/>
      <c r="LC81" s="728"/>
      <c r="LD81" s="728"/>
      <c r="LE81" s="728"/>
      <c r="LF81" s="728"/>
      <c r="LG81" s="728"/>
      <c r="LH81" s="728"/>
      <c r="LI81" s="728"/>
      <c r="LJ81" s="728"/>
      <c r="LK81" s="728"/>
      <c r="LL81" s="728"/>
      <c r="LM81" s="728"/>
      <c r="LN81" s="728"/>
      <c r="LO81" s="728"/>
      <c r="LP81" s="728"/>
      <c r="LQ81" s="728"/>
      <c r="LR81" s="728"/>
      <c r="LS81" s="728"/>
      <c r="LT81" s="728"/>
      <c r="LU81" s="728"/>
      <c r="LV81" s="728"/>
      <c r="LW81" s="728"/>
      <c r="LX81" s="728"/>
      <c r="LY81" s="728"/>
      <c r="LZ81" s="728"/>
      <c r="MA81" s="728"/>
      <c r="MB81" s="728"/>
      <c r="MC81" s="728"/>
      <c r="MD81" s="728"/>
      <c r="ME81" s="728"/>
      <c r="MF81" s="728"/>
      <c r="MG81" s="728"/>
      <c r="MH81" s="728"/>
      <c r="MI81" s="728"/>
      <c r="MJ81" s="728"/>
      <c r="MK81" s="728"/>
      <c r="ML81" s="728"/>
      <c r="MM81" s="728"/>
      <c r="MN81" s="728"/>
      <c r="MO81" s="728"/>
      <c r="MP81" s="728"/>
      <c r="MQ81" s="728"/>
      <c r="MR81" s="728"/>
      <c r="MS81" s="728"/>
      <c r="MT81" s="728"/>
      <c r="MU81" s="728"/>
      <c r="MV81" s="728"/>
      <c r="MW81" s="728"/>
      <c r="MX81" s="728"/>
      <c r="MY81" s="728"/>
      <c r="MZ81" s="728"/>
      <c r="NA81" s="728"/>
      <c r="NB81" s="728"/>
      <c r="NC81" s="728"/>
      <c r="ND81" s="728"/>
      <c r="NE81" s="728"/>
      <c r="NF81" s="728"/>
      <c r="NG81" s="728"/>
      <c r="NH81" s="728"/>
      <c r="NI81" s="728"/>
      <c r="NJ81" s="728"/>
      <c r="NK81" s="728"/>
      <c r="NL81" s="728"/>
      <c r="NM81" s="728"/>
      <c r="NN81" s="728"/>
      <c r="NO81" s="728"/>
      <c r="NP81" s="728"/>
      <c r="NQ81" s="728"/>
      <c r="NR81" s="728"/>
      <c r="NS81" s="728"/>
      <c r="NT81" s="728"/>
      <c r="NU81" s="728"/>
      <c r="NV81" s="728"/>
      <c r="NW81" s="728"/>
      <c r="NX81" s="728"/>
      <c r="NY81" s="728"/>
      <c r="NZ81" s="728"/>
      <c r="OA81" s="728"/>
      <c r="OB81" s="728"/>
      <c r="OC81" s="728"/>
      <c r="OD81" s="728"/>
      <c r="OE81" s="728"/>
      <c r="OF81" s="728"/>
      <c r="OG81" s="728"/>
      <c r="OH81" s="728"/>
      <c r="OI81" s="728"/>
      <c r="OJ81" s="728"/>
      <c r="OK81" s="728"/>
      <c r="OL81" s="728"/>
      <c r="OM81" s="728"/>
      <c r="ON81" s="728"/>
      <c r="OO81" s="728"/>
      <c r="OP81" s="728"/>
      <c r="OQ81" s="728"/>
      <c r="OR81" s="728"/>
      <c r="OS81" s="728"/>
      <c r="OT81" s="728"/>
      <c r="OU81" s="728"/>
      <c r="OV81" s="728"/>
      <c r="OW81" s="728"/>
      <c r="OX81" s="728"/>
      <c r="OY81" s="728"/>
      <c r="OZ81" s="728"/>
      <c r="PA81" s="728"/>
      <c r="PB81" s="728"/>
      <c r="PC81" s="728"/>
      <c r="PD81" s="728"/>
      <c r="PE81" s="728"/>
      <c r="PF81" s="728"/>
      <c r="PG81" s="728"/>
      <c r="PH81" s="728"/>
      <c r="PI81" s="728"/>
      <c r="PJ81" s="728"/>
      <c r="PK81" s="728"/>
      <c r="PL81" s="728"/>
      <c r="PM81" s="728"/>
      <c r="PN81" s="728"/>
      <c r="PO81" s="728"/>
      <c r="PP81" s="728"/>
      <c r="PQ81" s="728"/>
      <c r="PR81" s="728"/>
      <c r="PS81" s="728"/>
      <c r="PT81" s="728"/>
      <c r="PU81" s="728"/>
      <c r="PV81" s="728"/>
      <c r="PW81" s="728"/>
      <c r="PX81" s="728"/>
      <c r="PY81" s="728"/>
      <c r="PZ81" s="728"/>
      <c r="QA81" s="728"/>
      <c r="QB81" s="728"/>
      <c r="QC81" s="728"/>
      <c r="QD81" s="728"/>
      <c r="QE81" s="728"/>
      <c r="QF81" s="728"/>
      <c r="QG81" s="728"/>
      <c r="QH81" s="728"/>
      <c r="QI81" s="728"/>
      <c r="QJ81" s="728"/>
      <c r="QK81" s="728"/>
      <c r="QL81" s="728"/>
      <c r="QM81" s="728"/>
      <c r="QN81" s="728"/>
      <c r="QO81" s="728"/>
      <c r="QP81" s="728"/>
      <c r="QQ81" s="728"/>
      <c r="QR81" s="728"/>
      <c r="QS81" s="728"/>
      <c r="QT81" s="728"/>
      <c r="QU81" s="728"/>
      <c r="QV81" s="728"/>
      <c r="QW81" s="728"/>
      <c r="QX81" s="728"/>
      <c r="QY81" s="728"/>
      <c r="QZ81" s="728"/>
      <c r="RA81" s="728"/>
      <c r="RB81" s="728"/>
      <c r="RC81" s="728"/>
      <c r="RD81" s="728"/>
      <c r="RE81" s="728"/>
      <c r="RF81" s="728"/>
      <c r="RG81" s="728"/>
      <c r="RH81" s="728"/>
      <c r="RI81" s="728"/>
      <c r="RJ81" s="728"/>
      <c r="RK81" s="728"/>
      <c r="RL81" s="728"/>
      <c r="RM81" s="728"/>
      <c r="RN81" s="728"/>
      <c r="RO81" s="728"/>
      <c r="RP81" s="728"/>
      <c r="RQ81" s="728"/>
      <c r="RR81" s="728"/>
      <c r="RS81" s="728"/>
      <c r="RT81" s="728"/>
      <c r="RU81" s="728"/>
      <c r="RV81" s="728"/>
      <c r="RW81" s="728"/>
      <c r="RX81" s="728"/>
      <c r="RY81" s="728"/>
      <c r="RZ81" s="728"/>
      <c r="SA81" s="728"/>
      <c r="SB81" s="728"/>
      <c r="SC81" s="728"/>
      <c r="SD81" s="728"/>
      <c r="SE81" s="728"/>
      <c r="SF81" s="728"/>
      <c r="SG81" s="728"/>
      <c r="SH81" s="728"/>
      <c r="SI81" s="728"/>
      <c r="SJ81" s="728"/>
      <c r="SK81" s="728"/>
      <c r="SL81" s="728"/>
      <c r="SM81" s="728"/>
      <c r="SN81" s="728"/>
      <c r="SO81" s="728"/>
      <c r="SP81" s="728"/>
      <c r="SQ81" s="728"/>
      <c r="SR81" s="728"/>
      <c r="SS81" s="728"/>
      <c r="ST81" s="728"/>
      <c r="SU81" s="728"/>
      <c r="SV81" s="728"/>
      <c r="SW81" s="728"/>
      <c r="SX81" s="728"/>
      <c r="SY81" s="728"/>
      <c r="SZ81" s="728"/>
      <c r="TA81" s="728"/>
      <c r="TB81" s="728"/>
      <c r="TC81" s="728"/>
      <c r="TD81" s="728"/>
      <c r="TE81" s="728"/>
      <c r="TF81" s="728"/>
      <c r="TG81" s="728"/>
      <c r="TH81" s="728"/>
      <c r="TI81" s="728"/>
      <c r="TJ81" s="728"/>
      <c r="TK81" s="728"/>
      <c r="TL81" s="728"/>
      <c r="TM81" s="728"/>
      <c r="TN81" s="728"/>
      <c r="TO81" s="728"/>
      <c r="TP81" s="728"/>
      <c r="TQ81" s="728"/>
      <c r="TR81" s="728"/>
      <c r="TS81" s="728"/>
      <c r="TT81" s="728"/>
      <c r="TU81" s="728"/>
      <c r="TV81" s="728"/>
      <c r="TW81" s="728"/>
      <c r="TX81" s="728"/>
      <c r="TY81" s="728"/>
      <c r="TZ81" s="728"/>
      <c r="UA81" s="728"/>
      <c r="UB81" s="728"/>
      <c r="UC81" s="728"/>
      <c r="UD81" s="728"/>
      <c r="UE81" s="728"/>
      <c r="UF81" s="728"/>
      <c r="UG81" s="728"/>
      <c r="UH81" s="728"/>
      <c r="UI81" s="728"/>
      <c r="UJ81" s="728"/>
      <c r="UK81" s="728"/>
      <c r="UL81" s="728"/>
      <c r="UM81" s="728"/>
      <c r="UN81" s="728"/>
      <c r="UO81" s="728"/>
      <c r="UP81" s="728"/>
      <c r="UQ81" s="728"/>
      <c r="UR81" s="728"/>
      <c r="US81" s="728"/>
      <c r="UT81" s="728"/>
      <c r="UU81" s="728"/>
      <c r="UV81" s="728"/>
      <c r="UW81" s="728"/>
      <c r="UX81" s="728"/>
      <c r="UY81" s="728"/>
      <c r="UZ81" s="728"/>
      <c r="VA81" s="728"/>
      <c r="VB81" s="728"/>
      <c r="VC81" s="728"/>
      <c r="VD81" s="728"/>
      <c r="VE81" s="728"/>
      <c r="VF81" s="728"/>
      <c r="VG81" s="728"/>
      <c r="VH81" s="728"/>
      <c r="VI81" s="728"/>
      <c r="VJ81" s="728"/>
      <c r="VK81" s="728"/>
      <c r="VL81" s="728"/>
      <c r="VM81" s="728"/>
      <c r="VN81" s="728"/>
      <c r="VO81" s="728"/>
      <c r="VP81" s="728"/>
      <c r="VQ81" s="728"/>
      <c r="VR81" s="728"/>
      <c r="VS81" s="728"/>
      <c r="VT81" s="728"/>
      <c r="VU81" s="728"/>
      <c r="VV81" s="728"/>
      <c r="VW81" s="728"/>
      <c r="VX81" s="728"/>
      <c r="VY81" s="728"/>
      <c r="VZ81" s="728"/>
      <c r="WA81" s="728"/>
      <c r="WB81" s="728"/>
      <c r="WC81" s="728"/>
      <c r="WD81" s="728"/>
      <c r="WE81" s="728"/>
      <c r="WF81" s="728"/>
      <c r="WG81" s="728"/>
      <c r="WH81" s="728"/>
      <c r="WI81" s="728"/>
      <c r="WJ81" s="728"/>
      <c r="WK81" s="728"/>
      <c r="WL81" s="728"/>
      <c r="WM81" s="728"/>
      <c r="WN81" s="728"/>
      <c r="WO81" s="728"/>
      <c r="WP81" s="728"/>
      <c r="WQ81" s="728"/>
      <c r="WR81" s="728"/>
      <c r="WS81" s="728"/>
      <c r="WT81" s="728"/>
      <c r="WU81" s="728"/>
      <c r="WV81" s="728"/>
      <c r="WW81" s="728"/>
      <c r="WX81" s="728"/>
      <c r="WY81" s="728"/>
      <c r="WZ81" s="728"/>
      <c r="XA81" s="728"/>
      <c r="XB81" s="728"/>
      <c r="XC81" s="728"/>
      <c r="XD81" s="728"/>
      <c r="XE81" s="728"/>
      <c r="XF81" s="728"/>
      <c r="XG81" s="728"/>
      <c r="XH81" s="728"/>
      <c r="XI81" s="728"/>
      <c r="XJ81" s="728"/>
      <c r="XK81" s="728"/>
      <c r="XL81" s="728"/>
      <c r="XM81" s="728"/>
      <c r="XN81" s="728"/>
      <c r="XO81" s="728"/>
      <c r="XP81" s="728"/>
      <c r="XQ81" s="728"/>
      <c r="XR81" s="728"/>
      <c r="XS81" s="728"/>
      <c r="XT81" s="728"/>
      <c r="XU81" s="728"/>
      <c r="XV81" s="728"/>
      <c r="XW81" s="728"/>
      <c r="XX81" s="728"/>
      <c r="XY81" s="728"/>
      <c r="XZ81" s="728"/>
      <c r="YA81" s="728"/>
      <c r="YB81" s="728"/>
      <c r="YC81" s="728"/>
      <c r="YD81" s="728"/>
      <c r="YE81" s="728"/>
      <c r="YF81" s="728"/>
      <c r="YG81" s="728"/>
      <c r="YH81" s="728"/>
      <c r="YI81" s="728"/>
      <c r="YJ81" s="728"/>
      <c r="YK81" s="728"/>
      <c r="YL81" s="728"/>
      <c r="YM81" s="728"/>
      <c r="YN81" s="728"/>
      <c r="YO81" s="728"/>
      <c r="YP81" s="728"/>
      <c r="YQ81" s="728"/>
      <c r="YR81" s="728"/>
      <c r="YS81" s="728"/>
      <c r="YT81" s="728"/>
      <c r="YU81" s="728"/>
      <c r="YV81" s="728"/>
      <c r="YW81" s="728"/>
      <c r="YX81" s="728"/>
      <c r="YY81" s="728"/>
      <c r="YZ81" s="728"/>
      <c r="ZA81" s="728"/>
      <c r="ZB81" s="728"/>
      <c r="ZC81" s="728"/>
      <c r="ZD81" s="728"/>
      <c r="ZE81" s="728"/>
      <c r="ZF81" s="728"/>
      <c r="ZG81" s="728"/>
      <c r="ZH81" s="728"/>
      <c r="ZI81" s="728"/>
      <c r="ZJ81" s="728"/>
      <c r="ZK81" s="728"/>
      <c r="ZL81" s="728"/>
      <c r="ZM81" s="728"/>
      <c r="ZN81" s="728"/>
      <c r="ZO81" s="728"/>
      <c r="ZP81" s="728"/>
      <c r="ZQ81" s="728"/>
      <c r="ZR81" s="728"/>
      <c r="ZS81" s="728"/>
      <c r="ZT81" s="728"/>
      <c r="ZU81" s="728"/>
      <c r="ZV81" s="728"/>
      <c r="ZW81" s="728"/>
      <c r="ZX81" s="728"/>
      <c r="ZY81" s="728"/>
      <c r="ZZ81" s="728"/>
      <c r="AAA81" s="728"/>
      <c r="AAB81" s="728"/>
      <c r="AAC81" s="728"/>
      <c r="AAD81" s="728"/>
      <c r="AAE81" s="728"/>
      <c r="AAF81" s="728"/>
      <c r="AAG81" s="728"/>
      <c r="AAH81" s="728"/>
      <c r="AAI81" s="728"/>
      <c r="AAJ81" s="728"/>
      <c r="AAK81" s="728"/>
      <c r="AAL81" s="728"/>
      <c r="AAM81" s="728"/>
      <c r="AAN81" s="728"/>
      <c r="AAO81" s="728"/>
      <c r="AAP81" s="728"/>
      <c r="AAQ81" s="728"/>
      <c r="AAR81" s="728"/>
      <c r="AAS81" s="728"/>
      <c r="AAT81" s="728"/>
      <c r="AAU81" s="728"/>
      <c r="AAV81" s="728"/>
      <c r="AAW81" s="728"/>
      <c r="AAX81" s="728"/>
      <c r="AAY81" s="728"/>
      <c r="AAZ81" s="728"/>
      <c r="ABA81" s="728"/>
      <c r="ABB81" s="728"/>
      <c r="ABC81" s="728"/>
      <c r="ABD81" s="728"/>
      <c r="ABE81" s="728"/>
      <c r="ABF81" s="728"/>
      <c r="ABG81" s="728"/>
      <c r="ABH81" s="728"/>
      <c r="ABI81" s="728"/>
      <c r="ABJ81" s="728"/>
      <c r="ABK81" s="728"/>
      <c r="ABL81" s="728"/>
      <c r="ABM81" s="728"/>
      <c r="ABN81" s="728"/>
      <c r="ABO81" s="728"/>
      <c r="ABP81" s="728"/>
      <c r="ABQ81" s="728"/>
      <c r="ABR81" s="728"/>
      <c r="ABS81" s="728"/>
      <c r="ABT81" s="728"/>
      <c r="ABU81" s="728"/>
      <c r="ABV81" s="728"/>
      <c r="ABW81" s="728"/>
      <c r="ABX81" s="728"/>
      <c r="ABY81" s="728"/>
      <c r="ABZ81" s="728"/>
      <c r="ACA81" s="728"/>
      <c r="ACB81" s="728"/>
      <c r="ACC81" s="728"/>
      <c r="ACD81" s="728"/>
      <c r="ACE81" s="728"/>
      <c r="ACF81" s="728"/>
      <c r="ACG81" s="728"/>
      <c r="ACH81" s="728"/>
      <c r="ACI81" s="728"/>
      <c r="ACJ81" s="728"/>
      <c r="ACK81" s="728"/>
      <c r="ACL81" s="728"/>
      <c r="ACM81" s="728"/>
      <c r="ACN81" s="728"/>
      <c r="ACO81" s="728"/>
      <c r="ACP81" s="728"/>
      <c r="ACQ81" s="728"/>
      <c r="ACR81" s="728"/>
      <c r="ACS81" s="728"/>
      <c r="ACT81" s="728"/>
      <c r="ACU81" s="728"/>
      <c r="ACV81" s="728"/>
      <c r="ACW81" s="728"/>
      <c r="ACX81" s="728"/>
      <c r="ACY81" s="728"/>
      <c r="ACZ81" s="728"/>
      <c r="ADA81" s="728"/>
      <c r="ADB81" s="728"/>
      <c r="ADC81" s="728"/>
      <c r="ADD81" s="728"/>
      <c r="ADE81" s="728"/>
      <c r="ADF81" s="728"/>
      <c r="ADG81" s="728"/>
      <c r="ADH81" s="728"/>
      <c r="ADI81" s="728"/>
      <c r="ADJ81" s="728"/>
      <c r="ADK81" s="728"/>
      <c r="ADL81" s="728"/>
      <c r="ADM81" s="728"/>
      <c r="ADN81" s="728"/>
      <c r="ADO81" s="728"/>
      <c r="ADP81" s="728"/>
      <c r="ADQ81" s="728"/>
      <c r="ADR81" s="728"/>
      <c r="ADS81" s="728"/>
      <c r="ADT81" s="728"/>
      <c r="ADU81" s="728"/>
      <c r="ADV81" s="728"/>
      <c r="ADW81" s="728"/>
      <c r="ADX81" s="728"/>
      <c r="ADY81" s="728"/>
      <c r="ADZ81" s="728"/>
      <c r="AEA81" s="728"/>
      <c r="AEB81" s="728"/>
      <c r="AEC81" s="728"/>
      <c r="AED81" s="728"/>
      <c r="AEE81" s="728"/>
      <c r="AEF81" s="728"/>
      <c r="AEG81" s="728"/>
      <c r="AEH81" s="728"/>
      <c r="AEI81" s="728"/>
      <c r="AEJ81" s="728"/>
      <c r="AEK81" s="728"/>
      <c r="AEL81" s="728"/>
      <c r="AEM81" s="728"/>
      <c r="AEN81" s="728"/>
      <c r="AEO81" s="728"/>
      <c r="AEP81" s="728"/>
      <c r="AEQ81" s="728"/>
      <c r="AER81" s="728"/>
      <c r="AES81" s="728"/>
      <c r="AET81" s="728"/>
      <c r="AEU81" s="728"/>
      <c r="AEV81" s="728"/>
      <c r="AEW81" s="728"/>
      <c r="AEX81" s="728"/>
      <c r="AEY81" s="728"/>
      <c r="AEZ81" s="728"/>
      <c r="AFA81" s="728"/>
      <c r="AFB81" s="728"/>
      <c r="AFC81" s="728"/>
      <c r="AFD81" s="728"/>
      <c r="AFE81" s="728"/>
      <c r="AFF81" s="728"/>
      <c r="AFG81" s="728"/>
      <c r="AFH81" s="728"/>
      <c r="AFI81" s="728"/>
      <c r="AFJ81" s="728"/>
      <c r="AFK81" s="728"/>
      <c r="AFL81" s="728"/>
      <c r="AFM81" s="728"/>
      <c r="AFN81" s="728"/>
      <c r="AFO81" s="728"/>
      <c r="AFP81" s="728"/>
      <c r="AFQ81" s="728"/>
      <c r="AFR81" s="728"/>
      <c r="AFS81" s="728"/>
      <c r="AFT81" s="728"/>
      <c r="AFU81" s="728"/>
      <c r="AFV81" s="728"/>
      <c r="AFW81" s="728"/>
      <c r="AFX81" s="728"/>
      <c r="AFY81" s="728"/>
      <c r="AFZ81" s="728"/>
      <c r="AGA81" s="728"/>
      <c r="AGB81" s="728"/>
      <c r="AGC81" s="728"/>
      <c r="AGD81" s="728"/>
      <c r="AGE81" s="728"/>
      <c r="AGF81" s="728"/>
      <c r="AGG81" s="728"/>
      <c r="AGH81" s="728"/>
      <c r="AGI81" s="728"/>
      <c r="AGJ81" s="728"/>
      <c r="AGK81" s="728"/>
      <c r="AGL81" s="728"/>
      <c r="AGM81" s="728"/>
      <c r="AGN81" s="728"/>
      <c r="AGO81" s="728"/>
      <c r="AGP81" s="728"/>
      <c r="AGQ81" s="728"/>
      <c r="AGR81" s="728"/>
      <c r="AGS81" s="728"/>
      <c r="AGT81" s="728"/>
      <c r="AGU81" s="728"/>
      <c r="AGV81" s="728"/>
      <c r="AGW81" s="728"/>
      <c r="AGX81" s="728"/>
      <c r="AGY81" s="728"/>
      <c r="AGZ81" s="728"/>
      <c r="AHA81" s="728"/>
      <c r="AHB81" s="728"/>
      <c r="AHC81" s="728"/>
      <c r="AHD81" s="728"/>
      <c r="AHE81" s="728"/>
      <c r="AHF81" s="728"/>
      <c r="AHG81" s="728"/>
      <c r="AHH81" s="728"/>
      <c r="AHI81" s="728"/>
      <c r="AHJ81" s="728"/>
      <c r="AHK81" s="728"/>
      <c r="AHL81" s="728"/>
      <c r="AHM81" s="728"/>
      <c r="AHN81" s="728"/>
      <c r="AHO81" s="728"/>
      <c r="AHP81" s="728"/>
      <c r="AHQ81" s="728"/>
      <c r="AHR81" s="728"/>
      <c r="AHS81" s="728"/>
      <c r="AHT81" s="728"/>
      <c r="AHU81" s="728"/>
      <c r="AHV81" s="728"/>
      <c r="AHW81" s="728"/>
      <c r="AHX81" s="728"/>
      <c r="AHY81" s="728"/>
      <c r="AHZ81" s="728"/>
      <c r="AIA81" s="728"/>
      <c r="AIB81" s="728"/>
      <c r="AIC81" s="728"/>
      <c r="AID81" s="728"/>
      <c r="AIE81" s="728"/>
      <c r="AIF81" s="728"/>
      <c r="AIG81" s="728"/>
      <c r="AIH81" s="728"/>
      <c r="AII81" s="728"/>
      <c r="AIJ81" s="728"/>
      <c r="AIK81" s="728"/>
      <c r="AIL81" s="728"/>
      <c r="AIM81" s="728"/>
      <c r="AIN81" s="728"/>
      <c r="AIO81" s="728"/>
      <c r="AIP81" s="728"/>
      <c r="AIQ81" s="728"/>
      <c r="AIR81" s="728"/>
      <c r="AIS81" s="728"/>
      <c r="AIT81" s="728"/>
      <c r="AIU81" s="728"/>
      <c r="AIV81" s="728"/>
      <c r="AIW81" s="728"/>
      <c r="AIX81" s="728"/>
      <c r="AIY81" s="728"/>
      <c r="AIZ81" s="728"/>
      <c r="AJA81" s="728"/>
      <c r="AJB81" s="728"/>
      <c r="AJC81" s="728"/>
      <c r="AJD81" s="728"/>
      <c r="AJE81" s="728"/>
      <c r="AJF81" s="728"/>
      <c r="AJG81" s="728"/>
      <c r="AJH81" s="728"/>
      <c r="AJI81" s="728"/>
      <c r="AJJ81" s="728"/>
      <c r="AJK81" s="728"/>
      <c r="AJL81" s="728"/>
      <c r="AJM81" s="728"/>
      <c r="AJN81" s="728"/>
      <c r="AJO81" s="728"/>
      <c r="AJP81" s="728"/>
      <c r="AJQ81" s="728"/>
      <c r="AJR81" s="728"/>
      <c r="AJS81" s="728"/>
      <c r="AJT81" s="728"/>
      <c r="AJU81" s="728"/>
      <c r="AJV81" s="728"/>
      <c r="AJW81" s="728"/>
      <c r="AJX81" s="728"/>
      <c r="AJY81" s="728"/>
      <c r="AJZ81" s="728"/>
      <c r="AKA81" s="728"/>
      <c r="AKB81" s="728"/>
      <c r="AKC81" s="728"/>
      <c r="AKD81" s="728"/>
      <c r="AKE81" s="728"/>
      <c r="AKF81" s="728"/>
      <c r="AKG81" s="728"/>
      <c r="AKH81" s="728"/>
      <c r="AKI81" s="728"/>
      <c r="AKJ81" s="728"/>
      <c r="AKK81" s="728"/>
      <c r="AKL81" s="728"/>
      <c r="AKM81" s="728"/>
      <c r="AKN81" s="728"/>
      <c r="AKO81" s="728"/>
      <c r="AKP81" s="728"/>
      <c r="AKQ81" s="728"/>
      <c r="AKR81" s="728"/>
      <c r="AKS81" s="728"/>
      <c r="AKT81" s="728"/>
      <c r="AKU81" s="728"/>
      <c r="AKV81" s="728"/>
      <c r="AKW81" s="728"/>
      <c r="AKX81" s="728"/>
      <c r="AKY81" s="728"/>
      <c r="AKZ81" s="728"/>
      <c r="ALA81" s="728"/>
      <c r="ALB81" s="728"/>
      <c r="ALC81" s="728"/>
      <c r="ALD81" s="728"/>
      <c r="ALE81" s="728"/>
      <c r="ALF81" s="728"/>
      <c r="ALG81" s="728"/>
      <c r="ALH81" s="728"/>
      <c r="ALI81" s="728"/>
      <c r="ALJ81" s="728"/>
      <c r="ALK81" s="728"/>
      <c r="ALL81" s="728"/>
      <c r="ALM81" s="728"/>
      <c r="ALN81" s="728"/>
      <c r="ALO81" s="728"/>
      <c r="ALP81" s="728"/>
      <c r="ALQ81" s="728"/>
      <c r="ALR81" s="728"/>
      <c r="ALS81" s="728"/>
      <c r="ALT81" s="728"/>
      <c r="ALU81" s="728"/>
      <c r="ALV81" s="728"/>
      <c r="ALW81" s="728"/>
      <c r="ALX81" s="728"/>
      <c r="ALY81" s="728"/>
      <c r="ALZ81" s="728"/>
      <c r="AMA81" s="728"/>
      <c r="AMB81" s="728"/>
      <c r="AMC81" s="728"/>
      <c r="AMD81" s="728"/>
    </row>
    <row r="82" spans="1:1018" s="224" customFormat="1" ht="13.5" customHeight="1">
      <c r="A82" s="225">
        <f t="shared" si="2"/>
        <v>74</v>
      </c>
      <c r="B82" s="217"/>
      <c r="C82" s="217" t="s">
        <v>264</v>
      </c>
      <c r="D82" s="217"/>
      <c r="E82" s="217"/>
      <c r="F82" s="217"/>
      <c r="G82" s="217"/>
      <c r="H82" s="718"/>
      <c r="I82" s="720" t="s">
        <v>1221</v>
      </c>
      <c r="J82" s="718" t="s">
        <v>1222</v>
      </c>
      <c r="K82" s="718"/>
      <c r="L82" s="718"/>
      <c r="M82" s="718"/>
      <c r="N82" s="718"/>
      <c r="O82" s="252"/>
      <c r="P82" s="718" t="s">
        <v>820</v>
      </c>
      <c r="Q82" s="721"/>
      <c r="R82" s="726" t="s">
        <v>862</v>
      </c>
      <c r="S82" s="281" t="s">
        <v>863</v>
      </c>
      <c r="T82" s="718" t="s">
        <v>1223</v>
      </c>
      <c r="U82" s="723" t="s">
        <v>863</v>
      </c>
      <c r="V82" s="723"/>
      <c r="W82" s="723"/>
      <c r="X82" s="232"/>
      <c r="Y82" s="724"/>
      <c r="Z82" s="718" t="s">
        <v>1224</v>
      </c>
      <c r="AA82" s="245" t="s">
        <v>1225</v>
      </c>
      <c r="AB82" s="718"/>
      <c r="AC82" s="722"/>
      <c r="AD82" s="722">
        <v>1</v>
      </c>
    </row>
    <row r="83" spans="1:1018" s="224" customFormat="1" ht="15" customHeight="1">
      <c r="A83" s="225">
        <f t="shared" si="2"/>
        <v>75</v>
      </c>
      <c r="B83" s="217"/>
      <c r="C83" s="217" t="s">
        <v>1714</v>
      </c>
      <c r="D83" s="217"/>
      <c r="E83" s="217"/>
      <c r="F83" s="217"/>
      <c r="G83" s="217"/>
      <c r="H83" s="718" t="s">
        <v>1715</v>
      </c>
      <c r="I83" s="720" t="s">
        <v>1227</v>
      </c>
      <c r="J83" s="720" t="s">
        <v>938</v>
      </c>
      <c r="K83" s="718" t="s">
        <v>1229</v>
      </c>
      <c r="L83" s="718" t="s">
        <v>1230</v>
      </c>
      <c r="M83" s="718"/>
      <c r="N83" s="718"/>
      <c r="O83" s="252"/>
      <c r="P83" s="718" t="s">
        <v>817</v>
      </c>
      <c r="Q83" s="721"/>
      <c r="R83" s="718" t="s">
        <v>862</v>
      </c>
      <c r="S83" s="722"/>
      <c r="T83" s="718"/>
      <c r="U83" s="723" t="s">
        <v>863</v>
      </c>
      <c r="V83" s="723" t="s">
        <v>863</v>
      </c>
      <c r="W83" s="723"/>
      <c r="X83" s="232"/>
      <c r="Y83" s="724"/>
      <c r="Z83" s="718"/>
      <c r="AA83" s="725"/>
      <c r="AB83" s="718"/>
      <c r="AC83" s="722">
        <v>1</v>
      </c>
      <c r="AD83" s="722">
        <v>1</v>
      </c>
    </row>
    <row r="84" spans="1:1018" s="224" customFormat="1" ht="13.5" customHeight="1">
      <c r="A84" s="225">
        <f t="shared" si="2"/>
        <v>76</v>
      </c>
      <c r="B84" s="217" t="s">
        <v>1231</v>
      </c>
      <c r="C84" s="242"/>
      <c r="D84" s="241"/>
      <c r="E84" s="241"/>
      <c r="F84" s="241"/>
      <c r="G84" s="241"/>
      <c r="H84" s="718" t="s">
        <v>1716</v>
      </c>
      <c r="I84" s="720"/>
      <c r="J84" s="720" t="s">
        <v>1234</v>
      </c>
      <c r="K84" s="718"/>
      <c r="L84" s="718"/>
      <c r="M84" s="718"/>
      <c r="N84" s="718"/>
      <c r="O84" s="721"/>
      <c r="P84" s="718" t="s">
        <v>817</v>
      </c>
      <c r="Q84" s="721" t="s">
        <v>863</v>
      </c>
      <c r="R84" s="243" t="s">
        <v>1235</v>
      </c>
      <c r="S84" s="282"/>
      <c r="T84" s="718"/>
      <c r="U84" s="723" t="s">
        <v>863</v>
      </c>
      <c r="V84" s="723" t="s">
        <v>863</v>
      </c>
      <c r="W84" s="723" t="s">
        <v>863</v>
      </c>
      <c r="X84" s="232"/>
      <c r="Y84" s="724"/>
      <c r="Z84" s="718"/>
      <c r="AA84" s="725"/>
      <c r="AB84" s="718"/>
      <c r="AC84" s="722">
        <v>1</v>
      </c>
      <c r="AD84" s="722">
        <v>1</v>
      </c>
    </row>
    <row r="85" spans="1:1018" s="231" customFormat="1" ht="13.5" customHeight="1">
      <c r="A85" s="225">
        <f t="shared" si="2"/>
        <v>77</v>
      </c>
      <c r="B85" s="217"/>
      <c r="C85" s="719" t="s">
        <v>1236</v>
      </c>
      <c r="D85" s="719"/>
      <c r="E85" s="719"/>
      <c r="F85" s="719"/>
      <c r="G85" s="719"/>
      <c r="H85" s="718" t="s">
        <v>1237</v>
      </c>
      <c r="I85" s="720" t="s">
        <v>1238</v>
      </c>
      <c r="J85" s="720" t="s">
        <v>1219</v>
      </c>
      <c r="K85" s="718"/>
      <c r="L85" s="718"/>
      <c r="M85" s="718"/>
      <c r="N85" s="718"/>
      <c r="O85" s="721">
        <v>1</v>
      </c>
      <c r="P85" s="718" t="s">
        <v>820</v>
      </c>
      <c r="Q85" s="721"/>
      <c r="R85" s="718" t="s">
        <v>862</v>
      </c>
      <c r="S85" s="722"/>
      <c r="T85" s="718"/>
      <c r="U85" s="723" t="s">
        <v>863</v>
      </c>
      <c r="V85" s="723"/>
      <c r="W85" s="723"/>
      <c r="X85" s="232"/>
      <c r="Y85" s="724"/>
      <c r="Z85" s="718"/>
      <c r="AA85" s="725"/>
      <c r="AB85" s="718"/>
      <c r="AC85" s="722">
        <v>1</v>
      </c>
      <c r="AD85" s="722">
        <v>1</v>
      </c>
      <c r="AE85" s="728"/>
      <c r="AF85" s="728"/>
      <c r="AG85" s="728"/>
      <c r="AH85" s="728"/>
      <c r="AI85" s="728"/>
      <c r="AJ85" s="728"/>
      <c r="AK85" s="728"/>
      <c r="AL85" s="728"/>
      <c r="AM85" s="728"/>
      <c r="AN85" s="728"/>
      <c r="AO85" s="728"/>
      <c r="AP85" s="728"/>
      <c r="AQ85" s="728"/>
      <c r="AR85" s="728"/>
      <c r="AS85" s="728"/>
      <c r="AT85" s="728"/>
      <c r="AU85" s="728"/>
      <c r="AV85" s="728"/>
      <c r="AW85" s="728"/>
      <c r="AX85" s="728"/>
      <c r="AY85" s="728"/>
      <c r="AZ85" s="728"/>
      <c r="BA85" s="728"/>
      <c r="BB85" s="728"/>
      <c r="BC85" s="728"/>
      <c r="BD85" s="728"/>
      <c r="BE85" s="728"/>
      <c r="BF85" s="728"/>
      <c r="BG85" s="728"/>
      <c r="BH85" s="728"/>
      <c r="BI85" s="728"/>
      <c r="BJ85" s="728"/>
      <c r="BK85" s="728"/>
      <c r="BL85" s="728"/>
      <c r="BM85" s="728"/>
      <c r="BN85" s="728"/>
      <c r="BO85" s="728"/>
      <c r="BP85" s="728"/>
      <c r="BQ85" s="728"/>
      <c r="BR85" s="728"/>
      <c r="BS85" s="728"/>
      <c r="BT85" s="728"/>
      <c r="BU85" s="728"/>
      <c r="BV85" s="728"/>
      <c r="BW85" s="728"/>
      <c r="BX85" s="728"/>
      <c r="BY85" s="728"/>
      <c r="BZ85" s="728"/>
      <c r="CA85" s="728"/>
      <c r="CB85" s="728"/>
      <c r="CC85" s="728"/>
      <c r="CD85" s="728"/>
      <c r="CE85" s="728"/>
      <c r="CF85" s="728"/>
      <c r="CG85" s="728"/>
      <c r="CH85" s="728"/>
      <c r="CI85" s="728"/>
      <c r="CJ85" s="728"/>
      <c r="CK85" s="728"/>
      <c r="CL85" s="728"/>
      <c r="CM85" s="728"/>
      <c r="CN85" s="728"/>
      <c r="CO85" s="728"/>
      <c r="CP85" s="728"/>
      <c r="CQ85" s="728"/>
      <c r="CR85" s="728"/>
      <c r="CS85" s="728"/>
      <c r="CT85" s="728"/>
      <c r="CU85" s="728"/>
      <c r="CV85" s="728"/>
      <c r="CW85" s="728"/>
      <c r="CX85" s="728"/>
      <c r="CY85" s="728"/>
      <c r="CZ85" s="728"/>
      <c r="DA85" s="728"/>
      <c r="DB85" s="728"/>
      <c r="DC85" s="728"/>
      <c r="DD85" s="728"/>
      <c r="DE85" s="728"/>
      <c r="DF85" s="728"/>
      <c r="DG85" s="728"/>
      <c r="DH85" s="728"/>
      <c r="DI85" s="728"/>
      <c r="DJ85" s="728"/>
      <c r="DK85" s="728"/>
      <c r="DL85" s="728"/>
      <c r="DM85" s="728"/>
      <c r="DN85" s="728"/>
      <c r="DO85" s="728"/>
      <c r="DP85" s="728"/>
      <c r="DQ85" s="728"/>
      <c r="DR85" s="728"/>
      <c r="DS85" s="728"/>
      <c r="DT85" s="728"/>
      <c r="DU85" s="728"/>
      <c r="DV85" s="728"/>
      <c r="DW85" s="728"/>
      <c r="DX85" s="728"/>
      <c r="DY85" s="728"/>
      <c r="DZ85" s="728"/>
      <c r="EA85" s="728"/>
      <c r="EB85" s="728"/>
      <c r="EC85" s="728"/>
      <c r="ED85" s="728"/>
      <c r="EE85" s="728"/>
      <c r="EF85" s="728"/>
      <c r="EG85" s="728"/>
      <c r="EH85" s="728"/>
      <c r="EI85" s="728"/>
      <c r="EJ85" s="728"/>
      <c r="EK85" s="728"/>
      <c r="EL85" s="728"/>
      <c r="EM85" s="728"/>
      <c r="EN85" s="728"/>
      <c r="EO85" s="728"/>
      <c r="EP85" s="728"/>
      <c r="EQ85" s="728"/>
      <c r="ER85" s="728"/>
      <c r="ES85" s="728"/>
      <c r="ET85" s="728"/>
      <c r="EU85" s="728"/>
      <c r="EV85" s="728"/>
      <c r="EW85" s="728"/>
      <c r="EX85" s="728"/>
      <c r="EY85" s="728"/>
      <c r="EZ85" s="728"/>
      <c r="FA85" s="728"/>
      <c r="FB85" s="728"/>
      <c r="FC85" s="728"/>
      <c r="FD85" s="728"/>
      <c r="FE85" s="728"/>
      <c r="FF85" s="728"/>
      <c r="FG85" s="728"/>
      <c r="FH85" s="728"/>
      <c r="FI85" s="728"/>
      <c r="FJ85" s="728"/>
      <c r="FK85" s="728"/>
      <c r="FL85" s="728"/>
      <c r="FM85" s="728"/>
      <c r="FN85" s="728"/>
      <c r="FO85" s="728"/>
      <c r="FP85" s="728"/>
      <c r="FQ85" s="728"/>
      <c r="FR85" s="728"/>
      <c r="FS85" s="728"/>
      <c r="FT85" s="728"/>
      <c r="FU85" s="728"/>
      <c r="FV85" s="728"/>
      <c r="FW85" s="728"/>
      <c r="FX85" s="728"/>
      <c r="FY85" s="728"/>
      <c r="FZ85" s="728"/>
      <c r="GA85" s="728"/>
      <c r="GB85" s="728"/>
      <c r="GC85" s="728"/>
      <c r="GD85" s="728"/>
      <c r="GE85" s="728"/>
      <c r="GF85" s="728"/>
      <c r="GG85" s="728"/>
      <c r="GH85" s="728"/>
      <c r="GI85" s="728"/>
      <c r="GJ85" s="728"/>
      <c r="GK85" s="728"/>
      <c r="GL85" s="728"/>
      <c r="GM85" s="728"/>
      <c r="GN85" s="728"/>
      <c r="GO85" s="728"/>
      <c r="GP85" s="728"/>
      <c r="GQ85" s="728"/>
      <c r="GR85" s="728"/>
      <c r="GS85" s="728"/>
      <c r="GT85" s="728"/>
      <c r="GU85" s="728"/>
      <c r="GV85" s="728"/>
      <c r="GW85" s="728"/>
      <c r="GX85" s="728"/>
      <c r="GY85" s="728"/>
      <c r="GZ85" s="728"/>
      <c r="HA85" s="728"/>
      <c r="HB85" s="728"/>
      <c r="HC85" s="728"/>
      <c r="HD85" s="728"/>
      <c r="HE85" s="728"/>
      <c r="HF85" s="728"/>
      <c r="HG85" s="728"/>
      <c r="HH85" s="728"/>
      <c r="HI85" s="728"/>
      <c r="HJ85" s="728"/>
      <c r="HK85" s="728"/>
      <c r="HL85" s="728"/>
      <c r="HM85" s="728"/>
      <c r="HN85" s="728"/>
      <c r="HO85" s="728"/>
      <c r="HP85" s="728"/>
      <c r="HQ85" s="728"/>
      <c r="HR85" s="728"/>
      <c r="HS85" s="728"/>
      <c r="HT85" s="728"/>
      <c r="HU85" s="728"/>
      <c r="HV85" s="728"/>
      <c r="HW85" s="728"/>
      <c r="HX85" s="728"/>
      <c r="HY85" s="728"/>
      <c r="HZ85" s="728"/>
      <c r="IA85" s="728"/>
      <c r="IB85" s="728"/>
      <c r="IC85" s="728"/>
      <c r="ID85" s="728"/>
      <c r="IE85" s="728"/>
      <c r="IF85" s="728"/>
      <c r="IG85" s="728"/>
      <c r="IH85" s="728"/>
      <c r="II85" s="728"/>
      <c r="IJ85" s="728"/>
      <c r="IK85" s="728"/>
      <c r="IL85" s="728"/>
      <c r="IM85" s="728"/>
      <c r="IN85" s="728"/>
      <c r="IO85" s="728"/>
      <c r="IP85" s="728"/>
      <c r="IQ85" s="728"/>
      <c r="IR85" s="728"/>
      <c r="IS85" s="728"/>
      <c r="IT85" s="728"/>
      <c r="IU85" s="728"/>
      <c r="IV85" s="728"/>
      <c r="IW85" s="728"/>
      <c r="IX85" s="728"/>
      <c r="IY85" s="728"/>
      <c r="IZ85" s="728"/>
      <c r="JA85" s="728"/>
      <c r="JB85" s="728"/>
      <c r="JC85" s="728"/>
      <c r="JD85" s="728"/>
      <c r="JE85" s="728"/>
      <c r="JF85" s="728"/>
      <c r="JG85" s="728"/>
      <c r="JH85" s="728"/>
      <c r="JI85" s="728"/>
      <c r="JJ85" s="728"/>
      <c r="JK85" s="728"/>
      <c r="JL85" s="728"/>
      <c r="JM85" s="728"/>
      <c r="JN85" s="728"/>
      <c r="JO85" s="728"/>
      <c r="JP85" s="728"/>
      <c r="JQ85" s="728"/>
      <c r="JR85" s="728"/>
      <c r="JS85" s="728"/>
      <c r="JT85" s="728"/>
      <c r="JU85" s="728"/>
      <c r="JV85" s="728"/>
      <c r="JW85" s="728"/>
      <c r="JX85" s="728"/>
      <c r="JY85" s="728"/>
      <c r="JZ85" s="728"/>
      <c r="KA85" s="728"/>
      <c r="KB85" s="728"/>
      <c r="KC85" s="728"/>
      <c r="KD85" s="728"/>
      <c r="KE85" s="728"/>
      <c r="KF85" s="728"/>
      <c r="KG85" s="728"/>
      <c r="KH85" s="728"/>
      <c r="KI85" s="728"/>
      <c r="KJ85" s="728"/>
      <c r="KK85" s="728"/>
      <c r="KL85" s="728"/>
      <c r="KM85" s="728"/>
      <c r="KN85" s="728"/>
      <c r="KO85" s="728"/>
      <c r="KP85" s="728"/>
      <c r="KQ85" s="728"/>
      <c r="KR85" s="728"/>
      <c r="KS85" s="728"/>
      <c r="KT85" s="728"/>
      <c r="KU85" s="728"/>
      <c r="KV85" s="728"/>
      <c r="KW85" s="728"/>
      <c r="KX85" s="728"/>
      <c r="KY85" s="728"/>
      <c r="KZ85" s="728"/>
      <c r="LA85" s="728"/>
      <c r="LB85" s="728"/>
      <c r="LC85" s="728"/>
      <c r="LD85" s="728"/>
      <c r="LE85" s="728"/>
      <c r="LF85" s="728"/>
      <c r="LG85" s="728"/>
      <c r="LH85" s="728"/>
      <c r="LI85" s="728"/>
      <c r="LJ85" s="728"/>
      <c r="LK85" s="728"/>
      <c r="LL85" s="728"/>
      <c r="LM85" s="728"/>
      <c r="LN85" s="728"/>
      <c r="LO85" s="728"/>
      <c r="LP85" s="728"/>
      <c r="LQ85" s="728"/>
      <c r="LR85" s="728"/>
      <c r="LS85" s="728"/>
      <c r="LT85" s="728"/>
      <c r="LU85" s="728"/>
      <c r="LV85" s="728"/>
      <c r="LW85" s="728"/>
      <c r="LX85" s="728"/>
      <c r="LY85" s="728"/>
      <c r="LZ85" s="728"/>
      <c r="MA85" s="728"/>
      <c r="MB85" s="728"/>
      <c r="MC85" s="728"/>
      <c r="MD85" s="728"/>
      <c r="ME85" s="728"/>
      <c r="MF85" s="728"/>
      <c r="MG85" s="728"/>
      <c r="MH85" s="728"/>
      <c r="MI85" s="728"/>
      <c r="MJ85" s="728"/>
      <c r="MK85" s="728"/>
      <c r="ML85" s="728"/>
      <c r="MM85" s="728"/>
      <c r="MN85" s="728"/>
      <c r="MO85" s="728"/>
      <c r="MP85" s="728"/>
      <c r="MQ85" s="728"/>
      <c r="MR85" s="728"/>
      <c r="MS85" s="728"/>
      <c r="MT85" s="728"/>
      <c r="MU85" s="728"/>
      <c r="MV85" s="728"/>
      <c r="MW85" s="728"/>
      <c r="MX85" s="728"/>
      <c r="MY85" s="728"/>
      <c r="MZ85" s="728"/>
      <c r="NA85" s="728"/>
      <c r="NB85" s="728"/>
      <c r="NC85" s="728"/>
      <c r="ND85" s="728"/>
      <c r="NE85" s="728"/>
      <c r="NF85" s="728"/>
      <c r="NG85" s="728"/>
      <c r="NH85" s="728"/>
      <c r="NI85" s="728"/>
      <c r="NJ85" s="728"/>
      <c r="NK85" s="728"/>
      <c r="NL85" s="728"/>
      <c r="NM85" s="728"/>
      <c r="NN85" s="728"/>
      <c r="NO85" s="728"/>
      <c r="NP85" s="728"/>
      <c r="NQ85" s="728"/>
      <c r="NR85" s="728"/>
      <c r="NS85" s="728"/>
      <c r="NT85" s="728"/>
      <c r="NU85" s="728"/>
      <c r="NV85" s="728"/>
      <c r="NW85" s="728"/>
      <c r="NX85" s="728"/>
      <c r="NY85" s="728"/>
      <c r="NZ85" s="728"/>
      <c r="OA85" s="728"/>
      <c r="OB85" s="728"/>
      <c r="OC85" s="728"/>
      <c r="OD85" s="728"/>
      <c r="OE85" s="728"/>
      <c r="OF85" s="728"/>
      <c r="OG85" s="728"/>
      <c r="OH85" s="728"/>
      <c r="OI85" s="728"/>
      <c r="OJ85" s="728"/>
      <c r="OK85" s="728"/>
      <c r="OL85" s="728"/>
      <c r="OM85" s="728"/>
      <c r="ON85" s="728"/>
      <c r="OO85" s="728"/>
      <c r="OP85" s="728"/>
      <c r="OQ85" s="728"/>
      <c r="OR85" s="728"/>
      <c r="OS85" s="728"/>
      <c r="OT85" s="728"/>
      <c r="OU85" s="728"/>
      <c r="OV85" s="728"/>
      <c r="OW85" s="728"/>
      <c r="OX85" s="728"/>
      <c r="OY85" s="728"/>
      <c r="OZ85" s="728"/>
      <c r="PA85" s="728"/>
      <c r="PB85" s="728"/>
      <c r="PC85" s="728"/>
      <c r="PD85" s="728"/>
      <c r="PE85" s="728"/>
      <c r="PF85" s="728"/>
      <c r="PG85" s="728"/>
      <c r="PH85" s="728"/>
      <c r="PI85" s="728"/>
      <c r="PJ85" s="728"/>
      <c r="PK85" s="728"/>
      <c r="PL85" s="728"/>
      <c r="PM85" s="728"/>
      <c r="PN85" s="728"/>
      <c r="PO85" s="728"/>
      <c r="PP85" s="728"/>
      <c r="PQ85" s="728"/>
      <c r="PR85" s="728"/>
      <c r="PS85" s="728"/>
      <c r="PT85" s="728"/>
      <c r="PU85" s="728"/>
      <c r="PV85" s="728"/>
      <c r="PW85" s="728"/>
      <c r="PX85" s="728"/>
      <c r="PY85" s="728"/>
      <c r="PZ85" s="728"/>
      <c r="QA85" s="728"/>
      <c r="QB85" s="728"/>
      <c r="QC85" s="728"/>
      <c r="QD85" s="728"/>
      <c r="QE85" s="728"/>
      <c r="QF85" s="728"/>
      <c r="QG85" s="728"/>
      <c r="QH85" s="728"/>
      <c r="QI85" s="728"/>
      <c r="QJ85" s="728"/>
      <c r="QK85" s="728"/>
      <c r="QL85" s="728"/>
      <c r="QM85" s="728"/>
      <c r="QN85" s="728"/>
      <c r="QO85" s="728"/>
      <c r="QP85" s="728"/>
      <c r="QQ85" s="728"/>
      <c r="QR85" s="728"/>
      <c r="QS85" s="728"/>
      <c r="QT85" s="728"/>
      <c r="QU85" s="728"/>
      <c r="QV85" s="728"/>
      <c r="QW85" s="728"/>
      <c r="QX85" s="728"/>
      <c r="QY85" s="728"/>
      <c r="QZ85" s="728"/>
      <c r="RA85" s="728"/>
      <c r="RB85" s="728"/>
      <c r="RC85" s="728"/>
      <c r="RD85" s="728"/>
      <c r="RE85" s="728"/>
      <c r="RF85" s="728"/>
      <c r="RG85" s="728"/>
      <c r="RH85" s="728"/>
      <c r="RI85" s="728"/>
      <c r="RJ85" s="728"/>
      <c r="RK85" s="728"/>
      <c r="RL85" s="728"/>
      <c r="RM85" s="728"/>
      <c r="RN85" s="728"/>
      <c r="RO85" s="728"/>
      <c r="RP85" s="728"/>
      <c r="RQ85" s="728"/>
      <c r="RR85" s="728"/>
      <c r="RS85" s="728"/>
      <c r="RT85" s="728"/>
      <c r="RU85" s="728"/>
      <c r="RV85" s="728"/>
      <c r="RW85" s="728"/>
      <c r="RX85" s="728"/>
      <c r="RY85" s="728"/>
      <c r="RZ85" s="728"/>
      <c r="SA85" s="728"/>
      <c r="SB85" s="728"/>
      <c r="SC85" s="728"/>
      <c r="SD85" s="728"/>
      <c r="SE85" s="728"/>
      <c r="SF85" s="728"/>
      <c r="SG85" s="728"/>
      <c r="SH85" s="728"/>
      <c r="SI85" s="728"/>
      <c r="SJ85" s="728"/>
      <c r="SK85" s="728"/>
      <c r="SL85" s="728"/>
      <c r="SM85" s="728"/>
      <c r="SN85" s="728"/>
      <c r="SO85" s="728"/>
      <c r="SP85" s="728"/>
      <c r="SQ85" s="728"/>
      <c r="SR85" s="728"/>
      <c r="SS85" s="728"/>
      <c r="ST85" s="728"/>
      <c r="SU85" s="728"/>
      <c r="SV85" s="728"/>
      <c r="SW85" s="728"/>
      <c r="SX85" s="728"/>
      <c r="SY85" s="728"/>
      <c r="SZ85" s="728"/>
      <c r="TA85" s="728"/>
      <c r="TB85" s="728"/>
      <c r="TC85" s="728"/>
      <c r="TD85" s="728"/>
      <c r="TE85" s="728"/>
      <c r="TF85" s="728"/>
      <c r="TG85" s="728"/>
      <c r="TH85" s="728"/>
      <c r="TI85" s="728"/>
      <c r="TJ85" s="728"/>
      <c r="TK85" s="728"/>
      <c r="TL85" s="728"/>
      <c r="TM85" s="728"/>
      <c r="TN85" s="728"/>
      <c r="TO85" s="728"/>
      <c r="TP85" s="728"/>
      <c r="TQ85" s="728"/>
      <c r="TR85" s="728"/>
      <c r="TS85" s="728"/>
      <c r="TT85" s="728"/>
      <c r="TU85" s="728"/>
      <c r="TV85" s="728"/>
      <c r="TW85" s="728"/>
      <c r="TX85" s="728"/>
      <c r="TY85" s="728"/>
      <c r="TZ85" s="728"/>
      <c r="UA85" s="728"/>
      <c r="UB85" s="728"/>
      <c r="UC85" s="728"/>
      <c r="UD85" s="728"/>
      <c r="UE85" s="728"/>
      <c r="UF85" s="728"/>
      <c r="UG85" s="728"/>
      <c r="UH85" s="728"/>
      <c r="UI85" s="728"/>
      <c r="UJ85" s="728"/>
      <c r="UK85" s="728"/>
      <c r="UL85" s="728"/>
      <c r="UM85" s="728"/>
      <c r="UN85" s="728"/>
      <c r="UO85" s="728"/>
      <c r="UP85" s="728"/>
      <c r="UQ85" s="728"/>
      <c r="UR85" s="728"/>
      <c r="US85" s="728"/>
      <c r="UT85" s="728"/>
      <c r="UU85" s="728"/>
      <c r="UV85" s="728"/>
      <c r="UW85" s="728"/>
      <c r="UX85" s="728"/>
      <c r="UY85" s="728"/>
      <c r="UZ85" s="728"/>
      <c r="VA85" s="728"/>
      <c r="VB85" s="728"/>
      <c r="VC85" s="728"/>
      <c r="VD85" s="728"/>
      <c r="VE85" s="728"/>
      <c r="VF85" s="728"/>
      <c r="VG85" s="728"/>
      <c r="VH85" s="728"/>
      <c r="VI85" s="728"/>
      <c r="VJ85" s="728"/>
      <c r="VK85" s="728"/>
      <c r="VL85" s="728"/>
      <c r="VM85" s="728"/>
      <c r="VN85" s="728"/>
      <c r="VO85" s="728"/>
      <c r="VP85" s="728"/>
      <c r="VQ85" s="728"/>
      <c r="VR85" s="728"/>
      <c r="VS85" s="728"/>
      <c r="VT85" s="728"/>
      <c r="VU85" s="728"/>
      <c r="VV85" s="728"/>
      <c r="VW85" s="728"/>
      <c r="VX85" s="728"/>
      <c r="VY85" s="728"/>
      <c r="VZ85" s="728"/>
      <c r="WA85" s="728"/>
      <c r="WB85" s="728"/>
      <c r="WC85" s="728"/>
      <c r="WD85" s="728"/>
      <c r="WE85" s="728"/>
      <c r="WF85" s="728"/>
      <c r="WG85" s="728"/>
      <c r="WH85" s="728"/>
      <c r="WI85" s="728"/>
      <c r="WJ85" s="728"/>
      <c r="WK85" s="728"/>
      <c r="WL85" s="728"/>
      <c r="WM85" s="728"/>
      <c r="WN85" s="728"/>
      <c r="WO85" s="728"/>
      <c r="WP85" s="728"/>
      <c r="WQ85" s="728"/>
      <c r="WR85" s="728"/>
      <c r="WS85" s="728"/>
      <c r="WT85" s="728"/>
      <c r="WU85" s="728"/>
      <c r="WV85" s="728"/>
      <c r="WW85" s="728"/>
      <c r="WX85" s="728"/>
      <c r="WY85" s="728"/>
      <c r="WZ85" s="728"/>
      <c r="XA85" s="728"/>
      <c r="XB85" s="728"/>
      <c r="XC85" s="728"/>
      <c r="XD85" s="728"/>
      <c r="XE85" s="728"/>
      <c r="XF85" s="728"/>
      <c r="XG85" s="728"/>
      <c r="XH85" s="728"/>
      <c r="XI85" s="728"/>
      <c r="XJ85" s="728"/>
      <c r="XK85" s="728"/>
      <c r="XL85" s="728"/>
      <c r="XM85" s="728"/>
      <c r="XN85" s="728"/>
      <c r="XO85" s="728"/>
      <c r="XP85" s="728"/>
      <c r="XQ85" s="728"/>
      <c r="XR85" s="728"/>
      <c r="XS85" s="728"/>
      <c r="XT85" s="728"/>
      <c r="XU85" s="728"/>
      <c r="XV85" s="728"/>
      <c r="XW85" s="728"/>
      <c r="XX85" s="728"/>
      <c r="XY85" s="728"/>
      <c r="XZ85" s="728"/>
      <c r="YA85" s="728"/>
      <c r="YB85" s="728"/>
      <c r="YC85" s="728"/>
      <c r="YD85" s="728"/>
      <c r="YE85" s="728"/>
      <c r="YF85" s="728"/>
      <c r="YG85" s="728"/>
      <c r="YH85" s="728"/>
      <c r="YI85" s="728"/>
      <c r="YJ85" s="728"/>
      <c r="YK85" s="728"/>
      <c r="YL85" s="728"/>
      <c r="YM85" s="728"/>
      <c r="YN85" s="728"/>
      <c r="YO85" s="728"/>
      <c r="YP85" s="728"/>
      <c r="YQ85" s="728"/>
      <c r="YR85" s="728"/>
      <c r="YS85" s="728"/>
      <c r="YT85" s="728"/>
      <c r="YU85" s="728"/>
      <c r="YV85" s="728"/>
      <c r="YW85" s="728"/>
      <c r="YX85" s="728"/>
      <c r="YY85" s="728"/>
      <c r="YZ85" s="728"/>
      <c r="ZA85" s="728"/>
      <c r="ZB85" s="728"/>
      <c r="ZC85" s="728"/>
      <c r="ZD85" s="728"/>
      <c r="ZE85" s="728"/>
      <c r="ZF85" s="728"/>
      <c r="ZG85" s="728"/>
      <c r="ZH85" s="728"/>
      <c r="ZI85" s="728"/>
      <c r="ZJ85" s="728"/>
      <c r="ZK85" s="728"/>
      <c r="ZL85" s="728"/>
      <c r="ZM85" s="728"/>
      <c r="ZN85" s="728"/>
      <c r="ZO85" s="728"/>
      <c r="ZP85" s="728"/>
      <c r="ZQ85" s="728"/>
      <c r="ZR85" s="728"/>
      <c r="ZS85" s="728"/>
      <c r="ZT85" s="728"/>
      <c r="ZU85" s="728"/>
      <c r="ZV85" s="728"/>
      <c r="ZW85" s="728"/>
      <c r="ZX85" s="728"/>
      <c r="ZY85" s="728"/>
      <c r="ZZ85" s="728"/>
      <c r="AAA85" s="728"/>
      <c r="AAB85" s="728"/>
      <c r="AAC85" s="728"/>
      <c r="AAD85" s="728"/>
      <c r="AAE85" s="728"/>
      <c r="AAF85" s="728"/>
      <c r="AAG85" s="728"/>
      <c r="AAH85" s="728"/>
      <c r="AAI85" s="728"/>
      <c r="AAJ85" s="728"/>
      <c r="AAK85" s="728"/>
      <c r="AAL85" s="728"/>
      <c r="AAM85" s="728"/>
      <c r="AAN85" s="728"/>
      <c r="AAO85" s="728"/>
      <c r="AAP85" s="728"/>
      <c r="AAQ85" s="728"/>
      <c r="AAR85" s="728"/>
      <c r="AAS85" s="728"/>
      <c r="AAT85" s="728"/>
      <c r="AAU85" s="728"/>
      <c r="AAV85" s="728"/>
      <c r="AAW85" s="728"/>
      <c r="AAX85" s="728"/>
      <c r="AAY85" s="728"/>
      <c r="AAZ85" s="728"/>
      <c r="ABA85" s="728"/>
      <c r="ABB85" s="728"/>
      <c r="ABC85" s="728"/>
      <c r="ABD85" s="728"/>
      <c r="ABE85" s="728"/>
      <c r="ABF85" s="728"/>
      <c r="ABG85" s="728"/>
      <c r="ABH85" s="728"/>
      <c r="ABI85" s="728"/>
      <c r="ABJ85" s="728"/>
      <c r="ABK85" s="728"/>
      <c r="ABL85" s="728"/>
      <c r="ABM85" s="728"/>
      <c r="ABN85" s="728"/>
      <c r="ABO85" s="728"/>
      <c r="ABP85" s="728"/>
      <c r="ABQ85" s="728"/>
      <c r="ABR85" s="728"/>
      <c r="ABS85" s="728"/>
      <c r="ABT85" s="728"/>
      <c r="ABU85" s="728"/>
      <c r="ABV85" s="728"/>
      <c r="ABW85" s="728"/>
      <c r="ABX85" s="728"/>
      <c r="ABY85" s="728"/>
      <c r="ABZ85" s="728"/>
      <c r="ACA85" s="728"/>
      <c r="ACB85" s="728"/>
      <c r="ACC85" s="728"/>
      <c r="ACD85" s="728"/>
      <c r="ACE85" s="728"/>
      <c r="ACF85" s="728"/>
      <c r="ACG85" s="728"/>
      <c r="ACH85" s="728"/>
      <c r="ACI85" s="728"/>
      <c r="ACJ85" s="728"/>
      <c r="ACK85" s="728"/>
      <c r="ACL85" s="728"/>
      <c r="ACM85" s="728"/>
      <c r="ACN85" s="728"/>
      <c r="ACO85" s="728"/>
      <c r="ACP85" s="728"/>
      <c r="ACQ85" s="728"/>
      <c r="ACR85" s="728"/>
      <c r="ACS85" s="728"/>
      <c r="ACT85" s="728"/>
      <c r="ACU85" s="728"/>
      <c r="ACV85" s="728"/>
      <c r="ACW85" s="728"/>
      <c r="ACX85" s="728"/>
      <c r="ACY85" s="728"/>
      <c r="ACZ85" s="728"/>
      <c r="ADA85" s="728"/>
      <c r="ADB85" s="728"/>
      <c r="ADC85" s="728"/>
      <c r="ADD85" s="728"/>
      <c r="ADE85" s="728"/>
      <c r="ADF85" s="728"/>
      <c r="ADG85" s="728"/>
      <c r="ADH85" s="728"/>
      <c r="ADI85" s="728"/>
      <c r="ADJ85" s="728"/>
      <c r="ADK85" s="728"/>
      <c r="ADL85" s="728"/>
      <c r="ADM85" s="728"/>
      <c r="ADN85" s="728"/>
      <c r="ADO85" s="728"/>
      <c r="ADP85" s="728"/>
      <c r="ADQ85" s="728"/>
      <c r="ADR85" s="728"/>
      <c r="ADS85" s="728"/>
      <c r="ADT85" s="728"/>
      <c r="ADU85" s="728"/>
      <c r="ADV85" s="728"/>
      <c r="ADW85" s="728"/>
      <c r="ADX85" s="728"/>
      <c r="ADY85" s="728"/>
      <c r="ADZ85" s="728"/>
      <c r="AEA85" s="728"/>
      <c r="AEB85" s="728"/>
      <c r="AEC85" s="728"/>
      <c r="AED85" s="728"/>
      <c r="AEE85" s="728"/>
      <c r="AEF85" s="728"/>
      <c r="AEG85" s="728"/>
      <c r="AEH85" s="728"/>
      <c r="AEI85" s="728"/>
      <c r="AEJ85" s="728"/>
      <c r="AEK85" s="728"/>
      <c r="AEL85" s="728"/>
      <c r="AEM85" s="728"/>
      <c r="AEN85" s="728"/>
      <c r="AEO85" s="728"/>
      <c r="AEP85" s="728"/>
      <c r="AEQ85" s="728"/>
      <c r="AER85" s="728"/>
      <c r="AES85" s="728"/>
      <c r="AET85" s="728"/>
      <c r="AEU85" s="728"/>
      <c r="AEV85" s="728"/>
      <c r="AEW85" s="728"/>
      <c r="AEX85" s="728"/>
      <c r="AEY85" s="728"/>
      <c r="AEZ85" s="728"/>
      <c r="AFA85" s="728"/>
      <c r="AFB85" s="728"/>
      <c r="AFC85" s="728"/>
      <c r="AFD85" s="728"/>
      <c r="AFE85" s="728"/>
      <c r="AFF85" s="728"/>
      <c r="AFG85" s="728"/>
      <c r="AFH85" s="728"/>
      <c r="AFI85" s="728"/>
      <c r="AFJ85" s="728"/>
      <c r="AFK85" s="728"/>
      <c r="AFL85" s="728"/>
      <c r="AFM85" s="728"/>
      <c r="AFN85" s="728"/>
      <c r="AFO85" s="728"/>
      <c r="AFP85" s="728"/>
      <c r="AFQ85" s="728"/>
      <c r="AFR85" s="728"/>
      <c r="AFS85" s="728"/>
      <c r="AFT85" s="728"/>
      <c r="AFU85" s="728"/>
      <c r="AFV85" s="728"/>
      <c r="AFW85" s="728"/>
      <c r="AFX85" s="728"/>
      <c r="AFY85" s="728"/>
      <c r="AFZ85" s="728"/>
      <c r="AGA85" s="728"/>
      <c r="AGB85" s="728"/>
      <c r="AGC85" s="728"/>
      <c r="AGD85" s="728"/>
      <c r="AGE85" s="728"/>
      <c r="AGF85" s="728"/>
      <c r="AGG85" s="728"/>
      <c r="AGH85" s="728"/>
      <c r="AGI85" s="728"/>
      <c r="AGJ85" s="728"/>
      <c r="AGK85" s="728"/>
      <c r="AGL85" s="728"/>
      <c r="AGM85" s="728"/>
      <c r="AGN85" s="728"/>
      <c r="AGO85" s="728"/>
      <c r="AGP85" s="728"/>
      <c r="AGQ85" s="728"/>
      <c r="AGR85" s="728"/>
      <c r="AGS85" s="728"/>
      <c r="AGT85" s="728"/>
      <c r="AGU85" s="728"/>
      <c r="AGV85" s="728"/>
      <c r="AGW85" s="728"/>
      <c r="AGX85" s="728"/>
      <c r="AGY85" s="728"/>
      <c r="AGZ85" s="728"/>
      <c r="AHA85" s="728"/>
      <c r="AHB85" s="728"/>
      <c r="AHC85" s="728"/>
      <c r="AHD85" s="728"/>
      <c r="AHE85" s="728"/>
      <c r="AHF85" s="728"/>
      <c r="AHG85" s="728"/>
      <c r="AHH85" s="728"/>
      <c r="AHI85" s="728"/>
      <c r="AHJ85" s="728"/>
      <c r="AHK85" s="728"/>
      <c r="AHL85" s="728"/>
      <c r="AHM85" s="728"/>
      <c r="AHN85" s="728"/>
      <c r="AHO85" s="728"/>
      <c r="AHP85" s="728"/>
      <c r="AHQ85" s="728"/>
      <c r="AHR85" s="728"/>
      <c r="AHS85" s="728"/>
      <c r="AHT85" s="728"/>
      <c r="AHU85" s="728"/>
      <c r="AHV85" s="728"/>
      <c r="AHW85" s="728"/>
      <c r="AHX85" s="728"/>
      <c r="AHY85" s="728"/>
      <c r="AHZ85" s="728"/>
      <c r="AIA85" s="728"/>
      <c r="AIB85" s="728"/>
      <c r="AIC85" s="728"/>
      <c r="AID85" s="728"/>
      <c r="AIE85" s="728"/>
      <c r="AIF85" s="728"/>
      <c r="AIG85" s="728"/>
      <c r="AIH85" s="728"/>
      <c r="AII85" s="728"/>
      <c r="AIJ85" s="728"/>
      <c r="AIK85" s="728"/>
      <c r="AIL85" s="728"/>
      <c r="AIM85" s="728"/>
      <c r="AIN85" s="728"/>
      <c r="AIO85" s="728"/>
      <c r="AIP85" s="728"/>
      <c r="AIQ85" s="728"/>
      <c r="AIR85" s="728"/>
      <c r="AIS85" s="728"/>
      <c r="AIT85" s="728"/>
      <c r="AIU85" s="728"/>
      <c r="AIV85" s="728"/>
      <c r="AIW85" s="728"/>
      <c r="AIX85" s="728"/>
      <c r="AIY85" s="728"/>
      <c r="AIZ85" s="728"/>
      <c r="AJA85" s="728"/>
      <c r="AJB85" s="728"/>
      <c r="AJC85" s="728"/>
      <c r="AJD85" s="728"/>
      <c r="AJE85" s="728"/>
      <c r="AJF85" s="728"/>
      <c r="AJG85" s="728"/>
      <c r="AJH85" s="728"/>
      <c r="AJI85" s="728"/>
      <c r="AJJ85" s="728"/>
      <c r="AJK85" s="728"/>
      <c r="AJL85" s="728"/>
      <c r="AJM85" s="728"/>
      <c r="AJN85" s="728"/>
      <c r="AJO85" s="728"/>
      <c r="AJP85" s="728"/>
      <c r="AJQ85" s="728"/>
      <c r="AJR85" s="728"/>
      <c r="AJS85" s="728"/>
      <c r="AJT85" s="728"/>
      <c r="AJU85" s="728"/>
      <c r="AJV85" s="728"/>
      <c r="AJW85" s="728"/>
      <c r="AJX85" s="728"/>
      <c r="AJY85" s="728"/>
      <c r="AJZ85" s="728"/>
      <c r="AKA85" s="728"/>
      <c r="AKB85" s="728"/>
      <c r="AKC85" s="728"/>
      <c r="AKD85" s="728"/>
      <c r="AKE85" s="728"/>
      <c r="AKF85" s="728"/>
      <c r="AKG85" s="728"/>
      <c r="AKH85" s="728"/>
      <c r="AKI85" s="728"/>
      <c r="AKJ85" s="728"/>
      <c r="AKK85" s="728"/>
      <c r="AKL85" s="728"/>
      <c r="AKM85" s="728"/>
      <c r="AKN85" s="728"/>
      <c r="AKO85" s="728"/>
      <c r="AKP85" s="728"/>
      <c r="AKQ85" s="728"/>
      <c r="AKR85" s="728"/>
      <c r="AKS85" s="728"/>
      <c r="AKT85" s="728"/>
      <c r="AKU85" s="728"/>
      <c r="AKV85" s="728"/>
      <c r="AKW85" s="728"/>
      <c r="AKX85" s="728"/>
      <c r="AKY85" s="728"/>
      <c r="AKZ85" s="728"/>
      <c r="ALA85" s="728"/>
      <c r="ALB85" s="728"/>
      <c r="ALC85" s="728"/>
      <c r="ALD85" s="728"/>
      <c r="ALE85" s="728"/>
      <c r="ALF85" s="728"/>
      <c r="ALG85" s="728"/>
      <c r="ALH85" s="728"/>
      <c r="ALI85" s="728"/>
      <c r="ALJ85" s="728"/>
      <c r="ALK85" s="728"/>
      <c r="ALL85" s="728"/>
      <c r="ALM85" s="728"/>
      <c r="ALN85" s="728"/>
      <c r="ALO85" s="728"/>
      <c r="ALP85" s="728"/>
      <c r="ALQ85" s="728"/>
      <c r="ALR85" s="728"/>
      <c r="ALS85" s="728"/>
      <c r="ALT85" s="728"/>
      <c r="ALU85" s="728"/>
      <c r="ALV85" s="728"/>
      <c r="ALW85" s="728"/>
      <c r="ALX85" s="728"/>
      <c r="ALY85" s="728"/>
      <c r="ALZ85" s="728"/>
      <c r="AMA85" s="728"/>
      <c r="AMB85" s="728"/>
      <c r="AMC85" s="728"/>
      <c r="AMD85" s="728"/>
    </row>
    <row r="86" spans="1:1018" s="224" customFormat="1" ht="13.5" customHeight="1">
      <c r="A86" s="225">
        <f t="shared" si="2"/>
        <v>78</v>
      </c>
      <c r="B86" s="217"/>
      <c r="C86" s="241" t="s">
        <v>1717</v>
      </c>
      <c r="D86" s="217"/>
      <c r="E86" s="217"/>
      <c r="F86" s="217"/>
      <c r="G86" s="217"/>
      <c r="H86" s="718" t="s">
        <v>1718</v>
      </c>
      <c r="I86" s="720" t="s">
        <v>1242</v>
      </c>
      <c r="J86" s="720" t="s">
        <v>1244</v>
      </c>
      <c r="K86" s="718" t="s">
        <v>1245</v>
      </c>
      <c r="L86" s="729" t="s">
        <v>1246</v>
      </c>
      <c r="M86" s="729"/>
      <c r="N86" s="718"/>
      <c r="O86" s="721"/>
      <c r="P86" s="718" t="s">
        <v>820</v>
      </c>
      <c r="Q86" s="721"/>
      <c r="R86" s="718" t="s">
        <v>878</v>
      </c>
      <c r="S86" s="722"/>
      <c r="T86" s="718" t="s">
        <v>931</v>
      </c>
      <c r="U86" s="723" t="s">
        <v>863</v>
      </c>
      <c r="V86" s="723" t="s">
        <v>863</v>
      </c>
      <c r="W86" s="374"/>
      <c r="X86" s="232"/>
      <c r="Y86" s="724"/>
      <c r="Z86" s="718" t="s">
        <v>1164</v>
      </c>
      <c r="AA86" s="725"/>
      <c r="AB86" s="718"/>
      <c r="AC86" s="722">
        <v>1</v>
      </c>
      <c r="AD86" s="722">
        <v>1</v>
      </c>
    </row>
    <row r="87" spans="1:1018" s="244" customFormat="1" ht="13.5" customHeight="1">
      <c r="A87" s="225">
        <f t="shared" si="2"/>
        <v>79</v>
      </c>
      <c r="B87" s="217"/>
      <c r="C87" s="241" t="s">
        <v>1247</v>
      </c>
      <c r="D87" s="217"/>
      <c r="E87" s="221"/>
      <c r="F87" s="222"/>
      <c r="G87" s="222"/>
      <c r="H87" s="718" t="s">
        <v>1248</v>
      </c>
      <c r="I87" s="720" t="s">
        <v>1249</v>
      </c>
      <c r="J87" s="720" t="s">
        <v>1250</v>
      </c>
      <c r="K87" s="718"/>
      <c r="L87" s="718"/>
      <c r="M87" s="718"/>
      <c r="N87" s="718"/>
      <c r="O87" s="721">
        <v>1</v>
      </c>
      <c r="P87" s="718" t="s">
        <v>820</v>
      </c>
      <c r="Q87" s="721"/>
      <c r="R87" s="718" t="s">
        <v>862</v>
      </c>
      <c r="S87" s="722" t="s">
        <v>863</v>
      </c>
      <c r="T87" s="718" t="s">
        <v>1251</v>
      </c>
      <c r="U87" s="723" t="s">
        <v>863</v>
      </c>
      <c r="V87" s="723"/>
      <c r="W87" s="723"/>
      <c r="X87" s="232"/>
      <c r="Y87" s="724"/>
      <c r="Z87" s="718" t="s">
        <v>993</v>
      </c>
      <c r="AA87" s="725"/>
      <c r="AB87" s="718"/>
      <c r="AC87" s="722">
        <v>1</v>
      </c>
      <c r="AD87" s="722">
        <v>1</v>
      </c>
    </row>
    <row r="88" spans="1:1018" s="224" customFormat="1" ht="13.5" customHeight="1">
      <c r="A88" s="225">
        <f t="shared" si="2"/>
        <v>80</v>
      </c>
      <c r="B88" s="217"/>
      <c r="C88" s="217" t="s">
        <v>1252</v>
      </c>
      <c r="D88" s="217"/>
      <c r="E88" s="217"/>
      <c r="F88" s="217"/>
      <c r="G88" s="217"/>
      <c r="H88" s="718" t="s">
        <v>1719</v>
      </c>
      <c r="I88" s="720"/>
      <c r="J88" s="720" t="s">
        <v>1720</v>
      </c>
      <c r="K88" s="718" t="s">
        <v>1255</v>
      </c>
      <c r="L88" s="718" t="s">
        <v>1256</v>
      </c>
      <c r="M88" s="718"/>
      <c r="N88" s="718"/>
      <c r="O88" s="721">
        <v>1</v>
      </c>
      <c r="P88" s="718" t="s">
        <v>823</v>
      </c>
      <c r="Q88" s="721" t="s">
        <v>863</v>
      </c>
      <c r="R88" s="243" t="s">
        <v>1720</v>
      </c>
      <c r="S88" s="722"/>
      <c r="T88" s="718"/>
      <c r="U88" s="723" t="s">
        <v>863</v>
      </c>
      <c r="V88" s="723" t="s">
        <v>863</v>
      </c>
      <c r="W88" s="723" t="s">
        <v>863</v>
      </c>
      <c r="X88" s="232"/>
      <c r="Y88" s="724"/>
      <c r="Z88" s="718"/>
      <c r="AA88" s="725"/>
      <c r="AB88" s="718"/>
      <c r="AC88" s="722">
        <v>1</v>
      </c>
      <c r="AD88" s="722">
        <v>1</v>
      </c>
    </row>
    <row r="89" spans="1:1018" s="224" customFormat="1" ht="13.5" customHeight="1">
      <c r="A89" s="225">
        <f t="shared" si="2"/>
        <v>81</v>
      </c>
      <c r="B89" s="217"/>
      <c r="C89" s="217"/>
      <c r="D89" s="719" t="s">
        <v>1721</v>
      </c>
      <c r="E89" s="241"/>
      <c r="F89" s="241"/>
      <c r="G89" s="241"/>
      <c r="H89" s="718" t="s">
        <v>1722</v>
      </c>
      <c r="I89" s="720"/>
      <c r="J89" s="720" t="s">
        <v>930</v>
      </c>
      <c r="K89" s="718"/>
      <c r="L89" s="718"/>
      <c r="M89" s="718"/>
      <c r="N89" s="718"/>
      <c r="O89" s="721"/>
      <c r="P89" s="718" t="s">
        <v>817</v>
      </c>
      <c r="Q89" s="721"/>
      <c r="R89" s="718" t="s">
        <v>878</v>
      </c>
      <c r="S89" s="722"/>
      <c r="T89" s="718" t="s">
        <v>931</v>
      </c>
      <c r="U89" s="723" t="s">
        <v>863</v>
      </c>
      <c r="V89" s="723" t="s">
        <v>863</v>
      </c>
      <c r="W89" s="723" t="s">
        <v>863</v>
      </c>
      <c r="X89" s="232"/>
      <c r="Y89" s="724"/>
      <c r="Z89" s="718"/>
      <c r="AA89" s="725"/>
      <c r="AB89" s="718"/>
      <c r="AC89" s="722"/>
      <c r="AD89" s="722">
        <v>1</v>
      </c>
    </row>
    <row r="90" spans="1:1018" s="224" customFormat="1" ht="13.5" customHeight="1">
      <c r="A90" s="225">
        <f t="shared" si="2"/>
        <v>82</v>
      </c>
      <c r="B90" s="217"/>
      <c r="C90" s="217"/>
      <c r="D90" s="719" t="s">
        <v>1723</v>
      </c>
      <c r="E90" s="241"/>
      <c r="F90" s="241"/>
      <c r="G90" s="241"/>
      <c r="H90" s="718" t="s">
        <v>1724</v>
      </c>
      <c r="I90" s="720" t="s">
        <v>1725</v>
      </c>
      <c r="J90" s="720" t="s">
        <v>938</v>
      </c>
      <c r="K90" s="718"/>
      <c r="L90" s="718"/>
      <c r="M90" s="718"/>
      <c r="N90" s="718"/>
      <c r="O90" s="721"/>
      <c r="P90" s="718" t="s">
        <v>817</v>
      </c>
      <c r="Q90" s="721"/>
      <c r="R90" s="718" t="s">
        <v>862</v>
      </c>
      <c r="S90" s="722"/>
      <c r="T90" s="718"/>
      <c r="U90" s="723" t="s">
        <v>863</v>
      </c>
      <c r="V90" s="723" t="s">
        <v>863</v>
      </c>
      <c r="W90" s="723" t="s">
        <v>863</v>
      </c>
      <c r="X90" s="232"/>
      <c r="Y90" s="724"/>
      <c r="Z90" s="718"/>
      <c r="AA90" s="725"/>
      <c r="AB90" s="718"/>
      <c r="AC90" s="722"/>
      <c r="AD90" s="722">
        <v>1</v>
      </c>
    </row>
    <row r="91" spans="1:1018" s="224" customFormat="1" ht="13.5" customHeight="1">
      <c r="A91" s="225">
        <f t="shared" si="2"/>
        <v>83</v>
      </c>
      <c r="B91" s="217"/>
      <c r="C91" s="241" t="s">
        <v>1726</v>
      </c>
      <c r="D91" s="217"/>
      <c r="E91" s="217"/>
      <c r="F91" s="217"/>
      <c r="G91" s="217"/>
      <c r="H91" s="718" t="s">
        <v>1727</v>
      </c>
      <c r="I91" s="720"/>
      <c r="J91" s="718" t="s">
        <v>1259</v>
      </c>
      <c r="K91" s="718"/>
      <c r="L91" s="718"/>
      <c r="M91" s="718"/>
      <c r="N91" s="718"/>
      <c r="O91" s="721"/>
      <c r="P91" s="718" t="s">
        <v>820</v>
      </c>
      <c r="Q91" s="721" t="s">
        <v>863</v>
      </c>
      <c r="R91" s="243" t="s">
        <v>1259</v>
      </c>
      <c r="S91" s="722"/>
      <c r="T91" s="718"/>
      <c r="U91" s="723" t="s">
        <v>863</v>
      </c>
      <c r="V91" s="723" t="s">
        <v>863</v>
      </c>
      <c r="W91" s="723"/>
      <c r="X91" s="232"/>
      <c r="Y91" s="724"/>
      <c r="Z91" s="718"/>
      <c r="AA91" s="725"/>
      <c r="AB91" s="718"/>
      <c r="AC91" s="722"/>
      <c r="AD91" s="722">
        <v>1</v>
      </c>
    </row>
    <row r="92" spans="1:1018" s="224" customFormat="1" ht="13.5" customHeight="1">
      <c r="A92" s="225">
        <f t="shared" si="2"/>
        <v>84</v>
      </c>
      <c r="B92" s="217"/>
      <c r="C92" s="719"/>
      <c r="D92" s="719" t="s">
        <v>1260</v>
      </c>
      <c r="E92" s="219"/>
      <c r="F92" s="719"/>
      <c r="G92" s="719"/>
      <c r="H92" s="718" t="s">
        <v>1728</v>
      </c>
      <c r="I92" s="720"/>
      <c r="J92" s="720" t="s">
        <v>1263</v>
      </c>
      <c r="K92" s="718" t="s">
        <v>1264</v>
      </c>
      <c r="L92" s="718" t="s">
        <v>262</v>
      </c>
      <c r="M92" s="718"/>
      <c r="N92" s="718"/>
      <c r="O92" s="721">
        <v>1</v>
      </c>
      <c r="P92" s="718" t="s">
        <v>820</v>
      </c>
      <c r="Q92" s="721" t="s">
        <v>863</v>
      </c>
      <c r="R92" s="243" t="s">
        <v>1265</v>
      </c>
      <c r="S92" s="722"/>
      <c r="T92" s="718"/>
      <c r="U92" s="723" t="s">
        <v>863</v>
      </c>
      <c r="V92" s="723" t="s">
        <v>863</v>
      </c>
      <c r="W92" s="723"/>
      <c r="X92" s="232"/>
      <c r="Y92" s="724"/>
      <c r="Z92" s="718"/>
      <c r="AA92" s="245" t="s">
        <v>1266</v>
      </c>
      <c r="AB92" s="718"/>
      <c r="AC92" s="722"/>
      <c r="AD92" s="722">
        <v>1</v>
      </c>
    </row>
    <row r="93" spans="1:1018" s="224" customFormat="1" ht="13.5" customHeight="1">
      <c r="A93" s="225">
        <f t="shared" si="2"/>
        <v>85</v>
      </c>
      <c r="B93" s="217"/>
      <c r="C93" s="241"/>
      <c r="D93" s="241"/>
      <c r="E93" s="241" t="s">
        <v>1321</v>
      </c>
      <c r="F93" s="241"/>
      <c r="G93" s="241"/>
      <c r="H93" s="718" t="s">
        <v>1729</v>
      </c>
      <c r="I93" s="720" t="s">
        <v>1730</v>
      </c>
      <c r="J93" s="720" t="s">
        <v>1324</v>
      </c>
      <c r="K93" s="718"/>
      <c r="L93" s="718"/>
      <c r="M93" s="718"/>
      <c r="N93" s="718"/>
      <c r="O93" s="721"/>
      <c r="P93" s="718" t="s">
        <v>820</v>
      </c>
      <c r="Q93" s="721"/>
      <c r="R93" s="718" t="s">
        <v>862</v>
      </c>
      <c r="S93" s="722"/>
      <c r="T93" s="718" t="s">
        <v>1731</v>
      </c>
      <c r="U93" s="713" t="s">
        <v>863</v>
      </c>
      <c r="V93" s="703" t="s">
        <v>863</v>
      </c>
      <c r="W93" s="723"/>
      <c r="X93" s="232"/>
      <c r="Y93" s="724"/>
      <c r="Z93" s="718" t="s">
        <v>1077</v>
      </c>
      <c r="AA93" s="725"/>
      <c r="AB93" s="718"/>
      <c r="AC93" s="722">
        <v>1</v>
      </c>
      <c r="AD93" s="722">
        <v>1</v>
      </c>
    </row>
    <row r="94" spans="1:1018" s="224" customFormat="1" ht="13.5" customHeight="1">
      <c r="A94" s="225">
        <f t="shared" si="2"/>
        <v>86</v>
      </c>
      <c r="B94" s="217"/>
      <c r="C94" s="719"/>
      <c r="D94" s="241"/>
      <c r="E94" s="241" t="s">
        <v>1732</v>
      </c>
      <c r="F94" s="241"/>
      <c r="G94" s="241"/>
      <c r="H94" s="718" t="s">
        <v>1733</v>
      </c>
      <c r="I94" s="720" t="s">
        <v>1734</v>
      </c>
      <c r="J94" s="720" t="s">
        <v>971</v>
      </c>
      <c r="K94" s="718"/>
      <c r="L94" s="718"/>
      <c r="M94" s="718"/>
      <c r="N94" s="718"/>
      <c r="O94" s="721"/>
      <c r="P94" s="718" t="s">
        <v>820</v>
      </c>
      <c r="Q94" s="721"/>
      <c r="R94" s="718" t="s">
        <v>862</v>
      </c>
      <c r="S94" s="722" t="s">
        <v>863</v>
      </c>
      <c r="T94" s="718" t="s">
        <v>1735</v>
      </c>
      <c r="U94" s="713" t="s">
        <v>863</v>
      </c>
      <c r="V94" s="703" t="s">
        <v>863</v>
      </c>
      <c r="W94" s="723"/>
      <c r="X94" s="232"/>
      <c r="Y94" s="724"/>
      <c r="Z94" s="390" t="s">
        <v>1271</v>
      </c>
      <c r="AA94" s="725"/>
      <c r="AB94" s="718"/>
      <c r="AC94" s="722"/>
      <c r="AD94" s="722">
        <v>1</v>
      </c>
    </row>
    <row r="95" spans="1:1018" ht="14.25" customHeight="1">
      <c r="A95" s="225">
        <f t="shared" si="2"/>
        <v>87</v>
      </c>
      <c r="C95" s="224"/>
      <c r="D95" s="224"/>
      <c r="E95" s="224" t="s">
        <v>1736</v>
      </c>
      <c r="F95" s="224"/>
      <c r="G95" s="225"/>
      <c r="H95" s="225" t="s">
        <v>2894</v>
      </c>
      <c r="I95" s="805" t="s">
        <v>2893</v>
      </c>
      <c r="J95" s="720" t="s">
        <v>1121</v>
      </c>
      <c r="K95" s="718"/>
      <c r="L95" s="718"/>
      <c r="M95" s="718"/>
      <c r="N95" s="718"/>
      <c r="O95" s="721"/>
      <c r="P95" s="718" t="s">
        <v>820</v>
      </c>
      <c r="Q95" s="721"/>
      <c r="R95" s="718" t="s">
        <v>862</v>
      </c>
      <c r="T95" s="718"/>
      <c r="U95" s="274" t="s">
        <v>863</v>
      </c>
      <c r="V95" s="274" t="s">
        <v>863</v>
      </c>
      <c r="W95" s="723"/>
      <c r="X95" s="232"/>
      <c r="AD95" s="274">
        <v>1</v>
      </c>
    </row>
    <row r="96" spans="1:1018" s="224" customFormat="1" ht="13.5" customHeight="1">
      <c r="A96" s="225">
        <f t="shared" si="2"/>
        <v>88</v>
      </c>
      <c r="B96" s="217"/>
      <c r="C96" s="719"/>
      <c r="D96" s="719" t="s">
        <v>1275</v>
      </c>
      <c r="E96" s="219" t="s">
        <v>1276</v>
      </c>
      <c r="F96" s="719"/>
      <c r="G96" s="719"/>
      <c r="H96" s="718" t="s">
        <v>1737</v>
      </c>
      <c r="I96" s="720"/>
      <c r="J96" s="720" t="s">
        <v>1278</v>
      </c>
      <c r="K96" s="718" t="s">
        <v>1279</v>
      </c>
      <c r="L96" s="718" t="s">
        <v>1280</v>
      </c>
      <c r="M96" s="718"/>
      <c r="N96" s="718"/>
      <c r="O96" s="721">
        <v>1</v>
      </c>
      <c r="P96" s="718" t="s">
        <v>817</v>
      </c>
      <c r="Q96" s="721" t="s">
        <v>863</v>
      </c>
      <c r="R96" s="243" t="s">
        <v>1265</v>
      </c>
      <c r="S96" s="722"/>
      <c r="T96" s="718"/>
      <c r="U96" s="723" t="s">
        <v>863</v>
      </c>
      <c r="V96" s="723" t="s">
        <v>863</v>
      </c>
      <c r="W96" s="723"/>
      <c r="X96" s="232"/>
      <c r="Y96" s="724"/>
      <c r="Z96" s="718"/>
      <c r="AA96" s="245" t="s">
        <v>1266</v>
      </c>
      <c r="AB96" s="718"/>
      <c r="AC96" s="722"/>
      <c r="AD96" s="722">
        <v>1</v>
      </c>
    </row>
    <row r="97" spans="1:31" s="224" customFormat="1" ht="13.5" customHeight="1">
      <c r="A97" s="225">
        <f t="shared" si="2"/>
        <v>89</v>
      </c>
      <c r="B97" s="217"/>
      <c r="C97" s="719"/>
      <c r="D97" s="719" t="s">
        <v>1281</v>
      </c>
      <c r="E97" s="719"/>
      <c r="F97" s="719"/>
      <c r="G97" s="719"/>
      <c r="H97" s="718" t="s">
        <v>1738</v>
      </c>
      <c r="I97" s="720" t="s">
        <v>1283</v>
      </c>
      <c r="J97" s="720" t="s">
        <v>1285</v>
      </c>
      <c r="K97" s="718"/>
      <c r="L97" s="718"/>
      <c r="M97" s="718"/>
      <c r="N97" s="718"/>
      <c r="O97" s="721"/>
      <c r="P97" s="718" t="s">
        <v>817</v>
      </c>
      <c r="Q97" s="721"/>
      <c r="R97" s="718" t="s">
        <v>862</v>
      </c>
      <c r="S97" s="722" t="s">
        <v>863</v>
      </c>
      <c r="T97" s="718" t="s">
        <v>1223</v>
      </c>
      <c r="U97" s="723" t="s">
        <v>863</v>
      </c>
      <c r="V97" s="723" t="s">
        <v>863</v>
      </c>
      <c r="W97" s="723"/>
      <c r="X97" s="232"/>
      <c r="Y97" s="724"/>
      <c r="Z97" s="718"/>
      <c r="AA97" s="245" t="s">
        <v>1286</v>
      </c>
      <c r="AB97" s="718"/>
      <c r="AC97" s="722"/>
      <c r="AD97" s="722">
        <v>1</v>
      </c>
      <c r="AE97" s="246"/>
    </row>
    <row r="98" spans="1:31" s="224" customFormat="1" ht="13.5" customHeight="1">
      <c r="A98" s="225">
        <f t="shared" si="2"/>
        <v>90</v>
      </c>
      <c r="B98" s="217"/>
      <c r="C98" s="719"/>
      <c r="D98" s="241" t="s">
        <v>1739</v>
      </c>
      <c r="E98" s="241"/>
      <c r="F98" s="241"/>
      <c r="G98" s="241"/>
      <c r="H98" s="718" t="s">
        <v>1740</v>
      </c>
      <c r="I98" s="720" t="s">
        <v>1741</v>
      </c>
      <c r="J98" s="720" t="s">
        <v>971</v>
      </c>
      <c r="K98" s="718"/>
      <c r="L98" s="718"/>
      <c r="M98" s="718"/>
      <c r="N98" s="718"/>
      <c r="O98" s="721"/>
      <c r="P98" s="718" t="s">
        <v>817</v>
      </c>
      <c r="Q98" s="721"/>
      <c r="R98" s="718" t="s">
        <v>862</v>
      </c>
      <c r="S98" s="373"/>
      <c r="T98" s="718" t="s">
        <v>1742</v>
      </c>
      <c r="U98" s="260" t="s">
        <v>863</v>
      </c>
      <c r="V98" s="723" t="s">
        <v>863</v>
      </c>
      <c r="W98" s="723"/>
      <c r="X98" s="232"/>
      <c r="Y98" s="379" t="s">
        <v>1290</v>
      </c>
      <c r="Z98" s="718" t="s">
        <v>1291</v>
      </c>
      <c r="AA98" s="245" t="s">
        <v>1292</v>
      </c>
      <c r="AB98" s="718"/>
      <c r="AC98" s="722"/>
      <c r="AD98" s="722">
        <v>1</v>
      </c>
      <c r="AE98" s="246"/>
    </row>
    <row r="99" spans="1:31" s="224" customFormat="1" ht="13.5" customHeight="1">
      <c r="A99" s="225">
        <f t="shared" si="2"/>
        <v>91</v>
      </c>
      <c r="B99" s="217"/>
      <c r="C99" s="719"/>
      <c r="D99" s="241" t="s">
        <v>1293</v>
      </c>
      <c r="E99" s="241"/>
      <c r="F99" s="241"/>
      <c r="G99" s="241"/>
      <c r="H99" s="718" t="s">
        <v>1743</v>
      </c>
      <c r="I99" s="720" t="s">
        <v>1295</v>
      </c>
      <c r="J99" s="720" t="s">
        <v>909</v>
      </c>
      <c r="K99" s="718"/>
      <c r="L99" s="718"/>
      <c r="M99" s="718"/>
      <c r="N99" s="718"/>
      <c r="O99" s="721"/>
      <c r="P99" s="718" t="s">
        <v>817</v>
      </c>
      <c r="Q99" s="721"/>
      <c r="R99" s="718" t="s">
        <v>862</v>
      </c>
      <c r="S99" s="373"/>
      <c r="T99" s="718" t="s">
        <v>1744</v>
      </c>
      <c r="U99" s="260" t="s">
        <v>863</v>
      </c>
      <c r="V99" s="723" t="s">
        <v>863</v>
      </c>
      <c r="W99" s="723"/>
      <c r="X99" s="232"/>
      <c r="Y99" s="386" t="s">
        <v>1296</v>
      </c>
      <c r="Z99" s="718" t="s">
        <v>1291</v>
      </c>
      <c r="AA99" s="725"/>
      <c r="AB99" s="718"/>
      <c r="AC99" s="722"/>
      <c r="AD99" s="722">
        <v>1</v>
      </c>
      <c r="AE99" s="246"/>
    </row>
    <row r="100" spans="1:31" s="224" customFormat="1" ht="13.5" customHeight="1">
      <c r="A100" s="225">
        <f t="shared" si="2"/>
        <v>92</v>
      </c>
      <c r="B100" s="217"/>
      <c r="C100" s="719"/>
      <c r="D100" s="719" t="s">
        <v>1297</v>
      </c>
      <c r="E100" s="719"/>
      <c r="F100" s="719"/>
      <c r="G100" s="719"/>
      <c r="H100" s="718" t="s">
        <v>1745</v>
      </c>
      <c r="I100" s="720" t="s">
        <v>1299</v>
      </c>
      <c r="J100" s="720" t="s">
        <v>938</v>
      </c>
      <c r="K100" s="718" t="s">
        <v>1300</v>
      </c>
      <c r="L100" s="718" t="s">
        <v>1301</v>
      </c>
      <c r="M100" s="718"/>
      <c r="N100" s="718"/>
      <c r="O100" s="721">
        <v>1</v>
      </c>
      <c r="P100" s="718" t="s">
        <v>817</v>
      </c>
      <c r="Q100" s="721"/>
      <c r="R100" s="718" t="s">
        <v>862</v>
      </c>
      <c r="S100" s="722"/>
      <c r="T100" s="255"/>
      <c r="U100" s="723" t="s">
        <v>863</v>
      </c>
      <c r="V100" s="723" t="s">
        <v>863</v>
      </c>
      <c r="W100" s="723"/>
      <c r="X100" s="232"/>
      <c r="Y100" s="724"/>
      <c r="Z100" s="718"/>
      <c r="AA100" s="725"/>
      <c r="AB100" s="718"/>
      <c r="AC100" s="722"/>
      <c r="AD100" s="722">
        <v>1</v>
      </c>
    </row>
    <row r="101" spans="1:31" s="224" customFormat="1" ht="13.5" customHeight="1">
      <c r="A101" s="225">
        <f t="shared" si="2"/>
        <v>93</v>
      </c>
      <c r="B101" s="217"/>
      <c r="C101" s="719"/>
      <c r="D101" s="241" t="s">
        <v>1302</v>
      </c>
      <c r="E101" s="719"/>
      <c r="F101" s="241"/>
      <c r="G101" s="241"/>
      <c r="H101" s="718" t="s">
        <v>1746</v>
      </c>
      <c r="I101" s="720"/>
      <c r="J101" s="720" t="s">
        <v>1304</v>
      </c>
      <c r="K101" s="718"/>
      <c r="L101" s="718"/>
      <c r="M101" s="718"/>
      <c r="N101" s="718"/>
      <c r="O101" s="721"/>
      <c r="P101" s="718" t="s">
        <v>817</v>
      </c>
      <c r="Q101" s="721" t="s">
        <v>863</v>
      </c>
      <c r="R101" s="718" t="s">
        <v>1304</v>
      </c>
      <c r="S101" s="722"/>
      <c r="T101" s="718"/>
      <c r="U101" s="723" t="s">
        <v>863</v>
      </c>
      <c r="V101" s="723" t="s">
        <v>863</v>
      </c>
      <c r="W101" s="723"/>
      <c r="X101" s="232"/>
      <c r="Y101" s="724"/>
      <c r="Z101" s="718"/>
      <c r="AA101" s="725"/>
      <c r="AB101" s="718"/>
      <c r="AC101" s="722">
        <v>1</v>
      </c>
      <c r="AD101" s="722">
        <v>1</v>
      </c>
    </row>
    <row r="102" spans="1:31" s="224" customFormat="1" ht="13.5" customHeight="1">
      <c r="A102" s="225">
        <f t="shared" si="2"/>
        <v>94</v>
      </c>
      <c r="B102" s="217"/>
      <c r="C102" s="719"/>
      <c r="D102" s="719"/>
      <c r="E102" s="719" t="s">
        <v>1305</v>
      </c>
      <c r="F102" s="719"/>
      <c r="G102" s="719"/>
      <c r="H102" s="718" t="s">
        <v>1747</v>
      </c>
      <c r="I102" s="720" t="s">
        <v>1307</v>
      </c>
      <c r="J102" s="720" t="s">
        <v>1088</v>
      </c>
      <c r="K102" s="718" t="s">
        <v>1308</v>
      </c>
      <c r="L102" s="718" t="s">
        <v>1309</v>
      </c>
      <c r="M102" s="718"/>
      <c r="N102" s="718"/>
      <c r="O102" s="721"/>
      <c r="P102" s="718" t="s">
        <v>820</v>
      </c>
      <c r="Q102" s="721"/>
      <c r="R102" s="718" t="s">
        <v>862</v>
      </c>
      <c r="S102" s="722"/>
      <c r="T102" s="718" t="s">
        <v>1310</v>
      </c>
      <c r="U102" s="723" t="s">
        <v>863</v>
      </c>
      <c r="V102" s="723" t="s">
        <v>863</v>
      </c>
      <c r="W102" s="723"/>
      <c r="X102" s="232"/>
      <c r="Y102" s="724"/>
      <c r="Z102" s="718"/>
      <c r="AA102" s="725"/>
      <c r="AB102" s="718"/>
      <c r="AC102" s="722">
        <v>1</v>
      </c>
      <c r="AD102" s="722">
        <v>1</v>
      </c>
    </row>
    <row r="103" spans="1:31" s="224" customFormat="1" ht="13.5" customHeight="1">
      <c r="A103" s="225">
        <f t="shared" si="2"/>
        <v>95</v>
      </c>
      <c r="B103" s="217"/>
      <c r="C103" s="719"/>
      <c r="D103" s="241"/>
      <c r="E103" s="719" t="s">
        <v>1105</v>
      </c>
      <c r="F103" s="221"/>
      <c r="G103" s="221"/>
      <c r="H103" s="718" t="s">
        <v>1748</v>
      </c>
      <c r="I103" s="718" t="s">
        <v>1135</v>
      </c>
      <c r="J103" s="720" t="s">
        <v>1312</v>
      </c>
      <c r="K103" s="718"/>
      <c r="L103" s="718"/>
      <c r="M103" s="718"/>
      <c r="N103" s="718"/>
      <c r="O103" s="721"/>
      <c r="P103" s="718" t="s">
        <v>817</v>
      </c>
      <c r="Q103" s="721"/>
      <c r="R103" s="718" t="s">
        <v>862</v>
      </c>
      <c r="S103" s="722"/>
      <c r="T103" s="718"/>
      <c r="U103" s="723" t="s">
        <v>863</v>
      </c>
      <c r="V103" s="723" t="s">
        <v>863</v>
      </c>
      <c r="W103" s="723"/>
      <c r="X103" s="232"/>
      <c r="Y103" s="724"/>
      <c r="Z103" s="718"/>
      <c r="AA103" s="725"/>
      <c r="AB103" s="718"/>
      <c r="AC103" s="722">
        <v>1</v>
      </c>
      <c r="AD103" s="722">
        <v>1</v>
      </c>
    </row>
    <row r="104" spans="1:31" s="244" customFormat="1" ht="14.25" customHeight="1">
      <c r="A104" s="225">
        <f t="shared" si="2"/>
        <v>96</v>
      </c>
      <c r="B104" s="217"/>
      <c r="C104" s="221"/>
      <c r="D104" s="221"/>
      <c r="E104" s="719" t="s">
        <v>1313</v>
      </c>
      <c r="F104" s="221"/>
      <c r="G104" s="221"/>
      <c r="H104" s="718" t="s">
        <v>1749</v>
      </c>
      <c r="I104" s="720" t="s">
        <v>1315</v>
      </c>
      <c r="J104" s="720" t="s">
        <v>1316</v>
      </c>
      <c r="K104" s="718"/>
      <c r="L104" s="718"/>
      <c r="M104" s="718"/>
      <c r="N104" s="718"/>
      <c r="O104" s="721"/>
      <c r="P104" s="718" t="s">
        <v>817</v>
      </c>
      <c r="Q104" s="721"/>
      <c r="R104" s="718" t="s">
        <v>862</v>
      </c>
      <c r="S104" s="722"/>
      <c r="T104" s="718"/>
      <c r="U104" s="723" t="s">
        <v>863</v>
      </c>
      <c r="V104" s="723" t="s">
        <v>863</v>
      </c>
      <c r="W104" s="723"/>
      <c r="X104" s="232"/>
      <c r="Y104" s="724"/>
      <c r="Z104" s="718"/>
      <c r="AA104" s="725"/>
      <c r="AB104" s="718"/>
      <c r="AC104" s="722">
        <v>1</v>
      </c>
      <c r="AD104" s="722">
        <v>1</v>
      </c>
    </row>
    <row r="105" spans="1:31" s="224" customFormat="1" ht="13.5" customHeight="1">
      <c r="A105" s="225">
        <f t="shared" si="2"/>
        <v>97</v>
      </c>
      <c r="B105" s="217"/>
      <c r="C105" s="241" t="s">
        <v>1329</v>
      </c>
      <c r="D105" s="217" t="s">
        <v>1330</v>
      </c>
      <c r="E105" s="247"/>
      <c r="F105" s="217"/>
      <c r="G105" s="217"/>
      <c r="H105" s="718" t="s">
        <v>1331</v>
      </c>
      <c r="I105" s="720"/>
      <c r="J105" s="720" t="s">
        <v>1055</v>
      </c>
      <c r="K105" s="718" t="s">
        <v>1333</v>
      </c>
      <c r="L105" s="718" t="s">
        <v>1334</v>
      </c>
      <c r="M105" s="718"/>
      <c r="N105" s="718"/>
      <c r="O105" s="721"/>
      <c r="P105" s="718" t="s">
        <v>820</v>
      </c>
      <c r="Q105" s="721" t="s">
        <v>863</v>
      </c>
      <c r="R105" s="243" t="s">
        <v>1055</v>
      </c>
      <c r="S105" s="282"/>
      <c r="T105" s="718"/>
      <c r="U105" s="723" t="s">
        <v>863</v>
      </c>
      <c r="V105" s="723"/>
      <c r="W105" s="723"/>
      <c r="X105" s="232"/>
      <c r="Y105" s="248"/>
      <c r="Z105" s="718"/>
      <c r="AA105" s="725"/>
      <c r="AB105" s="718"/>
      <c r="AC105" s="722">
        <v>1</v>
      </c>
      <c r="AD105" s="722">
        <v>1</v>
      </c>
    </row>
    <row r="106" spans="1:31" s="224" customFormat="1" ht="13.5" customHeight="1">
      <c r="A106" s="225">
        <f t="shared" si="2"/>
        <v>98</v>
      </c>
      <c r="B106" s="217"/>
      <c r="C106" s="241" t="s">
        <v>973</v>
      </c>
      <c r="D106" s="217" t="s">
        <v>1335</v>
      </c>
      <c r="E106" s="217"/>
      <c r="F106" s="217"/>
      <c r="G106" s="217"/>
      <c r="H106" s="718" t="s">
        <v>1336</v>
      </c>
      <c r="I106" s="720"/>
      <c r="J106" s="720" t="s">
        <v>976</v>
      </c>
      <c r="K106" s="718"/>
      <c r="L106" s="718"/>
      <c r="M106" s="718"/>
      <c r="N106" s="718"/>
      <c r="O106" s="721"/>
      <c r="P106" s="718" t="s">
        <v>820</v>
      </c>
      <c r="Q106" s="721" t="s">
        <v>863</v>
      </c>
      <c r="R106" s="243" t="s">
        <v>976</v>
      </c>
      <c r="S106" s="722"/>
      <c r="T106" s="718"/>
      <c r="U106" s="723" t="s">
        <v>863</v>
      </c>
      <c r="V106" s="723"/>
      <c r="W106" s="723"/>
      <c r="X106" s="232"/>
      <c r="Y106" s="724"/>
      <c r="Z106" s="718"/>
      <c r="AA106" s="725"/>
      <c r="AB106" s="718"/>
      <c r="AC106" s="722">
        <v>1</v>
      </c>
      <c r="AD106" s="722">
        <v>1</v>
      </c>
    </row>
    <row r="107" spans="1:31" s="224" customFormat="1" ht="13.5" customHeight="1">
      <c r="A107" s="225">
        <f t="shared" si="2"/>
        <v>99</v>
      </c>
      <c r="B107" s="217"/>
      <c r="C107" s="241" t="s">
        <v>1337</v>
      </c>
      <c r="D107" s="217"/>
      <c r="E107" s="217"/>
      <c r="F107" s="217"/>
      <c r="G107" s="217"/>
      <c r="H107" s="718" t="s">
        <v>1338</v>
      </c>
      <c r="I107" s="720"/>
      <c r="J107" s="720" t="s">
        <v>1339</v>
      </c>
      <c r="K107" s="718"/>
      <c r="L107" s="718"/>
      <c r="M107" s="718"/>
      <c r="N107" s="718"/>
      <c r="O107" s="721"/>
      <c r="P107" s="718" t="s">
        <v>820</v>
      </c>
      <c r="Q107" s="721" t="s">
        <v>863</v>
      </c>
      <c r="R107" s="243" t="s">
        <v>1339</v>
      </c>
      <c r="S107" s="722"/>
      <c r="T107" s="718"/>
      <c r="U107" s="713" t="s">
        <v>863</v>
      </c>
      <c r="V107" s="723"/>
      <c r="W107" s="723"/>
      <c r="X107" s="232"/>
      <c r="Y107" s="724"/>
      <c r="Z107" s="718"/>
      <c r="AA107" s="725"/>
      <c r="AB107" s="718"/>
      <c r="AC107" s="722">
        <v>1</v>
      </c>
      <c r="AD107" s="722">
        <v>1</v>
      </c>
    </row>
    <row r="108" spans="1:31" s="224" customFormat="1" ht="13.5" customHeight="1">
      <c r="A108" s="225">
        <f t="shared" si="2"/>
        <v>100</v>
      </c>
      <c r="B108" s="217"/>
      <c r="C108" s="241"/>
      <c r="D108" s="217" t="s">
        <v>1340</v>
      </c>
      <c r="E108" s="217"/>
      <c r="F108" s="241"/>
      <c r="G108" s="241"/>
      <c r="H108" s="718" t="s">
        <v>1341</v>
      </c>
      <c r="I108" s="720" t="s">
        <v>1342</v>
      </c>
      <c r="J108" s="718" t="s">
        <v>1343</v>
      </c>
      <c r="K108" s="718"/>
      <c r="L108" s="718"/>
      <c r="M108" s="718"/>
      <c r="N108" s="718"/>
      <c r="O108" s="721"/>
      <c r="P108" s="718" t="s">
        <v>820</v>
      </c>
      <c r="Q108" s="721"/>
      <c r="R108" s="718" t="s">
        <v>862</v>
      </c>
      <c r="S108" s="722"/>
      <c r="T108" s="718"/>
      <c r="U108" s="713" t="s">
        <v>863</v>
      </c>
      <c r="V108" s="723"/>
      <c r="W108" s="723"/>
      <c r="X108" s="232"/>
      <c r="Y108" s="724"/>
      <c r="Z108" s="718" t="s">
        <v>1077</v>
      </c>
      <c r="AA108" s="725"/>
      <c r="AB108" s="718"/>
      <c r="AC108" s="722"/>
      <c r="AD108" s="722">
        <v>1</v>
      </c>
    </row>
    <row r="109" spans="1:31" s="224" customFormat="1" ht="13.5" customHeight="1">
      <c r="A109" s="225">
        <f t="shared" si="2"/>
        <v>101</v>
      </c>
      <c r="B109" s="217"/>
      <c r="C109" s="241"/>
      <c r="D109" s="217" t="s">
        <v>1344</v>
      </c>
      <c r="E109" s="217"/>
      <c r="F109" s="241"/>
      <c r="G109" s="241"/>
      <c r="H109" s="718" t="s">
        <v>1345</v>
      </c>
      <c r="I109" s="720" t="s">
        <v>1346</v>
      </c>
      <c r="J109" s="718" t="s">
        <v>1347</v>
      </c>
      <c r="K109" s="718"/>
      <c r="L109" s="718"/>
      <c r="M109" s="718"/>
      <c r="N109" s="718"/>
      <c r="O109" s="721"/>
      <c r="P109" s="718" t="s">
        <v>820</v>
      </c>
      <c r="Q109" s="721"/>
      <c r="R109" s="718" t="s">
        <v>862</v>
      </c>
      <c r="S109" s="722"/>
      <c r="T109" s="718"/>
      <c r="U109" s="713" t="s">
        <v>863</v>
      </c>
      <c r="V109" s="723"/>
      <c r="W109" s="723"/>
      <c r="X109" s="232"/>
      <c r="Y109" s="724"/>
      <c r="Z109" s="718" t="s">
        <v>1348</v>
      </c>
      <c r="AA109" s="725"/>
      <c r="AB109" s="718"/>
      <c r="AC109" s="722"/>
      <c r="AD109" s="722">
        <v>1</v>
      </c>
    </row>
    <row r="110" spans="1:31" s="224" customFormat="1" ht="13.5" customHeight="1">
      <c r="A110" s="225">
        <f t="shared" si="2"/>
        <v>102</v>
      </c>
      <c r="B110" s="217"/>
      <c r="C110" s="241"/>
      <c r="D110" s="241" t="s">
        <v>1349</v>
      </c>
      <c r="E110" s="241"/>
      <c r="F110" s="241"/>
      <c r="G110" s="241"/>
      <c r="H110" s="718" t="s">
        <v>1350</v>
      </c>
      <c r="I110" s="720" t="s">
        <v>1351</v>
      </c>
      <c r="J110" s="720" t="s">
        <v>1353</v>
      </c>
      <c r="K110" s="718"/>
      <c r="L110" s="718"/>
      <c r="M110" s="718"/>
      <c r="N110" s="718"/>
      <c r="O110" s="721"/>
      <c r="P110" s="718" t="s">
        <v>817</v>
      </c>
      <c r="Q110" s="721"/>
      <c r="R110" s="718" t="s">
        <v>862</v>
      </c>
      <c r="S110" s="722"/>
      <c r="T110" s="718"/>
      <c r="U110" s="723" t="s">
        <v>863</v>
      </c>
      <c r="V110" s="723"/>
      <c r="W110" s="723"/>
      <c r="X110" s="232"/>
      <c r="Y110" s="724"/>
      <c r="Z110" s="718"/>
      <c r="AA110" s="725"/>
      <c r="AB110" s="718"/>
      <c r="AC110" s="722"/>
      <c r="AD110" s="722">
        <v>1</v>
      </c>
    </row>
    <row r="111" spans="1:31" s="224" customFormat="1" ht="13.5" customHeight="1">
      <c r="A111" s="225">
        <f t="shared" si="2"/>
        <v>103</v>
      </c>
      <c r="B111" s="217"/>
      <c r="C111" s="241"/>
      <c r="D111" s="217" t="s">
        <v>1354</v>
      </c>
      <c r="E111" s="219" t="s">
        <v>1276</v>
      </c>
      <c r="F111" s="217"/>
      <c r="G111" s="217"/>
      <c r="H111" s="718" t="s">
        <v>1355</v>
      </c>
      <c r="I111" s="717"/>
      <c r="J111" s="720" t="s">
        <v>1357</v>
      </c>
      <c r="K111" s="718"/>
      <c r="L111" s="718"/>
      <c r="M111" s="718"/>
      <c r="N111" s="718"/>
      <c r="O111" s="721"/>
      <c r="P111" s="718" t="s">
        <v>817</v>
      </c>
      <c r="Q111" s="721" t="s">
        <v>863</v>
      </c>
      <c r="R111" s="243" t="s">
        <v>1265</v>
      </c>
      <c r="S111" s="722"/>
      <c r="T111" s="718"/>
      <c r="U111" s="723" t="s">
        <v>863</v>
      </c>
      <c r="V111" s="723"/>
      <c r="W111" s="723"/>
      <c r="X111" s="232"/>
      <c r="Y111" s="724"/>
      <c r="Z111" s="718"/>
      <c r="AA111" s="725"/>
      <c r="AB111" s="718"/>
      <c r="AC111" s="722">
        <v>1</v>
      </c>
      <c r="AD111" s="722">
        <v>1</v>
      </c>
    </row>
    <row r="112" spans="1:31" s="224" customFormat="1" ht="13.5" customHeight="1">
      <c r="A112" s="225">
        <f t="shared" ref="A112:A143" si="3">ROW()-8</f>
        <v>104</v>
      </c>
      <c r="B112" s="217"/>
      <c r="C112" s="241"/>
      <c r="D112" s="217" t="s">
        <v>1358</v>
      </c>
      <c r="E112" s="241"/>
      <c r="F112" s="241"/>
      <c r="G112" s="241"/>
      <c r="H112" s="718" t="s">
        <v>1359</v>
      </c>
      <c r="I112" s="720" t="s">
        <v>1360</v>
      </c>
      <c r="J112" s="718" t="s">
        <v>1361</v>
      </c>
      <c r="K112" s="718" t="s">
        <v>1362</v>
      </c>
      <c r="L112" s="718" t="s">
        <v>1363</v>
      </c>
      <c r="M112" s="718"/>
      <c r="N112" s="718"/>
      <c r="O112" s="721"/>
      <c r="P112" s="718" t="s">
        <v>817</v>
      </c>
      <c r="Q112" s="721"/>
      <c r="R112" s="718" t="s">
        <v>862</v>
      </c>
      <c r="S112" s="722"/>
      <c r="T112" s="718"/>
      <c r="U112" s="723" t="s">
        <v>863</v>
      </c>
      <c r="V112" s="723"/>
      <c r="W112" s="723"/>
      <c r="X112" s="232"/>
      <c r="Y112" s="724"/>
      <c r="Z112" s="718"/>
      <c r="AA112" s="725"/>
      <c r="AB112" s="718"/>
      <c r="AC112" s="722">
        <v>1</v>
      </c>
      <c r="AD112" s="722">
        <v>1</v>
      </c>
    </row>
    <row r="113" spans="1:1017" s="251" customFormat="1" ht="13.5" customHeight="1">
      <c r="A113" s="225">
        <f t="shared" si="3"/>
        <v>105</v>
      </c>
      <c r="B113" s="217"/>
      <c r="C113" s="241" t="s">
        <v>1364</v>
      </c>
      <c r="D113" s="719"/>
      <c r="E113" s="250"/>
      <c r="F113" s="250"/>
      <c r="G113" s="250"/>
      <c r="H113" s="718" t="s">
        <v>1365</v>
      </c>
      <c r="I113" s="720"/>
      <c r="J113" s="720" t="s">
        <v>1367</v>
      </c>
      <c r="K113" s="718"/>
      <c r="L113" s="718"/>
      <c r="M113" s="718"/>
      <c r="N113" s="718"/>
      <c r="O113" s="721"/>
      <c r="P113" s="718" t="s">
        <v>823</v>
      </c>
      <c r="Q113" s="721" t="s">
        <v>863</v>
      </c>
      <c r="R113" s="243" t="s">
        <v>1367</v>
      </c>
      <c r="S113" s="282"/>
      <c r="T113" s="718"/>
      <c r="U113" s="723" t="s">
        <v>863</v>
      </c>
      <c r="V113" s="723"/>
      <c r="W113" s="723"/>
      <c r="X113" s="232"/>
      <c r="Y113" s="248"/>
      <c r="Z113" s="718"/>
      <c r="AA113" s="725"/>
      <c r="AB113" s="718"/>
      <c r="AC113" s="722">
        <v>1</v>
      </c>
      <c r="AD113" s="722">
        <v>1</v>
      </c>
      <c r="AMC113" s="224"/>
    </row>
    <row r="114" spans="1:1017" s="251" customFormat="1" ht="13.5" customHeight="1">
      <c r="A114" s="225">
        <f t="shared" si="3"/>
        <v>106</v>
      </c>
      <c r="B114" s="217"/>
      <c r="C114" s="241"/>
      <c r="D114" s="719" t="s">
        <v>1368</v>
      </c>
      <c r="E114" s="719"/>
      <c r="F114" s="241"/>
      <c r="G114" s="241"/>
      <c r="H114" s="718" t="s">
        <v>1369</v>
      </c>
      <c r="I114" s="720" t="s">
        <v>1370</v>
      </c>
      <c r="J114" s="720" t="s">
        <v>1372</v>
      </c>
      <c r="K114" s="718"/>
      <c r="L114" s="718"/>
      <c r="M114" s="718"/>
      <c r="N114" s="718"/>
      <c r="O114" s="721"/>
      <c r="P114" s="718" t="s">
        <v>817</v>
      </c>
      <c r="Q114" s="721"/>
      <c r="R114" s="718" t="s">
        <v>862</v>
      </c>
      <c r="S114" s="722" t="s">
        <v>863</v>
      </c>
      <c r="T114" s="718"/>
      <c r="U114" s="723" t="s">
        <v>863</v>
      </c>
      <c r="V114" s="723"/>
      <c r="W114" s="723"/>
      <c r="X114" s="232"/>
      <c r="Y114" s="724"/>
      <c r="Z114" s="718" t="s">
        <v>1016</v>
      </c>
      <c r="AA114" s="725"/>
      <c r="AB114" s="718"/>
      <c r="AC114" s="722">
        <v>1</v>
      </c>
      <c r="AD114" s="722">
        <v>1</v>
      </c>
      <c r="AMC114" s="224"/>
    </row>
    <row r="115" spans="1:1017" s="251" customFormat="1" ht="13.5" customHeight="1">
      <c r="A115" s="225">
        <f t="shared" si="3"/>
        <v>107</v>
      </c>
      <c r="B115" s="217"/>
      <c r="C115" s="241"/>
      <c r="D115" s="719" t="s">
        <v>1373</v>
      </c>
      <c r="E115" s="719"/>
      <c r="F115" s="241"/>
      <c r="G115" s="241"/>
      <c r="H115" s="718" t="s">
        <v>1374</v>
      </c>
      <c r="I115" s="720" t="s">
        <v>1375</v>
      </c>
      <c r="J115" s="718" t="s">
        <v>1376</v>
      </c>
      <c r="K115" s="718"/>
      <c r="L115" s="718"/>
      <c r="M115" s="718"/>
      <c r="N115" s="718"/>
      <c r="O115" s="721"/>
      <c r="P115" s="718" t="s">
        <v>817</v>
      </c>
      <c r="Q115" s="721"/>
      <c r="R115" s="718" t="s">
        <v>862</v>
      </c>
      <c r="S115" s="722"/>
      <c r="T115" s="718"/>
      <c r="U115" s="723" t="s">
        <v>863</v>
      </c>
      <c r="V115" s="723"/>
      <c r="W115" s="723"/>
      <c r="X115" s="232"/>
      <c r="Y115" s="724"/>
      <c r="Z115" s="718"/>
      <c r="AA115" s="725"/>
      <c r="AB115" s="718"/>
      <c r="AC115" s="722">
        <v>1</v>
      </c>
      <c r="AD115" s="722">
        <v>1</v>
      </c>
      <c r="AMC115" s="224"/>
    </row>
    <row r="116" spans="1:1017" s="251" customFormat="1" ht="13.5" customHeight="1">
      <c r="A116" s="225">
        <f t="shared" si="3"/>
        <v>108</v>
      </c>
      <c r="B116" s="217"/>
      <c r="C116" s="241"/>
      <c r="D116" s="719" t="s">
        <v>1377</v>
      </c>
      <c r="E116" s="719"/>
      <c r="F116" s="241"/>
      <c r="G116" s="241"/>
      <c r="H116" s="718" t="s">
        <v>1378</v>
      </c>
      <c r="I116" s="720" t="s">
        <v>1379</v>
      </c>
      <c r="J116" s="718" t="s">
        <v>1380</v>
      </c>
      <c r="K116" s="718"/>
      <c r="L116" s="718"/>
      <c r="M116" s="718"/>
      <c r="N116" s="718"/>
      <c r="O116" s="721"/>
      <c r="P116" s="718" t="s">
        <v>817</v>
      </c>
      <c r="Q116" s="721"/>
      <c r="R116" s="718" t="s">
        <v>1381</v>
      </c>
      <c r="S116" s="722"/>
      <c r="T116" s="718"/>
      <c r="U116" s="723" t="s">
        <v>863</v>
      </c>
      <c r="V116" s="723"/>
      <c r="W116" s="723"/>
      <c r="X116" s="232"/>
      <c r="Y116" s="724"/>
      <c r="Z116" s="718"/>
      <c r="AA116" s="725"/>
      <c r="AB116" s="718"/>
      <c r="AC116" s="722">
        <v>1</v>
      </c>
      <c r="AD116" s="722">
        <v>1</v>
      </c>
      <c r="AMC116" s="224"/>
    </row>
    <row r="117" spans="1:1017" s="251" customFormat="1" ht="13.5" customHeight="1">
      <c r="A117" s="225">
        <f t="shared" si="3"/>
        <v>109</v>
      </c>
      <c r="B117" s="217"/>
      <c r="C117" s="241"/>
      <c r="D117" s="719" t="s">
        <v>874</v>
      </c>
      <c r="E117" s="719"/>
      <c r="F117" s="241"/>
      <c r="G117" s="241"/>
      <c r="H117" s="718" t="s">
        <v>1382</v>
      </c>
      <c r="I117" s="658" t="s">
        <v>1383</v>
      </c>
      <c r="J117" s="718" t="s">
        <v>874</v>
      </c>
      <c r="K117" s="718"/>
      <c r="L117" s="718"/>
      <c r="M117" s="718"/>
      <c r="N117" s="718"/>
      <c r="O117" s="721"/>
      <c r="P117" s="718" t="s">
        <v>820</v>
      </c>
      <c r="Q117" s="721"/>
      <c r="R117" s="718" t="s">
        <v>862</v>
      </c>
      <c r="S117" s="722"/>
      <c r="T117" s="718"/>
      <c r="U117" s="723" t="s">
        <v>863</v>
      </c>
      <c r="V117" s="723"/>
      <c r="W117" s="723"/>
      <c r="X117" s="232"/>
      <c r="Y117" s="724"/>
      <c r="Z117" s="718"/>
      <c r="AA117" s="725"/>
      <c r="AB117" s="718"/>
      <c r="AC117" s="722">
        <v>1</v>
      </c>
      <c r="AD117" s="722">
        <v>1</v>
      </c>
      <c r="AMC117" s="224"/>
    </row>
    <row r="118" spans="1:1017" s="251" customFormat="1" ht="13.5" customHeight="1">
      <c r="A118" s="225">
        <f t="shared" si="3"/>
        <v>110</v>
      </c>
      <c r="B118" s="217"/>
      <c r="C118" s="241"/>
      <c r="D118" s="719" t="s">
        <v>1384</v>
      </c>
      <c r="E118" s="719"/>
      <c r="F118" s="241"/>
      <c r="G118" s="241"/>
      <c r="H118" s="718" t="s">
        <v>1385</v>
      </c>
      <c r="I118" s="720"/>
      <c r="J118" s="718" t="s">
        <v>1386</v>
      </c>
      <c r="K118" s="718"/>
      <c r="L118" s="718"/>
      <c r="M118" s="718"/>
      <c r="N118" s="718"/>
      <c r="O118" s="721"/>
      <c r="P118" s="718" t="s">
        <v>817</v>
      </c>
      <c r="Q118" s="721"/>
      <c r="R118" s="718" t="s">
        <v>862</v>
      </c>
      <c r="S118" s="722"/>
      <c r="T118" s="718"/>
      <c r="U118" s="723" t="s">
        <v>863</v>
      </c>
      <c r="V118" s="723"/>
      <c r="W118" s="723"/>
      <c r="X118" s="232"/>
      <c r="Y118" s="724"/>
      <c r="Z118" s="718"/>
      <c r="AA118" s="725"/>
      <c r="AB118" s="718"/>
      <c r="AC118" s="722">
        <v>1</v>
      </c>
      <c r="AD118" s="722">
        <v>1</v>
      </c>
      <c r="AMC118" s="224"/>
    </row>
    <row r="119" spans="1:1017" s="251" customFormat="1" ht="12.95" customHeight="1">
      <c r="A119" s="225">
        <f t="shared" si="3"/>
        <v>111</v>
      </c>
      <c r="B119" s="217"/>
      <c r="C119" s="241"/>
      <c r="D119" s="719" t="s">
        <v>1387</v>
      </c>
      <c r="E119" s="719"/>
      <c r="F119" s="241"/>
      <c r="G119" s="241"/>
      <c r="H119" s="718" t="s">
        <v>1388</v>
      </c>
      <c r="I119" s="720"/>
      <c r="J119" s="718" t="s">
        <v>1389</v>
      </c>
      <c r="K119" s="718"/>
      <c r="L119" s="718"/>
      <c r="M119" s="718"/>
      <c r="N119" s="718"/>
      <c r="O119" s="721"/>
      <c r="P119" s="718" t="s">
        <v>817</v>
      </c>
      <c r="Q119" s="721"/>
      <c r="R119" s="718" t="s">
        <v>862</v>
      </c>
      <c r="S119" s="722"/>
      <c r="T119" s="718"/>
      <c r="U119" s="723" t="s">
        <v>863</v>
      </c>
      <c r="V119" s="723"/>
      <c r="W119" s="723"/>
      <c r="X119" s="232"/>
      <c r="Y119" s="724"/>
      <c r="Z119" s="718"/>
      <c r="AA119" s="725"/>
      <c r="AB119" s="718"/>
      <c r="AC119" s="722">
        <v>1</v>
      </c>
      <c r="AD119" s="722">
        <v>1</v>
      </c>
      <c r="AMC119" s="224"/>
    </row>
    <row r="120" spans="1:1017" s="224" customFormat="1" ht="13.5" hidden="1" customHeight="1">
      <c r="A120" s="225">
        <f t="shared" si="3"/>
        <v>112</v>
      </c>
      <c r="B120" s="217" t="s">
        <v>1390</v>
      </c>
      <c r="C120" s="216"/>
      <c r="D120" s="241"/>
      <c r="E120" s="241"/>
      <c r="F120" s="241"/>
      <c r="G120" s="241"/>
      <c r="H120" s="718" t="s">
        <v>2885</v>
      </c>
      <c r="I120" s="720" t="s">
        <v>1342</v>
      </c>
      <c r="J120" s="720" t="s">
        <v>1392</v>
      </c>
      <c r="K120" s="718"/>
      <c r="L120" s="718"/>
      <c r="M120" s="718"/>
      <c r="N120" s="718"/>
      <c r="O120" s="721"/>
      <c r="P120" s="718" t="s">
        <v>820</v>
      </c>
      <c r="Q120" s="721"/>
      <c r="R120" s="718" t="s">
        <v>862</v>
      </c>
      <c r="S120" s="722"/>
      <c r="T120" s="726"/>
      <c r="U120" s="723"/>
      <c r="V120" s="723" t="s">
        <v>863</v>
      </c>
      <c r="W120" s="722" t="s">
        <v>817</v>
      </c>
      <c r="X120" s="232"/>
      <c r="Y120" s="379" t="s">
        <v>1393</v>
      </c>
      <c r="Z120" s="385" t="s">
        <v>1348</v>
      </c>
      <c r="AA120" s="725"/>
      <c r="AB120" s="718"/>
      <c r="AC120" s="722"/>
      <c r="AD120" s="722">
        <v>1</v>
      </c>
    </row>
    <row r="121" spans="1:1017" s="224" customFormat="1" ht="13.5" hidden="1" customHeight="1">
      <c r="A121" s="225">
        <f t="shared" si="3"/>
        <v>113</v>
      </c>
      <c r="B121" s="217" t="s">
        <v>1394</v>
      </c>
      <c r="C121" s="216"/>
      <c r="D121" s="216"/>
      <c r="E121" s="216"/>
      <c r="F121" s="216"/>
      <c r="G121" s="216"/>
      <c r="H121" s="718" t="s">
        <v>1395</v>
      </c>
      <c r="I121" s="717"/>
      <c r="J121" s="720" t="s">
        <v>1396</v>
      </c>
      <c r="K121" s="718"/>
      <c r="L121" s="718"/>
      <c r="M121" s="718"/>
      <c r="N121" s="718"/>
      <c r="O121" s="721"/>
      <c r="P121" s="718" t="s">
        <v>823</v>
      </c>
      <c r="Q121" s="721" t="s">
        <v>863</v>
      </c>
      <c r="R121" s="378" t="s">
        <v>1396</v>
      </c>
      <c r="S121" s="722"/>
      <c r="T121" s="730"/>
      <c r="U121" s="723"/>
      <c r="V121" s="260"/>
      <c r="W121" s="260"/>
      <c r="X121" s="232"/>
      <c r="Y121" s="724"/>
      <c r="Z121" s="718"/>
      <c r="AA121" s="725"/>
      <c r="AB121" s="718"/>
      <c r="AC121" s="722"/>
      <c r="AD121" s="722">
        <v>1</v>
      </c>
    </row>
    <row r="122" spans="1:1017" s="224" customFormat="1" ht="13.5" hidden="1" customHeight="1">
      <c r="A122" s="225">
        <f t="shared" si="3"/>
        <v>114</v>
      </c>
      <c r="B122" s="216"/>
      <c r="C122" s="241" t="s">
        <v>1305</v>
      </c>
      <c r="D122" s="241"/>
      <c r="E122" s="241"/>
      <c r="F122" s="241"/>
      <c r="G122" s="241"/>
      <c r="H122" s="718" t="s">
        <v>1397</v>
      </c>
      <c r="I122" s="717"/>
      <c r="J122" s="720" t="s">
        <v>1304</v>
      </c>
      <c r="K122" s="718"/>
      <c r="L122" s="718"/>
      <c r="M122" s="718"/>
      <c r="N122" s="718"/>
      <c r="O122" s="721"/>
      <c r="P122" s="382" t="s">
        <v>817</v>
      </c>
      <c r="Q122" s="721" t="s">
        <v>863</v>
      </c>
      <c r="R122" s="378" t="s">
        <v>1304</v>
      </c>
      <c r="S122" s="722"/>
      <c r="T122" s="722"/>
      <c r="U122" s="723"/>
      <c r="V122" s="260"/>
      <c r="W122" s="260"/>
      <c r="X122" s="232"/>
      <c r="Y122" s="384" t="s">
        <v>1398</v>
      </c>
      <c r="Z122" s="718"/>
      <c r="AA122" s="725"/>
      <c r="AB122" s="718"/>
      <c r="AC122" s="722"/>
      <c r="AD122" s="722">
        <v>1</v>
      </c>
    </row>
    <row r="123" spans="1:1017" s="224" customFormat="1" ht="13.5" hidden="1" customHeight="1">
      <c r="A123" s="225">
        <f t="shared" si="3"/>
        <v>115</v>
      </c>
      <c r="B123" s="216"/>
      <c r="C123" s="241" t="s">
        <v>831</v>
      </c>
      <c r="D123" s="241"/>
      <c r="E123" s="241"/>
      <c r="F123" s="241"/>
      <c r="G123" s="241"/>
      <c r="H123" s="718" t="s">
        <v>1399</v>
      </c>
      <c r="I123" s="717"/>
      <c r="J123" s="720" t="s">
        <v>1219</v>
      </c>
      <c r="K123" s="718"/>
      <c r="L123" s="718"/>
      <c r="M123" s="718"/>
      <c r="N123" s="718"/>
      <c r="O123" s="721"/>
      <c r="P123" s="718" t="s">
        <v>817</v>
      </c>
      <c r="Q123" s="721"/>
      <c r="R123" s="718" t="s">
        <v>862</v>
      </c>
      <c r="S123" s="722"/>
      <c r="T123" s="730"/>
      <c r="U123" s="723"/>
      <c r="V123" s="260"/>
      <c r="W123" s="260"/>
      <c r="X123" s="232"/>
      <c r="Y123" s="724"/>
      <c r="Z123" s="718"/>
      <c r="AA123" s="725"/>
      <c r="AB123" s="718"/>
      <c r="AC123" s="722"/>
      <c r="AD123" s="722">
        <v>1</v>
      </c>
    </row>
    <row r="124" spans="1:1017" s="224" customFormat="1" ht="17.25" hidden="1" customHeight="1">
      <c r="A124" s="225">
        <f t="shared" si="3"/>
        <v>116</v>
      </c>
      <c r="B124" s="217"/>
      <c r="C124" s="241" t="s">
        <v>1400</v>
      </c>
      <c r="D124" s="241"/>
      <c r="E124" s="241"/>
      <c r="F124" s="241"/>
      <c r="G124" s="241"/>
      <c r="H124" s="718" t="s">
        <v>1401</v>
      </c>
      <c r="I124" s="717" t="s">
        <v>1402</v>
      </c>
      <c r="J124" s="720" t="s">
        <v>1353</v>
      </c>
      <c r="K124" s="718"/>
      <c r="L124" s="718"/>
      <c r="M124" s="718"/>
      <c r="N124" s="718"/>
      <c r="O124" s="721"/>
      <c r="P124" s="718" t="s">
        <v>820</v>
      </c>
      <c r="Q124" s="721"/>
      <c r="R124" s="718" t="s">
        <v>862</v>
      </c>
      <c r="S124" s="722"/>
      <c r="T124" s="722"/>
      <c r="U124" s="723"/>
      <c r="V124" s="723"/>
      <c r="W124" s="723"/>
      <c r="X124" s="232"/>
      <c r="Y124" s="724"/>
      <c r="Z124" s="718"/>
      <c r="AA124" s="725"/>
      <c r="AB124" s="718"/>
      <c r="AC124" s="722"/>
      <c r="AD124" s="722">
        <v>1</v>
      </c>
    </row>
    <row r="125" spans="1:1017" s="224" customFormat="1" ht="14.25" hidden="1" customHeight="1">
      <c r="A125" s="225">
        <f t="shared" si="3"/>
        <v>117</v>
      </c>
      <c r="B125" s="217" t="s">
        <v>561</v>
      </c>
      <c r="C125" s="217"/>
      <c r="D125" s="217"/>
      <c r="E125" s="217"/>
      <c r="F125" s="217"/>
      <c r="G125" s="217"/>
      <c r="H125" s="718" t="s">
        <v>1750</v>
      </c>
      <c r="I125" s="717"/>
      <c r="J125" s="720" t="s">
        <v>1404</v>
      </c>
      <c r="K125" s="718"/>
      <c r="L125" s="718"/>
      <c r="M125" s="718"/>
      <c r="N125" s="718"/>
      <c r="O125" s="721"/>
      <c r="P125" s="718" t="s">
        <v>823</v>
      </c>
      <c r="Q125" s="721" t="s">
        <v>863</v>
      </c>
      <c r="R125" s="378" t="s">
        <v>1404</v>
      </c>
      <c r="S125" s="722"/>
      <c r="T125" s="259"/>
      <c r="U125" s="260"/>
      <c r="V125" s="260" t="s">
        <v>863</v>
      </c>
      <c r="W125" s="260" t="s">
        <v>863</v>
      </c>
      <c r="X125" s="232"/>
      <c r="Y125" s="724"/>
      <c r="Z125" s="718"/>
      <c r="AA125" s="245"/>
      <c r="AB125" s="718"/>
      <c r="AC125" s="722"/>
      <c r="AD125" s="722">
        <v>1</v>
      </c>
    </row>
    <row r="126" spans="1:1017" s="224" customFormat="1" ht="13.5" hidden="1" customHeight="1">
      <c r="A126" s="225">
        <f t="shared" si="3"/>
        <v>118</v>
      </c>
      <c r="B126" s="217"/>
      <c r="C126" s="217" t="s">
        <v>1405</v>
      </c>
      <c r="D126" s="241"/>
      <c r="E126" s="219"/>
      <c r="F126" s="241"/>
      <c r="G126" s="241"/>
      <c r="H126" s="718" t="s">
        <v>1751</v>
      </c>
      <c r="I126" s="717" t="s">
        <v>2882</v>
      </c>
      <c r="J126" s="720" t="s">
        <v>1783</v>
      </c>
      <c r="K126" s="718"/>
      <c r="L126" s="718"/>
      <c r="M126" s="718"/>
      <c r="N126" s="718"/>
      <c r="O126" s="721"/>
      <c r="P126" s="718" t="s">
        <v>820</v>
      </c>
      <c r="Q126" s="721"/>
      <c r="R126" s="720" t="s">
        <v>862</v>
      </c>
      <c r="S126" s="722"/>
      <c r="T126" s="722"/>
      <c r="U126" s="723"/>
      <c r="V126" s="260" t="s">
        <v>863</v>
      </c>
      <c r="W126" s="260" t="s">
        <v>863</v>
      </c>
      <c r="X126" s="232"/>
      <c r="Y126" s="266" t="s">
        <v>1407</v>
      </c>
      <c r="Z126" s="718" t="s">
        <v>1408</v>
      </c>
      <c r="AA126" s="725"/>
      <c r="AB126" s="718"/>
      <c r="AC126" s="722"/>
      <c r="AD126" s="722">
        <v>1</v>
      </c>
    </row>
    <row r="127" spans="1:1017" s="224" customFormat="1" ht="13.5" hidden="1" customHeight="1">
      <c r="A127" s="225">
        <f t="shared" si="3"/>
        <v>119</v>
      </c>
      <c r="B127" s="217"/>
      <c r="C127" s="217" t="s">
        <v>1409</v>
      </c>
      <c r="D127" s="219"/>
      <c r="E127" s="219"/>
      <c r="F127" s="219"/>
      <c r="G127" s="219"/>
      <c r="H127" s="718" t="s">
        <v>1752</v>
      </c>
      <c r="I127" s="717"/>
      <c r="J127" s="720" t="s">
        <v>1753</v>
      </c>
      <c r="K127" s="718"/>
      <c r="L127" s="718"/>
      <c r="M127" s="718"/>
      <c r="N127" s="718"/>
      <c r="O127" s="721"/>
      <c r="P127" s="718" t="s">
        <v>817</v>
      </c>
      <c r="Q127" s="721" t="s">
        <v>863</v>
      </c>
      <c r="R127" s="243" t="s">
        <v>1753</v>
      </c>
      <c r="S127" s="722"/>
      <c r="T127" s="722"/>
      <c r="U127" s="260"/>
      <c r="V127" s="260" t="s">
        <v>863</v>
      </c>
      <c r="W127" s="260" t="s">
        <v>863</v>
      </c>
      <c r="X127" s="232"/>
      <c r="Y127" s="724"/>
      <c r="Z127" s="718"/>
      <c r="AA127" s="245"/>
      <c r="AB127" s="718"/>
      <c r="AC127" s="722"/>
      <c r="AD127" s="722">
        <v>1</v>
      </c>
    </row>
    <row r="128" spans="1:1017" s="224" customFormat="1" ht="13.5" hidden="1" customHeight="1">
      <c r="A128" s="225">
        <f t="shared" si="3"/>
        <v>120</v>
      </c>
      <c r="B128" s="217"/>
      <c r="C128" s="217"/>
      <c r="D128" s="241" t="s">
        <v>1411</v>
      </c>
      <c r="E128" s="219"/>
      <c r="F128" s="219"/>
      <c r="G128" s="219"/>
      <c r="H128" s="718" t="s">
        <v>1754</v>
      </c>
      <c r="I128" s="717"/>
      <c r="J128" s="720" t="s">
        <v>1413</v>
      </c>
      <c r="K128" s="718"/>
      <c r="L128" s="718"/>
      <c r="M128" s="718"/>
      <c r="N128" s="718"/>
      <c r="O128" s="721"/>
      <c r="P128" s="718" t="s">
        <v>823</v>
      </c>
      <c r="Q128" s="721" t="s">
        <v>863</v>
      </c>
      <c r="R128" s="378" t="s">
        <v>1413</v>
      </c>
      <c r="S128" s="722"/>
      <c r="T128" s="722"/>
      <c r="U128" s="723"/>
      <c r="V128" s="260" t="s">
        <v>863</v>
      </c>
      <c r="W128" s="716" t="s">
        <v>863</v>
      </c>
      <c r="X128" s="232"/>
      <c r="Y128" s="724"/>
      <c r="Z128" s="718"/>
      <c r="AA128" s="725"/>
      <c r="AB128" s="718"/>
      <c r="AC128" s="722"/>
      <c r="AD128" s="722">
        <v>1</v>
      </c>
    </row>
    <row r="129" spans="1:30" s="224" customFormat="1" ht="13.5" hidden="1" customHeight="1">
      <c r="A129" s="225">
        <f t="shared" si="3"/>
        <v>121</v>
      </c>
      <c r="B129" s="217"/>
      <c r="C129" s="217"/>
      <c r="D129" s="241"/>
      <c r="E129" s="241" t="s">
        <v>1072</v>
      </c>
      <c r="F129" s="241"/>
      <c r="G129" s="241"/>
      <c r="H129" s="718" t="s">
        <v>1073</v>
      </c>
      <c r="I129" s="717" t="s">
        <v>1414</v>
      </c>
      <c r="J129" s="720" t="s">
        <v>907</v>
      </c>
      <c r="K129" s="718"/>
      <c r="L129" s="718"/>
      <c r="M129" s="718"/>
      <c r="N129" s="718"/>
      <c r="O129" s="721"/>
      <c r="P129" s="718" t="s">
        <v>820</v>
      </c>
      <c r="Q129" s="721"/>
      <c r="R129" s="718" t="s">
        <v>862</v>
      </c>
      <c r="S129" s="722" t="s">
        <v>863</v>
      </c>
      <c r="T129" s="722" t="s">
        <v>1415</v>
      </c>
      <c r="U129" s="260"/>
      <c r="V129" s="260" t="s">
        <v>863</v>
      </c>
      <c r="W129" s="716" t="s">
        <v>863</v>
      </c>
      <c r="X129" s="232"/>
      <c r="Y129" s="266" t="s">
        <v>1076</v>
      </c>
      <c r="Z129" s="718" t="s">
        <v>1077</v>
      </c>
      <c r="AA129" s="245"/>
      <c r="AB129" s="718"/>
      <c r="AC129" s="722"/>
      <c r="AD129" s="722">
        <v>1</v>
      </c>
    </row>
    <row r="130" spans="1:30" s="224" customFormat="1" ht="13.5" hidden="1" customHeight="1">
      <c r="A130" s="225">
        <f t="shared" si="3"/>
        <v>122</v>
      </c>
      <c r="B130" s="217"/>
      <c r="C130" s="217"/>
      <c r="D130" s="241"/>
      <c r="E130" s="241" t="s">
        <v>1078</v>
      </c>
      <c r="F130" s="241"/>
      <c r="G130" s="241"/>
      <c r="H130" s="718" t="s">
        <v>1079</v>
      </c>
      <c r="I130" s="717" t="s">
        <v>1360</v>
      </c>
      <c r="J130" s="720" t="s">
        <v>1081</v>
      </c>
      <c r="K130" s="718"/>
      <c r="L130" s="718"/>
      <c r="M130" s="718"/>
      <c r="N130" s="718"/>
      <c r="O130" s="721"/>
      <c r="P130" s="718" t="s">
        <v>820</v>
      </c>
      <c r="Q130" s="721"/>
      <c r="R130" s="718" t="s">
        <v>862</v>
      </c>
      <c r="S130" s="722"/>
      <c r="T130" s="722"/>
      <c r="U130" s="260"/>
      <c r="V130" s="260" t="s">
        <v>863</v>
      </c>
      <c r="W130" s="716" t="s">
        <v>863</v>
      </c>
      <c r="X130" s="232"/>
      <c r="Y130" s="724"/>
      <c r="Z130" s="718"/>
      <c r="AA130" s="245"/>
      <c r="AB130" s="718"/>
      <c r="AC130" s="722"/>
      <c r="AD130" s="722">
        <v>1</v>
      </c>
    </row>
    <row r="131" spans="1:30" s="224" customFormat="1" ht="13.5" hidden="1" customHeight="1">
      <c r="A131" s="225">
        <f t="shared" si="3"/>
        <v>123</v>
      </c>
      <c r="B131" s="217"/>
      <c r="C131" s="217"/>
      <c r="D131" s="217" t="s">
        <v>1260</v>
      </c>
      <c r="E131" s="219" t="s">
        <v>1276</v>
      </c>
      <c r="F131" s="241"/>
      <c r="G131" s="241"/>
      <c r="H131" s="718" t="s">
        <v>1416</v>
      </c>
      <c r="I131" s="717"/>
      <c r="J131" s="720" t="s">
        <v>1265</v>
      </c>
      <c r="K131" s="718"/>
      <c r="L131" s="718"/>
      <c r="M131" s="718"/>
      <c r="N131" s="718"/>
      <c r="O131" s="721"/>
      <c r="P131" s="718" t="s">
        <v>823</v>
      </c>
      <c r="Q131" s="721" t="s">
        <v>863</v>
      </c>
      <c r="R131" s="243" t="s">
        <v>1265</v>
      </c>
      <c r="S131" s="722"/>
      <c r="T131" s="722"/>
      <c r="U131" s="260"/>
      <c r="V131" s="704"/>
      <c r="W131" s="260"/>
      <c r="X131" s="232"/>
      <c r="Y131" s="383" t="s">
        <v>1417</v>
      </c>
      <c r="Z131" s="389" t="s">
        <v>1418</v>
      </c>
      <c r="AA131" s="245" t="s">
        <v>1266</v>
      </c>
      <c r="AB131" s="718"/>
      <c r="AC131" s="722"/>
      <c r="AD131" s="722">
        <v>1</v>
      </c>
    </row>
    <row r="132" spans="1:30" s="224" customFormat="1" ht="13.5" hidden="1" customHeight="1">
      <c r="A132" s="225">
        <f t="shared" si="3"/>
        <v>124</v>
      </c>
      <c r="B132" s="217"/>
      <c r="C132" s="217"/>
      <c r="D132" s="217" t="s">
        <v>1052</v>
      </c>
      <c r="E132" s="241"/>
      <c r="F132" s="241"/>
      <c r="G132" s="241"/>
      <c r="H132" s="718" t="s">
        <v>1419</v>
      </c>
      <c r="I132" s="717"/>
      <c r="J132" s="720" t="s">
        <v>1420</v>
      </c>
      <c r="K132" s="718"/>
      <c r="L132" s="718"/>
      <c r="M132" s="718"/>
      <c r="N132" s="718"/>
      <c r="O132" s="721"/>
      <c r="P132" s="718" t="s">
        <v>817</v>
      </c>
      <c r="Q132" s="721" t="s">
        <v>863</v>
      </c>
      <c r="R132" s="378" t="s">
        <v>1420</v>
      </c>
      <c r="S132" s="722"/>
      <c r="T132" s="722"/>
      <c r="U132" s="260"/>
      <c r="V132" s="704"/>
      <c r="W132" s="260"/>
      <c r="X132" s="232"/>
      <c r="Y132" s="724"/>
      <c r="Z132" s="718"/>
      <c r="AA132" s="245"/>
      <c r="AB132" s="718"/>
      <c r="AC132" s="722"/>
      <c r="AD132" s="722">
        <v>1</v>
      </c>
    </row>
    <row r="133" spans="1:30" s="224" customFormat="1" ht="13.5" hidden="1" customHeight="1">
      <c r="A133" s="225">
        <f t="shared" si="3"/>
        <v>125</v>
      </c>
      <c r="B133" s="217"/>
      <c r="C133" s="217"/>
      <c r="D133" s="217"/>
      <c r="E133" s="217" t="s">
        <v>1082</v>
      </c>
      <c r="F133" s="219" t="s">
        <v>1421</v>
      </c>
      <c r="G133" s="241"/>
      <c r="H133" s="718"/>
      <c r="I133" s="717"/>
      <c r="J133" s="720" t="s">
        <v>1083</v>
      </c>
      <c r="K133" s="718"/>
      <c r="L133" s="718"/>
      <c r="M133" s="718"/>
      <c r="N133" s="718"/>
      <c r="O133" s="721"/>
      <c r="P133" s="718" t="s">
        <v>817</v>
      </c>
      <c r="Q133" s="721" t="s">
        <v>863</v>
      </c>
      <c r="R133" s="243" t="s">
        <v>1083</v>
      </c>
      <c r="S133" s="722"/>
      <c r="T133" s="722"/>
      <c r="U133" s="260"/>
      <c r="V133" s="704"/>
      <c r="W133" s="260"/>
      <c r="X133" s="232"/>
      <c r="Y133" s="724"/>
      <c r="Z133" s="718"/>
      <c r="AA133" s="245"/>
      <c r="AB133" s="718"/>
      <c r="AC133" s="722"/>
      <c r="AD133" s="722">
        <v>1</v>
      </c>
    </row>
    <row r="134" spans="1:30" s="224" customFormat="1" ht="13.5" hidden="1" customHeight="1">
      <c r="A134" s="225">
        <f t="shared" si="3"/>
        <v>126</v>
      </c>
      <c r="B134" s="217"/>
      <c r="C134" s="217"/>
      <c r="D134" s="217"/>
      <c r="E134" s="217" t="s">
        <v>1107</v>
      </c>
      <c r="F134" s="219" t="s">
        <v>1422</v>
      </c>
      <c r="G134" s="241"/>
      <c r="H134" s="718"/>
      <c r="I134" s="717"/>
      <c r="J134" s="720" t="s">
        <v>1108</v>
      </c>
      <c r="K134" s="718"/>
      <c r="L134" s="718"/>
      <c r="M134" s="718"/>
      <c r="N134" s="718"/>
      <c r="O134" s="721"/>
      <c r="P134" s="718" t="s">
        <v>817</v>
      </c>
      <c r="Q134" s="721" t="s">
        <v>863</v>
      </c>
      <c r="R134" s="243" t="s">
        <v>1108</v>
      </c>
      <c r="S134" s="722"/>
      <c r="T134" s="722"/>
      <c r="U134" s="260"/>
      <c r="V134" s="704"/>
      <c r="W134" s="260"/>
      <c r="X134" s="232"/>
      <c r="Y134" s="724"/>
      <c r="Z134" s="718"/>
      <c r="AA134" s="245"/>
      <c r="AB134" s="718"/>
      <c r="AC134" s="722"/>
      <c r="AD134" s="722">
        <v>1</v>
      </c>
    </row>
    <row r="135" spans="1:30" s="224" customFormat="1" ht="13.5" hidden="1" customHeight="1">
      <c r="A135" s="225">
        <f t="shared" si="3"/>
        <v>127</v>
      </c>
      <c r="B135" s="217"/>
      <c r="C135" s="217"/>
      <c r="D135" s="217" t="s">
        <v>1423</v>
      </c>
      <c r="E135" s="241"/>
      <c r="F135" s="241"/>
      <c r="G135" s="241"/>
      <c r="H135" s="718"/>
      <c r="I135" s="717"/>
      <c r="J135" s="720" t="s">
        <v>1424</v>
      </c>
      <c r="K135" s="718"/>
      <c r="L135" s="718"/>
      <c r="M135" s="718"/>
      <c r="N135" s="718"/>
      <c r="O135" s="721"/>
      <c r="P135" s="718" t="s">
        <v>817</v>
      </c>
      <c r="Q135" s="721" t="s">
        <v>863</v>
      </c>
      <c r="R135" s="378" t="s">
        <v>1424</v>
      </c>
      <c r="S135" s="722"/>
      <c r="T135" s="722"/>
      <c r="U135" s="260"/>
      <c r="V135" s="704"/>
      <c r="W135" s="260"/>
      <c r="X135" s="232"/>
      <c r="Y135" s="724"/>
      <c r="Z135" s="724" t="s">
        <v>1425</v>
      </c>
      <c r="AA135" s="245"/>
      <c r="AB135" s="718"/>
      <c r="AC135" s="722"/>
      <c r="AD135" s="722">
        <v>1</v>
      </c>
    </row>
    <row r="136" spans="1:30" s="224" customFormat="1" ht="13.5" hidden="1" customHeight="1">
      <c r="A136" s="225">
        <f t="shared" si="3"/>
        <v>128</v>
      </c>
      <c r="B136" s="217"/>
      <c r="C136" s="217"/>
      <c r="D136" s="217"/>
      <c r="E136" s="241" t="s">
        <v>1305</v>
      </c>
      <c r="F136" s="241"/>
      <c r="G136" s="241"/>
      <c r="H136" s="718" t="s">
        <v>1426</v>
      </c>
      <c r="I136" s="717"/>
      <c r="J136" s="720" t="s">
        <v>1304</v>
      </c>
      <c r="K136" s="718"/>
      <c r="L136" s="718"/>
      <c r="M136" s="718"/>
      <c r="N136" s="718"/>
      <c r="O136" s="721"/>
      <c r="P136" s="718" t="s">
        <v>820</v>
      </c>
      <c r="Q136" s="721" t="s">
        <v>863</v>
      </c>
      <c r="R136" s="243" t="s">
        <v>1304</v>
      </c>
      <c r="S136" s="722"/>
      <c r="T136" s="722"/>
      <c r="U136" s="260"/>
      <c r="V136" s="704"/>
      <c r="W136" s="260"/>
      <c r="X136" s="232"/>
      <c r="Y136" s="724"/>
      <c r="Z136" s="718"/>
      <c r="AA136" s="245"/>
      <c r="AB136" s="718"/>
      <c r="AC136" s="722"/>
      <c r="AD136" s="722">
        <v>1</v>
      </c>
    </row>
    <row r="137" spans="1:30" s="224" customFormat="1" ht="13.5" hidden="1" customHeight="1">
      <c r="A137" s="225">
        <f t="shared" si="3"/>
        <v>129</v>
      </c>
      <c r="B137" s="217"/>
      <c r="C137" s="217"/>
      <c r="D137" s="217"/>
      <c r="E137" s="241" t="s">
        <v>1427</v>
      </c>
      <c r="F137" s="241"/>
      <c r="G137" s="241"/>
      <c r="H137" s="718" t="s">
        <v>1428</v>
      </c>
      <c r="I137" s="717">
        <v>10000668540</v>
      </c>
      <c r="J137" s="720" t="s">
        <v>1219</v>
      </c>
      <c r="K137" s="718"/>
      <c r="L137" s="718"/>
      <c r="M137" s="718"/>
      <c r="N137" s="718"/>
      <c r="O137" s="721"/>
      <c r="P137" s="718" t="s">
        <v>817</v>
      </c>
      <c r="Q137" s="721"/>
      <c r="R137" s="718" t="s">
        <v>862</v>
      </c>
      <c r="S137" s="722"/>
      <c r="T137" s="373"/>
      <c r="U137" s="260"/>
      <c r="V137" s="704"/>
      <c r="W137" s="260"/>
      <c r="X137" s="232"/>
      <c r="Y137" s="379" t="s">
        <v>1429</v>
      </c>
      <c r="Z137" s="718" t="s">
        <v>1430</v>
      </c>
      <c r="AA137" s="245"/>
      <c r="AB137" s="718"/>
      <c r="AC137" s="722"/>
      <c r="AD137" s="722">
        <v>1</v>
      </c>
    </row>
    <row r="138" spans="1:30" s="224" customFormat="1" ht="13.5" hidden="1" customHeight="1">
      <c r="A138" s="225">
        <f t="shared" si="3"/>
        <v>130</v>
      </c>
      <c r="B138" s="217"/>
      <c r="C138" s="217"/>
      <c r="D138" s="241"/>
      <c r="E138" s="241" t="s">
        <v>1431</v>
      </c>
      <c r="F138" s="219" t="s">
        <v>1432</v>
      </c>
      <c r="G138" s="241"/>
      <c r="H138" s="718"/>
      <c r="I138" s="717"/>
      <c r="J138" s="720" t="s">
        <v>1420</v>
      </c>
      <c r="K138" s="718"/>
      <c r="L138" s="718"/>
      <c r="M138" s="718"/>
      <c r="N138" s="718"/>
      <c r="O138" s="721"/>
      <c r="P138" s="718" t="s">
        <v>817</v>
      </c>
      <c r="Q138" s="721" t="s">
        <v>863</v>
      </c>
      <c r="R138" s="378" t="s">
        <v>1420</v>
      </c>
      <c r="S138" s="722"/>
      <c r="T138" s="722"/>
      <c r="U138" s="723"/>
      <c r="V138" s="704"/>
      <c r="W138" s="723"/>
      <c r="X138" s="232"/>
      <c r="Y138" s="724"/>
      <c r="Z138" s="718"/>
      <c r="AA138" s="725"/>
      <c r="AB138" s="718"/>
      <c r="AC138" s="722"/>
      <c r="AD138" s="722">
        <v>1</v>
      </c>
    </row>
    <row r="139" spans="1:30" s="224" customFormat="1" ht="13.5" hidden="1" customHeight="1">
      <c r="A139" s="225">
        <f t="shared" si="3"/>
        <v>131</v>
      </c>
      <c r="B139" s="217"/>
      <c r="C139" s="217"/>
      <c r="D139" s="217"/>
      <c r="E139" s="217" t="s">
        <v>1433</v>
      </c>
      <c r="F139" s="219" t="s">
        <v>1276</v>
      </c>
      <c r="G139" s="241"/>
      <c r="H139" s="718" t="s">
        <v>1416</v>
      </c>
      <c r="I139" s="717"/>
      <c r="J139" s="720" t="s">
        <v>1265</v>
      </c>
      <c r="K139" s="718"/>
      <c r="L139" s="718"/>
      <c r="M139" s="718"/>
      <c r="N139" s="718"/>
      <c r="O139" s="721"/>
      <c r="P139" s="718" t="s">
        <v>823</v>
      </c>
      <c r="Q139" s="721" t="s">
        <v>863</v>
      </c>
      <c r="R139" s="243" t="s">
        <v>1265</v>
      </c>
      <c r="S139" s="722"/>
      <c r="T139" s="259"/>
      <c r="U139" s="260"/>
      <c r="V139" s="704"/>
      <c r="W139" s="260"/>
      <c r="X139" s="232"/>
      <c r="Y139" s="724"/>
      <c r="Z139" s="718"/>
      <c r="AA139" s="245" t="s">
        <v>1266</v>
      </c>
      <c r="AB139" s="718"/>
      <c r="AC139" s="722"/>
      <c r="AD139" s="722">
        <v>1</v>
      </c>
    </row>
    <row r="140" spans="1:30" s="224" customFormat="1" ht="13.5" hidden="1" customHeight="1">
      <c r="A140" s="225">
        <f t="shared" si="3"/>
        <v>132</v>
      </c>
      <c r="B140" s="217"/>
      <c r="C140" s="217" t="s">
        <v>1755</v>
      </c>
      <c r="D140" s="241"/>
      <c r="E140" s="241"/>
      <c r="F140" s="241"/>
      <c r="G140" s="241"/>
      <c r="H140" s="718" t="s">
        <v>1756</v>
      </c>
      <c r="I140" s="717"/>
      <c r="J140" s="720" t="s">
        <v>1436</v>
      </c>
      <c r="K140" s="718"/>
      <c r="L140" s="718"/>
      <c r="M140" s="718"/>
      <c r="N140" s="718"/>
      <c r="O140" s="721"/>
      <c r="P140" s="718" t="s">
        <v>817</v>
      </c>
      <c r="Q140" s="721" t="s">
        <v>863</v>
      </c>
      <c r="R140" s="243" t="s">
        <v>1757</v>
      </c>
      <c r="S140" s="722"/>
      <c r="T140" s="722"/>
      <c r="U140" s="260"/>
      <c r="V140" s="260" t="s">
        <v>863</v>
      </c>
      <c r="W140" s="260" t="s">
        <v>863</v>
      </c>
      <c r="X140" s="232"/>
      <c r="Y140" s="724"/>
      <c r="Z140" s="718"/>
      <c r="AA140" s="245"/>
      <c r="AB140" s="718"/>
      <c r="AC140" s="722"/>
      <c r="AD140" s="722">
        <v>1</v>
      </c>
    </row>
    <row r="141" spans="1:30" s="224" customFormat="1" ht="13.5" hidden="1" customHeight="1">
      <c r="A141" s="225">
        <f t="shared" si="3"/>
        <v>133</v>
      </c>
      <c r="B141" s="217"/>
      <c r="C141" s="217"/>
      <c r="D141" s="217" t="s">
        <v>1438</v>
      </c>
      <c r="E141" s="241"/>
      <c r="F141" s="241"/>
      <c r="G141" s="241"/>
      <c r="H141" s="718" t="s">
        <v>1439</v>
      </c>
      <c r="I141" s="717"/>
      <c r="J141" s="720" t="s">
        <v>1440</v>
      </c>
      <c r="K141" s="718"/>
      <c r="L141" s="718"/>
      <c r="M141" s="718"/>
      <c r="N141" s="718"/>
      <c r="O141" s="721"/>
      <c r="P141" s="718" t="s">
        <v>817</v>
      </c>
      <c r="Q141" s="721" t="s">
        <v>863</v>
      </c>
      <c r="R141" s="243" t="s">
        <v>1441</v>
      </c>
      <c r="S141" s="722"/>
      <c r="T141" s="259"/>
      <c r="U141" s="260"/>
      <c r="V141" s="260"/>
      <c r="W141" s="260"/>
      <c r="X141" s="232"/>
      <c r="Y141" s="724"/>
      <c r="Z141" s="718"/>
      <c r="AA141" s="245"/>
      <c r="AB141" s="718"/>
      <c r="AC141" s="722"/>
      <c r="AD141" s="722">
        <v>1</v>
      </c>
    </row>
    <row r="142" spans="1:30" s="224" customFormat="1" ht="13.5" hidden="1" customHeight="1">
      <c r="A142" s="225">
        <f t="shared" si="3"/>
        <v>134</v>
      </c>
      <c r="B142" s="217"/>
      <c r="C142" s="217"/>
      <c r="D142" s="217"/>
      <c r="E142" s="241" t="s">
        <v>1442</v>
      </c>
      <c r="F142" s="241"/>
      <c r="G142" s="241"/>
      <c r="H142" s="718" t="s">
        <v>1439</v>
      </c>
      <c r="I142" s="717"/>
      <c r="J142" s="720" t="s">
        <v>887</v>
      </c>
      <c r="K142" s="718"/>
      <c r="L142" s="718"/>
      <c r="M142" s="718"/>
      <c r="N142" s="718"/>
      <c r="O142" s="721"/>
      <c r="P142" s="718" t="s">
        <v>817</v>
      </c>
      <c r="Q142" s="721"/>
      <c r="R142" s="718" t="s">
        <v>862</v>
      </c>
      <c r="S142" s="722" t="s">
        <v>863</v>
      </c>
      <c r="T142" s="261" t="s">
        <v>1758</v>
      </c>
      <c r="U142" s="723"/>
      <c r="V142" s="260"/>
      <c r="W142" s="260"/>
      <c r="X142" s="232"/>
      <c r="Y142" s="266" t="s">
        <v>1444</v>
      </c>
      <c r="Z142" s="385" t="s">
        <v>1445</v>
      </c>
      <c r="AA142" s="245"/>
      <c r="AB142" s="718"/>
      <c r="AC142" s="722"/>
      <c r="AD142" s="722">
        <v>1</v>
      </c>
    </row>
    <row r="143" spans="1:30" s="224" customFormat="1" ht="13.5" hidden="1" customHeight="1">
      <c r="A143" s="225">
        <f t="shared" si="3"/>
        <v>135</v>
      </c>
      <c r="B143" s="217"/>
      <c r="C143" s="217"/>
      <c r="D143" s="217"/>
      <c r="E143" s="241" t="s">
        <v>1446</v>
      </c>
      <c r="F143" s="241"/>
      <c r="G143" s="241"/>
      <c r="H143" s="718" t="s">
        <v>1447</v>
      </c>
      <c r="I143" s="717"/>
      <c r="J143" s="720" t="s">
        <v>1448</v>
      </c>
      <c r="K143" s="718"/>
      <c r="L143" s="718"/>
      <c r="M143" s="718"/>
      <c r="N143" s="718"/>
      <c r="O143" s="721"/>
      <c r="P143" s="718" t="s">
        <v>817</v>
      </c>
      <c r="Q143" s="721"/>
      <c r="R143" s="718" t="s">
        <v>862</v>
      </c>
      <c r="S143" s="722" t="s">
        <v>863</v>
      </c>
      <c r="T143" s="261" t="s">
        <v>1759</v>
      </c>
      <c r="U143" s="723"/>
      <c r="V143" s="260"/>
      <c r="W143" s="260"/>
      <c r="X143" s="232"/>
      <c r="Y143" s="266" t="s">
        <v>1450</v>
      </c>
      <c r="Z143" s="718"/>
      <c r="AA143" s="245"/>
      <c r="AB143" s="718"/>
      <c r="AC143" s="722"/>
      <c r="AD143" s="722">
        <v>1</v>
      </c>
    </row>
    <row r="144" spans="1:30" s="224" customFormat="1" ht="13.5" hidden="1" customHeight="1">
      <c r="A144" s="225">
        <f t="shared" ref="A144:A176" si="4">ROW()-8</f>
        <v>136</v>
      </c>
      <c r="B144" s="217"/>
      <c r="C144" s="217"/>
      <c r="D144" s="217" t="s">
        <v>1451</v>
      </c>
      <c r="E144" s="241"/>
      <c r="F144" s="241"/>
      <c r="G144" s="241"/>
      <c r="H144" s="718" t="s">
        <v>1452</v>
      </c>
      <c r="I144" s="717"/>
      <c r="J144" s="720" t="s">
        <v>1093</v>
      </c>
      <c r="K144" s="718"/>
      <c r="L144" s="718"/>
      <c r="M144" s="718"/>
      <c r="N144" s="718"/>
      <c r="O144" s="721"/>
      <c r="P144" s="718" t="s">
        <v>817</v>
      </c>
      <c r="Q144" s="721" t="s">
        <v>863</v>
      </c>
      <c r="R144" s="378" t="s">
        <v>1453</v>
      </c>
      <c r="S144" s="722"/>
      <c r="T144" s="722"/>
      <c r="U144" s="260"/>
      <c r="V144" s="260"/>
      <c r="W144" s="260"/>
      <c r="X144" s="232"/>
      <c r="Y144" s="724"/>
      <c r="Z144" s="718"/>
      <c r="AA144" s="245"/>
      <c r="AB144" s="718"/>
      <c r="AC144" s="722"/>
      <c r="AD144" s="722">
        <v>1</v>
      </c>
    </row>
    <row r="145" spans="1:30" s="224" customFormat="1" ht="13.5" hidden="1" customHeight="1">
      <c r="A145" s="225">
        <f t="shared" si="4"/>
        <v>137</v>
      </c>
      <c r="B145" s="217"/>
      <c r="C145" s="217"/>
      <c r="D145" s="217"/>
      <c r="E145" s="241" t="s">
        <v>1454</v>
      </c>
      <c r="F145" s="241"/>
      <c r="G145" s="241"/>
      <c r="H145" s="718" t="s">
        <v>1452</v>
      </c>
      <c r="I145" s="717" t="s">
        <v>1455</v>
      </c>
      <c r="J145" s="720" t="s">
        <v>1081</v>
      </c>
      <c r="K145" s="718"/>
      <c r="L145" s="718"/>
      <c r="M145" s="718"/>
      <c r="N145" s="718"/>
      <c r="O145" s="721"/>
      <c r="P145" s="718" t="s">
        <v>817</v>
      </c>
      <c r="Q145" s="721"/>
      <c r="R145" s="718" t="s">
        <v>862</v>
      </c>
      <c r="S145" s="722"/>
      <c r="T145" s="722"/>
      <c r="U145" s="260"/>
      <c r="V145" s="260"/>
      <c r="W145" s="260"/>
      <c r="X145" s="232"/>
      <c r="Y145" s="379" t="s">
        <v>1456</v>
      </c>
      <c r="Z145" s="718"/>
      <c r="AA145" s="245"/>
      <c r="AB145" s="718"/>
      <c r="AC145" s="722"/>
      <c r="AD145" s="722">
        <v>1</v>
      </c>
    </row>
    <row r="146" spans="1:30" s="224" customFormat="1" ht="13.5" hidden="1" customHeight="1">
      <c r="A146" s="225">
        <f t="shared" si="4"/>
        <v>138</v>
      </c>
      <c r="B146" s="217"/>
      <c r="C146" s="217"/>
      <c r="D146" s="217"/>
      <c r="E146" s="241" t="s">
        <v>1457</v>
      </c>
      <c r="F146" s="241"/>
      <c r="G146" s="241"/>
      <c r="H146" s="718" t="s">
        <v>1458</v>
      </c>
      <c r="I146" s="717" t="s">
        <v>1459</v>
      </c>
      <c r="J146" s="720" t="s">
        <v>1460</v>
      </c>
      <c r="K146" s="718"/>
      <c r="L146" s="718"/>
      <c r="M146" s="718"/>
      <c r="N146" s="718"/>
      <c r="O146" s="721"/>
      <c r="P146" s="718" t="s">
        <v>817</v>
      </c>
      <c r="Q146" s="721"/>
      <c r="R146" s="718" t="s">
        <v>862</v>
      </c>
      <c r="S146" s="722" t="s">
        <v>863</v>
      </c>
      <c r="T146" s="722"/>
      <c r="U146" s="260"/>
      <c r="V146" s="260"/>
      <c r="W146" s="260"/>
      <c r="X146" s="232"/>
      <c r="Y146" s="379" t="s">
        <v>1461</v>
      </c>
      <c r="Z146" s="718"/>
      <c r="AA146" s="245"/>
      <c r="AB146" s="718"/>
      <c r="AC146" s="722"/>
      <c r="AD146" s="722">
        <v>1</v>
      </c>
    </row>
    <row r="147" spans="1:30" s="224" customFormat="1" ht="13.5" hidden="1" customHeight="1">
      <c r="A147" s="225">
        <f t="shared" si="4"/>
        <v>139</v>
      </c>
      <c r="B147" s="217"/>
      <c r="C147" s="217"/>
      <c r="D147" s="217" t="s">
        <v>1462</v>
      </c>
      <c r="E147" s="241"/>
      <c r="F147" s="241"/>
      <c r="G147" s="241"/>
      <c r="H147" s="718" t="s">
        <v>1760</v>
      </c>
      <c r="I147" s="717"/>
      <c r="J147" s="720" t="s">
        <v>1464</v>
      </c>
      <c r="K147" s="718"/>
      <c r="L147" s="718"/>
      <c r="M147" s="718"/>
      <c r="N147" s="718"/>
      <c r="O147" s="721"/>
      <c r="P147" s="718" t="s">
        <v>817</v>
      </c>
      <c r="Q147" s="721" t="s">
        <v>863</v>
      </c>
      <c r="R147" s="243" t="s">
        <v>1465</v>
      </c>
      <c r="S147" s="722"/>
      <c r="T147" s="259"/>
      <c r="U147" s="260"/>
      <c r="V147" s="260" t="s">
        <v>863</v>
      </c>
      <c r="W147" s="260" t="s">
        <v>863</v>
      </c>
      <c r="X147" s="232"/>
      <c r="Y147" s="724"/>
      <c r="Z147" s="718"/>
      <c r="AA147" s="245"/>
      <c r="AB147" s="718"/>
      <c r="AC147" s="722"/>
      <c r="AD147" s="722">
        <v>1</v>
      </c>
    </row>
    <row r="148" spans="1:30" s="224" customFormat="1" ht="13.5" hidden="1" customHeight="1">
      <c r="A148" s="225">
        <f t="shared" si="4"/>
        <v>140</v>
      </c>
      <c r="B148" s="217"/>
      <c r="C148" s="217"/>
      <c r="D148" s="217"/>
      <c r="E148" s="241" t="s">
        <v>1466</v>
      </c>
      <c r="F148" s="241"/>
      <c r="G148" s="241"/>
      <c r="H148" s="718" t="s">
        <v>1761</v>
      </c>
      <c r="I148" s="717" t="s">
        <v>1135</v>
      </c>
      <c r="J148" s="720" t="s">
        <v>1468</v>
      </c>
      <c r="K148" s="718"/>
      <c r="L148" s="718"/>
      <c r="M148" s="718"/>
      <c r="N148" s="718"/>
      <c r="O148" s="721"/>
      <c r="P148" s="718" t="s">
        <v>817</v>
      </c>
      <c r="Q148" s="721"/>
      <c r="R148" s="718" t="s">
        <v>862</v>
      </c>
      <c r="S148" s="722"/>
      <c r="T148" s="722"/>
      <c r="U148" s="260"/>
      <c r="V148" s="260" t="s">
        <v>863</v>
      </c>
      <c r="W148" s="260" t="s">
        <v>863</v>
      </c>
      <c r="X148" s="232"/>
      <c r="Y148" s="724"/>
      <c r="Z148" s="718"/>
      <c r="AA148" s="245"/>
      <c r="AB148" s="718"/>
      <c r="AC148" s="722"/>
      <c r="AD148" s="722">
        <v>1</v>
      </c>
    </row>
    <row r="149" spans="1:30" s="224" customFormat="1" ht="13.5" hidden="1" customHeight="1">
      <c r="A149" s="225">
        <f t="shared" si="4"/>
        <v>141</v>
      </c>
      <c r="B149" s="217"/>
      <c r="C149" s="217"/>
      <c r="D149" s="217"/>
      <c r="E149" s="241" t="s">
        <v>1469</v>
      </c>
      <c r="F149" s="241"/>
      <c r="G149" s="241"/>
      <c r="H149" s="718" t="s">
        <v>1470</v>
      </c>
      <c r="I149" s="717"/>
      <c r="J149" s="720" t="s">
        <v>1471</v>
      </c>
      <c r="K149" s="718"/>
      <c r="L149" s="718"/>
      <c r="M149" s="718"/>
      <c r="N149" s="718"/>
      <c r="O149" s="721"/>
      <c r="P149" s="718" t="s">
        <v>817</v>
      </c>
      <c r="Q149" s="721"/>
      <c r="R149" s="718" t="s">
        <v>862</v>
      </c>
      <c r="S149" s="722"/>
      <c r="T149" s="722"/>
      <c r="U149" s="260"/>
      <c r="V149" s="260"/>
      <c r="W149" s="260"/>
      <c r="X149" s="232"/>
      <c r="Y149" s="724"/>
      <c r="Z149" s="718"/>
      <c r="AA149" s="245"/>
      <c r="AB149" s="718"/>
      <c r="AC149" s="722"/>
      <c r="AD149" s="722">
        <v>1</v>
      </c>
    </row>
    <row r="150" spans="1:30" s="224" customFormat="1" ht="13.5" hidden="1" customHeight="1">
      <c r="A150" s="225">
        <f t="shared" si="4"/>
        <v>142</v>
      </c>
      <c r="B150" s="217"/>
      <c r="C150" s="217"/>
      <c r="D150" s="217"/>
      <c r="E150" s="241" t="s">
        <v>1472</v>
      </c>
      <c r="F150" s="241"/>
      <c r="G150" s="241"/>
      <c r="H150" s="718" t="s">
        <v>1473</v>
      </c>
      <c r="I150" s="717"/>
      <c r="J150" s="720" t="s">
        <v>1474</v>
      </c>
      <c r="K150" s="718"/>
      <c r="L150" s="718"/>
      <c r="M150" s="718"/>
      <c r="N150" s="718"/>
      <c r="O150" s="721"/>
      <c r="P150" s="718" t="s">
        <v>817</v>
      </c>
      <c r="Q150" s="721"/>
      <c r="R150" s="718" t="s">
        <v>862</v>
      </c>
      <c r="S150" s="722"/>
      <c r="T150" s="722"/>
      <c r="U150" s="260"/>
      <c r="V150" s="260"/>
      <c r="W150" s="260"/>
      <c r="X150" s="232"/>
      <c r="Y150" s="724"/>
      <c r="Z150" s="718"/>
      <c r="AA150" s="245"/>
      <c r="AB150" s="718"/>
      <c r="AC150" s="722"/>
      <c r="AD150" s="722">
        <v>1</v>
      </c>
    </row>
    <row r="151" spans="1:30" s="224" customFormat="1" ht="13.5" hidden="1" customHeight="1">
      <c r="A151" s="225">
        <f t="shared" si="4"/>
        <v>143</v>
      </c>
      <c r="B151" s="217"/>
      <c r="C151" s="217"/>
      <c r="D151" s="217"/>
      <c r="E151" s="241" t="s">
        <v>1480</v>
      </c>
      <c r="F151" s="241"/>
      <c r="G151" s="241"/>
      <c r="H151" s="718" t="s">
        <v>1762</v>
      </c>
      <c r="I151" s="717"/>
      <c r="J151" s="720" t="s">
        <v>1482</v>
      </c>
      <c r="K151" s="718"/>
      <c r="L151" s="718"/>
      <c r="M151" s="718"/>
      <c r="N151" s="718"/>
      <c r="O151" s="721"/>
      <c r="P151" s="718" t="s">
        <v>817</v>
      </c>
      <c r="Q151" s="721"/>
      <c r="R151" s="718" t="s">
        <v>1483</v>
      </c>
      <c r="S151" s="722"/>
      <c r="T151" s="259"/>
      <c r="U151" s="260"/>
      <c r="V151" s="260" t="s">
        <v>863</v>
      </c>
      <c r="W151" s="260" t="s">
        <v>863</v>
      </c>
      <c r="X151" s="232"/>
      <c r="Y151" s="724"/>
      <c r="Z151" s="718"/>
      <c r="AA151" s="245"/>
      <c r="AB151" s="718"/>
      <c r="AC151" s="722"/>
      <c r="AD151" s="722">
        <v>1</v>
      </c>
    </row>
    <row r="152" spans="1:30" s="224" customFormat="1" ht="13.5" hidden="1" customHeight="1">
      <c r="A152" s="225">
        <f t="shared" si="4"/>
        <v>144</v>
      </c>
      <c r="B152" s="217"/>
      <c r="C152" s="217"/>
      <c r="D152" s="217"/>
      <c r="E152" s="241" t="s">
        <v>1484</v>
      </c>
      <c r="F152" s="241"/>
      <c r="G152" s="241"/>
      <c r="H152" s="718" t="s">
        <v>1763</v>
      </c>
      <c r="I152" s="717" t="s">
        <v>698</v>
      </c>
      <c r="J152" s="720" t="s">
        <v>1486</v>
      </c>
      <c r="K152" s="718"/>
      <c r="L152" s="718"/>
      <c r="M152" s="718"/>
      <c r="N152" s="718"/>
      <c r="O152" s="721"/>
      <c r="P152" s="718" t="s">
        <v>817</v>
      </c>
      <c r="Q152" s="721"/>
      <c r="R152" s="718" t="s">
        <v>862</v>
      </c>
      <c r="S152" s="722" t="s">
        <v>863</v>
      </c>
      <c r="T152" s="720" t="s">
        <v>1764</v>
      </c>
      <c r="U152" s="260"/>
      <c r="V152" s="260" t="s">
        <v>863</v>
      </c>
      <c r="W152" s="260" t="s">
        <v>863</v>
      </c>
      <c r="X152" s="232"/>
      <c r="Y152" s="386" t="s">
        <v>1487</v>
      </c>
      <c r="Z152" s="718"/>
      <c r="AA152" s="245"/>
      <c r="AB152" s="718"/>
      <c r="AC152" s="722"/>
      <c r="AD152" s="722">
        <v>1</v>
      </c>
    </row>
    <row r="153" spans="1:30" s="224" customFormat="1" ht="13.5" hidden="1" customHeight="1">
      <c r="A153" s="225">
        <f t="shared" si="4"/>
        <v>145</v>
      </c>
      <c r="B153" s="217"/>
      <c r="C153" s="217"/>
      <c r="D153" s="217"/>
      <c r="E153" s="241" t="s">
        <v>1475</v>
      </c>
      <c r="F153" s="241"/>
      <c r="G153" s="241"/>
      <c r="H153" s="718" t="s">
        <v>1476</v>
      </c>
      <c r="I153" s="717"/>
      <c r="J153" s="720" t="s">
        <v>1477</v>
      </c>
      <c r="K153" s="718"/>
      <c r="L153" s="718"/>
      <c r="M153" s="718"/>
      <c r="N153" s="718"/>
      <c r="O153" s="721"/>
      <c r="P153" s="718" t="s">
        <v>817</v>
      </c>
      <c r="Q153" s="721"/>
      <c r="R153" s="718" t="s">
        <v>1093</v>
      </c>
      <c r="S153" s="722"/>
      <c r="T153" s="380"/>
      <c r="U153" s="260"/>
      <c r="V153" s="260"/>
      <c r="W153" s="260"/>
      <c r="X153" s="232"/>
      <c r="Y153" s="379" t="s">
        <v>1478</v>
      </c>
      <c r="Z153" s="718" t="s">
        <v>1479</v>
      </c>
      <c r="AA153" s="245"/>
      <c r="AB153" s="718"/>
      <c r="AC153" s="722"/>
      <c r="AD153" s="722">
        <v>1</v>
      </c>
    </row>
    <row r="154" spans="1:30" s="224" customFormat="1" ht="13.5" hidden="1" customHeight="1">
      <c r="A154" s="225">
        <f t="shared" si="4"/>
        <v>146</v>
      </c>
      <c r="B154" s="217"/>
      <c r="C154" s="217"/>
      <c r="D154" s="217" t="s">
        <v>1765</v>
      </c>
      <c r="E154" s="241" t="s">
        <v>1488</v>
      </c>
      <c r="F154" s="241"/>
      <c r="G154" s="241"/>
      <c r="H154" s="718" t="s">
        <v>1766</v>
      </c>
      <c r="I154" s="717"/>
      <c r="J154" s="720" t="s">
        <v>1490</v>
      </c>
      <c r="K154" s="718"/>
      <c r="L154" s="718"/>
      <c r="M154" s="718"/>
      <c r="N154" s="718"/>
      <c r="O154" s="721"/>
      <c r="P154" s="718" t="s">
        <v>817</v>
      </c>
      <c r="Q154" s="721" t="s">
        <v>863</v>
      </c>
      <c r="R154" s="243" t="s">
        <v>1304</v>
      </c>
      <c r="S154" s="722"/>
      <c r="T154" s="722"/>
      <c r="U154" s="260"/>
      <c r="V154" s="260" t="s">
        <v>863</v>
      </c>
      <c r="W154" s="260" t="s">
        <v>863</v>
      </c>
      <c r="X154" s="232"/>
      <c r="Y154" s="724"/>
      <c r="Z154" s="718"/>
      <c r="AA154" s="245"/>
      <c r="AB154" s="718"/>
      <c r="AC154" s="722"/>
      <c r="AD154" s="722">
        <v>1</v>
      </c>
    </row>
    <row r="155" spans="1:30" s="224" customFormat="1" ht="13.5" hidden="1" customHeight="1">
      <c r="A155" s="225">
        <f t="shared" si="4"/>
        <v>147</v>
      </c>
      <c r="B155" s="217"/>
      <c r="C155" s="219" t="s">
        <v>1010</v>
      </c>
      <c r="D155" s="241" t="s">
        <v>1637</v>
      </c>
      <c r="E155" s="241"/>
      <c r="F155" s="241"/>
      <c r="G155" s="241"/>
      <c r="H155" s="718" t="s">
        <v>1767</v>
      </c>
      <c r="I155" s="720"/>
      <c r="J155" s="718" t="s">
        <v>1012</v>
      </c>
      <c r="K155" s="718"/>
      <c r="L155" s="718"/>
      <c r="M155" s="718"/>
      <c r="N155" s="718"/>
      <c r="O155" s="721"/>
      <c r="P155" s="718" t="s">
        <v>817</v>
      </c>
      <c r="Q155" s="721" t="s">
        <v>863</v>
      </c>
      <c r="R155" s="243" t="s">
        <v>1633</v>
      </c>
      <c r="S155" s="722"/>
      <c r="T155" s="718" t="s">
        <v>1643</v>
      </c>
      <c r="U155" s="723"/>
      <c r="V155" s="260" t="s">
        <v>863</v>
      </c>
      <c r="W155" s="260" t="s">
        <v>863</v>
      </c>
      <c r="X155" s="232"/>
      <c r="Y155" s="386" t="s">
        <v>1492</v>
      </c>
      <c r="Z155" s="718" t="s">
        <v>993</v>
      </c>
      <c r="AA155" s="725"/>
      <c r="AB155" s="718"/>
      <c r="AC155" s="722"/>
      <c r="AD155" s="722">
        <v>1</v>
      </c>
    </row>
    <row r="156" spans="1:30" s="158" customFormat="1" ht="12.75" hidden="1" customHeight="1">
      <c r="A156" s="225">
        <f t="shared" si="4"/>
        <v>148</v>
      </c>
      <c r="B156" s="217"/>
      <c r="C156" s="219" t="s">
        <v>1493</v>
      </c>
      <c r="D156" s="241"/>
      <c r="E156" s="241"/>
      <c r="F156" s="241"/>
      <c r="G156" s="241"/>
      <c r="H156" s="718" t="s">
        <v>1768</v>
      </c>
      <c r="I156" s="264"/>
      <c r="J156" s="720" t="s">
        <v>1121</v>
      </c>
      <c r="K156" s="718"/>
      <c r="L156" s="718"/>
      <c r="M156" s="718"/>
      <c r="N156" s="718"/>
      <c r="O156" s="721"/>
      <c r="P156" s="718" t="s">
        <v>817</v>
      </c>
      <c r="Q156" s="721" t="s">
        <v>863</v>
      </c>
      <c r="R156" s="378" t="s">
        <v>1494</v>
      </c>
      <c r="S156" s="268"/>
      <c r="T156" s="263"/>
      <c r="U156" s="265"/>
      <c r="V156" s="260" t="s">
        <v>863</v>
      </c>
      <c r="W156" s="260" t="s">
        <v>863</v>
      </c>
      <c r="X156" s="232"/>
      <c r="Y156" s="379" t="s">
        <v>1495</v>
      </c>
      <c r="Z156" s="263"/>
      <c r="AA156" s="267" t="s">
        <v>1496</v>
      </c>
      <c r="AB156" s="263"/>
      <c r="AC156" s="722"/>
      <c r="AD156" s="722">
        <v>1</v>
      </c>
    </row>
    <row r="157" spans="1:30" s="224" customFormat="1" ht="13.5" hidden="1" customHeight="1">
      <c r="A157" s="225">
        <f t="shared" si="4"/>
        <v>149</v>
      </c>
      <c r="B157" s="217"/>
      <c r="C157" s="219"/>
      <c r="D157" s="241" t="s">
        <v>1497</v>
      </c>
      <c r="E157" s="241"/>
      <c r="F157" s="241"/>
      <c r="G157" s="241"/>
      <c r="H157" s="718" t="s">
        <v>1769</v>
      </c>
      <c r="I157" s="720">
        <v>31</v>
      </c>
      <c r="J157" s="720" t="s">
        <v>1499</v>
      </c>
      <c r="K157" s="718"/>
      <c r="L157" s="718"/>
      <c r="M157" s="718"/>
      <c r="N157" s="718"/>
      <c r="O157" s="721"/>
      <c r="P157" s="718" t="s">
        <v>817</v>
      </c>
      <c r="Q157" s="721"/>
      <c r="R157" s="718" t="s">
        <v>1381</v>
      </c>
      <c r="S157" s="722"/>
      <c r="T157" s="718"/>
      <c r="U157" s="723"/>
      <c r="V157" s="260" t="s">
        <v>863</v>
      </c>
      <c r="W157" s="260" t="s">
        <v>863</v>
      </c>
      <c r="X157" s="232"/>
      <c r="Y157" s="724"/>
      <c r="Z157" s="718"/>
      <c r="AA157" s="725"/>
      <c r="AB157" s="718"/>
      <c r="AC157" s="722"/>
      <c r="AD157" s="722">
        <v>1</v>
      </c>
    </row>
    <row r="158" spans="1:30" s="224" customFormat="1" ht="13.5" hidden="1" customHeight="1">
      <c r="A158" s="225">
        <f t="shared" si="4"/>
        <v>150</v>
      </c>
      <c r="B158" s="217"/>
      <c r="C158" s="219"/>
      <c r="D158" s="241" t="s">
        <v>1500</v>
      </c>
      <c r="E158" s="241"/>
      <c r="F158" s="241"/>
      <c r="G158" s="241"/>
      <c r="H158" s="718" t="s">
        <v>1770</v>
      </c>
      <c r="I158" s="720">
        <v>109</v>
      </c>
      <c r="J158" s="720" t="s">
        <v>1183</v>
      </c>
      <c r="K158" s="718"/>
      <c r="L158" s="718"/>
      <c r="M158" s="718"/>
      <c r="N158" s="718"/>
      <c r="O158" s="721"/>
      <c r="P158" s="718" t="s">
        <v>817</v>
      </c>
      <c r="Q158" s="721"/>
      <c r="R158" s="718" t="s">
        <v>1381</v>
      </c>
      <c r="S158" s="722"/>
      <c r="T158" s="718"/>
      <c r="U158" s="723"/>
      <c r="V158" s="260" t="s">
        <v>863</v>
      </c>
      <c r="W158" s="260" t="s">
        <v>863</v>
      </c>
      <c r="X158" s="232"/>
      <c r="Y158" s="724"/>
      <c r="Z158" s="718"/>
      <c r="AA158" s="725"/>
      <c r="AB158" s="718"/>
      <c r="AC158" s="722"/>
      <c r="AD158" s="722">
        <v>1</v>
      </c>
    </row>
    <row r="159" spans="1:30" s="224" customFormat="1" ht="12.75" hidden="1" customHeight="1">
      <c r="A159" s="225">
        <f t="shared" si="4"/>
        <v>151</v>
      </c>
      <c r="B159" s="217"/>
      <c r="C159" s="219"/>
      <c r="D159" s="241" t="s">
        <v>1502</v>
      </c>
      <c r="E159" s="241"/>
      <c r="F159" s="241"/>
      <c r="G159" s="241"/>
      <c r="H159" s="718" t="s">
        <v>1771</v>
      </c>
      <c r="I159" s="720" t="s">
        <v>1504</v>
      </c>
      <c r="J159" s="720" t="s">
        <v>1505</v>
      </c>
      <c r="K159" s="718"/>
      <c r="L159" s="718"/>
      <c r="M159" s="718"/>
      <c r="N159" s="718"/>
      <c r="O159" s="721"/>
      <c r="P159" s="718" t="s">
        <v>817</v>
      </c>
      <c r="Q159" s="721"/>
      <c r="R159" s="726" t="s">
        <v>862</v>
      </c>
      <c r="S159" s="281"/>
      <c r="T159" s="718" t="s">
        <v>1772</v>
      </c>
      <c r="U159" s="723"/>
      <c r="V159" s="260" t="s">
        <v>863</v>
      </c>
      <c r="W159" s="260" t="s">
        <v>863</v>
      </c>
      <c r="X159" s="232"/>
      <c r="Y159" s="379"/>
      <c r="Z159" s="718"/>
      <c r="AA159" s="725"/>
      <c r="AB159" s="718"/>
      <c r="AC159" s="722"/>
      <c r="AD159" s="722">
        <v>1</v>
      </c>
    </row>
    <row r="160" spans="1:30" s="224" customFormat="1" ht="13.5" hidden="1" customHeight="1">
      <c r="A160" s="225">
        <f t="shared" si="4"/>
        <v>152</v>
      </c>
      <c r="B160" s="217"/>
      <c r="C160" s="239"/>
      <c r="D160" s="241" t="s">
        <v>1773</v>
      </c>
      <c r="E160" s="241"/>
      <c r="F160" s="241"/>
      <c r="G160" s="241"/>
      <c r="H160" s="718" t="s">
        <v>1774</v>
      </c>
      <c r="I160" s="720" t="s">
        <v>1508</v>
      </c>
      <c r="J160" s="720" t="s">
        <v>1509</v>
      </c>
      <c r="K160" s="718"/>
      <c r="L160" s="718"/>
      <c r="M160" s="718"/>
      <c r="N160" s="718"/>
      <c r="O160" s="721"/>
      <c r="P160" s="718" t="s">
        <v>817</v>
      </c>
      <c r="Q160" s="721"/>
      <c r="R160" s="718" t="s">
        <v>862</v>
      </c>
      <c r="S160" s="722" t="s">
        <v>863</v>
      </c>
      <c r="T160" s="718" t="s">
        <v>1651</v>
      </c>
      <c r="U160" s="723"/>
      <c r="V160" s="260" t="s">
        <v>863</v>
      </c>
      <c r="W160" s="716" t="s">
        <v>863</v>
      </c>
      <c r="X160" s="232"/>
      <c r="Y160" s="386" t="s">
        <v>1510</v>
      </c>
      <c r="Z160" s="718"/>
      <c r="AA160" s="725"/>
      <c r="AB160" s="718"/>
      <c r="AC160" s="722"/>
      <c r="AD160" s="722">
        <v>1</v>
      </c>
    </row>
    <row r="161" spans="1:30" s="224" customFormat="1" ht="13.5" hidden="1" customHeight="1">
      <c r="A161" s="225">
        <f t="shared" si="4"/>
        <v>153</v>
      </c>
      <c r="B161" s="217"/>
      <c r="C161" s="219" t="s">
        <v>1511</v>
      </c>
      <c r="D161" s="241"/>
      <c r="E161" s="241"/>
      <c r="F161" s="241"/>
      <c r="G161" s="241"/>
      <c r="H161" s="718" t="s">
        <v>1775</v>
      </c>
      <c r="I161" s="720"/>
      <c r="J161" s="720" t="s">
        <v>1512</v>
      </c>
      <c r="K161" s="718"/>
      <c r="L161" s="718"/>
      <c r="M161" s="718"/>
      <c r="N161" s="718"/>
      <c r="O161" s="721"/>
      <c r="P161" s="718" t="s">
        <v>817</v>
      </c>
      <c r="Q161" s="721" t="s">
        <v>863</v>
      </c>
      <c r="R161" s="378" t="s">
        <v>1512</v>
      </c>
      <c r="S161" s="722"/>
      <c r="T161" s="718"/>
      <c r="U161" s="723"/>
      <c r="V161" s="260" t="s">
        <v>863</v>
      </c>
      <c r="W161" s="260" t="s">
        <v>863</v>
      </c>
      <c r="X161" s="232"/>
      <c r="Y161" s="724"/>
      <c r="Z161" s="718"/>
      <c r="AA161" s="725"/>
      <c r="AB161" s="718"/>
      <c r="AC161" s="722"/>
      <c r="AD161" s="722">
        <v>1</v>
      </c>
    </row>
    <row r="162" spans="1:30" s="224" customFormat="1" ht="13.5" hidden="1" customHeight="1">
      <c r="A162" s="225">
        <f t="shared" si="4"/>
        <v>154</v>
      </c>
      <c r="B162" s="217"/>
      <c r="C162" s="219"/>
      <c r="D162" s="241" t="s">
        <v>1513</v>
      </c>
      <c r="E162" s="241" t="s">
        <v>1637</v>
      </c>
      <c r="F162" s="241"/>
      <c r="G162" s="241"/>
      <c r="H162" s="718" t="s">
        <v>1776</v>
      </c>
      <c r="I162" s="720"/>
      <c r="J162" s="720" t="s">
        <v>1515</v>
      </c>
      <c r="K162" s="718"/>
      <c r="L162" s="718"/>
      <c r="M162" s="718"/>
      <c r="N162" s="718"/>
      <c r="O162" s="721"/>
      <c r="P162" s="718" t="s">
        <v>817</v>
      </c>
      <c r="Q162" s="721" t="s">
        <v>863</v>
      </c>
      <c r="R162" s="378" t="s">
        <v>1633</v>
      </c>
      <c r="S162" s="722" t="s">
        <v>863</v>
      </c>
      <c r="T162" s="718"/>
      <c r="U162" s="723"/>
      <c r="V162" s="260" t="s">
        <v>863</v>
      </c>
      <c r="W162" s="260" t="s">
        <v>863</v>
      </c>
      <c r="X162" s="232"/>
      <c r="Y162" s="724" t="s">
        <v>1516</v>
      </c>
      <c r="Z162" s="718"/>
      <c r="AA162" s="725"/>
      <c r="AB162" s="718"/>
      <c r="AC162" s="722"/>
      <c r="AD162" s="722">
        <v>1</v>
      </c>
    </row>
    <row r="163" spans="1:30" s="224" customFormat="1" ht="14.25" hidden="1" customHeight="1">
      <c r="A163" s="225">
        <f t="shared" si="4"/>
        <v>155</v>
      </c>
      <c r="B163" s="217"/>
      <c r="C163" s="219"/>
      <c r="D163" s="241" t="s">
        <v>1517</v>
      </c>
      <c r="E163" s="241" t="s">
        <v>1637</v>
      </c>
      <c r="F163" s="241"/>
      <c r="G163" s="241"/>
      <c r="H163" s="718" t="s">
        <v>1777</v>
      </c>
      <c r="I163" s="720"/>
      <c r="J163" s="720" t="s">
        <v>1519</v>
      </c>
      <c r="K163" s="718"/>
      <c r="L163" s="718"/>
      <c r="M163" s="718"/>
      <c r="N163" s="718"/>
      <c r="O163" s="721"/>
      <c r="P163" s="718" t="s">
        <v>823</v>
      </c>
      <c r="Q163" s="721" t="s">
        <v>863</v>
      </c>
      <c r="R163" s="378" t="s">
        <v>1633</v>
      </c>
      <c r="S163" s="268" t="s">
        <v>863</v>
      </c>
      <c r="T163" s="255"/>
      <c r="U163" s="723"/>
      <c r="V163" s="260" t="s">
        <v>863</v>
      </c>
      <c r="W163" s="716" t="s">
        <v>863</v>
      </c>
      <c r="X163" s="232"/>
      <c r="Y163" s="724" t="s">
        <v>1516</v>
      </c>
      <c r="Z163" s="718"/>
      <c r="AA163" s="725"/>
      <c r="AB163" s="718"/>
      <c r="AC163" s="722"/>
      <c r="AD163" s="722">
        <v>1</v>
      </c>
    </row>
    <row r="164" spans="1:30" s="224" customFormat="1" ht="13.5" hidden="1" customHeight="1">
      <c r="A164" s="225">
        <f t="shared" si="4"/>
        <v>156</v>
      </c>
      <c r="B164" s="217"/>
      <c r="C164" s="219" t="s">
        <v>1520</v>
      </c>
      <c r="D164" s="241" t="s">
        <v>1637</v>
      </c>
      <c r="E164" s="241"/>
      <c r="F164" s="241"/>
      <c r="G164" s="241"/>
      <c r="H164" s="718" t="s">
        <v>1521</v>
      </c>
      <c r="I164" s="720"/>
      <c r="J164" s="720" t="s">
        <v>1522</v>
      </c>
      <c r="K164" s="718"/>
      <c r="L164" s="718"/>
      <c r="M164" s="718"/>
      <c r="N164" s="718"/>
      <c r="O164" s="721"/>
      <c r="P164" s="718" t="s">
        <v>817</v>
      </c>
      <c r="Q164" s="721" t="s">
        <v>863</v>
      </c>
      <c r="R164" s="378" t="s">
        <v>1633</v>
      </c>
      <c r="S164" s="268" t="s">
        <v>863</v>
      </c>
      <c r="T164" s="718"/>
      <c r="U164" s="723"/>
      <c r="V164" s="723"/>
      <c r="W164" s="723"/>
      <c r="X164" s="232"/>
      <c r="Y164" s="724" t="s">
        <v>1516</v>
      </c>
      <c r="Z164" s="718"/>
      <c r="AA164" s="725"/>
      <c r="AB164" s="718"/>
      <c r="AC164" s="722"/>
      <c r="AD164" s="722">
        <v>1</v>
      </c>
    </row>
    <row r="165" spans="1:30" s="224" customFormat="1" ht="13.5" hidden="1" customHeight="1">
      <c r="A165" s="225">
        <f t="shared" si="4"/>
        <v>157</v>
      </c>
      <c r="B165" s="217"/>
      <c r="C165" s="219" t="s">
        <v>1778</v>
      </c>
      <c r="D165" s="241"/>
      <c r="E165" s="241"/>
      <c r="F165" s="241"/>
      <c r="G165" s="241"/>
      <c r="H165" s="718" t="s">
        <v>1779</v>
      </c>
      <c r="I165" s="720"/>
      <c r="J165" s="720" t="s">
        <v>938</v>
      </c>
      <c r="K165" s="718"/>
      <c r="L165" s="718"/>
      <c r="M165" s="718"/>
      <c r="N165" s="718"/>
      <c r="O165" s="721"/>
      <c r="P165" s="727" t="s">
        <v>823</v>
      </c>
      <c r="Q165" s="721"/>
      <c r="R165" s="718" t="s">
        <v>862</v>
      </c>
      <c r="S165" s="722"/>
      <c r="T165" s="718"/>
      <c r="U165" s="723"/>
      <c r="V165" s="723"/>
      <c r="W165" s="723"/>
      <c r="X165" s="232"/>
      <c r="Y165" s="724"/>
      <c r="Z165" s="718"/>
      <c r="AA165" s="725"/>
      <c r="AB165" s="718"/>
      <c r="AC165" s="722"/>
      <c r="AD165" s="722">
        <v>1</v>
      </c>
    </row>
    <row r="166" spans="1:30" s="224" customFormat="1" ht="13.5" hidden="1" customHeight="1">
      <c r="A166" s="225">
        <f t="shared" si="4"/>
        <v>158</v>
      </c>
      <c r="B166" s="219" t="s">
        <v>1780</v>
      </c>
      <c r="C166" s="241"/>
      <c r="D166" s="241"/>
      <c r="E166" s="241"/>
      <c r="F166" s="241"/>
      <c r="G166" s="241"/>
      <c r="H166" s="718" t="s">
        <v>1781</v>
      </c>
      <c r="I166" s="720"/>
      <c r="J166" s="720" t="s">
        <v>1525</v>
      </c>
      <c r="K166" s="718"/>
      <c r="L166" s="718"/>
      <c r="M166" s="718"/>
      <c r="N166" s="718"/>
      <c r="O166" s="721"/>
      <c r="P166" s="727" t="s">
        <v>823</v>
      </c>
      <c r="Q166" s="721" t="s">
        <v>863</v>
      </c>
      <c r="R166" s="378" t="s">
        <v>1525</v>
      </c>
      <c r="S166" s="722"/>
      <c r="T166" s="718"/>
      <c r="U166" s="723"/>
      <c r="V166" s="260" t="s">
        <v>863</v>
      </c>
      <c r="W166" s="260" t="s">
        <v>863</v>
      </c>
      <c r="X166" s="232"/>
      <c r="Y166" s="724" t="s">
        <v>1526</v>
      </c>
      <c r="Z166" s="718"/>
      <c r="AA166" s="725"/>
      <c r="AB166" s="718"/>
      <c r="AC166" s="722"/>
      <c r="AD166" s="722">
        <v>1</v>
      </c>
    </row>
    <row r="167" spans="1:30" s="224" customFormat="1" ht="13.5" hidden="1" customHeight="1">
      <c r="A167" s="225">
        <f t="shared" si="4"/>
        <v>159</v>
      </c>
      <c r="B167" s="217"/>
      <c r="C167" s="217" t="s">
        <v>1405</v>
      </c>
      <c r="D167" s="241"/>
      <c r="E167" s="241"/>
      <c r="F167" s="241"/>
      <c r="G167" s="241"/>
      <c r="H167" s="718" t="s">
        <v>1782</v>
      </c>
      <c r="I167" s="794" t="s">
        <v>2882</v>
      </c>
      <c r="J167" s="720" t="s">
        <v>1783</v>
      </c>
      <c r="K167" s="718"/>
      <c r="L167" s="718"/>
      <c r="M167" s="718"/>
      <c r="N167" s="718"/>
      <c r="O167" s="721"/>
      <c r="P167" s="718" t="s">
        <v>817</v>
      </c>
      <c r="Q167" s="721"/>
      <c r="R167" s="718" t="s">
        <v>862</v>
      </c>
      <c r="S167" s="722"/>
      <c r="T167" s="718"/>
      <c r="U167" s="723"/>
      <c r="V167" s="260" t="s">
        <v>863</v>
      </c>
      <c r="W167" s="260" t="s">
        <v>863</v>
      </c>
      <c r="X167" s="232"/>
      <c r="Y167" s="724"/>
      <c r="Z167" s="263"/>
      <c r="AA167" s="725"/>
      <c r="AB167" s="718"/>
      <c r="AC167" s="722"/>
      <c r="AD167" s="722">
        <v>1</v>
      </c>
    </row>
    <row r="168" spans="1:30" s="224" customFormat="1" ht="13.5" hidden="1" customHeight="1">
      <c r="A168" s="225">
        <f t="shared" si="4"/>
        <v>160</v>
      </c>
      <c r="B168" s="219"/>
      <c r="C168" s="241" t="s">
        <v>1784</v>
      </c>
      <c r="D168" s="241"/>
      <c r="E168" s="241"/>
      <c r="F168" s="241"/>
      <c r="G168" s="241"/>
      <c r="H168" s="718" t="s">
        <v>1785</v>
      </c>
      <c r="I168" s="720"/>
      <c r="J168" s="720" t="s">
        <v>1396</v>
      </c>
      <c r="K168" s="718"/>
      <c r="L168" s="718"/>
      <c r="M168" s="718"/>
      <c r="N168" s="718"/>
      <c r="O168" s="721"/>
      <c r="P168" s="718" t="s">
        <v>820</v>
      </c>
      <c r="Q168" s="721" t="s">
        <v>863</v>
      </c>
      <c r="R168" s="378" t="s">
        <v>1396</v>
      </c>
      <c r="S168" s="722"/>
      <c r="T168" s="718"/>
      <c r="U168" s="723"/>
      <c r="V168" s="260" t="s">
        <v>863</v>
      </c>
      <c r="W168" s="260" t="s">
        <v>863</v>
      </c>
      <c r="X168" s="232"/>
      <c r="Y168" s="724"/>
      <c r="Z168" s="718"/>
      <c r="AA168" s="725"/>
      <c r="AB168" s="718"/>
      <c r="AC168" s="722"/>
      <c r="AD168" s="722">
        <v>1</v>
      </c>
    </row>
    <row r="169" spans="1:30" s="224" customFormat="1" ht="13.5" hidden="1" customHeight="1">
      <c r="A169" s="225">
        <f t="shared" si="4"/>
        <v>161</v>
      </c>
      <c r="B169" s="216"/>
      <c r="C169" s="216"/>
      <c r="D169" s="241" t="s">
        <v>1305</v>
      </c>
      <c r="E169" s="241"/>
      <c r="F169" s="241"/>
      <c r="G169" s="241"/>
      <c r="H169" s="718" t="s">
        <v>1786</v>
      </c>
      <c r="I169" s="717"/>
      <c r="J169" s="720" t="s">
        <v>1304</v>
      </c>
      <c r="K169" s="718"/>
      <c r="L169" s="718"/>
      <c r="M169" s="718"/>
      <c r="N169" s="718"/>
      <c r="O169" s="721"/>
      <c r="P169" s="718" t="s">
        <v>817</v>
      </c>
      <c r="Q169" s="721" t="s">
        <v>863</v>
      </c>
      <c r="R169" s="378" t="s">
        <v>1304</v>
      </c>
      <c r="S169" s="722"/>
      <c r="T169" s="722"/>
      <c r="U169" s="723"/>
      <c r="V169" s="260" t="s">
        <v>863</v>
      </c>
      <c r="W169" s="260" t="s">
        <v>863</v>
      </c>
      <c r="X169" s="232"/>
      <c r="Y169" s="384" t="s">
        <v>1398</v>
      </c>
      <c r="Z169" s="718"/>
      <c r="AA169" s="725"/>
      <c r="AB169" s="718"/>
      <c r="AC169" s="722"/>
      <c r="AD169" s="722">
        <v>1</v>
      </c>
    </row>
    <row r="170" spans="1:30" s="224" customFormat="1" ht="13.5" hidden="1" customHeight="1">
      <c r="A170" s="225">
        <f t="shared" si="4"/>
        <v>162</v>
      </c>
      <c r="B170" s="216"/>
      <c r="C170" s="216"/>
      <c r="D170" s="241" t="s">
        <v>831</v>
      </c>
      <c r="E170" s="241"/>
      <c r="F170" s="241"/>
      <c r="G170" s="241"/>
      <c r="H170" s="718" t="s">
        <v>1399</v>
      </c>
      <c r="I170" s="717"/>
      <c r="J170" s="720" t="s">
        <v>1219</v>
      </c>
      <c r="K170" s="718"/>
      <c r="L170" s="718"/>
      <c r="M170" s="718"/>
      <c r="N170" s="718"/>
      <c r="O170" s="721"/>
      <c r="P170" s="718" t="s">
        <v>817</v>
      </c>
      <c r="Q170" s="721"/>
      <c r="R170" s="718" t="s">
        <v>862</v>
      </c>
      <c r="S170" s="722"/>
      <c r="T170" s="730"/>
      <c r="U170" s="723"/>
      <c r="V170" s="260"/>
      <c r="W170" s="260"/>
      <c r="X170" s="232"/>
      <c r="Y170" s="724"/>
      <c r="Z170" s="718"/>
      <c r="AA170" s="725"/>
      <c r="AB170" s="718"/>
      <c r="AC170" s="722"/>
      <c r="AD170" s="722">
        <v>1</v>
      </c>
    </row>
    <row r="171" spans="1:30" s="224" customFormat="1" ht="13.5" hidden="1" customHeight="1">
      <c r="A171" s="225">
        <f t="shared" si="4"/>
        <v>163</v>
      </c>
      <c r="B171" s="217"/>
      <c r="C171" s="217"/>
      <c r="D171" s="241" t="s">
        <v>1400</v>
      </c>
      <c r="E171" s="241"/>
      <c r="F171" s="241"/>
      <c r="G171" s="241"/>
      <c r="H171" s="718" t="s">
        <v>1787</v>
      </c>
      <c r="I171" s="717" t="s">
        <v>1351</v>
      </c>
      <c r="J171" s="720" t="s">
        <v>1353</v>
      </c>
      <c r="K171" s="718"/>
      <c r="L171" s="718"/>
      <c r="M171" s="718"/>
      <c r="N171" s="718"/>
      <c r="O171" s="721"/>
      <c r="P171" s="718" t="s">
        <v>820</v>
      </c>
      <c r="Q171" s="721"/>
      <c r="R171" s="718" t="s">
        <v>862</v>
      </c>
      <c r="S171" s="722" t="s">
        <v>863</v>
      </c>
      <c r="T171" s="720" t="s">
        <v>1788</v>
      </c>
      <c r="U171" s="723"/>
      <c r="V171" s="260" t="s">
        <v>863</v>
      </c>
      <c r="W171" s="260" t="s">
        <v>863</v>
      </c>
      <c r="X171" s="232"/>
      <c r="Y171" s="724"/>
      <c r="Z171" s="718"/>
      <c r="AA171" s="725"/>
      <c r="AB171" s="718"/>
      <c r="AC171" s="722"/>
      <c r="AD171" s="722">
        <v>1</v>
      </c>
    </row>
    <row r="172" spans="1:30" s="224" customFormat="1" ht="13.5" hidden="1" customHeight="1">
      <c r="A172" s="225">
        <f>ROW()-8</f>
        <v>164</v>
      </c>
      <c r="B172" s="217"/>
      <c r="C172" s="217" t="s">
        <v>1789</v>
      </c>
      <c r="D172" s="241"/>
      <c r="E172" s="241"/>
      <c r="F172" s="241"/>
      <c r="G172" s="241"/>
      <c r="H172" s="718" t="s">
        <v>1790</v>
      </c>
      <c r="I172" s="720" t="s">
        <v>2883</v>
      </c>
      <c r="J172" s="720" t="s">
        <v>1791</v>
      </c>
      <c r="K172" s="718"/>
      <c r="L172" s="718"/>
      <c r="M172" s="718"/>
      <c r="N172" s="718"/>
      <c r="O172" s="721"/>
      <c r="P172" s="718" t="s">
        <v>817</v>
      </c>
      <c r="Q172" s="721"/>
      <c r="R172" s="718" t="s">
        <v>862</v>
      </c>
      <c r="S172" s="722"/>
      <c r="T172" s="718"/>
      <c r="U172" s="723"/>
      <c r="V172" s="723" t="s">
        <v>863</v>
      </c>
      <c r="W172" s="723" t="s">
        <v>863</v>
      </c>
      <c r="X172" s="232"/>
      <c r="Y172" s="724" t="s">
        <v>1792</v>
      </c>
      <c r="Z172" s="718"/>
      <c r="AA172" s="725"/>
      <c r="AB172" s="718"/>
      <c r="AC172" s="722"/>
      <c r="AD172" s="722">
        <v>1</v>
      </c>
    </row>
    <row r="173" spans="1:30" s="224" customFormat="1" ht="13.5" hidden="1" customHeight="1">
      <c r="A173" s="225">
        <f t="shared" si="4"/>
        <v>165</v>
      </c>
      <c r="B173" s="219"/>
      <c r="C173" s="239" t="s">
        <v>1793</v>
      </c>
      <c r="D173" s="241"/>
      <c r="E173" s="241"/>
      <c r="F173" s="241"/>
      <c r="G173" s="241"/>
      <c r="H173" s="718" t="s">
        <v>1794</v>
      </c>
      <c r="I173" s="720" t="s">
        <v>929</v>
      </c>
      <c r="J173" s="720" t="s">
        <v>930</v>
      </c>
      <c r="K173" s="718"/>
      <c r="L173" s="718"/>
      <c r="M173" s="718"/>
      <c r="N173" s="718"/>
      <c r="O173" s="721"/>
      <c r="P173" s="718" t="s">
        <v>817</v>
      </c>
      <c r="Q173" s="721"/>
      <c r="R173" s="718" t="s">
        <v>878</v>
      </c>
      <c r="S173" s="722"/>
      <c r="T173" s="718"/>
      <c r="U173" s="723"/>
      <c r="V173" s="723" t="s">
        <v>863</v>
      </c>
      <c r="W173" s="723" t="s">
        <v>863</v>
      </c>
      <c r="X173" s="232"/>
      <c r="Y173" s="724"/>
      <c r="Z173" s="718"/>
      <c r="AA173" s="725"/>
      <c r="AB173" s="718"/>
      <c r="AC173" s="722"/>
      <c r="AD173" s="722">
        <v>1</v>
      </c>
    </row>
    <row r="174" spans="1:30" s="224" customFormat="1" ht="13.5" hidden="1" customHeight="1">
      <c r="A174" s="225">
        <f t="shared" si="4"/>
        <v>166</v>
      </c>
      <c r="B174" s="219"/>
      <c r="C174" s="241" t="s">
        <v>1533</v>
      </c>
      <c r="D174" s="241"/>
      <c r="E174" s="241"/>
      <c r="F174" s="241"/>
      <c r="G174" s="241"/>
      <c r="H174" s="718" t="s">
        <v>1795</v>
      </c>
      <c r="I174" s="720"/>
      <c r="J174" s="720" t="s">
        <v>938</v>
      </c>
      <c r="K174" s="718"/>
      <c r="L174" s="718"/>
      <c r="M174" s="718"/>
      <c r="N174" s="718"/>
      <c r="O174" s="721"/>
      <c r="P174" s="718" t="s">
        <v>820</v>
      </c>
      <c r="Q174" s="721"/>
      <c r="R174" s="718" t="s">
        <v>862</v>
      </c>
      <c r="S174" s="722"/>
      <c r="T174" s="718"/>
      <c r="U174" s="723"/>
      <c r="V174" s="260" t="s">
        <v>863</v>
      </c>
      <c r="W174" s="260" t="s">
        <v>863</v>
      </c>
      <c r="X174" s="232"/>
      <c r="Y174" s="724"/>
      <c r="Z174" s="718"/>
      <c r="AA174" s="725"/>
      <c r="AB174" s="718"/>
      <c r="AC174" s="722"/>
      <c r="AD174" s="722">
        <v>1</v>
      </c>
    </row>
    <row r="175" spans="1:30" s="224" customFormat="1" ht="13.5" hidden="1" customHeight="1">
      <c r="A175" s="225">
        <f t="shared" si="4"/>
        <v>167</v>
      </c>
      <c r="B175" s="219"/>
      <c r="C175" s="241" t="s">
        <v>1535</v>
      </c>
      <c r="D175" s="241"/>
      <c r="E175" s="241"/>
      <c r="F175" s="241"/>
      <c r="G175" s="241"/>
      <c r="H175" s="718" t="s">
        <v>1536</v>
      </c>
      <c r="I175" s="720"/>
      <c r="J175" s="720" t="s">
        <v>1537</v>
      </c>
      <c r="K175" s="718"/>
      <c r="L175" s="718"/>
      <c r="M175" s="718"/>
      <c r="N175" s="718"/>
      <c r="O175" s="721"/>
      <c r="P175" s="718" t="s">
        <v>817</v>
      </c>
      <c r="Q175" s="721"/>
      <c r="R175" s="718" t="s">
        <v>862</v>
      </c>
      <c r="S175" s="722"/>
      <c r="T175" s="718"/>
      <c r="U175" s="723"/>
      <c r="V175" s="260"/>
      <c r="W175" s="260"/>
      <c r="X175" s="232"/>
      <c r="Y175" s="724"/>
      <c r="Z175" s="718"/>
      <c r="AA175" s="725"/>
      <c r="AB175" s="718"/>
      <c r="AC175" s="722"/>
      <c r="AD175" s="722">
        <v>1</v>
      </c>
    </row>
    <row r="176" spans="1:30" s="224" customFormat="1" ht="13.5" hidden="1" customHeight="1">
      <c r="A176" s="225">
        <f t="shared" si="4"/>
        <v>168</v>
      </c>
      <c r="B176" s="219"/>
      <c r="C176" s="241" t="s">
        <v>1538</v>
      </c>
      <c r="D176" s="241"/>
      <c r="E176" s="241"/>
      <c r="F176" s="241"/>
      <c r="G176" s="241"/>
      <c r="H176" s="718" t="s">
        <v>1539</v>
      </c>
      <c r="I176" s="720"/>
      <c r="J176" s="720" t="s">
        <v>1540</v>
      </c>
      <c r="K176" s="718"/>
      <c r="L176" s="718"/>
      <c r="M176" s="718"/>
      <c r="N176" s="718"/>
      <c r="O176" s="721"/>
      <c r="P176" s="718" t="s">
        <v>817</v>
      </c>
      <c r="Q176" s="721"/>
      <c r="R176" s="718" t="s">
        <v>862</v>
      </c>
      <c r="S176" s="722"/>
      <c r="T176" s="718"/>
      <c r="U176" s="723"/>
      <c r="V176" s="260"/>
      <c r="W176" s="260"/>
      <c r="X176" s="232"/>
      <c r="Y176" s="724"/>
      <c r="Z176" s="718"/>
      <c r="AA176" s="725"/>
      <c r="AB176" s="718"/>
      <c r="AC176" s="722"/>
      <c r="AD176" s="722">
        <v>1</v>
      </c>
    </row>
    <row r="177" spans="1:30" s="224" customFormat="1" ht="13.5" hidden="1" customHeight="1">
      <c r="A177" s="225">
        <f t="shared" ref="A177:A206" si="5">ROW()-8</f>
        <v>169</v>
      </c>
      <c r="B177" s="219"/>
      <c r="C177" s="241" t="s">
        <v>1541</v>
      </c>
      <c r="D177" s="241"/>
      <c r="E177" s="241"/>
      <c r="F177" s="241"/>
      <c r="G177" s="241"/>
      <c r="H177" s="718" t="s">
        <v>1542</v>
      </c>
      <c r="I177" s="720"/>
      <c r="J177" s="720" t="s">
        <v>1543</v>
      </c>
      <c r="K177" s="718"/>
      <c r="L177" s="718"/>
      <c r="M177" s="718"/>
      <c r="N177" s="718"/>
      <c r="O177" s="721"/>
      <c r="P177" s="718" t="s">
        <v>817</v>
      </c>
      <c r="Q177" s="721"/>
      <c r="R177" s="718" t="s">
        <v>862</v>
      </c>
      <c r="S177" s="722"/>
      <c r="T177" s="718"/>
      <c r="U177" s="723"/>
      <c r="V177" s="260"/>
      <c r="W177" s="260"/>
      <c r="X177" s="232"/>
      <c r="Y177" s="724"/>
      <c r="Z177" s="718"/>
      <c r="AA177" s="725"/>
      <c r="AB177" s="718"/>
      <c r="AC177" s="722"/>
      <c r="AD177" s="722">
        <v>1</v>
      </c>
    </row>
    <row r="178" spans="1:30" s="224" customFormat="1" ht="13.5" hidden="1" customHeight="1">
      <c r="A178" s="225">
        <f t="shared" si="5"/>
        <v>170</v>
      </c>
      <c r="B178" s="217" t="s">
        <v>1544</v>
      </c>
      <c r="C178" s="219"/>
      <c r="D178" s="241"/>
      <c r="E178" s="241"/>
      <c r="F178" s="241"/>
      <c r="G178" s="241"/>
      <c r="H178" s="269" t="s">
        <v>1545</v>
      </c>
      <c r="I178" s="720"/>
      <c r="J178" s="720" t="s">
        <v>1546</v>
      </c>
      <c r="K178" s="718"/>
      <c r="L178" s="718"/>
      <c r="M178" s="718"/>
      <c r="N178" s="718"/>
      <c r="O178" s="721"/>
      <c r="P178" s="718" t="s">
        <v>823</v>
      </c>
      <c r="Q178" s="721" t="s">
        <v>863</v>
      </c>
      <c r="R178" s="243" t="s">
        <v>1546</v>
      </c>
      <c r="S178" s="722"/>
      <c r="T178" s="718"/>
      <c r="U178" s="723"/>
      <c r="V178" s="260"/>
      <c r="W178" s="260"/>
      <c r="X178" s="232"/>
      <c r="Y178" s="266" t="s">
        <v>1547</v>
      </c>
      <c r="Z178" s="263" t="s">
        <v>1548</v>
      </c>
      <c r="AA178" s="725"/>
      <c r="AB178" s="718"/>
      <c r="AC178" s="722"/>
      <c r="AD178" s="722">
        <v>1</v>
      </c>
    </row>
    <row r="179" spans="1:30" s="224" customFormat="1" ht="13.5" hidden="1" customHeight="1">
      <c r="A179" s="225">
        <f t="shared" si="5"/>
        <v>171</v>
      </c>
      <c r="B179" s="217"/>
      <c r="C179" s="217" t="s">
        <v>1405</v>
      </c>
      <c r="D179" s="241"/>
      <c r="E179" s="241"/>
      <c r="F179" s="241"/>
      <c r="G179" s="241"/>
      <c r="H179" s="718" t="s">
        <v>1796</v>
      </c>
      <c r="I179" s="794" t="s">
        <v>2882</v>
      </c>
      <c r="J179" s="720" t="s">
        <v>1783</v>
      </c>
      <c r="K179" s="718"/>
      <c r="L179" s="718"/>
      <c r="M179" s="718"/>
      <c r="N179" s="718"/>
      <c r="O179" s="721"/>
      <c r="P179" s="718" t="s">
        <v>817</v>
      </c>
      <c r="Q179" s="721"/>
      <c r="R179" s="718" t="s">
        <v>862</v>
      </c>
      <c r="S179" s="722"/>
      <c r="T179" s="718"/>
      <c r="U179" s="723"/>
      <c r="V179" s="260"/>
      <c r="W179" s="260"/>
      <c r="X179" s="232"/>
      <c r="Y179" s="724"/>
      <c r="Z179" s="263"/>
      <c r="AA179" s="725"/>
      <c r="AB179" s="718"/>
      <c r="AC179" s="722"/>
      <c r="AD179" s="722">
        <v>1</v>
      </c>
    </row>
    <row r="180" spans="1:30" s="158" customFormat="1" ht="12.75" hidden="1" customHeight="1">
      <c r="A180" s="225">
        <f t="shared" si="5"/>
        <v>172</v>
      </c>
      <c r="B180" s="217"/>
      <c r="C180" s="241" t="s">
        <v>1549</v>
      </c>
      <c r="D180" s="241"/>
      <c r="E180" s="241"/>
      <c r="F180" s="241"/>
      <c r="G180" s="241"/>
      <c r="H180" s="718" t="s">
        <v>1550</v>
      </c>
      <c r="I180" s="720" t="s">
        <v>929</v>
      </c>
      <c r="J180" s="720" t="s">
        <v>930</v>
      </c>
      <c r="K180" s="718"/>
      <c r="L180" s="718"/>
      <c r="M180" s="718"/>
      <c r="N180" s="718"/>
      <c r="O180" s="721"/>
      <c r="P180" s="718" t="s">
        <v>820</v>
      </c>
      <c r="Q180" s="721"/>
      <c r="R180" s="718" t="s">
        <v>878</v>
      </c>
      <c r="S180" s="722"/>
      <c r="T180" s="718"/>
      <c r="U180" s="723"/>
      <c r="V180" s="723"/>
      <c r="W180" s="723"/>
      <c r="X180" s="232"/>
      <c r="Y180" s="724"/>
      <c r="Z180" s="263"/>
      <c r="AA180" s="725"/>
      <c r="AB180" s="718"/>
      <c r="AC180" s="722"/>
      <c r="AD180" s="722">
        <v>1</v>
      </c>
    </row>
    <row r="181" spans="1:30" s="158" customFormat="1" ht="12.75" hidden="1" customHeight="1">
      <c r="A181" s="225">
        <f t="shared" si="5"/>
        <v>173</v>
      </c>
      <c r="B181" s="217"/>
      <c r="C181" s="241" t="s">
        <v>1551</v>
      </c>
      <c r="D181" s="241"/>
      <c r="E181" s="241"/>
      <c r="F181" s="241"/>
      <c r="G181" s="241"/>
      <c r="H181" s="731" t="s">
        <v>1552</v>
      </c>
      <c r="I181" s="720" t="s">
        <v>1553</v>
      </c>
      <c r="J181" s="720" t="s">
        <v>971</v>
      </c>
      <c r="K181" s="718"/>
      <c r="L181" s="718"/>
      <c r="M181" s="718"/>
      <c r="N181" s="718"/>
      <c r="O181" s="721"/>
      <c r="P181" s="718" t="s">
        <v>820</v>
      </c>
      <c r="Q181" s="721"/>
      <c r="R181" s="718" t="s">
        <v>862</v>
      </c>
      <c r="S181" s="722" t="s">
        <v>863</v>
      </c>
      <c r="T181" s="720" t="s">
        <v>1797</v>
      </c>
      <c r="U181" s="723"/>
      <c r="V181" s="260"/>
      <c r="W181" s="260"/>
      <c r="X181" s="232"/>
      <c r="Y181" s="386" t="s">
        <v>1554</v>
      </c>
      <c r="Z181" s="389" t="s">
        <v>1555</v>
      </c>
      <c r="AA181" s="725" t="s">
        <v>1556</v>
      </c>
      <c r="AB181" s="718"/>
      <c r="AC181" s="722"/>
      <c r="AD181" s="722">
        <v>1</v>
      </c>
    </row>
    <row r="182" spans="1:30" s="158" customFormat="1" ht="12.75" hidden="1" customHeight="1">
      <c r="A182" s="225">
        <f>ROW()-8</f>
        <v>174</v>
      </c>
      <c r="B182" s="217"/>
      <c r="C182" s="241" t="s">
        <v>1798</v>
      </c>
      <c r="D182" s="241"/>
      <c r="E182" s="241"/>
      <c r="F182" s="241"/>
      <c r="G182" s="241"/>
      <c r="H182" s="731"/>
      <c r="I182" s="720"/>
      <c r="J182" s="720" t="s">
        <v>1799</v>
      </c>
      <c r="K182" s="718"/>
      <c r="L182" s="718"/>
      <c r="M182" s="718"/>
      <c r="N182" s="718"/>
      <c r="O182" s="721"/>
      <c r="P182" s="718" t="s">
        <v>817</v>
      </c>
      <c r="Q182" s="721" t="s">
        <v>863</v>
      </c>
      <c r="R182" s="378" t="s">
        <v>1799</v>
      </c>
      <c r="S182" s="722"/>
      <c r="T182" s="718"/>
      <c r="U182" s="723"/>
      <c r="V182" s="723"/>
      <c r="W182" s="723"/>
      <c r="X182" s="232"/>
      <c r="Y182" s="724"/>
      <c r="Z182" s="718"/>
      <c r="AA182" s="725"/>
      <c r="AB182" s="718"/>
      <c r="AC182" s="722"/>
      <c r="AD182" s="722">
        <v>1</v>
      </c>
    </row>
    <row r="183" spans="1:30" s="158" customFormat="1" ht="12" hidden="1" customHeight="1">
      <c r="A183" s="225">
        <f>ROW()-8</f>
        <v>175</v>
      </c>
      <c r="B183" s="217"/>
      <c r="C183" s="241"/>
      <c r="D183" s="241" t="s">
        <v>831</v>
      </c>
      <c r="E183" s="241"/>
      <c r="F183" s="241"/>
      <c r="G183" s="241"/>
      <c r="H183" s="718" t="s">
        <v>1399</v>
      </c>
      <c r="I183" s="720"/>
      <c r="J183" s="720" t="s">
        <v>1219</v>
      </c>
      <c r="K183" s="718"/>
      <c r="L183" s="718"/>
      <c r="M183" s="718"/>
      <c r="N183" s="718"/>
      <c r="O183" s="721"/>
      <c r="P183" s="718" t="s">
        <v>817</v>
      </c>
      <c r="Q183" s="721"/>
      <c r="R183" s="718" t="s">
        <v>862</v>
      </c>
      <c r="S183" s="722"/>
      <c r="T183" s="730"/>
      <c r="U183" s="723"/>
      <c r="V183" s="260"/>
      <c r="W183" s="260"/>
      <c r="X183" s="232"/>
      <c r="Y183" s="724"/>
      <c r="Z183" s="718"/>
      <c r="AA183" s="725"/>
      <c r="AB183" s="718"/>
      <c r="AC183" s="722"/>
      <c r="AD183" s="722">
        <v>1</v>
      </c>
    </row>
    <row r="184" spans="1:30" s="158" customFormat="1" ht="12.75" hidden="1" customHeight="1">
      <c r="A184" s="225">
        <f>ROW()-8</f>
        <v>176</v>
      </c>
      <c r="B184" s="217"/>
      <c r="C184" s="241"/>
      <c r="D184" s="241" t="s">
        <v>1400</v>
      </c>
      <c r="E184" s="241"/>
      <c r="F184" s="241"/>
      <c r="G184" s="241"/>
      <c r="H184" s="718" t="s">
        <v>1401</v>
      </c>
      <c r="I184" s="717" t="s">
        <v>1402</v>
      </c>
      <c r="J184" s="720" t="s">
        <v>1353</v>
      </c>
      <c r="K184" s="718"/>
      <c r="L184" s="718"/>
      <c r="M184" s="718"/>
      <c r="N184" s="718"/>
      <c r="O184" s="721"/>
      <c r="P184" s="718" t="s">
        <v>820</v>
      </c>
      <c r="Q184" s="721"/>
      <c r="R184" s="718" t="s">
        <v>862</v>
      </c>
      <c r="S184" s="722"/>
      <c r="T184" s="722"/>
      <c r="U184" s="723"/>
      <c r="V184" s="723"/>
      <c r="W184" s="723"/>
      <c r="X184" s="232"/>
      <c r="Y184" s="724"/>
      <c r="Z184" s="718"/>
      <c r="AA184" s="725"/>
      <c r="AB184" s="718"/>
      <c r="AC184" s="722"/>
      <c r="AD184" s="722">
        <v>1</v>
      </c>
    </row>
    <row r="185" spans="1:30" s="158" customFormat="1" ht="12.75" hidden="1" customHeight="1">
      <c r="A185" s="225">
        <f t="shared" si="5"/>
        <v>177</v>
      </c>
      <c r="B185" s="217"/>
      <c r="C185" s="241" t="s">
        <v>1800</v>
      </c>
      <c r="D185" s="241"/>
      <c r="E185" s="241"/>
      <c r="F185" s="241"/>
      <c r="G185" s="241"/>
      <c r="H185" s="731" t="s">
        <v>1801</v>
      </c>
      <c r="I185" s="720"/>
      <c r="J185" s="720" t="s">
        <v>1802</v>
      </c>
      <c r="K185" s="718"/>
      <c r="L185" s="718"/>
      <c r="M185" s="718"/>
      <c r="N185" s="718"/>
      <c r="O185" s="721"/>
      <c r="P185" s="718" t="s">
        <v>817</v>
      </c>
      <c r="Q185" s="721" t="s">
        <v>863</v>
      </c>
      <c r="R185" s="378" t="s">
        <v>1802</v>
      </c>
      <c r="S185" s="722"/>
      <c r="T185" s="718"/>
      <c r="U185" s="723"/>
      <c r="V185" s="723"/>
      <c r="W185" s="260"/>
      <c r="X185" s="232"/>
      <c r="Y185" s="724"/>
      <c r="Z185" s="718"/>
      <c r="AA185" s="725"/>
      <c r="AB185" s="718"/>
      <c r="AC185" s="722"/>
      <c r="AD185" s="722">
        <v>1</v>
      </c>
    </row>
    <row r="186" spans="1:30" s="158" customFormat="1" ht="12.75" hidden="1" customHeight="1">
      <c r="A186" s="225">
        <f t="shared" si="5"/>
        <v>178</v>
      </c>
      <c r="B186" s="217"/>
      <c r="C186" s="241"/>
      <c r="D186" s="241" t="s">
        <v>1803</v>
      </c>
      <c r="E186" s="241"/>
      <c r="F186" s="241"/>
      <c r="G186" s="241"/>
      <c r="H186" s="731" t="s">
        <v>1804</v>
      </c>
      <c r="I186" s="720" t="s">
        <v>1805</v>
      </c>
      <c r="J186" s="720" t="s">
        <v>1806</v>
      </c>
      <c r="K186" s="718"/>
      <c r="L186" s="718"/>
      <c r="M186" s="718"/>
      <c r="N186" s="718"/>
      <c r="O186" s="721"/>
      <c r="P186" s="718" t="s">
        <v>820</v>
      </c>
      <c r="Q186" s="721"/>
      <c r="R186" s="718" t="s">
        <v>862</v>
      </c>
      <c r="S186" s="722" t="s">
        <v>863</v>
      </c>
      <c r="T186" s="718" t="s">
        <v>1807</v>
      </c>
      <c r="U186" s="723"/>
      <c r="V186" s="723"/>
      <c r="W186" s="260"/>
      <c r="X186" s="232"/>
      <c r="Y186" s="724"/>
      <c r="Z186" s="718"/>
      <c r="AA186" s="725"/>
      <c r="AB186" s="718"/>
      <c r="AC186" s="722"/>
      <c r="AD186" s="722">
        <v>1</v>
      </c>
    </row>
    <row r="187" spans="1:30" s="158" customFormat="1" ht="12.75" hidden="1" customHeight="1">
      <c r="A187" s="225">
        <f t="shared" si="5"/>
        <v>179</v>
      </c>
      <c r="B187" s="217"/>
      <c r="C187" s="241"/>
      <c r="D187" s="241" t="s">
        <v>1808</v>
      </c>
      <c r="E187" s="241"/>
      <c r="F187" s="241"/>
      <c r="G187" s="241"/>
      <c r="H187" s="731" t="s">
        <v>1809</v>
      </c>
      <c r="I187" s="720" t="s">
        <v>1810</v>
      </c>
      <c r="J187" s="720" t="s">
        <v>1811</v>
      </c>
      <c r="K187" s="718"/>
      <c r="L187" s="718"/>
      <c r="M187" s="718"/>
      <c r="N187" s="718"/>
      <c r="O187" s="721"/>
      <c r="P187" s="718" t="s">
        <v>817</v>
      </c>
      <c r="Q187" s="721"/>
      <c r="R187" s="718" t="s">
        <v>862</v>
      </c>
      <c r="S187" s="722" t="s">
        <v>863</v>
      </c>
      <c r="T187" s="718" t="s">
        <v>1812</v>
      </c>
      <c r="U187" s="723"/>
      <c r="V187" s="723"/>
      <c r="W187" s="260"/>
      <c r="X187" s="232"/>
      <c r="Y187" s="724"/>
      <c r="Z187" s="718"/>
      <c r="AA187" s="725"/>
      <c r="AB187" s="718"/>
      <c r="AC187" s="722"/>
      <c r="AD187" s="722">
        <v>1</v>
      </c>
    </row>
    <row r="188" spans="1:30" s="158" customFormat="1" ht="12.75" hidden="1" customHeight="1">
      <c r="A188" s="225">
        <f t="shared" si="5"/>
        <v>180</v>
      </c>
      <c r="B188" s="217"/>
      <c r="C188" s="241"/>
      <c r="D188" s="241" t="s">
        <v>1813</v>
      </c>
      <c r="E188" s="241"/>
      <c r="F188" s="241"/>
      <c r="G188" s="241"/>
      <c r="H188" s="731"/>
      <c r="I188" s="720"/>
      <c r="J188" s="720" t="s">
        <v>1814</v>
      </c>
      <c r="K188" s="718"/>
      <c r="L188" s="718"/>
      <c r="M188" s="718"/>
      <c r="N188" s="718"/>
      <c r="O188" s="721"/>
      <c r="P188" s="718" t="s">
        <v>817</v>
      </c>
      <c r="Q188" s="721"/>
      <c r="R188" s="718" t="s">
        <v>862</v>
      </c>
      <c r="S188" s="722"/>
      <c r="T188" s="718"/>
      <c r="U188" s="723"/>
      <c r="V188" s="723"/>
      <c r="W188" s="260"/>
      <c r="X188" s="232"/>
      <c r="Y188" s="724"/>
      <c r="Z188" s="718"/>
      <c r="AA188" s="725"/>
      <c r="AB188" s="718"/>
      <c r="AC188" s="722"/>
      <c r="AD188" s="722">
        <v>1</v>
      </c>
    </row>
    <row r="189" spans="1:30" s="158" customFormat="1" ht="12.75" hidden="1" customHeight="1">
      <c r="A189" s="225">
        <f t="shared" si="5"/>
        <v>181</v>
      </c>
      <c r="B189" s="217"/>
      <c r="C189" s="241"/>
      <c r="D189" s="241" t="s">
        <v>1573</v>
      </c>
      <c r="E189" s="241"/>
      <c r="F189" s="241"/>
      <c r="G189" s="241"/>
      <c r="H189" s="269" t="s">
        <v>1574</v>
      </c>
      <c r="I189" s="264" t="s">
        <v>1575</v>
      </c>
      <c r="J189" s="720" t="s">
        <v>1815</v>
      </c>
      <c r="K189" s="718"/>
      <c r="L189" s="718"/>
      <c r="M189" s="718"/>
      <c r="N189" s="718"/>
      <c r="O189" s="721"/>
      <c r="P189" s="718" t="s">
        <v>820</v>
      </c>
      <c r="Q189" s="721"/>
      <c r="R189" s="718" t="s">
        <v>862</v>
      </c>
      <c r="S189" s="722" t="s">
        <v>863</v>
      </c>
      <c r="T189" s="718" t="s">
        <v>1816</v>
      </c>
      <c r="U189" s="723"/>
      <c r="V189" s="723"/>
      <c r="W189" s="260"/>
      <c r="X189" s="232"/>
      <c r="Y189" s="724"/>
      <c r="Z189" s="718"/>
      <c r="AA189" s="725"/>
      <c r="AB189" s="718"/>
      <c r="AC189" s="722"/>
      <c r="AD189" s="722">
        <v>1</v>
      </c>
    </row>
    <row r="190" spans="1:30" s="158" customFormat="1" ht="12.75" hidden="1" customHeight="1">
      <c r="A190" s="225">
        <f t="shared" si="5"/>
        <v>182</v>
      </c>
      <c r="B190" s="217"/>
      <c r="C190" s="241" t="s">
        <v>1817</v>
      </c>
      <c r="D190" s="241"/>
      <c r="E190" s="241"/>
      <c r="F190" s="241"/>
      <c r="G190" s="241"/>
      <c r="H190" s="731"/>
      <c r="I190" s="720"/>
      <c r="J190" s="720" t="s">
        <v>1818</v>
      </c>
      <c r="K190" s="718"/>
      <c r="L190" s="718"/>
      <c r="M190" s="718"/>
      <c r="N190" s="718"/>
      <c r="O190" s="721"/>
      <c r="P190" s="718" t="s">
        <v>817</v>
      </c>
      <c r="Q190" s="721" t="s">
        <v>863</v>
      </c>
      <c r="R190" s="378" t="s">
        <v>1818</v>
      </c>
      <c r="S190" s="722"/>
      <c r="T190" s="718"/>
      <c r="U190" s="723"/>
      <c r="V190" s="723"/>
      <c r="W190" s="260"/>
      <c r="X190" s="232"/>
      <c r="Y190" s="724"/>
      <c r="Z190" s="718"/>
      <c r="AA190" s="725"/>
      <c r="AB190" s="718"/>
      <c r="AC190" s="722"/>
      <c r="AD190" s="722">
        <v>1</v>
      </c>
    </row>
    <row r="191" spans="1:30" s="158" customFormat="1" ht="12.75" hidden="1" customHeight="1">
      <c r="A191" s="225">
        <f t="shared" si="5"/>
        <v>183</v>
      </c>
      <c r="B191" s="217"/>
      <c r="C191" s="241"/>
      <c r="D191" s="241" t="s">
        <v>1819</v>
      </c>
      <c r="E191" s="241"/>
      <c r="F191" s="241"/>
      <c r="G191" s="241"/>
      <c r="H191" s="266" t="s">
        <v>1558</v>
      </c>
      <c r="I191" s="264" t="s">
        <v>1559</v>
      </c>
      <c r="J191" s="720" t="s">
        <v>1560</v>
      </c>
      <c r="K191" s="718"/>
      <c r="L191" s="718"/>
      <c r="M191" s="718"/>
      <c r="N191" s="718"/>
      <c r="O191" s="721"/>
      <c r="P191" s="718" t="s">
        <v>820</v>
      </c>
      <c r="Q191" s="721"/>
      <c r="R191" s="718" t="s">
        <v>862</v>
      </c>
      <c r="S191" s="722" t="s">
        <v>863</v>
      </c>
      <c r="T191" s="718" t="s">
        <v>1820</v>
      </c>
      <c r="U191" s="265"/>
      <c r="V191" s="260"/>
      <c r="W191" s="260"/>
      <c r="X191" s="232"/>
      <c r="Y191" s="387" t="s">
        <v>1561</v>
      </c>
      <c r="Z191" s="389" t="s">
        <v>1555</v>
      </c>
      <c r="AA191" s="267" t="s">
        <v>1562</v>
      </c>
      <c r="AB191" s="263"/>
      <c r="AC191" s="722"/>
      <c r="AD191" s="722">
        <v>1</v>
      </c>
    </row>
    <row r="192" spans="1:30" s="509" customFormat="1" ht="12.75" hidden="1" customHeight="1">
      <c r="A192" s="225">
        <f t="shared" si="5"/>
        <v>184</v>
      </c>
      <c r="B192" s="217"/>
      <c r="C192" s="218"/>
      <c r="D192" s="218" t="s">
        <v>1821</v>
      </c>
      <c r="E192" s="241"/>
      <c r="F192" s="241"/>
      <c r="G192" s="241"/>
      <c r="H192" s="731" t="s">
        <v>1822</v>
      </c>
      <c r="I192" s="720"/>
      <c r="J192" s="720" t="s">
        <v>1823</v>
      </c>
      <c r="K192" s="718"/>
      <c r="L192" s="718"/>
      <c r="M192" s="718"/>
      <c r="N192" s="718"/>
      <c r="O192" s="721"/>
      <c r="P192" s="255" t="s">
        <v>817</v>
      </c>
      <c r="Q192" s="376"/>
      <c r="R192" s="255" t="s">
        <v>862</v>
      </c>
      <c r="S192" s="722"/>
      <c r="T192" s="718"/>
      <c r="U192" s="723"/>
      <c r="V192" s="723"/>
      <c r="W192" s="508"/>
      <c r="X192" s="232"/>
      <c r="Y192" s="732"/>
      <c r="Z192" s="718"/>
      <c r="AA192" s="725"/>
      <c r="AB192" s="718"/>
      <c r="AC192" s="722"/>
      <c r="AD192" s="722">
        <v>1</v>
      </c>
    </row>
    <row r="193" spans="1:1016" s="249" customFormat="1" ht="13.5" hidden="1" customHeight="1">
      <c r="A193" s="225">
        <f t="shared" si="5"/>
        <v>185</v>
      </c>
      <c r="B193" s="218"/>
      <c r="C193" s="218"/>
      <c r="D193" s="218" t="s">
        <v>1569</v>
      </c>
      <c r="E193" s="218"/>
      <c r="F193" s="218"/>
      <c r="G193" s="218"/>
      <c r="H193" s="498" t="s">
        <v>1824</v>
      </c>
      <c r="I193" s="496"/>
      <c r="J193" s="496" t="s">
        <v>1571</v>
      </c>
      <c r="K193" s="255"/>
      <c r="L193" s="255"/>
      <c r="M193" s="255"/>
      <c r="N193" s="255"/>
      <c r="O193" s="376"/>
      <c r="P193" s="255" t="s">
        <v>817</v>
      </c>
      <c r="Q193" s="376"/>
      <c r="R193" s="255" t="s">
        <v>862</v>
      </c>
      <c r="S193" s="373"/>
      <c r="T193" s="255"/>
      <c r="U193" s="374"/>
      <c r="V193" s="723"/>
      <c r="W193" s="374"/>
      <c r="X193" s="499"/>
      <c r="Y193" s="500" t="s">
        <v>1572</v>
      </c>
      <c r="Z193" s="255"/>
      <c r="AA193" s="245"/>
      <c r="AB193" s="255"/>
      <c r="AC193" s="373"/>
      <c r="AD193" s="373">
        <v>1</v>
      </c>
    </row>
    <row r="194" spans="1:1016" s="158" customFormat="1" ht="12.75" hidden="1" customHeight="1">
      <c r="A194" s="225">
        <f t="shared" si="5"/>
        <v>186</v>
      </c>
      <c r="B194" s="217"/>
      <c r="C194" s="241"/>
      <c r="D194" s="241" t="s">
        <v>1573</v>
      </c>
      <c r="E194" s="241"/>
      <c r="F194" s="241"/>
      <c r="G194" s="241"/>
      <c r="H194" s="269" t="s">
        <v>1574</v>
      </c>
      <c r="I194" s="264" t="s">
        <v>1575</v>
      </c>
      <c r="J194" s="720" t="s">
        <v>1576</v>
      </c>
      <c r="K194" s="718"/>
      <c r="L194" s="718"/>
      <c r="M194" s="718"/>
      <c r="N194" s="718"/>
      <c r="O194" s="721"/>
      <c r="P194" s="718" t="s">
        <v>820</v>
      </c>
      <c r="Q194" s="721"/>
      <c r="R194" s="718" t="s">
        <v>862</v>
      </c>
      <c r="S194" s="722" t="s">
        <v>863</v>
      </c>
      <c r="T194" s="718" t="s">
        <v>1816</v>
      </c>
      <c r="U194" s="265"/>
      <c r="V194" s="260"/>
      <c r="W194" s="260"/>
      <c r="X194" s="232"/>
      <c r="Y194" s="388" t="s">
        <v>1577</v>
      </c>
      <c r="Z194" s="389" t="s">
        <v>1555</v>
      </c>
      <c r="AA194" s="267"/>
      <c r="AB194" s="263"/>
      <c r="AC194" s="722"/>
      <c r="AD194" s="722">
        <v>1</v>
      </c>
    </row>
    <row r="195" spans="1:1016" s="224" customFormat="1" ht="12.75" hidden="1" customHeight="1">
      <c r="A195" s="225">
        <f t="shared" si="5"/>
        <v>187</v>
      </c>
      <c r="B195" s="217"/>
      <c r="C195" s="217"/>
      <c r="D195" s="719" t="s">
        <v>1578</v>
      </c>
      <c r="E195" s="217"/>
      <c r="F195" s="217"/>
      <c r="G195" s="217"/>
      <c r="H195" s="718"/>
      <c r="I195" s="720"/>
      <c r="J195" s="720" t="s">
        <v>1579</v>
      </c>
      <c r="K195" s="718"/>
      <c r="L195" s="718"/>
      <c r="M195" s="718"/>
      <c r="N195" s="718"/>
      <c r="O195" s="721"/>
      <c r="P195" s="718" t="s">
        <v>817</v>
      </c>
      <c r="Q195" s="721" t="s">
        <v>863</v>
      </c>
      <c r="R195" s="243" t="s">
        <v>1579</v>
      </c>
      <c r="S195" s="280"/>
      <c r="T195" s="718"/>
      <c r="U195" s="723"/>
      <c r="V195" s="723"/>
      <c r="W195" s="723"/>
      <c r="X195" s="232"/>
      <c r="Y195" s="724" t="s">
        <v>1580</v>
      </c>
      <c r="Z195" s="718"/>
      <c r="AA195" s="725"/>
      <c r="AB195" s="718"/>
      <c r="AC195" s="722"/>
      <c r="AD195" s="722">
        <v>1</v>
      </c>
    </row>
    <row r="196" spans="1:1016" s="158" customFormat="1" ht="12.75" hidden="1" customHeight="1">
      <c r="A196" s="225">
        <f t="shared" si="5"/>
        <v>188</v>
      </c>
      <c r="B196" s="217"/>
      <c r="C196" s="241"/>
      <c r="D196" s="241"/>
      <c r="E196" s="241" t="s">
        <v>1581</v>
      </c>
      <c r="F196" s="241"/>
      <c r="G196" s="241"/>
      <c r="H196" s="269" t="s">
        <v>1582</v>
      </c>
      <c r="I196" s="264"/>
      <c r="J196" s="720" t="s">
        <v>971</v>
      </c>
      <c r="K196" s="718"/>
      <c r="L196" s="718"/>
      <c r="M196" s="718"/>
      <c r="N196" s="718"/>
      <c r="O196" s="721"/>
      <c r="P196" s="727" t="s">
        <v>817</v>
      </c>
      <c r="Q196" s="721"/>
      <c r="R196" s="718" t="s">
        <v>862</v>
      </c>
      <c r="S196" s="268" t="s">
        <v>863</v>
      </c>
      <c r="T196" s="263" t="s">
        <v>1825</v>
      </c>
      <c r="U196" s="265"/>
      <c r="V196" s="260"/>
      <c r="W196" s="260"/>
      <c r="X196" s="232"/>
      <c r="Y196" s="266"/>
      <c r="Z196" s="263"/>
      <c r="AA196" s="261"/>
      <c r="AB196" s="263"/>
      <c r="AC196" s="722"/>
      <c r="AD196" s="722">
        <v>1</v>
      </c>
    </row>
    <row r="197" spans="1:1016" s="249" customFormat="1" ht="12.75" hidden="1" customHeight="1">
      <c r="A197" s="225">
        <f t="shared" si="5"/>
        <v>189</v>
      </c>
      <c r="B197" s="217"/>
      <c r="C197" s="221"/>
      <c r="D197" s="241"/>
      <c r="E197" s="241" t="s">
        <v>1584</v>
      </c>
      <c r="F197" s="241" t="s">
        <v>1585</v>
      </c>
      <c r="G197" s="241"/>
      <c r="H197" s="718"/>
      <c r="I197" s="720"/>
      <c r="J197" s="718" t="s">
        <v>1055</v>
      </c>
      <c r="K197" s="718"/>
      <c r="L197" s="718"/>
      <c r="M197" s="718"/>
      <c r="N197" s="718"/>
      <c r="O197" s="721"/>
      <c r="P197" s="718" t="s">
        <v>817</v>
      </c>
      <c r="Q197" s="721" t="s">
        <v>863</v>
      </c>
      <c r="R197" s="718" t="s">
        <v>1055</v>
      </c>
      <c r="S197" s="722"/>
      <c r="T197" s="718"/>
      <c r="U197" s="723"/>
      <c r="V197" s="723"/>
      <c r="W197" s="723"/>
      <c r="X197" s="232"/>
      <c r="Y197" s="724"/>
      <c r="Z197" s="718"/>
      <c r="AA197" s="725"/>
      <c r="AB197" s="718"/>
      <c r="AC197" s="722"/>
      <c r="AD197" s="722">
        <v>1</v>
      </c>
    </row>
    <row r="198" spans="1:1016" s="249" customFormat="1" ht="12.75" hidden="1" customHeight="1">
      <c r="A198" s="225">
        <f>ROW()-8</f>
        <v>190</v>
      </c>
      <c r="B198" s="217" t="s">
        <v>1826</v>
      </c>
      <c r="C198" s="221"/>
      <c r="D198" s="241"/>
      <c r="E198" s="241"/>
      <c r="F198" s="241"/>
      <c r="G198" s="241"/>
      <c r="H198" s="718" t="s">
        <v>1827</v>
      </c>
      <c r="I198" s="720" t="s">
        <v>1828</v>
      </c>
      <c r="J198" s="720" t="s">
        <v>938</v>
      </c>
      <c r="K198" s="718"/>
      <c r="L198" s="718"/>
      <c r="M198" s="718"/>
      <c r="N198" s="718"/>
      <c r="O198" s="721"/>
      <c r="P198" s="718" t="s">
        <v>817</v>
      </c>
      <c r="Q198" s="721"/>
      <c r="R198" s="718" t="s">
        <v>862</v>
      </c>
      <c r="S198" s="722"/>
      <c r="T198" s="718"/>
      <c r="U198" s="723"/>
      <c r="V198" s="723"/>
      <c r="W198" s="723" t="s">
        <v>863</v>
      </c>
      <c r="X198" s="232"/>
      <c r="Y198" s="724"/>
      <c r="Z198" s="718"/>
      <c r="AA198" s="725"/>
      <c r="AB198" s="718"/>
      <c r="AC198" s="722"/>
      <c r="AD198" s="722">
        <v>1</v>
      </c>
    </row>
    <row r="199" spans="1:1016" s="224" customFormat="1" ht="14.25" customHeight="1">
      <c r="A199" s="225">
        <f t="shared" si="5"/>
        <v>191</v>
      </c>
      <c r="B199" s="217" t="s">
        <v>1587</v>
      </c>
      <c r="C199" s="217" t="s">
        <v>1588</v>
      </c>
      <c r="D199" s="270"/>
      <c r="E199" s="217"/>
      <c r="F199" s="217"/>
      <c r="G199" s="217"/>
      <c r="H199" s="718" t="s">
        <v>1829</v>
      </c>
      <c r="I199" s="720"/>
      <c r="J199" s="720" t="s">
        <v>1591</v>
      </c>
      <c r="K199" s="718"/>
      <c r="L199" s="718"/>
      <c r="M199" s="718"/>
      <c r="N199" s="718"/>
      <c r="O199" s="721">
        <v>1</v>
      </c>
      <c r="P199" s="718" t="s">
        <v>823</v>
      </c>
      <c r="Q199" s="721" t="s">
        <v>863</v>
      </c>
      <c r="R199" s="243" t="s">
        <v>1235</v>
      </c>
      <c r="S199" s="280"/>
      <c r="T199" s="718"/>
      <c r="U199" s="723" t="s">
        <v>863</v>
      </c>
      <c r="V199" s="723" t="s">
        <v>863</v>
      </c>
      <c r="W199" s="723" t="s">
        <v>863</v>
      </c>
      <c r="X199" s="232"/>
      <c r="Y199" s="724"/>
      <c r="Z199" s="718"/>
      <c r="AA199" s="725"/>
      <c r="AB199" s="718"/>
      <c r="AC199" s="722"/>
      <c r="AD199" s="722">
        <v>1</v>
      </c>
    </row>
    <row r="200" spans="1:1016" s="249" customFormat="1" ht="12.95" customHeight="1">
      <c r="A200" s="225">
        <f t="shared" si="5"/>
        <v>192</v>
      </c>
      <c r="B200" s="217" t="s">
        <v>1609</v>
      </c>
      <c r="C200" s="262"/>
      <c r="D200" s="241"/>
      <c r="E200" s="241"/>
      <c r="F200" s="241"/>
      <c r="G200" s="241"/>
      <c r="H200" s="718" t="s">
        <v>1830</v>
      </c>
      <c r="I200" s="720" t="s">
        <v>1831</v>
      </c>
      <c r="J200" s="720" t="s">
        <v>938</v>
      </c>
      <c r="K200" s="718"/>
      <c r="L200" s="718"/>
      <c r="M200" s="718"/>
      <c r="N200" s="718"/>
      <c r="O200" s="721"/>
      <c r="P200" s="718" t="s">
        <v>823</v>
      </c>
      <c r="Q200" s="721"/>
      <c r="R200" s="718" t="s">
        <v>862</v>
      </c>
      <c r="S200" s="722"/>
      <c r="T200" s="718"/>
      <c r="U200" s="722" t="s">
        <v>863</v>
      </c>
      <c r="V200" s="722"/>
      <c r="W200" s="722"/>
      <c r="X200" s="232"/>
      <c r="Y200" s="724"/>
      <c r="Z200" s="718"/>
      <c r="AA200" s="718"/>
      <c r="AB200" s="718"/>
      <c r="AC200" s="722"/>
      <c r="AD200" s="722">
        <v>1</v>
      </c>
    </row>
    <row r="201" spans="1:1016" s="249" customFormat="1" ht="12.95" customHeight="1">
      <c r="A201" s="225">
        <f t="shared" si="5"/>
        <v>193</v>
      </c>
      <c r="B201" s="217" t="s">
        <v>1592</v>
      </c>
      <c r="C201" s="221"/>
      <c r="D201" s="241"/>
      <c r="E201" s="241"/>
      <c r="F201" s="241"/>
      <c r="G201" s="241"/>
      <c r="H201" s="718" t="s">
        <v>1832</v>
      </c>
      <c r="I201" s="720"/>
      <c r="J201" s="718" t="s">
        <v>1593</v>
      </c>
      <c r="K201" s="718"/>
      <c r="L201" s="718"/>
      <c r="M201" s="718"/>
      <c r="N201" s="718"/>
      <c r="O201" s="721"/>
      <c r="P201" s="718" t="s">
        <v>817</v>
      </c>
      <c r="Q201" s="721" t="s">
        <v>863</v>
      </c>
      <c r="R201" s="718" t="s">
        <v>1593</v>
      </c>
      <c r="S201" s="722"/>
      <c r="T201" s="718"/>
      <c r="U201" s="723" t="s">
        <v>863</v>
      </c>
      <c r="V201" s="723" t="s">
        <v>863</v>
      </c>
      <c r="W201" s="723" t="s">
        <v>863</v>
      </c>
      <c r="X201" s="232"/>
      <c r="Y201" s="724"/>
      <c r="Z201" s="718"/>
      <c r="AA201" s="725"/>
      <c r="AB201" s="718"/>
      <c r="AC201" s="722">
        <v>1</v>
      </c>
      <c r="AD201" s="722">
        <v>1</v>
      </c>
    </row>
    <row r="202" spans="1:1016" s="249" customFormat="1" ht="12.95" customHeight="1">
      <c r="A202" s="225">
        <f t="shared" si="5"/>
        <v>194</v>
      </c>
      <c r="B202" s="217"/>
      <c r="C202" s="221" t="s">
        <v>1594</v>
      </c>
      <c r="D202" s="221"/>
      <c r="E202" s="241"/>
      <c r="F202" s="241"/>
      <c r="G202" s="241"/>
      <c r="H202" s="718" t="s">
        <v>1833</v>
      </c>
      <c r="I202" s="720"/>
      <c r="J202" s="720" t="s">
        <v>1596</v>
      </c>
      <c r="K202" s="718"/>
      <c r="L202" s="718"/>
      <c r="M202" s="718"/>
      <c r="N202" s="718"/>
      <c r="O202" s="721"/>
      <c r="P202" s="718" t="s">
        <v>1597</v>
      </c>
      <c r="Q202" s="721" t="s">
        <v>863</v>
      </c>
      <c r="R202" s="243" t="s">
        <v>1596</v>
      </c>
      <c r="S202" s="722"/>
      <c r="T202" s="718"/>
      <c r="U202" s="723" t="s">
        <v>863</v>
      </c>
      <c r="V202" s="723" t="s">
        <v>863</v>
      </c>
      <c r="W202" s="723" t="s">
        <v>863</v>
      </c>
      <c r="X202" s="232"/>
      <c r="Y202" s="724"/>
      <c r="Z202" s="718"/>
      <c r="AA202" s="725"/>
      <c r="AB202" s="718"/>
      <c r="AC202" s="722">
        <v>1</v>
      </c>
      <c r="AD202" s="722">
        <v>1</v>
      </c>
    </row>
    <row r="203" spans="1:1016" s="249" customFormat="1" ht="12.95" customHeight="1">
      <c r="A203" s="225">
        <f t="shared" si="5"/>
        <v>195</v>
      </c>
      <c r="B203" s="217"/>
      <c r="C203" s="221"/>
      <c r="D203" s="241" t="s">
        <v>1598</v>
      </c>
      <c r="E203" s="221"/>
      <c r="F203" s="241"/>
      <c r="G203" s="241"/>
      <c r="H203" s="718" t="s">
        <v>1834</v>
      </c>
      <c r="I203" s="720" t="s">
        <v>1600</v>
      </c>
      <c r="J203" s="720" t="s">
        <v>1601</v>
      </c>
      <c r="K203" s="718"/>
      <c r="L203" s="718"/>
      <c r="M203" s="718"/>
      <c r="N203" s="718"/>
      <c r="O203" s="721"/>
      <c r="P203" s="718" t="s">
        <v>820</v>
      </c>
      <c r="Q203" s="721"/>
      <c r="R203" s="718" t="s">
        <v>862</v>
      </c>
      <c r="S203" s="722"/>
      <c r="T203" s="718"/>
      <c r="U203" s="723" t="s">
        <v>863</v>
      </c>
      <c r="V203" s="723" t="s">
        <v>863</v>
      </c>
      <c r="W203" s="723" t="s">
        <v>863</v>
      </c>
      <c r="X203" s="232"/>
      <c r="Y203" s="724"/>
      <c r="Z203" s="718"/>
      <c r="AA203" s="725"/>
      <c r="AB203" s="718"/>
      <c r="AC203" s="722">
        <v>1</v>
      </c>
      <c r="AD203" s="722">
        <v>1</v>
      </c>
    </row>
    <row r="204" spans="1:1016" s="249" customFormat="1" ht="12.95" customHeight="1">
      <c r="A204" s="225">
        <f t="shared" si="5"/>
        <v>196</v>
      </c>
      <c r="B204" s="217"/>
      <c r="C204" s="221"/>
      <c r="D204" s="241" t="s">
        <v>1002</v>
      </c>
      <c r="E204" s="221"/>
      <c r="F204" s="241"/>
      <c r="G204" s="241"/>
      <c r="H204" s="718" t="s">
        <v>1835</v>
      </c>
      <c r="I204" s="720" t="s">
        <v>399</v>
      </c>
      <c r="J204" s="720" t="s">
        <v>1005</v>
      </c>
      <c r="K204" s="718"/>
      <c r="L204" s="718"/>
      <c r="M204" s="718"/>
      <c r="N204" s="718"/>
      <c r="O204" s="721"/>
      <c r="P204" s="718" t="s">
        <v>817</v>
      </c>
      <c r="Q204" s="721"/>
      <c r="R204" s="718" t="s">
        <v>862</v>
      </c>
      <c r="S204" s="722"/>
      <c r="T204" s="718"/>
      <c r="U204" s="723" t="s">
        <v>863</v>
      </c>
      <c r="V204" s="723" t="s">
        <v>863</v>
      </c>
      <c r="W204" s="723" t="s">
        <v>863</v>
      </c>
      <c r="X204" s="232"/>
      <c r="Y204" s="724"/>
      <c r="Z204" s="718"/>
      <c r="AA204" s="725"/>
      <c r="AB204" s="718"/>
      <c r="AC204" s="722">
        <v>1</v>
      </c>
      <c r="AD204" s="722">
        <v>1</v>
      </c>
    </row>
    <row r="205" spans="1:1016" s="249" customFormat="1" ht="12.95" customHeight="1">
      <c r="A205" s="225">
        <f t="shared" si="5"/>
        <v>197</v>
      </c>
      <c r="B205" s="217"/>
      <c r="C205" s="221"/>
      <c r="D205" s="241" t="s">
        <v>1603</v>
      </c>
      <c r="E205" s="221"/>
      <c r="F205" s="241"/>
      <c r="G205" s="241"/>
      <c r="H205" s="718" t="s">
        <v>1836</v>
      </c>
      <c r="I205" s="720" t="s">
        <v>1605</v>
      </c>
      <c r="J205" s="720" t="s">
        <v>1081</v>
      </c>
      <c r="K205" s="718"/>
      <c r="L205" s="718"/>
      <c r="M205" s="718"/>
      <c r="N205" s="718"/>
      <c r="O205" s="721"/>
      <c r="P205" s="718" t="s">
        <v>820</v>
      </c>
      <c r="Q205" s="721"/>
      <c r="R205" s="718" t="s">
        <v>862</v>
      </c>
      <c r="S205" s="722"/>
      <c r="T205" s="718"/>
      <c r="U205" s="723" t="s">
        <v>863</v>
      </c>
      <c r="V205" s="723" t="s">
        <v>863</v>
      </c>
      <c r="W205" s="723" t="s">
        <v>863</v>
      </c>
      <c r="X205" s="232"/>
      <c r="Y205" s="724"/>
      <c r="Z205" s="718"/>
      <c r="AA205" s="725"/>
      <c r="AB205" s="718"/>
      <c r="AC205" s="722">
        <v>1</v>
      </c>
      <c r="AD205" s="722">
        <v>1</v>
      </c>
    </row>
    <row r="206" spans="1:1016" s="249" customFormat="1" ht="12.95" customHeight="1">
      <c r="A206" s="225">
        <f t="shared" si="5"/>
        <v>198</v>
      </c>
      <c r="B206" s="217"/>
      <c r="C206" s="262"/>
      <c r="D206" s="221" t="s">
        <v>1606</v>
      </c>
      <c r="E206" s="221"/>
      <c r="F206" s="241"/>
      <c r="G206" s="241"/>
      <c r="H206" s="718" t="s">
        <v>1837</v>
      </c>
      <c r="I206" s="720" t="s">
        <v>1608</v>
      </c>
      <c r="J206" s="720" t="s">
        <v>938</v>
      </c>
      <c r="K206" s="718"/>
      <c r="L206" s="718"/>
      <c r="M206" s="718"/>
      <c r="N206" s="718"/>
      <c r="O206" s="721"/>
      <c r="P206" s="718" t="s">
        <v>817</v>
      </c>
      <c r="Q206" s="721"/>
      <c r="R206" s="718" t="s">
        <v>862</v>
      </c>
      <c r="S206" s="722"/>
      <c r="T206" s="718"/>
      <c r="U206" s="722" t="s">
        <v>863</v>
      </c>
      <c r="V206" s="722" t="s">
        <v>863</v>
      </c>
      <c r="W206" s="722" t="s">
        <v>863</v>
      </c>
      <c r="X206" s="232"/>
      <c r="Y206" s="724"/>
      <c r="Z206" s="718"/>
      <c r="AA206" s="718"/>
      <c r="AB206" s="718"/>
      <c r="AC206" s="722">
        <v>1</v>
      </c>
      <c r="AD206" s="722">
        <v>1</v>
      </c>
    </row>
    <row r="207" spans="1:1016" s="224" customFormat="1" ht="12" customHeight="1">
      <c r="A207" s="225"/>
      <c r="C207" s="225"/>
      <c r="D207" s="225"/>
      <c r="E207" s="225"/>
      <c r="F207" s="225"/>
      <c r="G207" s="225"/>
      <c r="H207" s="225"/>
      <c r="I207" s="225"/>
      <c r="J207" s="239"/>
      <c r="K207" s="225">
        <f>SUBTOTAL(103,createCase[Nantes - balise])</f>
        <v>22</v>
      </c>
      <c r="L207" s="225">
        <f>SUBTOTAL(103,createCase[Nantes - description])</f>
        <v>22</v>
      </c>
      <c r="M207" s="225">
        <f>SUBTOTAL(103,createCase[GT399])</f>
        <v>0</v>
      </c>
      <c r="N207" s="225">
        <f>SUBTOTAL(103,createCase[GT399 description])</f>
        <v>0</v>
      </c>
      <c r="O207" s="234">
        <f>SUBTOTAL(103,createCase[Priorisation])</f>
        <v>15</v>
      </c>
      <c r="P207" s="225"/>
      <c r="Q207" s="234">
        <f>SUBTOTAL(103,createCase[Objet])</f>
        <v>30</v>
      </c>
      <c r="R207" s="225"/>
      <c r="S207" s="274"/>
      <c r="T207" s="274"/>
      <c r="U207" s="274"/>
      <c r="V207" s="274"/>
      <c r="W207" s="274"/>
      <c r="X207" s="274"/>
      <c r="Y207" s="274"/>
      <c r="Z207" s="225"/>
      <c r="AA207" s="239"/>
      <c r="AB207" s="225"/>
      <c r="AC207" s="225"/>
      <c r="AD207" s="225"/>
    </row>
    <row r="208" spans="1:1016" s="128" customFormat="1" ht="12" customHeight="1">
      <c r="A208" s="3"/>
      <c r="B208" s="3"/>
      <c r="C208" s="131"/>
      <c r="D208" s="131"/>
      <c r="E208" s="131"/>
      <c r="F208" s="131"/>
      <c r="G208" s="5"/>
      <c r="H208" s="155"/>
      <c r="I208" s="225"/>
      <c r="J208" s="155"/>
      <c r="K208" s="5"/>
      <c r="L208" s="5"/>
      <c r="M208" s="5"/>
      <c r="N208" s="5"/>
      <c r="O208" s="188"/>
      <c r="P208" s="5"/>
      <c r="Q208" s="188"/>
      <c r="R208" s="5"/>
      <c r="S208" s="56"/>
      <c r="T208" s="56"/>
      <c r="U208" s="56"/>
      <c r="V208" s="56"/>
      <c r="W208" s="56"/>
      <c r="X208"/>
      <c r="Y208" s="178"/>
      <c r="Z208" s="5"/>
      <c r="AA208" s="159"/>
      <c r="AB208" s="56"/>
      <c r="AD208" s="56"/>
      <c r="ALZ208"/>
      <c r="AMA208"/>
      <c r="AMB208"/>
    </row>
    <row r="209" spans="1:1016" s="128" customFormat="1" ht="12" customHeight="1">
      <c r="A209" s="129"/>
      <c r="B209" s="129"/>
      <c r="C209" s="129"/>
      <c r="D209" s="129"/>
      <c r="E209" s="129"/>
      <c r="F209" s="129"/>
      <c r="G209" s="96"/>
      <c r="H209" s="96"/>
      <c r="I209" s="225"/>
      <c r="J209" s="159"/>
      <c r="K209" s="96"/>
      <c r="L209" s="96"/>
      <c r="M209" s="96"/>
      <c r="N209" s="96"/>
      <c r="O209" s="173"/>
      <c r="P209" s="96"/>
      <c r="Q209" s="173"/>
      <c r="R209" s="96"/>
      <c r="S209" s="277"/>
      <c r="T209" s="96"/>
      <c r="U209" s="96"/>
      <c r="V209" s="96"/>
      <c r="W209" s="96"/>
      <c r="X209"/>
      <c r="Y209" s="179"/>
      <c r="Z209" s="96"/>
      <c r="AA209" s="159"/>
      <c r="AB209" s="96"/>
      <c r="AD209" s="96"/>
      <c r="ALZ209"/>
      <c r="AMA209"/>
      <c r="AMB209"/>
    </row>
    <row r="210" spans="1:1016" s="128" customFormat="1" ht="12" customHeight="1">
      <c r="I210" s="224"/>
      <c r="O210" s="174"/>
      <c r="Q210" s="173"/>
      <c r="R210" s="96"/>
      <c r="S210" s="277"/>
      <c r="T210" s="96"/>
      <c r="U210" s="96"/>
      <c r="V210" s="96"/>
      <c r="W210" s="96"/>
      <c r="X210"/>
      <c r="Y210" s="179"/>
      <c r="Z210" s="96"/>
      <c r="AA210" s="159"/>
      <c r="AB210" s="96"/>
      <c r="AD210" s="96"/>
      <c r="ALZ210"/>
      <c r="AMA210"/>
      <c r="AMB210"/>
    </row>
    <row r="211" spans="1:1016" s="128" customFormat="1" ht="12" customHeight="1">
      <c r="I211" s="224"/>
      <c r="O211" s="174"/>
      <c r="Q211" s="173"/>
      <c r="R211" s="96"/>
      <c r="S211" s="277"/>
      <c r="T211" s="96"/>
      <c r="U211" s="96"/>
      <c r="V211" s="96"/>
      <c r="W211" s="96"/>
      <c r="X211"/>
      <c r="Y211" s="179"/>
      <c r="Z211" s="96"/>
      <c r="AA211" s="159"/>
      <c r="AB211" s="96"/>
      <c r="AD211" s="96"/>
      <c r="ALZ211"/>
      <c r="AMA211"/>
      <c r="AMB211"/>
    </row>
    <row r="212" spans="1:1016" s="128" customFormat="1" ht="12" customHeight="1">
      <c r="I212" s="224"/>
      <c r="O212" s="174"/>
      <c r="Q212" s="173"/>
      <c r="R212" s="96"/>
      <c r="S212" s="277"/>
      <c r="T212" s="96"/>
      <c r="U212" s="96"/>
      <c r="V212" s="96"/>
      <c r="W212" s="96"/>
      <c r="X212"/>
      <c r="Y212" s="179"/>
      <c r="Z212" s="96"/>
      <c r="AA212" s="159"/>
      <c r="AB212" s="96"/>
      <c r="AD212" s="96"/>
      <c r="ALZ212"/>
      <c r="AMA212"/>
      <c r="AMB212"/>
    </row>
    <row r="213" spans="1:1016" s="128" customFormat="1" ht="12" customHeight="1">
      <c r="I213" s="224"/>
      <c r="O213" s="174"/>
      <c r="Q213" s="173"/>
      <c r="R213" s="96"/>
      <c r="S213" s="277"/>
      <c r="T213" s="96"/>
      <c r="U213" s="96"/>
      <c r="V213" s="96"/>
      <c r="W213" s="96"/>
      <c r="X213"/>
      <c r="Y213" s="179"/>
      <c r="Z213" s="96"/>
      <c r="AA213" s="159"/>
      <c r="AB213" s="96"/>
      <c r="AD213" s="96"/>
      <c r="ALZ213"/>
      <c r="AMA213"/>
      <c r="AMB213"/>
    </row>
    <row r="214" spans="1:1016" ht="12" customHeight="1">
      <c r="G214" s="128"/>
      <c r="H214" s="128"/>
      <c r="I214" s="224"/>
      <c r="J214" s="128"/>
      <c r="K214" s="128"/>
      <c r="L214" s="128"/>
      <c r="M214" s="128"/>
      <c r="N214" s="128"/>
      <c r="O214" s="174"/>
      <c r="P214" s="128"/>
    </row>
    <row r="215" spans="1:1016" s="117" customFormat="1" ht="12" customHeight="1">
      <c r="A215" s="128"/>
      <c r="B215" s="128"/>
      <c r="C215" s="128"/>
      <c r="D215" s="128"/>
      <c r="E215" s="128"/>
      <c r="F215" s="128"/>
      <c r="G215" s="96"/>
      <c r="H215" s="96"/>
      <c r="I215" s="225"/>
      <c r="J215" s="159"/>
      <c r="K215" s="96"/>
      <c r="L215" s="96"/>
      <c r="M215" s="96"/>
      <c r="N215" s="96"/>
      <c r="O215" s="173"/>
      <c r="P215" s="96"/>
      <c r="Q215" s="173"/>
      <c r="R215" s="96"/>
      <c r="S215" s="277"/>
      <c r="T215" s="96"/>
      <c r="U215" s="96"/>
      <c r="V215" s="96"/>
      <c r="W215" s="96"/>
      <c r="X215"/>
      <c r="Y215" s="179"/>
      <c r="Z215" s="96"/>
      <c r="AA215" s="161"/>
      <c r="AB215" s="96"/>
      <c r="AD215" s="96"/>
      <c r="AMA215"/>
    </row>
    <row r="216" spans="1:1016" ht="12" customHeight="1">
      <c r="A216" s="117"/>
      <c r="B216" s="117"/>
      <c r="C216" s="117"/>
      <c r="D216" s="117"/>
      <c r="E216" s="117"/>
      <c r="F216" s="117"/>
      <c r="G216" s="117"/>
      <c r="H216" s="117"/>
      <c r="I216" s="251"/>
      <c r="J216" s="117"/>
      <c r="K216" s="117"/>
      <c r="L216" s="117"/>
      <c r="M216" s="117"/>
      <c r="N216" s="117"/>
      <c r="O216" s="189"/>
      <c r="P216" s="117"/>
    </row>
    <row r="217" spans="1:1016" ht="12" customHeight="1">
      <c r="Q217" s="190"/>
      <c r="R217" s="112"/>
      <c r="S217" s="125"/>
      <c r="T217" s="112"/>
      <c r="U217" s="112"/>
      <c r="V217" s="112"/>
      <c r="W217" s="112"/>
      <c r="Y217" s="180"/>
      <c r="Z217" s="112"/>
      <c r="AB217" s="112"/>
      <c r="AD217" s="112"/>
    </row>
    <row r="229" spans="1:6" ht="12" customHeight="1">
      <c r="A229" s="130"/>
      <c r="B229" s="130"/>
      <c r="C229" s="130"/>
      <c r="D229" s="130"/>
      <c r="E229" s="130"/>
      <c r="F229" s="130"/>
    </row>
    <row r="230" spans="1:6" ht="12" customHeight="1">
      <c r="A230" s="130"/>
      <c r="B230" s="130"/>
      <c r="C230" s="130"/>
      <c r="D230" s="130"/>
      <c r="E230" s="130"/>
      <c r="F230" s="130"/>
    </row>
    <row r="231" spans="1:6" ht="12" customHeight="1">
      <c r="A231" s="130"/>
      <c r="B231" s="130"/>
      <c r="C231" s="130"/>
      <c r="D231" s="130"/>
      <c r="E231" s="130"/>
      <c r="F231" s="130"/>
    </row>
    <row r="232" spans="1:6" ht="12" customHeight="1">
      <c r="A232" s="130"/>
      <c r="B232" s="130"/>
      <c r="C232" s="130"/>
      <c r="D232" s="130"/>
      <c r="E232" s="130"/>
      <c r="F232" s="130"/>
    </row>
    <row r="233" spans="1:6" ht="12" customHeight="1">
      <c r="A233" s="130"/>
      <c r="B233" s="130"/>
      <c r="C233" s="130"/>
      <c r="D233" s="130"/>
      <c r="E233" s="130"/>
      <c r="F233" s="130"/>
    </row>
    <row r="234" spans="1:6" ht="12" customHeight="1">
      <c r="A234" s="130"/>
      <c r="B234" s="130"/>
      <c r="C234" s="130"/>
      <c r="D234" s="130"/>
      <c r="E234" s="130"/>
      <c r="F234" s="130"/>
    </row>
    <row r="235" spans="1:6" ht="12" customHeight="1">
      <c r="A235" s="130"/>
      <c r="B235" s="130"/>
      <c r="C235" s="130"/>
      <c r="D235" s="130"/>
      <c r="E235" s="130"/>
      <c r="F235" s="130"/>
    </row>
    <row r="236" spans="1:6" ht="12" customHeight="1">
      <c r="A236" s="130"/>
      <c r="B236" s="130"/>
      <c r="C236" s="130"/>
      <c r="D236" s="130"/>
      <c r="E236" s="130"/>
      <c r="F236" s="130"/>
    </row>
    <row r="237" spans="1:6" ht="12" customHeight="1">
      <c r="A237" s="129"/>
      <c r="B237" s="129"/>
      <c r="C237" s="129"/>
      <c r="D237" s="129"/>
      <c r="E237" s="129"/>
      <c r="F237" s="129"/>
    </row>
    <row r="238" spans="1:6" ht="12" customHeight="1">
      <c r="A238" s="129"/>
      <c r="B238" s="129"/>
      <c r="C238" s="129"/>
      <c r="D238" s="129"/>
      <c r="E238" s="129"/>
      <c r="F238" s="129"/>
    </row>
    <row r="239" spans="1:6" ht="12" customHeight="1">
      <c r="A239" s="129"/>
      <c r="B239" s="129"/>
      <c r="C239" s="129"/>
      <c r="D239" s="129"/>
      <c r="E239" s="129"/>
      <c r="F239" s="129"/>
    </row>
    <row r="240" spans="1:6" ht="12" customHeight="1">
      <c r="A240" s="129"/>
      <c r="B240" s="129"/>
      <c r="C240" s="129"/>
      <c r="D240" s="129"/>
      <c r="E240" s="129"/>
      <c r="F240" s="129"/>
    </row>
    <row r="241" spans="1:1015" ht="12" customHeight="1">
      <c r="A241" s="129"/>
      <c r="B241" s="129"/>
      <c r="C241" s="129"/>
      <c r="D241" s="129"/>
      <c r="E241" s="129"/>
      <c r="F241" s="129"/>
    </row>
    <row r="242" spans="1:1015" ht="12" customHeight="1">
      <c r="A242" s="129"/>
      <c r="B242" s="129"/>
      <c r="C242" s="129"/>
      <c r="D242" s="129"/>
      <c r="E242" s="129"/>
      <c r="F242" s="129"/>
    </row>
    <row r="243" spans="1:1015" ht="12" customHeight="1">
      <c r="A243" s="129"/>
      <c r="B243" s="129"/>
      <c r="C243" s="129"/>
      <c r="D243" s="129"/>
      <c r="E243" s="129"/>
      <c r="F243" s="129"/>
    </row>
    <row r="244" spans="1:1015" s="117" customFormat="1" ht="12" customHeight="1">
      <c r="A244" s="129"/>
      <c r="B244" s="129"/>
      <c r="C244" s="129"/>
      <c r="D244" s="129"/>
      <c r="E244" s="129"/>
      <c r="F244" s="129"/>
      <c r="G244" s="96"/>
      <c r="H244" s="96"/>
      <c r="I244" s="225"/>
      <c r="J244" s="159"/>
      <c r="K244" s="96"/>
      <c r="L244" s="96"/>
      <c r="M244" s="96"/>
      <c r="N244" s="96"/>
      <c r="O244" s="173"/>
      <c r="P244" s="96"/>
      <c r="Q244" s="173"/>
      <c r="R244" s="96"/>
      <c r="S244" s="277"/>
      <c r="T244" s="96"/>
      <c r="U244" s="96"/>
      <c r="V244" s="96"/>
      <c r="W244" s="96"/>
      <c r="X244"/>
      <c r="Y244" s="179"/>
      <c r="Z244" s="96"/>
      <c r="AA244" s="161"/>
      <c r="AB244" s="96"/>
      <c r="AD244" s="96"/>
      <c r="AMA244"/>
    </row>
    <row r="245" spans="1:1015" s="117" customFormat="1" ht="12" customHeight="1">
      <c r="A245" s="130"/>
      <c r="B245" s="130"/>
      <c r="C245" s="130"/>
      <c r="D245" s="130"/>
      <c r="E245" s="130"/>
      <c r="F245" s="130"/>
      <c r="G245" s="96"/>
      <c r="H245" s="96"/>
      <c r="I245" s="225"/>
      <c r="J245" s="159"/>
      <c r="K245" s="96"/>
      <c r="L245" s="96"/>
      <c r="M245" s="96"/>
      <c r="N245" s="96"/>
      <c r="O245" s="173"/>
      <c r="P245" s="96"/>
      <c r="Q245" s="173"/>
      <c r="R245" s="96"/>
      <c r="S245" s="277"/>
      <c r="T245" s="96"/>
      <c r="U245" s="96"/>
      <c r="V245" s="96"/>
      <c r="W245" s="96"/>
      <c r="X245"/>
      <c r="Y245" s="179"/>
      <c r="Z245" s="96"/>
      <c r="AA245" s="161"/>
      <c r="AB245" s="96"/>
      <c r="AD245" s="96"/>
      <c r="AMA245"/>
    </row>
    <row r="246" spans="1:1015" s="117" customFormat="1" ht="12" customHeight="1">
      <c r="A246" s="123"/>
      <c r="B246" s="123"/>
      <c r="C246" s="123"/>
      <c r="D246" s="123"/>
      <c r="E246" s="123"/>
      <c r="F246" s="123"/>
      <c r="G246" s="112"/>
      <c r="H246" s="112"/>
      <c r="I246" s="276"/>
      <c r="J246" s="161"/>
      <c r="K246" s="112"/>
      <c r="L246" s="112"/>
      <c r="M246" s="112"/>
      <c r="N246" s="112"/>
      <c r="O246" s="190"/>
      <c r="P246" s="112"/>
      <c r="Q246" s="190"/>
      <c r="R246" s="112"/>
      <c r="S246" s="125"/>
      <c r="T246" s="112"/>
      <c r="U246" s="112"/>
      <c r="V246" s="112"/>
      <c r="W246" s="112"/>
      <c r="X246"/>
      <c r="Y246" s="180"/>
      <c r="Z246" s="112"/>
      <c r="AA246" s="161"/>
      <c r="AB246" s="112"/>
      <c r="AD246" s="112"/>
      <c r="AMA246"/>
    </row>
    <row r="247" spans="1:1015" s="117" customFormat="1" ht="12" customHeight="1">
      <c r="A247" s="123"/>
      <c r="B247" s="123"/>
      <c r="C247" s="123"/>
      <c r="D247" s="123"/>
      <c r="E247" s="123"/>
      <c r="F247" s="123"/>
      <c r="G247" s="112"/>
      <c r="H247" s="112"/>
      <c r="I247" s="276"/>
      <c r="J247" s="161"/>
      <c r="K247" s="112"/>
      <c r="L247" s="112"/>
      <c r="M247" s="112"/>
      <c r="N247" s="112"/>
      <c r="O247" s="190"/>
      <c r="P247" s="112"/>
      <c r="Q247" s="190"/>
      <c r="R247" s="112"/>
      <c r="S247" s="125"/>
      <c r="T247" s="112"/>
      <c r="U247" s="112"/>
      <c r="V247" s="112"/>
      <c r="W247" s="112"/>
      <c r="X247"/>
      <c r="Y247" s="180"/>
      <c r="Z247" s="112"/>
      <c r="AA247" s="161"/>
      <c r="AB247" s="112"/>
      <c r="AD247" s="112"/>
      <c r="AMA247"/>
    </row>
    <row r="248" spans="1:1015" s="117" customFormat="1" ht="12" customHeight="1">
      <c r="A248" s="123"/>
      <c r="B248" s="123"/>
      <c r="C248" s="123"/>
      <c r="D248" s="123"/>
      <c r="E248" s="123"/>
      <c r="F248" s="123"/>
      <c r="G248" s="112"/>
      <c r="H248" s="112"/>
      <c r="I248" s="276"/>
      <c r="J248" s="161"/>
      <c r="K248" s="112"/>
      <c r="L248" s="112"/>
      <c r="M248" s="112"/>
      <c r="N248" s="112"/>
      <c r="O248" s="190"/>
      <c r="P248" s="112"/>
      <c r="Q248" s="190"/>
      <c r="R248" s="112"/>
      <c r="S248" s="125"/>
      <c r="T248" s="112"/>
      <c r="U248" s="112"/>
      <c r="V248" s="112"/>
      <c r="W248" s="112"/>
      <c r="X248"/>
      <c r="Y248" s="180"/>
      <c r="Z248" s="112"/>
      <c r="AA248" s="161"/>
      <c r="AB248" s="112"/>
      <c r="AD248" s="112"/>
      <c r="AMA248"/>
    </row>
    <row r="249" spans="1:1015" s="117" customFormat="1" ht="12" customHeight="1">
      <c r="A249" s="123"/>
      <c r="B249" s="123"/>
      <c r="C249" s="123"/>
      <c r="D249" s="123"/>
      <c r="E249" s="123"/>
      <c r="F249" s="123"/>
      <c r="G249" s="112"/>
      <c r="H249" s="112"/>
      <c r="I249" s="276"/>
      <c r="J249" s="161"/>
      <c r="K249" s="112"/>
      <c r="L249" s="112"/>
      <c r="M249" s="112"/>
      <c r="N249" s="112"/>
      <c r="O249" s="190"/>
      <c r="P249" s="112"/>
      <c r="Q249" s="190"/>
      <c r="R249" s="112"/>
      <c r="S249" s="125"/>
      <c r="T249" s="112"/>
      <c r="U249" s="112"/>
      <c r="V249" s="112"/>
      <c r="W249" s="112"/>
      <c r="X249"/>
      <c r="Y249" s="180"/>
      <c r="Z249" s="112"/>
      <c r="AA249" s="161"/>
      <c r="AB249" s="112"/>
      <c r="AD249" s="112"/>
      <c r="AMA249"/>
    </row>
    <row r="250" spans="1:1015" s="117" customFormat="1" ht="12" customHeight="1">
      <c r="A250" s="123"/>
      <c r="B250" s="123"/>
      <c r="C250" s="123"/>
      <c r="D250" s="123"/>
      <c r="E250" s="123"/>
      <c r="F250" s="123"/>
      <c r="G250" s="112"/>
      <c r="H250" s="112"/>
      <c r="I250" s="276"/>
      <c r="J250" s="161"/>
      <c r="K250" s="112"/>
      <c r="L250" s="112"/>
      <c r="M250" s="112"/>
      <c r="N250" s="112"/>
      <c r="O250" s="190"/>
      <c r="P250" s="112"/>
      <c r="Q250" s="190"/>
      <c r="R250" s="112"/>
      <c r="S250" s="125"/>
      <c r="T250" s="112"/>
      <c r="U250" s="112"/>
      <c r="V250" s="112"/>
      <c r="W250" s="112"/>
      <c r="X250"/>
      <c r="Y250" s="180"/>
      <c r="Z250" s="112"/>
      <c r="AA250" s="161"/>
      <c r="AB250" s="112"/>
      <c r="AD250" s="112"/>
      <c r="AMA250"/>
    </row>
    <row r="251" spans="1:1015" ht="12" customHeight="1">
      <c r="A251" s="123"/>
      <c r="B251" s="123"/>
      <c r="C251" s="123"/>
      <c r="D251" s="123"/>
      <c r="E251" s="123"/>
      <c r="F251" s="123"/>
      <c r="G251" s="112"/>
      <c r="H251" s="112"/>
      <c r="I251" s="276"/>
      <c r="J251" s="161"/>
      <c r="K251" s="112"/>
      <c r="L251" s="112"/>
      <c r="M251" s="112"/>
      <c r="N251" s="112"/>
      <c r="O251" s="190"/>
      <c r="P251" s="112"/>
      <c r="Q251" s="190"/>
      <c r="R251" s="112"/>
      <c r="S251" s="125"/>
      <c r="T251" s="112"/>
      <c r="U251" s="112"/>
      <c r="V251" s="112"/>
      <c r="W251" s="112"/>
      <c r="Y251" s="180"/>
      <c r="Z251" s="112"/>
      <c r="AB251" s="112"/>
      <c r="AD251" s="112"/>
    </row>
    <row r="252" spans="1:1015" ht="12" customHeight="1">
      <c r="A252" s="123"/>
      <c r="B252" s="123"/>
      <c r="C252" s="123"/>
      <c r="D252" s="123"/>
      <c r="E252" s="123"/>
      <c r="F252" s="123"/>
      <c r="G252" s="112"/>
      <c r="H252" s="112"/>
      <c r="I252" s="276"/>
      <c r="J252" s="161"/>
      <c r="K252" s="112"/>
      <c r="L252" s="112"/>
      <c r="M252" s="112"/>
      <c r="N252" s="112"/>
      <c r="O252" s="190"/>
      <c r="P252" s="112"/>
      <c r="Q252" s="190"/>
      <c r="R252" s="112"/>
      <c r="S252" s="125"/>
      <c r="T252" s="112"/>
      <c r="U252" s="112"/>
      <c r="V252" s="112"/>
      <c r="W252" s="112"/>
      <c r="Y252" s="180"/>
      <c r="Z252" s="112"/>
      <c r="AB252" s="112"/>
      <c r="AD252" s="112"/>
    </row>
    <row r="253" spans="1:1015" ht="12" customHeight="1">
      <c r="A253" s="130"/>
      <c r="B253" s="130"/>
      <c r="C253" s="130"/>
      <c r="D253" s="130"/>
      <c r="E253" s="130"/>
      <c r="F253" s="130"/>
    </row>
    <row r="254" spans="1:1015" ht="12" customHeight="1">
      <c r="A254" s="130"/>
      <c r="B254" s="130"/>
      <c r="C254" s="130"/>
      <c r="D254" s="130"/>
      <c r="E254" s="130"/>
      <c r="F254" s="130"/>
    </row>
    <row r="255" spans="1:1015" ht="12" customHeight="1">
      <c r="A255" s="130"/>
      <c r="B255" s="130"/>
      <c r="C255" s="130"/>
      <c r="D255" s="130"/>
      <c r="E255" s="130"/>
      <c r="F255" s="130"/>
    </row>
    <row r="256" spans="1:1015" ht="12" customHeight="1">
      <c r="A256" s="136"/>
      <c r="B256" s="136"/>
      <c r="C256" s="136"/>
      <c r="D256" s="136"/>
      <c r="E256" s="136"/>
      <c r="F256" s="136"/>
    </row>
    <row r="257" spans="1:6" ht="12" customHeight="1">
      <c r="A257" s="136"/>
      <c r="B257" s="136"/>
      <c r="C257" s="136"/>
      <c r="D257" s="136"/>
      <c r="E257" s="136"/>
      <c r="F257" s="136"/>
    </row>
  </sheetData>
  <mergeCells count="4">
    <mergeCell ref="H1:I2"/>
    <mergeCell ref="N1:O1"/>
    <mergeCell ref="K7:N7"/>
    <mergeCell ref="AC7:AD7"/>
  </mergeCells>
  <phoneticPr fontId="79" type="noConversion"/>
  <conditionalFormatting sqref="A208:F209 A229:F1069">
    <cfRule type="expression" dxfId="757" priority="529">
      <formula>OR($AD208="X",$AB208="X")</formula>
    </cfRule>
    <cfRule type="expression" dxfId="756" priority="530">
      <formula>AND($AD208=1,$AB208=1)</formula>
    </cfRule>
    <cfRule type="expression" dxfId="755" priority="531">
      <formula>$AD208=1</formula>
    </cfRule>
    <cfRule type="expression" dxfId="754" priority="532">
      <formula>$AB208=1</formula>
    </cfRule>
  </conditionalFormatting>
  <conditionalFormatting sqref="A9:G9 A10:A27 C13:G14 B15:G27 A28:G28 B29:G37 A29:A171 D37:D39 B38:B39 F38:G39 B40:G88 A89:B90 D89:G90 A93:G93 B96:G128 E128:G132 F133:G134 B155:G168 A169:B171 D169:G171 A172:G172 B173:D177 F173:G177 A173:A194 B178:G194 A195:G206 B91:G92 B94:G94 D129:D138">
    <cfRule type="expression" dxfId="753" priority="913">
      <formula>$AC9=1</formula>
    </cfRule>
  </conditionalFormatting>
  <conditionalFormatting sqref="A9:G12 A10:A27 C13:G14 B15:G27 A28:G28 B29:G36 A29:A171 D37:G37 B37:D39 F38:G39 B40:G88 A89:B90 D89:G90 B91:G92 A93:G93 B94:G132 B133:D134 F133:G134 B135:G139 B141:G168 A169:B171 D169:G171 A172:G172 B173:D177 F173:G177 A173:A191 B178:G191 A194:G206">
    <cfRule type="expression" dxfId="752" priority="914">
      <formula>AND(NOT(ISBLANK($V9)),ISBLANK($AC9),ISBLANK($AD9))</formula>
    </cfRule>
  </conditionalFormatting>
  <conditionalFormatting sqref="A192:G192">
    <cfRule type="expression" dxfId="751" priority="4635">
      <formula>AND(NOT(ISBLANK($V193)),ISBLANK($AC192),ISBLANK($AD192))</formula>
    </cfRule>
  </conditionalFormatting>
  <conditionalFormatting sqref="A193:G193">
    <cfRule type="expression" dxfId="750" priority="4636">
      <formula>AND(NOT(ISBLANK(#REF!)),ISBLANK($AC193),ISBLANK($AD193))</formula>
    </cfRule>
  </conditionalFormatting>
  <conditionalFormatting sqref="B13:B14">
    <cfRule type="expression" dxfId="749" priority="70">
      <formula>OR($AD13="X",$AC13="X")</formula>
    </cfRule>
    <cfRule type="expression" dxfId="748" priority="71">
      <formula>AND($AD13=1,$AC13=1)</formula>
    </cfRule>
    <cfRule type="expression" dxfId="747" priority="72">
      <formula>$AD13=1</formula>
    </cfRule>
    <cfRule type="expression" dxfId="746" priority="73">
      <formula>$AC13=1</formula>
    </cfRule>
    <cfRule type="expression" dxfId="745" priority="74">
      <formula>AND(NOT(ISBLANK($V13)),ISBLANK($AC13),ISBLANK($AD13))</formula>
    </cfRule>
  </conditionalFormatting>
  <conditionalFormatting sqref="B121:B124 B168:B171 B173:B177">
    <cfRule type="expression" dxfId="744" priority="391">
      <formula>AND($Q121="X",#REF!&lt;&gt;"")</formula>
    </cfRule>
  </conditionalFormatting>
  <conditionalFormatting sqref="B166">
    <cfRule type="expression" dxfId="743" priority="1128">
      <formula>AND($Q166="X",#REF!&lt;&gt;"")</formula>
    </cfRule>
  </conditionalFormatting>
  <conditionalFormatting sqref="B129:C154 B91:G128 B178:G194 A169:G172 A9:G9 B10:G12 A10:A27 C13:G14 B15:G27 A28:G28 B29:G36 A29:A171 B37:C37 D37:D39 B38:B39 F38:G39 B40:G88 A89:B90 D89:G90 F133:G134 E135:G154 B155:G168 B173:D177 F173:G177 A173:A194 A195:G206">
    <cfRule type="expression" dxfId="742" priority="258">
      <formula>OR($AD9="X",$AC9="X")</formula>
    </cfRule>
  </conditionalFormatting>
  <conditionalFormatting sqref="B129:C154 E135:G154">
    <cfRule type="expression" dxfId="741" priority="265">
      <formula>$AC129=1</formula>
    </cfRule>
  </conditionalFormatting>
  <conditionalFormatting sqref="B10:G12">
    <cfRule type="expression" dxfId="740" priority="372">
      <formula>$AD10=1</formula>
    </cfRule>
    <cfRule type="expression" dxfId="739" priority="373">
      <formula>$AC10=1</formula>
    </cfRule>
  </conditionalFormatting>
  <conditionalFormatting sqref="B91:G128">
    <cfRule type="expression" dxfId="738" priority="388">
      <formula>AND($AD91=1,$AC91=1)</formula>
    </cfRule>
    <cfRule type="expression" dxfId="737" priority="389">
      <formula>$AD91=1</formula>
    </cfRule>
  </conditionalFormatting>
  <conditionalFormatting sqref="B140:G140">
    <cfRule type="expression" dxfId="736" priority="266">
      <formula>AND(NOT(ISBLANK($V140)),ISBLANK($AC140),ISBLANK($AD140))</formula>
    </cfRule>
  </conditionalFormatting>
  <conditionalFormatting sqref="B155:G168 B173:D177 B178:G194 B129:C154 A9:G9 B10:G12 A10:A27 C13:G14 B15:G27 A28:G28 B29:G36 A29:A171 B37:D37 D37:D39 B38:B39 F38:G39 B40:G88 B89:B90 D89:G90 F133:G134 B169:B171 D169:G171 A172:G172 F173:G177 A173:A194 A195:G206">
    <cfRule type="expression" dxfId="735" priority="371">
      <formula>AND($AD9=1,$AC9=1)</formula>
    </cfRule>
  </conditionalFormatting>
  <conditionalFormatting sqref="C38:C39">
    <cfRule type="expression" dxfId="734" priority="4924">
      <formula>AND($Q38="X",OR(#REF!&lt;&gt;"",$B38&lt;&gt;""))</formula>
    </cfRule>
    <cfRule type="expression" dxfId="733" priority="4925">
      <formula>OR($AD38="X",$AC38="X")</formula>
    </cfRule>
    <cfRule type="expression" dxfId="732" priority="4926">
      <formula>AND($AD38=1,$AC38=1)</formula>
    </cfRule>
    <cfRule type="expression" dxfId="731" priority="4927">
      <formula>$AD38=1</formula>
    </cfRule>
    <cfRule type="expression" dxfId="730" priority="4928">
      <formula>$AC38=1</formula>
    </cfRule>
  </conditionalFormatting>
  <conditionalFormatting sqref="C89:C90">
    <cfRule type="expression" dxfId="729" priority="45">
      <formula>OR($AD89="X",$AC89="X")</formula>
    </cfRule>
    <cfRule type="expression" dxfId="728" priority="46">
      <formula>AND($AD89=1,$AC89=1)</formula>
    </cfRule>
    <cfRule type="expression" dxfId="727" priority="47">
      <formula>$AD89=1</formula>
    </cfRule>
    <cfRule type="expression" dxfId="726" priority="48">
      <formula>$AC89=1</formula>
    </cfRule>
    <cfRule type="expression" dxfId="725" priority="49">
      <formula>AND(NOT(ISBLANK($V89)),ISBLANK($AC89),ISBLANK($AD89))</formula>
    </cfRule>
  </conditionalFormatting>
  <conditionalFormatting sqref="C140">
    <cfRule type="expression" dxfId="724" priority="245">
      <formula>OR($AD140="X",$AC140="X")</formula>
    </cfRule>
    <cfRule type="expression" dxfId="723" priority="246">
      <formula>AND($AD140=1,$AC140=1)</formula>
    </cfRule>
    <cfRule type="expression" dxfId="722" priority="247">
      <formula>$AD140=1</formula>
    </cfRule>
    <cfRule type="expression" dxfId="721" priority="248">
      <formula>$AC140=1</formula>
    </cfRule>
  </conditionalFormatting>
  <conditionalFormatting sqref="C169:C171">
    <cfRule type="expression" dxfId="720" priority="53">
      <formula>AND($Q169="X",#REF!&lt;&gt;"")</formula>
    </cfRule>
    <cfRule type="expression" dxfId="719" priority="58">
      <formula>$AC169=1</formula>
    </cfRule>
    <cfRule type="expression" dxfId="718" priority="1811">
      <formula>AND(NOT(ISBLANK($V169)),ISBLANK($AC169),ISBLANK($AD169))</formula>
    </cfRule>
    <cfRule type="expression" dxfId="717" priority="1812">
      <formula>$AD169=1</formula>
    </cfRule>
  </conditionalFormatting>
  <conditionalFormatting sqref="C169:C172">
    <cfRule type="expression" dxfId="716" priority="55">
      <formula>AND($AD169=1,$AC169=1)</formula>
    </cfRule>
  </conditionalFormatting>
  <conditionalFormatting sqref="C179">
    <cfRule type="expression" dxfId="715" priority="312">
      <formula>OR($AD179="X",$AC179="X")</formula>
    </cfRule>
    <cfRule type="expression" dxfId="714" priority="313">
      <formula>AND($AD179=1,$AC179=1)</formula>
    </cfRule>
    <cfRule type="expression" dxfId="713" priority="314">
      <formula>$AD179=1</formula>
    </cfRule>
  </conditionalFormatting>
  <conditionalFormatting sqref="C180:C194 D191:D194 D28 C37 D37:D39 D160 D189 C196:D196">
    <cfRule type="expression" dxfId="712" priority="4922">
      <formula>AND($Q28="X",OR($B28&lt;&gt;"",#REF!&lt;&gt;""))</formula>
    </cfRule>
  </conditionalFormatting>
  <conditionalFormatting sqref="C122:D124 D129:D130 C168 D169:D171 C173:C177">
    <cfRule type="expression" dxfId="711" priority="4929">
      <formula>AND($Q122="X",OR(#REF!&lt;&gt;"",$B122&lt;&gt;""))</formula>
    </cfRule>
  </conditionalFormatting>
  <conditionalFormatting sqref="C193:D193 C9:C36 D26:D27 C40:C88 D89:D90 C91:C120 C121:G121 D125:G125 C125:C139 D127:G127 D131:D138 D139:E139 C140:D154 C155:C165 C167:D167 C172:D172 C178:C179 C195 C197:C206">
    <cfRule type="expression" dxfId="710" priority="4919">
      <formula>AND($Q9="X",$B9&lt;&gt;"")</formula>
    </cfRule>
  </conditionalFormatting>
  <conditionalFormatting sqref="C193:D193">
    <cfRule type="expression" dxfId="709" priority="162">
      <formula>OR($AD193="X",$AC193="X")</formula>
    </cfRule>
    <cfRule type="expression" dxfId="708" priority="163">
      <formula>AND($AD193=1,$AC193=1)</formula>
    </cfRule>
    <cfRule type="expression" dxfId="707" priority="164">
      <formula>$AD193=1</formula>
    </cfRule>
  </conditionalFormatting>
  <conditionalFormatting sqref="D9:D27 D29:D36 D40:D88 D91:D92 D93:E93 D94:D120 D122 D125:D128 D127:G127 E128:E130 D155:D159 D161:D165 C166:G166 D167:G167 D172:G172 D178:D179 C195:D195 D197:D198 C199:D199 D200:D206">
    <cfRule type="expression" dxfId="706" priority="4950">
      <formula>AND($Q9="X",OR($B9&lt;&gt;"",$C9&lt;&gt;""))</formula>
    </cfRule>
  </conditionalFormatting>
  <conditionalFormatting sqref="D37">
    <cfRule type="expression" dxfId="705" priority="4964">
      <formula>AND($Q37="X",OR($B37&lt;&gt;"",#REF!&lt;&gt;"",$C37&lt;&gt;""))</formula>
    </cfRule>
    <cfRule type="expression" dxfId="704" priority="4965">
      <formula>AND($Q37="X",OR($B37&lt;&gt;"",#REF!&lt;&gt;"",$C37&lt;&gt;"",$D37&lt;&gt;""))</formula>
    </cfRule>
    <cfRule type="expression" dxfId="703" priority="4966">
      <formula>AND($Q37="X",OR($B37&lt;&gt;"",#REF!&lt;&gt;"",$D37&lt;&gt;"",#REF!&lt;&gt;""))</formula>
    </cfRule>
    <cfRule type="expression" dxfId="702" priority="4967">
      <formula>$AC37=1</formula>
    </cfRule>
    <cfRule type="expression" dxfId="701" priority="4968">
      <formula>AND($Q37="X",OR($B37&lt;&gt;"",#REF!&lt;&gt;"",$C37&lt;&gt;""))</formula>
    </cfRule>
    <cfRule type="expression" dxfId="700" priority="4969">
      <formula>AND($AD37=1,$AC37=1)</formula>
    </cfRule>
    <cfRule type="expression" dxfId="699" priority="4970">
      <formula>$AD37=1</formula>
    </cfRule>
    <cfRule type="expression" dxfId="698" priority="4971">
      <formula>AND($Q37="X",$B37&lt;&gt;"")</formula>
    </cfRule>
    <cfRule type="expression" dxfId="697" priority="4972">
      <formula>AND($Q37="X",OR($B37&lt;&gt;"",#REF!&lt;&gt;""))</formula>
    </cfRule>
  </conditionalFormatting>
  <conditionalFormatting sqref="D129:D139">
    <cfRule type="expression" dxfId="696" priority="304">
      <formula>OR($AD129="X",$AC129="X")</formula>
    </cfRule>
    <cfRule type="expression" dxfId="695" priority="305">
      <formula>AND($AD129=1,$AC129=1)</formula>
    </cfRule>
    <cfRule type="expression" dxfId="694" priority="306">
      <formula>$AD129=1</formula>
    </cfRule>
  </conditionalFormatting>
  <conditionalFormatting sqref="D139:D154">
    <cfRule type="expression" dxfId="693" priority="257">
      <formula>$AC139=1</formula>
    </cfRule>
  </conditionalFormatting>
  <conditionalFormatting sqref="D140">
    <cfRule type="expression" dxfId="692" priority="4979">
      <formula>OR($AD140="X",$AC140="X")</formula>
    </cfRule>
    <cfRule type="expression" dxfId="691" priority="4980">
      <formula>AND($Q140="X",OR($B140&lt;&gt;"",$C140&lt;&gt;"",$D140&lt;&gt;""))</formula>
    </cfRule>
    <cfRule type="expression" dxfId="690" priority="4981">
      <formula>AND($AD140=1,$AC140=1)</formula>
    </cfRule>
    <cfRule type="expression" dxfId="689" priority="4982">
      <formula>$AD140=1</formula>
    </cfRule>
    <cfRule type="expression" dxfId="688" priority="4983">
      <formula>$AC140=1</formula>
    </cfRule>
  </conditionalFormatting>
  <conditionalFormatting sqref="D140:D154">
    <cfRule type="expression" dxfId="687" priority="254">
      <formula>OR($AD140="X",$AC140="X")</formula>
    </cfRule>
    <cfRule type="expression" dxfId="686" priority="255">
      <formula>AND($AD140=1,$AC140=1)</formula>
    </cfRule>
    <cfRule type="expression" dxfId="685" priority="256">
      <formula>$AD140=1</formula>
    </cfRule>
  </conditionalFormatting>
  <conditionalFormatting sqref="D164:D165">
    <cfRule type="expression" dxfId="684" priority="4989">
      <formula>$AC164=1</formula>
    </cfRule>
    <cfRule type="expression" dxfId="683" priority="4990">
      <formula>AND($Q164="X",OR($B164&lt;&gt;"",$C164&lt;&gt;"",$D164&lt;&gt;"",$E164&lt;&gt;""))</formula>
    </cfRule>
    <cfRule type="expression" dxfId="682" priority="4991">
      <formula>AND($AD164=1,$AC164=1)</formula>
    </cfRule>
    <cfRule type="expression" dxfId="681" priority="4992">
      <formula>$AD164=1</formula>
    </cfRule>
    <cfRule type="expression" dxfId="680" priority="4993">
      <formula>AND($Q164="X",OR($B164&lt;&gt;"",$C164&lt;&gt;"",$D164&lt;&gt;""))</formula>
    </cfRule>
    <cfRule type="expression" dxfId="679" priority="4994">
      <formula>$AC164=1</formula>
    </cfRule>
    <cfRule type="expression" dxfId="678" priority="4995">
      <formula>AND($Q164="X",OR($B164&lt;&gt;"",$C164&lt;&gt;"",$D164&lt;&gt;"",$E164&lt;&gt;""))</formula>
    </cfRule>
    <cfRule type="expression" dxfId="677" priority="4996">
      <formula>AND($AD164=1,$AC164=1)</formula>
    </cfRule>
    <cfRule type="expression" dxfId="676" priority="4997">
      <formula>$AD164=1</formula>
    </cfRule>
    <cfRule type="expression" dxfId="675" priority="4998">
      <formula>AND($Q164="X",OR($B164&lt;&gt;"",$C164&lt;&gt;"",$D164&lt;&gt;""))</formula>
    </cfRule>
  </conditionalFormatting>
  <conditionalFormatting sqref="D167 D172">
    <cfRule type="expression" dxfId="674" priority="4999">
      <formula>AND($Q167="X",OR($B167&lt;&gt;"",$C167&lt;&gt;""))</formula>
    </cfRule>
    <cfRule type="expression" dxfId="673" priority="5000">
      <formula>$AC167=1</formula>
    </cfRule>
    <cfRule type="expression" dxfId="672" priority="5001">
      <formula>AND($Q167="X",OR($B167&lt;&gt;"",$C167&lt;&gt;"",$D167&lt;&gt;"",$E167&lt;&gt;""))</formula>
    </cfRule>
    <cfRule type="expression" dxfId="671" priority="5002">
      <formula>AND($AD167=1,$AC167=1)</formula>
    </cfRule>
    <cfRule type="expression" dxfId="670" priority="5003">
      <formula>$AD167=1</formula>
    </cfRule>
    <cfRule type="expression" dxfId="669" priority="5004">
      <formula>AND($Q167="X",OR($B167&lt;&gt;"",$C167&lt;&gt;"",$D167&lt;&gt;""))</formula>
    </cfRule>
    <cfRule type="expression" dxfId="668" priority="5005">
      <formula>$AC167=1</formula>
    </cfRule>
    <cfRule type="expression" dxfId="667" priority="5006">
      <formula>AND($Q167="X",OR($B167&lt;&gt;"",$C167&lt;&gt;"",$D167&lt;&gt;"",$E167&lt;&gt;""))</formula>
    </cfRule>
    <cfRule type="expression" dxfId="666" priority="5007">
      <formula>AND($AD167=1,$AC167=1)</formula>
    </cfRule>
    <cfRule type="expression" dxfId="665" priority="5008">
      <formula>$AD167=1</formula>
    </cfRule>
    <cfRule type="expression" dxfId="664" priority="5009">
      <formula>AND($Q167="X",OR($B167&lt;&gt;"",$C167&lt;&gt;"",$D167&lt;&gt;""))</formula>
    </cfRule>
    <cfRule type="expression" dxfId="663" priority="5010">
      <formula>AND($Q167="X",OR($B167&lt;&gt;"",$C167&lt;&gt;""))</formula>
    </cfRule>
    <cfRule type="expression" dxfId="662" priority="5011">
      <formula>AND($AD167=1,$AC167=1)</formula>
    </cfRule>
    <cfRule type="expression" dxfId="661" priority="5012">
      <formula>$AD167=1</formula>
    </cfRule>
    <cfRule type="expression" dxfId="660" priority="5013">
      <formula>AND($Q167="X",OR($B167&lt;&gt;"",$C167&lt;&gt;""))</formula>
    </cfRule>
  </conditionalFormatting>
  <conditionalFormatting sqref="D168 D173">
    <cfRule type="expression" dxfId="659" priority="316">
      <formula>AND($AD168=1,$AC168=1)</formula>
    </cfRule>
    <cfRule type="expression" dxfId="658" priority="317">
      <formula>$AD168=1</formula>
    </cfRule>
    <cfRule type="expression" dxfId="657" priority="318">
      <formula>$AC168=1</formula>
    </cfRule>
    <cfRule type="expression" dxfId="656" priority="319">
      <formula>AND($Q168="X",#REF!&lt;&gt;"")</formula>
    </cfRule>
  </conditionalFormatting>
  <conditionalFormatting sqref="D172:D173">
    <cfRule type="expression" dxfId="655" priority="155">
      <formula>OR($AD172="X",$AC172="X")</formula>
    </cfRule>
  </conditionalFormatting>
  <conditionalFormatting sqref="D179">
    <cfRule type="expression" dxfId="654" priority="5037">
      <formula>AND($Q179="X",$B179&lt;&gt;"")</formula>
    </cfRule>
    <cfRule type="expression" dxfId="653" priority="5038">
      <formula>OR($AD179="X",$AC179="X")</formula>
    </cfRule>
    <cfRule type="expression" dxfId="652" priority="5039">
      <formula>AND($AD179=1,$AC179=1)</formula>
    </cfRule>
    <cfRule type="expression" dxfId="651" priority="5040">
      <formula>$AD179=1</formula>
    </cfRule>
  </conditionalFormatting>
  <conditionalFormatting sqref="D180:D194 D196:E196">
    <cfRule type="expression" dxfId="650" priority="5041">
      <formula>AND($Q180="X",OR($B180&lt;&gt;"",#REF!&lt;&gt;"",$C180&lt;&gt;""))</formula>
    </cfRule>
  </conditionalFormatting>
  <conditionalFormatting sqref="D183:D184">
    <cfRule type="expression" dxfId="649" priority="5043">
      <formula>AND($AD183=1,$AC183=1)</formula>
    </cfRule>
    <cfRule type="expression" dxfId="648" priority="5044">
      <formula>$AD183=1</formula>
    </cfRule>
    <cfRule type="expression" dxfId="647" priority="5045">
      <formula>AND($Q183="X",OR(#REF!&lt;&gt;"",$B183&lt;&gt;""))</formula>
    </cfRule>
  </conditionalFormatting>
  <conditionalFormatting sqref="D127:E127">
    <cfRule type="expression" dxfId="646" priority="5050">
      <formula>AND($Q127="X",OR($B127&lt;&gt;"",$C127&lt;&gt;"",$D127&lt;&gt;"",$E127&lt;&gt;""))</formula>
    </cfRule>
    <cfRule type="expression" dxfId="645" priority="5051">
      <formula>AND($Q127="X",OR($B127&lt;&gt;"",$C127&lt;&gt;"",$E127&lt;&gt;"",#REF!&lt;&gt;""))</formula>
    </cfRule>
    <cfRule type="expression" dxfId="644" priority="5052">
      <formula>$AC127=1</formula>
    </cfRule>
    <cfRule type="expression" dxfId="643" priority="5053">
      <formula>AND($Q127="X",OR($B127&lt;&gt;"",$C127&lt;&gt;"",$D127&lt;&gt;""))</formula>
    </cfRule>
    <cfRule type="expression" dxfId="642" priority="5054">
      <formula>AND($AD127=1,$AC127=1)</formula>
    </cfRule>
    <cfRule type="expression" dxfId="641" priority="5055">
      <formula>$AD127=1</formula>
    </cfRule>
  </conditionalFormatting>
  <conditionalFormatting sqref="D37:G37">
    <cfRule type="expression" dxfId="640" priority="5056">
      <formula>AND($Q37="X",OR($B37&lt;&gt;"",$C37&lt;&gt;"",$D37&lt;&gt;"",$E37&lt;&gt;"",$F37&lt;&gt;""))</formula>
    </cfRule>
    <cfRule type="expression" dxfId="639" priority="5057">
      <formula>AND($AD37=1,$AC37=1)</formula>
    </cfRule>
    <cfRule type="expression" dxfId="638" priority="5058">
      <formula>$AD37=1</formula>
    </cfRule>
    <cfRule type="expression" dxfId="637" priority="5059">
      <formula>OR($AD37="X",$AC37="X")</formula>
    </cfRule>
  </conditionalFormatting>
  <conditionalFormatting sqref="E28 E160">
    <cfRule type="expression" dxfId="636" priority="5073">
      <formula>AND($Q28="X",OR($B28&lt;&gt;"",#REF!&lt;&gt;"",$D28&lt;&gt;""))</formula>
    </cfRule>
  </conditionalFormatting>
  <conditionalFormatting sqref="E38:E39">
    <cfRule type="expression" dxfId="635" priority="5074">
      <formula>OR($AD38="X",$AC38="X")</formula>
    </cfRule>
    <cfRule type="expression" dxfId="634" priority="5075">
      <formula>AND($AD38=1,$AC38=1)</formula>
    </cfRule>
    <cfRule type="expression" dxfId="633" priority="5076">
      <formula>$AD38=1</formula>
    </cfRule>
    <cfRule type="expression" dxfId="632" priority="5077">
      <formula>$AC38=1</formula>
    </cfRule>
    <cfRule type="expression" dxfId="631" priority="5078">
      <formula>AND(NOT(ISBLANK($V38)),ISBLANK($AC38),ISBLANK($AD38))</formula>
    </cfRule>
    <cfRule type="expression" dxfId="630" priority="5079">
      <formula>AND($Q38="X",OR($B38&lt;&gt;"",#REF!&lt;&gt;"",$D38&lt;&gt;"",#REF!&lt;&gt;""))</formula>
    </cfRule>
  </conditionalFormatting>
  <conditionalFormatting sqref="E89:E90 E169">
    <cfRule type="expression" dxfId="629" priority="5080">
      <formula>AND($Q89="X",OR($B89&lt;&gt;"",$D89&lt;&gt;"",#REF!&lt;&gt;""))</formula>
    </cfRule>
  </conditionalFormatting>
  <conditionalFormatting sqref="E92">
    <cfRule type="expression" dxfId="628" priority="5081">
      <formula>AND($Q92="X",OR($B92&lt;&gt;"",$C92&lt;&gt;"",$D92&lt;&gt;"",$E92&lt;&gt;""))</formula>
    </cfRule>
    <cfRule type="expression" dxfId="627" priority="5082">
      <formula>AND($AD92=1,$AC92=1)</formula>
    </cfRule>
    <cfRule type="expression" dxfId="626" priority="5083">
      <formula>$AD92=1</formula>
    </cfRule>
    <cfRule type="expression" dxfId="625" priority="5084">
      <formula>AND($Q92="X",OR($B92&lt;&gt;"",$C92&lt;&gt;"",$E92&lt;&gt;"",#REF!&lt;&gt;""))</formula>
    </cfRule>
  </conditionalFormatting>
  <conditionalFormatting sqref="E96">
    <cfRule type="expression" dxfId="624" priority="5085">
      <formula>AND($Q96="X",OR($B96&lt;&gt;"",$C96&lt;&gt;"",$D96&lt;&gt;"",$E96&lt;&gt;""))</formula>
    </cfRule>
    <cfRule type="expression" dxfId="623" priority="5086">
      <formula>AND($AD96=1,$AC96=1)</formula>
    </cfRule>
    <cfRule type="expression" dxfId="622" priority="5087">
      <formula>$AD96=1</formula>
    </cfRule>
    <cfRule type="expression" dxfId="621" priority="5088">
      <formula>$AC96=1</formula>
    </cfRule>
    <cfRule type="expression" dxfId="620" priority="5089">
      <formula>AND($Q96="X",OR($B96&lt;&gt;"",$C96&lt;&gt;"",$E96&lt;&gt;"",#REF!&lt;&gt;""))</formula>
    </cfRule>
    <cfRule type="expression" dxfId="619" priority="5090">
      <formula>$AC96=1</formula>
    </cfRule>
  </conditionalFormatting>
  <conditionalFormatting sqref="E111">
    <cfRule type="expression" dxfId="618" priority="5091">
      <formula>AND($Q111="X",OR($B111&lt;&gt;"",$C111&lt;&gt;"",$D111&lt;&gt;"",$E111&lt;&gt;""))</formula>
    </cfRule>
    <cfRule type="expression" dxfId="617" priority="5092">
      <formula>AND($AD111=1,$AC111=1)</formula>
    </cfRule>
    <cfRule type="expression" dxfId="616" priority="5093">
      <formula>$AD111=1</formula>
    </cfRule>
    <cfRule type="expression" dxfId="615" priority="5094">
      <formula>$AC111=1</formula>
    </cfRule>
    <cfRule type="expression" dxfId="614" priority="5095">
      <formula>AND($Q111="X",OR($B111&lt;&gt;"",$C111&lt;&gt;"",$E111&lt;&gt;"",#REF!&lt;&gt;""))</formula>
    </cfRule>
  </conditionalFormatting>
  <conditionalFormatting sqref="E122:E124 D168 D173:D177">
    <cfRule type="expression" dxfId="613" priority="5033">
      <formula>AND($Q122="X",OR(#REF!&lt;&gt;"",$B122&lt;&gt;"",$C122&lt;&gt;""))</formula>
    </cfRule>
  </conditionalFormatting>
  <conditionalFormatting sqref="E125:E128 E9:E27 E29:E36 E40:E88 E91:E92 E94:E120 E122 E131:E132 F133:F134 E135:E138 E140:E159 E161:E165 E167 E172 E178 E195 E197:E206">
    <cfRule type="expression" dxfId="612" priority="5064">
      <formula>AND($Q9="X",OR($B9&lt;&gt;"",$C9&lt;&gt;"",$D9&lt;&gt;""))</formula>
    </cfRule>
  </conditionalFormatting>
  <conditionalFormatting sqref="E126">
    <cfRule type="expression" dxfId="611" priority="5101">
      <formula>AND($Q126="X",OR($B126&lt;&gt;"",$C126&lt;&gt;"",$D126&lt;&gt;"",$E126&lt;&gt;""))</formula>
    </cfRule>
    <cfRule type="expression" dxfId="610" priority="5102">
      <formula>AND($Q126="X",OR($B126&lt;&gt;"",$C126&lt;&gt;"",$E126&lt;&gt;"",#REF!&lt;&gt;""))</formula>
    </cfRule>
    <cfRule type="expression" dxfId="609" priority="5103">
      <formula>$AC126=1</formula>
    </cfRule>
    <cfRule type="expression" dxfId="608" priority="5104">
      <formula>AND($Q126="X",OR($B126&lt;&gt;"",$C126&lt;&gt;"",$D126&lt;&gt;""))</formula>
    </cfRule>
  </conditionalFormatting>
  <conditionalFormatting sqref="E131">
    <cfRule type="expression" dxfId="607" priority="5105">
      <formula>AND($Q131="X",OR($B131&lt;&gt;"",$C131&lt;&gt;"",$D131&lt;&gt;"",$E131&lt;&gt;""))</formula>
    </cfRule>
    <cfRule type="expression" dxfId="606" priority="5106">
      <formula>AND($Q131="X",OR($B131&lt;&gt;"",$C131&lt;&gt;"",$E131&lt;&gt;"",#REF!&lt;&gt;""))</formula>
    </cfRule>
    <cfRule type="expression" dxfId="605" priority="5107">
      <formula>$AC131=1</formula>
    </cfRule>
  </conditionalFormatting>
  <conditionalFormatting sqref="E133:E134">
    <cfRule type="expression" dxfId="604" priority="5111">
      <formula>AND($Q133="X",$B133&lt;&gt;"")</formula>
    </cfRule>
    <cfRule type="expression" dxfId="603" priority="5112">
      <formula>AND($AD133=1,$AC133=1)</formula>
    </cfRule>
    <cfRule type="expression" dxfId="602" priority="5113">
      <formula>$AD133=1</formula>
    </cfRule>
    <cfRule type="expression" dxfId="601" priority="5114">
      <formula>OR($AD133="X",$AC133="X")</formula>
    </cfRule>
    <cfRule type="expression" dxfId="600" priority="5115">
      <formula>$AC133=1</formula>
    </cfRule>
    <cfRule type="expression" dxfId="599" priority="5116">
      <formula>AND(NOT(ISBLANK($V133)),ISBLANK($AC133),ISBLANK($AD133))</formula>
    </cfRule>
  </conditionalFormatting>
  <conditionalFormatting sqref="E163">
    <cfRule type="expression" dxfId="598" priority="5119">
      <formula>$AC163=1</formula>
    </cfRule>
    <cfRule type="expression" dxfId="597" priority="5120">
      <formula>AND($Q163="X",OR($B163&lt;&gt;"",$C163&lt;&gt;"",$D163&lt;&gt;"",$E163&lt;&gt;""))</formula>
    </cfRule>
    <cfRule type="expression" dxfId="596" priority="5121">
      <formula>AND($AD163=1,$AC163=1)</formula>
    </cfRule>
    <cfRule type="expression" dxfId="595" priority="5122">
      <formula>$AD163=1</formula>
    </cfRule>
  </conditionalFormatting>
  <conditionalFormatting sqref="E169:E171">
    <cfRule type="expression" dxfId="594" priority="5124">
      <formula>AND($Q169="X",OR(#REF!&lt;&gt;"",$B169&lt;&gt;"",$D169&lt;&gt;""))</formula>
    </cfRule>
  </conditionalFormatting>
  <conditionalFormatting sqref="E173:E177">
    <cfRule type="expression" dxfId="593" priority="5125">
      <formula>OR($AD173="X",$AC173="X")</formula>
    </cfRule>
    <cfRule type="expression" dxfId="592" priority="5126">
      <formula>AND($AD173=1,$AC173=1)</formula>
    </cfRule>
    <cfRule type="expression" dxfId="591" priority="5127">
      <formula>$AD173=1</formula>
    </cfRule>
    <cfRule type="expression" dxfId="590" priority="5128">
      <formula>$AC173=1</formula>
    </cfRule>
    <cfRule type="expression" dxfId="589" priority="5129">
      <formula>AND(NOT(ISBLANK($V173)),ISBLANK($AC173),ISBLANK($AD173))</formula>
    </cfRule>
    <cfRule type="expression" dxfId="588" priority="5130">
      <formula>AND($Q173="X",OR(#REF!&lt;&gt;"",$B173&lt;&gt;"",$C173&lt;&gt;"",$D173&lt;&gt;""))</formula>
    </cfRule>
  </conditionalFormatting>
  <conditionalFormatting sqref="E180:E194 E196:F196">
    <cfRule type="expression" dxfId="587" priority="5131">
      <formula>AND($Q180="X",OR($B180&lt;&gt;"",#REF!&lt;&gt;"",$C180&lt;&gt;"",$D180&lt;&gt;""))</formula>
    </cfRule>
  </conditionalFormatting>
  <conditionalFormatting sqref="E167:F167 E172:F172 E179:F179">
    <cfRule type="expression" dxfId="586" priority="5135">
      <formula>AND($Q167="X",OR($B167&lt;&gt;"",$C167&lt;&gt;"",$D167&lt;&gt;"",#REF!&lt;&gt;""))</formula>
    </cfRule>
  </conditionalFormatting>
  <conditionalFormatting sqref="E126:G126">
    <cfRule type="expression" dxfId="585" priority="203">
      <formula>AND($AD126=1,$AC126=1)</formula>
    </cfRule>
    <cfRule type="expression" dxfId="584" priority="204">
      <formula>$AD126=1</formula>
    </cfRule>
  </conditionalFormatting>
  <conditionalFormatting sqref="E128:G128">
    <cfRule type="expression" dxfId="583" priority="5138">
      <formula>AND($Q128="X",OR($B128&lt;&gt;"",$C128&lt;&gt;"",$D128&lt;&gt;"",$E128&lt;&gt;""))</formula>
    </cfRule>
    <cfRule type="expression" dxfId="582" priority="5139">
      <formula>AND($Q128="X",OR($B128&lt;&gt;"",$C128&lt;&gt;"",$E128&lt;&gt;"",#REF!&lt;&gt;""))</formula>
    </cfRule>
    <cfRule type="expression" dxfId="581" priority="5140">
      <formula>$AC128=1</formula>
    </cfRule>
    <cfRule type="expression" dxfId="580" priority="5141">
      <formula>AND($Q128="X",OR($B128&lt;&gt;"",$C128&lt;&gt;"",$D128&lt;&gt;""))</formula>
    </cfRule>
    <cfRule type="expression" dxfId="579" priority="5142">
      <formula>AND($AD128=1,$AC128=1)</formula>
    </cfRule>
    <cfRule type="expression" dxfId="578" priority="5143">
      <formula>$AD128=1</formula>
    </cfRule>
    <cfRule type="expression" dxfId="577" priority="5144">
      <formula>AND($Q128="X",$B128&lt;&gt;"")</formula>
    </cfRule>
    <cfRule type="expression" dxfId="576" priority="5145">
      <formula>AND($Q128="X",OR($B128&lt;&gt;"",$C128&lt;&gt;""))</formula>
    </cfRule>
  </conditionalFormatting>
  <conditionalFormatting sqref="E128:G132 B155:G168 B169:B171 B173:D177 A9:G9 A10:A27 C13:G14 B15:G27 A28:G28 B29:G36 A29:A194 B37:D37 D37:D39 B38:B39 F38:G39 B40:G88 B89:B90 D89:G90 F133:G134 D169:G171 B172:G172 F173:G177 B178:G194 A195:G206">
    <cfRule type="expression" dxfId="575" priority="912">
      <formula>$AD9=1</formula>
    </cfRule>
  </conditionalFormatting>
  <conditionalFormatting sqref="E128:G132">
    <cfRule type="expression" dxfId="574" priority="910">
      <formula>OR($AD128="X",$AC128="X")</formula>
    </cfRule>
    <cfRule type="expression" dxfId="573" priority="911">
      <formula>AND($AD128=1,$AC128=1)</formula>
    </cfRule>
  </conditionalFormatting>
  <conditionalFormatting sqref="E135:G154 B129:C154">
    <cfRule type="expression" dxfId="572" priority="264">
      <formula>$AD129=1</formula>
    </cfRule>
  </conditionalFormatting>
  <conditionalFormatting sqref="E135:G154">
    <cfRule type="expression" dxfId="571" priority="263">
      <formula>AND($AD135=1,$AC135=1)</formula>
    </cfRule>
  </conditionalFormatting>
  <conditionalFormatting sqref="F1:F2">
    <cfRule type="dataBar" priority="523">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28 F160">
    <cfRule type="expression" dxfId="570" priority="5165">
      <formula>AND($Q28="X",OR($B28&lt;&gt;"",#REF!&lt;&gt;"",$D28&lt;&gt;"",$E28&lt;&gt;""))</formula>
    </cfRule>
  </conditionalFormatting>
  <conditionalFormatting sqref="F38:F39">
    <cfRule type="expression" dxfId="569" priority="5166">
      <formula>AND($Q38="X",OR($B38&lt;&gt;"",#REF!&lt;&gt;"",$D38&lt;&gt;"",#REF!&lt;&gt;""))</formula>
    </cfRule>
  </conditionalFormatting>
  <conditionalFormatting sqref="F89:F90 F169">
    <cfRule type="expression" dxfId="568" priority="5167">
      <formula>AND($Q89="X",OR($B89&lt;&gt;"",$D89&lt;&gt;"",#REF!&lt;&gt;"",$E89&lt;&gt;""))</formula>
    </cfRule>
  </conditionalFormatting>
  <conditionalFormatting sqref="F122:F124">
    <cfRule type="expression" dxfId="567" priority="5173">
      <formula>AND($Q122="X",OR(#REF!&lt;&gt;"",$B122&lt;&gt;"",$C122&lt;&gt;"",$E122&lt;&gt;""))</formula>
    </cfRule>
  </conditionalFormatting>
  <conditionalFormatting sqref="F125:F128 F9:F27 F29:F36 F40:F88 F91:F92 F94:F120 F122 F131:F159 F161:F165 F178 F195 F197:F206">
    <cfRule type="expression" dxfId="566" priority="5158">
      <formula>AND($Q9="X",OR($B9&lt;&gt;"",$C9&lt;&gt;"",$D9&lt;&gt;"",$E9&lt;&gt;""))</formula>
    </cfRule>
  </conditionalFormatting>
  <conditionalFormatting sqref="F128:F130 F93 F138 F139:G139">
    <cfRule type="expression" dxfId="565" priority="5168">
      <formula>AND($Q93="X",OR($B93&lt;&gt;"",$C93&lt;&gt;"",$E93&lt;&gt;"",#REF!&lt;&gt;""))</formula>
    </cfRule>
  </conditionalFormatting>
  <conditionalFormatting sqref="F169:F171">
    <cfRule type="expression" dxfId="564" priority="5178">
      <formula>AND($Q169="X",OR(#REF!&lt;&gt;"",$B169&lt;&gt;"",$D169&lt;&gt;"",$E169&lt;&gt;""))</formula>
    </cfRule>
  </conditionalFormatting>
  <conditionalFormatting sqref="F173:F177">
    <cfRule type="expression" dxfId="563" priority="5179">
      <formula>AND($Q173="X",OR(#REF!&lt;&gt;"",$B173&lt;&gt;"",$C173&lt;&gt;"",$D173&lt;&gt;""))</formula>
    </cfRule>
  </conditionalFormatting>
  <conditionalFormatting sqref="F180:F194 F196">
    <cfRule type="expression" dxfId="562" priority="5180">
      <formula>AND($Q180="X",OR($B180&lt;&gt;"",#REF!&lt;&gt;"",$C180&lt;&gt;"",$D180&lt;&gt;"",$F180&lt;&gt;""))</formula>
    </cfRule>
    <cfRule type="expression" dxfId="561" priority="5181">
      <formula>AND($Q180="X",OR($B180&lt;&gt;"",#REF!&lt;&gt;"",$C180&lt;&gt;"",$D180&lt;&gt;""))</formula>
    </cfRule>
  </conditionalFormatting>
  <conditionalFormatting sqref="F127:G127">
    <cfRule type="expression" dxfId="560" priority="5186">
      <formula>AND($Q127="X",OR($B127&lt;&gt;"",$C127&lt;&gt;"",$D127&lt;&gt;"",$E127&lt;&gt;""))</formula>
    </cfRule>
    <cfRule type="expression" dxfId="559" priority="5187">
      <formula>AND($Q127="X",OR($B127&lt;&gt;"",$C127&lt;&gt;"",$E127&lt;&gt;"",#REF!&lt;&gt;""))</formula>
    </cfRule>
    <cfRule type="expression" dxfId="558" priority="5188">
      <formula>$AC127=1</formula>
    </cfRule>
    <cfRule type="expression" dxfId="557" priority="5189">
      <formula>AND($Q127="X",OR($B127&lt;&gt;"",$C127&lt;&gt;"",$D127&lt;&gt;""))</formula>
    </cfRule>
    <cfRule type="expression" dxfId="556" priority="5190">
      <formula>AND($AD127=1,$AC127=1)</formula>
    </cfRule>
    <cfRule type="expression" dxfId="555" priority="5191">
      <formula>$AD127=1</formula>
    </cfRule>
  </conditionalFormatting>
  <conditionalFormatting sqref="F127:G128">
    <cfRule type="expression" dxfId="554" priority="5192">
      <formula>AND($Q127="X",OR($B127&lt;&gt;"",$C127&lt;&gt;"",$D127&lt;&gt;""))</formula>
    </cfRule>
  </conditionalFormatting>
  <conditionalFormatting sqref="F128:G128">
    <cfRule type="expression" dxfId="553" priority="5193">
      <formula>AND($Q128="X",OR($B128&lt;&gt;"",$C128&lt;&gt;""))</formula>
    </cfRule>
  </conditionalFormatting>
  <conditionalFormatting sqref="F167:G167 F172:G172 F179:G179">
    <cfRule type="expression" dxfId="552" priority="5196">
      <formula>AND($Q167="X",OR($B167&lt;&gt;"",$C167&lt;&gt;"",$D167&lt;&gt;"",#REF!&lt;&gt;"",$F167&lt;&gt;""))</formula>
    </cfRule>
  </conditionalFormatting>
  <conditionalFormatting sqref="G28 G160">
    <cfRule type="expression" dxfId="551" priority="5206">
      <formula>AND($Q28="X",OR($B28&lt;&gt;"",#REF!&lt;&gt;"",$D28&lt;&gt;"",$E28&lt;&gt;"",$F28&lt;&gt;""))</formula>
    </cfRule>
  </conditionalFormatting>
  <conditionalFormatting sqref="G38:G39">
    <cfRule type="expression" dxfId="550" priority="5207">
      <formula>AND($Q38="X",OR($B38&lt;&gt;"",#REF!&lt;&gt;"",$D38&lt;&gt;"",#REF!&lt;&gt;"",$F38&lt;&gt;""))</formula>
    </cfRule>
  </conditionalFormatting>
  <conditionalFormatting sqref="G89:G90 G169">
    <cfRule type="expression" dxfId="549" priority="5208">
      <formula>AND($Q89="X",OR($B89&lt;&gt;"",$D89&lt;&gt;"",#REF!&lt;&gt;"",$E89&lt;&gt;"",$F89&lt;&gt;""))</formula>
    </cfRule>
  </conditionalFormatting>
  <conditionalFormatting sqref="G122:G124">
    <cfRule type="expression" dxfId="548" priority="5216">
      <formula>AND($Q122="X",OR(#REF!&lt;&gt;"",$B122&lt;&gt;"",$C122&lt;&gt;"",$E122&lt;&gt;"",$F122&lt;&gt;""))</formula>
    </cfRule>
  </conditionalFormatting>
  <conditionalFormatting sqref="G125:G128 F127 G9:G27 G29:G36 G40:G88 G91:G92 G94:G120 G122 G131:G138 G140:G159 G161:G165 D168:G168 G178 G195 G197:G206">
    <cfRule type="expression" dxfId="547" priority="5199">
      <formula>AND($Q9="X",OR($B9&lt;&gt;"",$C9&lt;&gt;"",$D9&lt;&gt;"",$E9&lt;&gt;"",$F9&lt;&gt;""))</formula>
    </cfRule>
  </conditionalFormatting>
  <conditionalFormatting sqref="G128">
    <cfRule type="expression" dxfId="546" priority="5217">
      <formula>AND($Q128="X",OR($B128&lt;&gt;"",$C128&lt;&gt;"",$E128&lt;&gt;"",#REF!&lt;&gt;""))</formula>
    </cfRule>
    <cfRule type="expression" dxfId="545" priority="5218">
      <formula>AND($Q128="X",OR($B128&lt;&gt;"",$C128&lt;&gt;"",$D128&lt;&gt;"",$E128&lt;&gt;""))</formula>
    </cfRule>
  </conditionalFormatting>
  <conditionalFormatting sqref="G128:G130 G93">
    <cfRule type="expression" dxfId="544" priority="5212">
      <formula>AND($Q93="X",OR($B93&lt;&gt;"",$C93&lt;&gt;"",$E93&lt;&gt;"",#REF!&lt;&gt;"",$F93&lt;&gt;""))</formula>
    </cfRule>
  </conditionalFormatting>
  <conditionalFormatting sqref="G139">
    <cfRule type="expression" dxfId="543" priority="5220">
      <formula>AND($Q139="X",OR($B139&lt;&gt;"",$C139&lt;&gt;"",$D139&lt;&gt;"",$E139&lt;&gt;""))</formula>
    </cfRule>
    <cfRule type="expression" dxfId="542" priority="5221">
      <formula>AND($Q139="X",OR($B139&lt;&gt;"",$C139&lt;&gt;"",$E139&lt;&gt;"",#REF!&lt;&gt;"",$F139&lt;&gt;""))</formula>
    </cfRule>
  </conditionalFormatting>
  <conditionalFormatting sqref="G169:G171">
    <cfRule type="expression" dxfId="541" priority="5225">
      <formula>AND($Q169="X",OR(#REF!&lt;&gt;"",$B169&lt;&gt;"",$D169&lt;&gt;"",$E169&lt;&gt;"",$F169&lt;&gt;""))</formula>
    </cfRule>
  </conditionalFormatting>
  <conditionalFormatting sqref="G173:G177">
    <cfRule type="expression" dxfId="540" priority="5226">
      <formula>AND($Q173="X",OR(#REF!&lt;&gt;"",$B173&lt;&gt;"",$C173&lt;&gt;"",$D173&lt;&gt;"",$F173&lt;&gt;""))</formula>
    </cfRule>
  </conditionalFormatting>
  <conditionalFormatting sqref="G180:G194 G196">
    <cfRule type="expression" dxfId="539" priority="5227">
      <formula>AND($Q180="X",OR($B180&lt;&gt;"",#REF!&lt;&gt;"",$C180&lt;&gt;"",$D180&lt;&gt;"",$F180&lt;&gt;""))</formula>
    </cfRule>
  </conditionalFormatting>
  <conditionalFormatting sqref="H208:H209 H229:H1069">
    <cfRule type="expression" dxfId="538" priority="528">
      <formula>$P208="X"</formula>
    </cfRule>
  </conditionalFormatting>
  <conditionalFormatting sqref="I11:I25">
    <cfRule type="expression" dxfId="537" priority="78">
      <formula>$Q11="X"</formula>
    </cfRule>
  </conditionalFormatting>
  <conditionalFormatting sqref="H43:H45 I27:I206">
    <cfRule type="expression" dxfId="536" priority="10">
      <formula>$Q27="X"</formula>
    </cfRule>
  </conditionalFormatting>
  <conditionalFormatting sqref="P9:P206">
    <cfRule type="cellIs" dxfId="535" priority="75" operator="equal">
      <formula>"1..1"</formula>
    </cfRule>
    <cfRule type="cellIs" dxfId="534" priority="76" operator="equal">
      <formula>"0..n"</formula>
    </cfRule>
    <cfRule type="cellIs" dxfId="533" priority="77" operator="equal">
      <formula>"0..1"</formula>
    </cfRule>
  </conditionalFormatting>
  <conditionalFormatting sqref="V17">
    <cfRule type="cellIs" dxfId="532" priority="11" operator="equal">
      <formula>"1..1"</formula>
    </cfRule>
    <cfRule type="cellIs" dxfId="531" priority="12" operator="equal">
      <formula>"0..n"</formula>
    </cfRule>
    <cfRule type="cellIs" dxfId="530" priority="13" operator="equal">
      <formula>"0..1"</formula>
    </cfRule>
  </conditionalFormatting>
  <conditionalFormatting sqref="W15">
    <cfRule type="cellIs" dxfId="529" priority="1" operator="equal">
      <formula>"1..1"</formula>
    </cfRule>
    <cfRule type="cellIs" dxfId="528" priority="2" operator="equal">
      <formula>"0..n"</formula>
    </cfRule>
    <cfRule type="cellIs" dxfId="527" priority="3" operator="equal">
      <formula>"0..1"</formula>
    </cfRule>
  </conditionalFormatting>
  <conditionalFormatting sqref="W33">
    <cfRule type="cellIs" dxfId="526" priority="4" operator="equal">
      <formula>"1..1"</formula>
    </cfRule>
    <cfRule type="cellIs" dxfId="525" priority="5" operator="equal">
      <formula>"0..n"</formula>
    </cfRule>
    <cfRule type="cellIs" dxfId="524" priority="6" operator="equal">
      <formula>"0..1"</formula>
    </cfRule>
  </conditionalFormatting>
  <conditionalFormatting sqref="W120">
    <cfRule type="cellIs" dxfId="523" priority="7" operator="equal">
      <formula>"1..1"</formula>
    </cfRule>
    <cfRule type="cellIs" dxfId="522" priority="8" operator="equal">
      <formula>"0..n"</formula>
    </cfRule>
    <cfRule type="cellIs" dxfId="521" priority="9" operator="equal">
      <formula>"0..1"</formula>
    </cfRule>
  </conditionalFormatting>
  <hyperlinks>
    <hyperlink ref="I117"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dimension ref="A1:AMQ167"/>
  <sheetViews>
    <sheetView zoomScale="94" zoomScaleNormal="115" workbookViewId="0">
      <pane xSplit="7" ySplit="8" topLeftCell="J18" activePane="bottomRight" state="frozen"/>
      <selection pane="topRight" activeCell="H1" sqref="H1"/>
      <selection pane="bottomLeft" activeCell="A9" sqref="A9"/>
      <selection pane="bottomRight" activeCell="J35" sqref="J35"/>
    </sheetView>
  </sheetViews>
  <sheetFormatPr baseColWidth="10" defaultColWidth="11" defaultRowHeight="14.25" customHeight="1"/>
  <cols>
    <col min="1" max="1" width="5" bestFit="1" customWidth="1"/>
    <col min="2" max="2" width="15.375" bestFit="1" customWidth="1"/>
    <col min="3" max="3" width="20.875" customWidth="1"/>
    <col min="4" max="4" width="25.125" customWidth="1"/>
    <col min="5" max="5" width="28.125" customWidth="1"/>
    <col min="6" max="7" width="15.375" customWidth="1"/>
    <col min="8" max="8" width="53.125" customWidth="1"/>
    <col min="9" max="9" width="37.625" customWidth="1"/>
    <col min="10" max="10" width="36.375" customWidth="1"/>
    <col min="11" max="11" width="10.375" customWidth="1"/>
    <col min="12" max="12" width="19.5" customWidth="1"/>
    <col min="13" max="13" width="13.125" customWidth="1"/>
    <col min="14" max="17" width="11" customWidth="1"/>
    <col min="18" max="18" width="11.5" bestFit="1" customWidth="1"/>
    <col min="19" max="20" width="14" customWidth="1"/>
    <col min="21" max="21" width="17.375" customWidth="1"/>
    <col min="22" max="27" width="11" customWidth="1"/>
    <col min="28" max="28" width="2.625" customWidth="1"/>
    <col min="29" max="33" width="11" customWidth="1"/>
    <col min="34" max="34" width="14" customWidth="1"/>
  </cols>
  <sheetData>
    <row r="1" spans="1:1031" ht="15.95" customHeight="1">
      <c r="A1" s="228" t="s">
        <v>1838</v>
      </c>
      <c r="B1" s="286"/>
      <c r="C1" s="129" t="s">
        <v>813</v>
      </c>
      <c r="D1" s="128"/>
      <c r="E1" s="293" t="s">
        <v>814</v>
      </c>
      <c r="F1" s="157">
        <v>0.7</v>
      </c>
      <c r="G1" s="128"/>
      <c r="H1" s="780" t="s">
        <v>1839</v>
      </c>
      <c r="I1" s="780"/>
      <c r="J1" s="780"/>
      <c r="K1" s="780"/>
      <c r="L1" s="780"/>
      <c r="M1" s="294" t="s">
        <v>1839</v>
      </c>
      <c r="N1" s="96"/>
      <c r="O1" s="96"/>
      <c r="P1" s="96"/>
      <c r="Q1" s="96"/>
      <c r="R1" s="96"/>
      <c r="S1" s="96"/>
      <c r="T1" s="96"/>
      <c r="U1" s="96"/>
      <c r="V1" s="96"/>
      <c r="W1" s="96"/>
      <c r="X1" s="96"/>
      <c r="Y1" s="96"/>
      <c r="Z1" s="96"/>
      <c r="AA1" s="96"/>
      <c r="AC1" s="96"/>
      <c r="AD1" s="96"/>
      <c r="AE1" s="96"/>
      <c r="AF1" s="96"/>
      <c r="AG1" s="96"/>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c r="ALZ1" s="128"/>
      <c r="AMA1" s="128"/>
      <c r="AMB1" s="128"/>
      <c r="AMC1" s="128"/>
      <c r="AMD1" s="128"/>
    </row>
    <row r="2" spans="1:1031" ht="15.95" customHeight="1">
      <c r="A2" s="128"/>
      <c r="B2" s="128"/>
      <c r="C2" s="295" t="s">
        <v>818</v>
      </c>
      <c r="D2" s="128"/>
      <c r="E2" s="296" t="s">
        <v>819</v>
      </c>
      <c r="F2" s="157">
        <v>0.64</v>
      </c>
      <c r="G2" s="128"/>
      <c r="H2" s="780"/>
      <c r="I2" s="780"/>
      <c r="J2" s="780"/>
      <c r="K2" s="780"/>
      <c r="L2" s="780"/>
      <c r="M2" s="294" t="s">
        <v>1839</v>
      </c>
      <c r="N2" s="96"/>
      <c r="O2" s="96"/>
      <c r="P2" s="96"/>
      <c r="Q2" s="96"/>
      <c r="R2" s="96"/>
      <c r="S2" s="96"/>
      <c r="T2" s="96"/>
      <c r="U2" s="96"/>
      <c r="V2" s="96"/>
      <c r="W2" s="96"/>
      <c r="X2" s="96"/>
      <c r="Y2" s="96"/>
      <c r="Z2" s="96"/>
      <c r="AA2" s="96"/>
      <c r="AC2" s="96"/>
      <c r="AD2" s="96"/>
      <c r="AE2" s="96"/>
      <c r="AF2" s="96"/>
      <c r="AG2" s="96"/>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c r="ALZ2" s="128"/>
      <c r="AMA2" s="128"/>
      <c r="AMB2" s="128"/>
      <c r="AMC2" s="128"/>
      <c r="AMD2" s="128"/>
    </row>
    <row r="3" spans="1:1031" ht="15">
      <c r="A3" s="170"/>
      <c r="B3" s="128"/>
      <c r="C3" s="297" t="s">
        <v>821</v>
      </c>
      <c r="D3" s="128"/>
      <c r="E3" s="298" t="s">
        <v>822</v>
      </c>
      <c r="F3" s="128"/>
      <c r="G3" s="128"/>
      <c r="H3" s="96"/>
      <c r="I3" s="96"/>
      <c r="J3" s="96"/>
      <c r="K3" s="96"/>
      <c r="L3" s="96"/>
      <c r="M3" s="96"/>
      <c r="N3" s="96"/>
      <c r="O3" s="96"/>
      <c r="P3" s="96"/>
      <c r="Q3" s="96"/>
      <c r="R3" s="96"/>
      <c r="S3" s="96"/>
      <c r="T3" s="96"/>
      <c r="U3" s="96"/>
      <c r="V3" s="96"/>
      <c r="W3" s="96"/>
      <c r="X3" s="96"/>
      <c r="Y3" s="96"/>
      <c r="Z3" s="96"/>
      <c r="AA3" s="96"/>
      <c r="AC3" s="96"/>
      <c r="AD3" s="96"/>
      <c r="AE3" s="96"/>
      <c r="AF3" s="96"/>
      <c r="AG3" s="96"/>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c r="ALZ3" s="128"/>
      <c r="AMA3" s="128"/>
      <c r="AMB3" s="128"/>
      <c r="AMC3" s="128"/>
      <c r="AMD3" s="128"/>
    </row>
    <row r="4" spans="1:1031" ht="15">
      <c r="A4" s="170"/>
      <c r="B4" s="128"/>
      <c r="C4" s="299" t="s">
        <v>824</v>
      </c>
      <c r="D4" s="128"/>
      <c r="E4" s="300" t="s">
        <v>825</v>
      </c>
      <c r="F4" s="128"/>
      <c r="G4" s="272"/>
      <c r="H4" s="96"/>
      <c r="I4" s="96"/>
      <c r="J4" s="96"/>
      <c r="K4" s="96"/>
      <c r="L4" s="96"/>
      <c r="M4" s="96"/>
      <c r="N4" s="96"/>
      <c r="O4" s="96"/>
      <c r="P4" s="96"/>
      <c r="Q4" s="96"/>
      <c r="R4" s="96"/>
      <c r="S4" s="96"/>
      <c r="T4" s="96"/>
      <c r="U4" s="96"/>
      <c r="V4" s="96"/>
      <c r="W4" s="96"/>
      <c r="X4" s="96"/>
      <c r="Y4" s="96"/>
      <c r="Z4" s="96"/>
      <c r="AA4" s="96"/>
      <c r="AC4" s="96"/>
      <c r="AD4" s="96"/>
      <c r="AE4" s="96"/>
      <c r="AF4" s="96"/>
      <c r="AG4" s="96"/>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c r="ALZ4" s="128"/>
      <c r="AMA4" s="128"/>
      <c r="AMB4" s="128"/>
      <c r="AMC4" s="128"/>
      <c r="AMD4" s="128"/>
    </row>
    <row r="5" spans="1:1031" ht="15">
      <c r="A5" s="285"/>
      <c r="B5" s="149"/>
      <c r="C5" s="145" t="s">
        <v>826</v>
      </c>
      <c r="D5" s="149"/>
      <c r="E5" s="301" t="s">
        <v>1839</v>
      </c>
      <c r="F5" s="148"/>
      <c r="G5" s="148"/>
      <c r="H5" s="148"/>
      <c r="I5" s="148"/>
      <c r="J5" s="148"/>
      <c r="K5" s="148"/>
      <c r="L5" s="148"/>
      <c r="M5" s="148"/>
      <c r="N5" s="148"/>
      <c r="O5" s="148"/>
      <c r="P5" s="148"/>
      <c r="Q5" s="148"/>
      <c r="R5" s="148"/>
      <c r="S5" s="148"/>
      <c r="T5" s="148"/>
      <c r="U5" s="148"/>
      <c r="V5" s="148"/>
      <c r="W5" s="148"/>
      <c r="X5" s="148"/>
      <c r="Y5" s="148"/>
      <c r="Z5" s="148"/>
      <c r="AA5" s="148"/>
      <c r="AC5" s="148"/>
      <c r="AD5" s="148"/>
      <c r="AE5" s="148"/>
      <c r="AF5" s="148"/>
      <c r="AG5" s="148"/>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c r="AMB5" s="147"/>
      <c r="AMC5" s="147"/>
      <c r="AMD5" s="147"/>
      <c r="AME5" s="149"/>
      <c r="AMF5" s="149"/>
      <c r="AMG5" s="149"/>
      <c r="AMH5" s="149"/>
      <c r="AMI5" s="149"/>
      <c r="AMJ5" s="149"/>
      <c r="AMK5" s="149"/>
      <c r="AML5" s="149"/>
      <c r="AMM5" s="149"/>
      <c r="AMN5" s="149"/>
      <c r="AMO5" s="149"/>
      <c r="AMP5" s="149"/>
      <c r="AMQ5" s="149"/>
    </row>
    <row r="6" spans="1:1031" ht="15">
      <c r="A6" s="170"/>
      <c r="B6" s="128"/>
      <c r="C6" s="302" t="s">
        <v>827</v>
      </c>
      <c r="D6" s="302"/>
      <c r="E6" s="138" t="s">
        <v>1839</v>
      </c>
      <c r="F6" s="96"/>
      <c r="G6" s="96"/>
      <c r="H6" s="96"/>
      <c r="I6" s="96"/>
      <c r="J6" s="96"/>
      <c r="K6" s="96"/>
      <c r="L6" s="96"/>
      <c r="M6" s="96"/>
      <c r="N6" s="96"/>
      <c r="O6" s="96"/>
      <c r="P6" s="96"/>
      <c r="Q6" s="96"/>
      <c r="R6" s="96"/>
      <c r="S6" s="96"/>
      <c r="T6" s="96"/>
      <c r="U6" s="96"/>
      <c r="V6" s="96"/>
      <c r="W6" s="96"/>
      <c r="X6" s="96"/>
      <c r="Y6" s="96"/>
      <c r="Z6" s="96"/>
      <c r="AA6" s="96"/>
      <c r="AC6" s="96"/>
      <c r="AD6" s="96"/>
      <c r="AE6" s="96"/>
      <c r="AF6" s="96"/>
      <c r="AG6" s="96"/>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c r="ALZ6" s="128"/>
      <c r="AMA6" s="128"/>
      <c r="AMB6" s="128"/>
      <c r="AMC6" s="128"/>
      <c r="AMD6" s="128"/>
    </row>
    <row r="7" spans="1:1031" ht="15">
      <c r="B7" s="138" t="s">
        <v>1839</v>
      </c>
      <c r="C7" s="303" t="s">
        <v>1839</v>
      </c>
      <c r="D7" s="303" t="s">
        <v>1839</v>
      </c>
      <c r="E7" s="303" t="s">
        <v>1839</v>
      </c>
      <c r="F7" s="96"/>
      <c r="G7" s="96"/>
      <c r="H7" s="96"/>
      <c r="I7" s="96"/>
      <c r="J7" s="96"/>
      <c r="K7" s="96"/>
      <c r="L7" s="96"/>
      <c r="M7" s="96"/>
      <c r="N7" s="781" t="s">
        <v>1840</v>
      </c>
      <c r="O7" s="781"/>
      <c r="P7" s="781"/>
      <c r="Q7" s="781"/>
      <c r="R7" s="304"/>
      <c r="S7" s="96"/>
      <c r="T7" s="96"/>
      <c r="U7" s="96"/>
      <c r="V7" s="96"/>
      <c r="W7" s="96"/>
      <c r="X7" s="96"/>
      <c r="Y7" s="96"/>
      <c r="Z7" s="699" t="s">
        <v>829</v>
      </c>
      <c r="AA7" s="699" t="s">
        <v>829</v>
      </c>
      <c r="AC7" s="96"/>
      <c r="AD7" s="96"/>
      <c r="AE7" s="96"/>
      <c r="AF7" s="782" t="s">
        <v>830</v>
      </c>
      <c r="AG7" s="782"/>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c r="ALZ7" s="128"/>
      <c r="AMA7" s="128"/>
      <c r="AMB7" s="128"/>
      <c r="AMC7" s="128"/>
      <c r="AMD7" s="128"/>
    </row>
    <row r="8" spans="1:1031" ht="13.5" customHeight="1">
      <c r="A8" s="305" t="s">
        <v>831</v>
      </c>
      <c r="B8" s="306" t="s">
        <v>832</v>
      </c>
      <c r="C8" s="306" t="s">
        <v>833</v>
      </c>
      <c r="D8" s="306" t="s">
        <v>834</v>
      </c>
      <c r="E8" s="306" t="s">
        <v>835</v>
      </c>
      <c r="F8" s="306" t="s">
        <v>836</v>
      </c>
      <c r="G8" s="306" t="s">
        <v>837</v>
      </c>
      <c r="H8" s="307" t="s">
        <v>9</v>
      </c>
      <c r="I8" s="307" t="s">
        <v>1841</v>
      </c>
      <c r="J8" s="307" t="s">
        <v>838</v>
      </c>
      <c r="K8" s="307" t="s">
        <v>1842</v>
      </c>
      <c r="L8" s="308" t="s">
        <v>840</v>
      </c>
      <c r="M8" s="309" t="s">
        <v>841</v>
      </c>
      <c r="N8" s="308" t="s">
        <v>842</v>
      </c>
      <c r="O8" s="308" t="s">
        <v>843</v>
      </c>
      <c r="P8" s="308" t="s">
        <v>844</v>
      </c>
      <c r="Q8" s="308" t="s">
        <v>845</v>
      </c>
      <c r="R8" s="309" t="s">
        <v>677</v>
      </c>
      <c r="S8" s="372" t="s">
        <v>1843</v>
      </c>
      <c r="T8" s="372" t="s">
        <v>1844</v>
      </c>
      <c r="U8" s="372" t="s">
        <v>1845</v>
      </c>
      <c r="V8" s="307" t="s">
        <v>3</v>
      </c>
      <c r="W8" s="307" t="s">
        <v>1846</v>
      </c>
      <c r="X8" s="307" t="s">
        <v>1847</v>
      </c>
      <c r="Y8" s="307" t="s">
        <v>848</v>
      </c>
      <c r="Z8" s="310" t="s">
        <v>849</v>
      </c>
      <c r="AA8" s="310" t="s">
        <v>850</v>
      </c>
      <c r="AB8" s="311" t="s">
        <v>851</v>
      </c>
      <c r="AC8" s="312" t="s">
        <v>852</v>
      </c>
      <c r="AD8" s="312" t="s">
        <v>853</v>
      </c>
      <c r="AE8" s="312" t="s">
        <v>855</v>
      </c>
      <c r="AF8" s="312" t="s">
        <v>856</v>
      </c>
      <c r="AG8" s="313" t="s">
        <v>914</v>
      </c>
      <c r="AH8" s="510" t="s">
        <v>1848</v>
      </c>
      <c r="AI8" s="314" t="s">
        <v>850</v>
      </c>
      <c r="AJ8" s="314"/>
      <c r="AK8" s="314"/>
      <c r="AL8" s="314"/>
      <c r="AM8" s="314"/>
      <c r="AN8" s="314"/>
      <c r="AO8" s="314"/>
      <c r="AP8" s="314"/>
      <c r="AQ8" s="314"/>
      <c r="AR8" s="314"/>
      <c r="AS8" s="314"/>
      <c r="AT8" s="314"/>
      <c r="AU8" s="314"/>
      <c r="AV8" s="314"/>
      <c r="AW8" s="314"/>
      <c r="AX8" s="314"/>
      <c r="AY8" s="314"/>
      <c r="AZ8" s="314"/>
      <c r="BA8" s="314"/>
      <c r="BB8" s="314"/>
      <c r="BC8" s="314"/>
      <c r="BD8" s="314"/>
      <c r="BE8" s="314"/>
      <c r="BF8" s="314"/>
      <c r="BG8" s="314"/>
      <c r="BH8" s="314"/>
      <c r="BI8" s="314"/>
      <c r="BJ8" s="314"/>
      <c r="BK8" s="314"/>
      <c r="BL8" s="314"/>
      <c r="BM8" s="314"/>
      <c r="BN8" s="314"/>
      <c r="BO8" s="314"/>
      <c r="BP8" s="314"/>
      <c r="BQ8" s="314"/>
      <c r="BR8" s="314"/>
      <c r="BS8" s="314"/>
      <c r="BT8" s="314"/>
      <c r="BU8" s="314"/>
      <c r="BV8" s="314"/>
      <c r="BW8" s="314"/>
      <c r="BX8" s="314"/>
      <c r="BY8" s="314"/>
      <c r="BZ8" s="314"/>
      <c r="CA8" s="314"/>
      <c r="CB8" s="314"/>
      <c r="CC8" s="314"/>
      <c r="CD8" s="314"/>
      <c r="CE8" s="314"/>
      <c r="CF8" s="314"/>
      <c r="CG8" s="314"/>
      <c r="CH8" s="314"/>
      <c r="CI8" s="314"/>
      <c r="CJ8" s="314"/>
      <c r="CK8" s="314"/>
      <c r="CL8" s="314"/>
      <c r="CM8" s="314"/>
      <c r="CN8" s="314"/>
      <c r="CO8" s="314"/>
      <c r="CP8" s="314"/>
      <c r="CQ8" s="314"/>
      <c r="CR8" s="314"/>
      <c r="CS8" s="314"/>
      <c r="CT8" s="314"/>
      <c r="CU8" s="314"/>
      <c r="CV8" s="314"/>
      <c r="CW8" s="314"/>
      <c r="CX8" s="314"/>
      <c r="CY8" s="314"/>
      <c r="CZ8" s="314"/>
      <c r="DA8" s="314"/>
      <c r="DB8" s="314"/>
      <c r="DC8" s="314"/>
      <c r="DD8" s="314"/>
      <c r="DE8" s="314"/>
      <c r="DF8" s="314"/>
      <c r="DG8" s="314"/>
      <c r="DH8" s="314"/>
      <c r="DI8" s="314"/>
      <c r="DJ8" s="314"/>
      <c r="DK8" s="314"/>
      <c r="DL8" s="314"/>
      <c r="DM8" s="314"/>
      <c r="DN8" s="314"/>
      <c r="DO8" s="314"/>
      <c r="DP8" s="314"/>
      <c r="DQ8" s="314"/>
      <c r="DR8" s="314"/>
      <c r="DS8" s="314"/>
      <c r="DT8" s="314"/>
      <c r="DU8" s="314"/>
      <c r="DV8" s="314"/>
      <c r="DW8" s="314"/>
      <c r="DX8" s="314"/>
      <c r="DY8" s="314"/>
      <c r="DZ8" s="314"/>
      <c r="EA8" s="314"/>
      <c r="EB8" s="314"/>
      <c r="EC8" s="314"/>
      <c r="ED8" s="314"/>
      <c r="EE8" s="314"/>
      <c r="EF8" s="314"/>
      <c r="EG8" s="314"/>
      <c r="EH8" s="314"/>
      <c r="EI8" s="314"/>
      <c r="EJ8" s="314"/>
      <c r="EK8" s="314"/>
      <c r="EL8" s="314"/>
      <c r="EM8" s="314"/>
      <c r="EN8" s="314"/>
      <c r="EO8" s="314"/>
      <c r="EP8" s="314"/>
      <c r="EQ8" s="314"/>
      <c r="ER8" s="314"/>
      <c r="ES8" s="314"/>
      <c r="ET8" s="314"/>
      <c r="EU8" s="314"/>
      <c r="EV8" s="314"/>
      <c r="EW8" s="314"/>
      <c r="EX8" s="314"/>
      <c r="EY8" s="314"/>
      <c r="EZ8" s="314"/>
      <c r="FA8" s="314"/>
      <c r="FB8" s="314"/>
      <c r="FC8" s="314"/>
      <c r="FD8" s="314"/>
      <c r="FE8" s="314"/>
      <c r="FF8" s="314"/>
      <c r="FG8" s="314"/>
      <c r="FH8" s="314"/>
      <c r="FI8" s="314"/>
      <c r="FJ8" s="314"/>
      <c r="FK8" s="314"/>
      <c r="FL8" s="314"/>
      <c r="FM8" s="314"/>
      <c r="FN8" s="314"/>
      <c r="FO8" s="314"/>
      <c r="FP8" s="314"/>
      <c r="FQ8" s="314"/>
      <c r="FR8" s="314"/>
      <c r="FS8" s="314"/>
      <c r="FT8" s="314"/>
      <c r="FU8" s="314"/>
      <c r="FV8" s="314"/>
      <c r="FW8" s="314"/>
      <c r="FX8" s="314"/>
      <c r="FY8" s="314"/>
      <c r="FZ8" s="314"/>
      <c r="GA8" s="314"/>
      <c r="GB8" s="314"/>
      <c r="GC8" s="314"/>
      <c r="GD8" s="314"/>
      <c r="GE8" s="314"/>
      <c r="GF8" s="314"/>
      <c r="GG8" s="314"/>
      <c r="GH8" s="314"/>
      <c r="GI8" s="314"/>
      <c r="GJ8" s="314"/>
      <c r="GK8" s="314"/>
      <c r="GL8" s="314"/>
      <c r="GM8" s="314"/>
      <c r="GN8" s="314"/>
      <c r="GO8" s="314"/>
      <c r="GP8" s="314"/>
      <c r="GQ8" s="314"/>
      <c r="GR8" s="314"/>
      <c r="GS8" s="314"/>
      <c r="GT8" s="314"/>
      <c r="GU8" s="314"/>
      <c r="GV8" s="314"/>
      <c r="GW8" s="314"/>
      <c r="GX8" s="314"/>
      <c r="GY8" s="314"/>
      <c r="GZ8" s="314"/>
      <c r="HA8" s="314"/>
      <c r="HB8" s="314"/>
      <c r="HC8" s="314"/>
      <c r="HD8" s="314"/>
      <c r="HE8" s="314"/>
      <c r="HF8" s="314"/>
      <c r="HG8" s="314"/>
      <c r="HH8" s="314"/>
      <c r="HI8" s="314"/>
      <c r="HJ8" s="314"/>
      <c r="HK8" s="314"/>
      <c r="HL8" s="314"/>
      <c r="HM8" s="314"/>
      <c r="HN8" s="314"/>
      <c r="HO8" s="314"/>
      <c r="HP8" s="314"/>
      <c r="HQ8" s="314"/>
      <c r="HR8" s="314"/>
      <c r="HS8" s="314"/>
      <c r="HT8" s="314"/>
      <c r="HU8" s="314"/>
      <c r="HV8" s="314"/>
      <c r="HW8" s="314"/>
      <c r="HX8" s="314"/>
      <c r="HY8" s="314"/>
      <c r="HZ8" s="314"/>
      <c r="IA8" s="314"/>
      <c r="IB8" s="314"/>
      <c r="IC8" s="314"/>
      <c r="ID8" s="314"/>
      <c r="IE8" s="314"/>
      <c r="IF8" s="314"/>
      <c r="IG8" s="314"/>
      <c r="IH8" s="314"/>
      <c r="II8" s="314"/>
      <c r="IJ8" s="314"/>
      <c r="IK8" s="314"/>
      <c r="IL8" s="314"/>
      <c r="IM8" s="314"/>
      <c r="IN8" s="314"/>
      <c r="IO8" s="314"/>
      <c r="IP8" s="314"/>
      <c r="IQ8" s="314"/>
      <c r="IR8" s="314"/>
      <c r="IS8" s="314"/>
      <c r="IT8" s="314"/>
      <c r="IU8" s="314"/>
      <c r="IV8" s="314"/>
      <c r="IW8" s="314"/>
      <c r="IX8" s="314"/>
      <c r="IY8" s="314"/>
      <c r="IZ8" s="314"/>
      <c r="JA8" s="314"/>
      <c r="JB8" s="314"/>
      <c r="JC8" s="314"/>
      <c r="JD8" s="314"/>
      <c r="JE8" s="314"/>
      <c r="JF8" s="314"/>
      <c r="JG8" s="314"/>
      <c r="JH8" s="314"/>
      <c r="JI8" s="314"/>
      <c r="JJ8" s="314"/>
      <c r="JK8" s="314"/>
      <c r="JL8" s="314"/>
      <c r="JM8" s="314"/>
      <c r="JN8" s="314"/>
      <c r="JO8" s="314"/>
      <c r="JP8" s="314"/>
      <c r="JQ8" s="314"/>
      <c r="JR8" s="314"/>
      <c r="JS8" s="314"/>
      <c r="JT8" s="314"/>
      <c r="JU8" s="314"/>
      <c r="JV8" s="314"/>
      <c r="JW8" s="314"/>
      <c r="JX8" s="314"/>
      <c r="JY8" s="314"/>
      <c r="JZ8" s="314"/>
      <c r="KA8" s="314"/>
      <c r="KB8" s="314"/>
      <c r="KC8" s="314"/>
      <c r="KD8" s="314"/>
      <c r="KE8" s="314"/>
      <c r="KF8" s="314"/>
      <c r="KG8" s="314"/>
      <c r="KH8" s="314"/>
      <c r="KI8" s="314"/>
      <c r="KJ8" s="314"/>
      <c r="KK8" s="314"/>
      <c r="KL8" s="314"/>
      <c r="KM8" s="314"/>
      <c r="KN8" s="314"/>
      <c r="KO8" s="314"/>
      <c r="KP8" s="314"/>
      <c r="KQ8" s="314"/>
      <c r="KR8" s="314"/>
      <c r="KS8" s="314"/>
      <c r="KT8" s="314"/>
      <c r="KU8" s="314"/>
      <c r="KV8" s="314"/>
      <c r="KW8" s="314"/>
      <c r="KX8" s="314"/>
      <c r="KY8" s="314"/>
      <c r="KZ8" s="314"/>
      <c r="LA8" s="314"/>
      <c r="LB8" s="314"/>
      <c r="LC8" s="314"/>
      <c r="LD8" s="314"/>
      <c r="LE8" s="314"/>
      <c r="LF8" s="314"/>
      <c r="LG8" s="314"/>
      <c r="LH8" s="314"/>
      <c r="LI8" s="314"/>
      <c r="LJ8" s="314"/>
      <c r="LK8" s="314"/>
      <c r="LL8" s="314"/>
      <c r="LM8" s="314"/>
      <c r="LN8" s="314"/>
      <c r="LO8" s="314"/>
      <c r="LP8" s="314"/>
      <c r="LQ8" s="314"/>
      <c r="LR8" s="314"/>
      <c r="LS8" s="314"/>
      <c r="LT8" s="314"/>
      <c r="LU8" s="314"/>
      <c r="LV8" s="314"/>
      <c r="LW8" s="314"/>
      <c r="LX8" s="314"/>
      <c r="LY8" s="314"/>
      <c r="LZ8" s="314"/>
      <c r="MA8" s="314"/>
      <c r="MB8" s="314"/>
      <c r="MC8" s="314"/>
      <c r="MD8" s="314"/>
      <c r="ME8" s="314"/>
      <c r="MF8" s="314"/>
      <c r="MG8" s="314"/>
      <c r="MH8" s="314"/>
      <c r="MI8" s="314"/>
      <c r="MJ8" s="314"/>
      <c r="MK8" s="314"/>
      <c r="ML8" s="314"/>
      <c r="MM8" s="314"/>
      <c r="MN8" s="314"/>
      <c r="MO8" s="314"/>
      <c r="MP8" s="314"/>
      <c r="MQ8" s="314"/>
      <c r="MR8" s="314"/>
      <c r="MS8" s="314"/>
      <c r="MT8" s="314"/>
      <c r="MU8" s="314"/>
      <c r="MV8" s="314"/>
      <c r="MW8" s="314"/>
      <c r="MX8" s="314"/>
      <c r="MY8" s="314"/>
      <c r="MZ8" s="314"/>
      <c r="NA8" s="314"/>
      <c r="NB8" s="314"/>
      <c r="NC8" s="314"/>
      <c r="ND8" s="314"/>
      <c r="NE8" s="314"/>
      <c r="NF8" s="314"/>
      <c r="NG8" s="314"/>
      <c r="NH8" s="314"/>
      <c r="NI8" s="314"/>
      <c r="NJ8" s="314"/>
      <c r="NK8" s="314"/>
      <c r="NL8" s="314"/>
      <c r="NM8" s="314"/>
      <c r="NN8" s="314"/>
      <c r="NO8" s="314"/>
      <c r="NP8" s="314"/>
      <c r="NQ8" s="314"/>
      <c r="NR8" s="314"/>
      <c r="NS8" s="314"/>
      <c r="NT8" s="314"/>
      <c r="NU8" s="314"/>
      <c r="NV8" s="314"/>
      <c r="NW8" s="314"/>
      <c r="NX8" s="314"/>
      <c r="NY8" s="314"/>
      <c r="NZ8" s="314"/>
      <c r="OA8" s="314"/>
      <c r="OB8" s="314"/>
      <c r="OC8" s="314"/>
      <c r="OD8" s="314"/>
      <c r="OE8" s="314"/>
      <c r="OF8" s="314"/>
      <c r="OG8" s="314"/>
      <c r="OH8" s="314"/>
      <c r="OI8" s="314"/>
      <c r="OJ8" s="314"/>
      <c r="OK8" s="314"/>
      <c r="OL8" s="314"/>
      <c r="OM8" s="314"/>
      <c r="ON8" s="314"/>
      <c r="OO8" s="314"/>
      <c r="OP8" s="314"/>
      <c r="OQ8" s="314"/>
      <c r="OR8" s="314"/>
      <c r="OS8" s="314"/>
      <c r="OT8" s="314"/>
      <c r="OU8" s="314"/>
      <c r="OV8" s="314"/>
      <c r="OW8" s="314"/>
      <c r="OX8" s="314"/>
      <c r="OY8" s="314"/>
      <c r="OZ8" s="314"/>
      <c r="PA8" s="314"/>
      <c r="PB8" s="314"/>
      <c r="PC8" s="314"/>
      <c r="PD8" s="314"/>
      <c r="PE8" s="314"/>
      <c r="PF8" s="314"/>
      <c r="PG8" s="314"/>
      <c r="PH8" s="314"/>
      <c r="PI8" s="314"/>
      <c r="PJ8" s="314"/>
      <c r="PK8" s="314"/>
      <c r="PL8" s="314"/>
      <c r="PM8" s="314"/>
      <c r="PN8" s="314"/>
      <c r="PO8" s="314"/>
      <c r="PP8" s="314"/>
      <c r="PQ8" s="314"/>
      <c r="PR8" s="314"/>
      <c r="PS8" s="314"/>
      <c r="PT8" s="314"/>
      <c r="PU8" s="314"/>
      <c r="PV8" s="314"/>
      <c r="PW8" s="314"/>
      <c r="PX8" s="314"/>
      <c r="PY8" s="314"/>
      <c r="PZ8" s="314"/>
      <c r="QA8" s="314"/>
      <c r="QB8" s="314"/>
      <c r="QC8" s="314"/>
      <c r="QD8" s="314"/>
      <c r="QE8" s="314"/>
      <c r="QF8" s="314"/>
      <c r="QG8" s="314"/>
      <c r="QH8" s="314"/>
      <c r="QI8" s="314"/>
      <c r="QJ8" s="314"/>
      <c r="QK8" s="314"/>
      <c r="QL8" s="314"/>
      <c r="QM8" s="314"/>
      <c r="QN8" s="314"/>
      <c r="QO8" s="314"/>
      <c r="QP8" s="314"/>
      <c r="QQ8" s="314"/>
      <c r="QR8" s="314"/>
      <c r="QS8" s="314"/>
      <c r="QT8" s="314"/>
      <c r="QU8" s="314"/>
      <c r="QV8" s="314"/>
      <c r="QW8" s="314"/>
      <c r="QX8" s="314"/>
      <c r="QY8" s="314"/>
      <c r="QZ8" s="314"/>
      <c r="RA8" s="314"/>
      <c r="RB8" s="314"/>
      <c r="RC8" s="314"/>
      <c r="RD8" s="314"/>
      <c r="RE8" s="314"/>
      <c r="RF8" s="314"/>
      <c r="RG8" s="314"/>
      <c r="RH8" s="314"/>
      <c r="RI8" s="314"/>
      <c r="RJ8" s="314"/>
      <c r="RK8" s="314"/>
      <c r="RL8" s="314"/>
      <c r="RM8" s="314"/>
      <c r="RN8" s="314"/>
      <c r="RO8" s="314"/>
      <c r="RP8" s="314"/>
      <c r="RQ8" s="314"/>
      <c r="RR8" s="314"/>
      <c r="RS8" s="314"/>
      <c r="RT8" s="314"/>
      <c r="RU8" s="314"/>
      <c r="RV8" s="314"/>
      <c r="RW8" s="314"/>
      <c r="RX8" s="314"/>
      <c r="RY8" s="314"/>
      <c r="RZ8" s="314"/>
      <c r="SA8" s="314"/>
      <c r="SB8" s="314"/>
      <c r="SC8" s="314"/>
      <c r="SD8" s="314"/>
      <c r="SE8" s="314"/>
      <c r="SF8" s="314"/>
      <c r="SG8" s="314"/>
      <c r="SH8" s="314"/>
      <c r="SI8" s="314"/>
      <c r="SJ8" s="314"/>
      <c r="SK8" s="314"/>
      <c r="SL8" s="314"/>
      <c r="SM8" s="314"/>
      <c r="SN8" s="314"/>
      <c r="SO8" s="314"/>
      <c r="SP8" s="314"/>
      <c r="SQ8" s="314"/>
      <c r="SR8" s="314"/>
      <c r="SS8" s="314"/>
      <c r="ST8" s="314"/>
      <c r="SU8" s="314"/>
      <c r="SV8" s="314"/>
      <c r="SW8" s="314"/>
      <c r="SX8" s="314"/>
      <c r="SY8" s="314"/>
      <c r="SZ8" s="314"/>
      <c r="TA8" s="314"/>
      <c r="TB8" s="314"/>
      <c r="TC8" s="314"/>
      <c r="TD8" s="314"/>
      <c r="TE8" s="314"/>
      <c r="TF8" s="314"/>
      <c r="TG8" s="314"/>
      <c r="TH8" s="314"/>
      <c r="TI8" s="314"/>
      <c r="TJ8" s="314"/>
      <c r="TK8" s="314"/>
      <c r="TL8" s="314"/>
      <c r="TM8" s="314"/>
      <c r="TN8" s="314"/>
      <c r="TO8" s="314"/>
      <c r="TP8" s="314"/>
      <c r="TQ8" s="314"/>
      <c r="TR8" s="314"/>
      <c r="TS8" s="314"/>
      <c r="TT8" s="314"/>
      <c r="TU8" s="314"/>
      <c r="TV8" s="314"/>
      <c r="TW8" s="314"/>
      <c r="TX8" s="314"/>
      <c r="TY8" s="314"/>
      <c r="TZ8" s="314"/>
      <c r="UA8" s="314"/>
      <c r="UB8" s="314"/>
      <c r="UC8" s="314"/>
      <c r="UD8" s="314"/>
      <c r="UE8" s="314"/>
      <c r="UF8" s="314"/>
      <c r="UG8" s="314"/>
      <c r="UH8" s="314"/>
      <c r="UI8" s="314"/>
      <c r="UJ8" s="314"/>
      <c r="UK8" s="314"/>
      <c r="UL8" s="314"/>
      <c r="UM8" s="314"/>
      <c r="UN8" s="314"/>
      <c r="UO8" s="314"/>
      <c r="UP8" s="314"/>
      <c r="UQ8" s="314"/>
      <c r="UR8" s="314"/>
      <c r="US8" s="314"/>
      <c r="UT8" s="314"/>
      <c r="UU8" s="314"/>
      <c r="UV8" s="314"/>
      <c r="UW8" s="314"/>
      <c r="UX8" s="314"/>
      <c r="UY8" s="314"/>
      <c r="UZ8" s="314"/>
      <c r="VA8" s="314"/>
      <c r="VB8" s="314"/>
      <c r="VC8" s="314"/>
      <c r="VD8" s="314"/>
      <c r="VE8" s="314"/>
      <c r="VF8" s="314"/>
      <c r="VG8" s="314"/>
      <c r="VH8" s="314"/>
      <c r="VI8" s="314"/>
      <c r="VJ8" s="314"/>
      <c r="VK8" s="314"/>
      <c r="VL8" s="314"/>
      <c r="VM8" s="314"/>
      <c r="VN8" s="314"/>
      <c r="VO8" s="314"/>
      <c r="VP8" s="314"/>
      <c r="VQ8" s="314"/>
      <c r="VR8" s="314"/>
      <c r="VS8" s="314"/>
      <c r="VT8" s="314"/>
      <c r="VU8" s="314"/>
      <c r="VV8" s="314"/>
      <c r="VW8" s="314"/>
      <c r="VX8" s="314"/>
      <c r="VY8" s="314"/>
      <c r="VZ8" s="314"/>
      <c r="WA8" s="314"/>
      <c r="WB8" s="314"/>
      <c r="WC8" s="314"/>
      <c r="WD8" s="314"/>
      <c r="WE8" s="314"/>
      <c r="WF8" s="314"/>
      <c r="WG8" s="314"/>
      <c r="WH8" s="314"/>
      <c r="WI8" s="314"/>
      <c r="WJ8" s="314"/>
      <c r="WK8" s="314"/>
      <c r="WL8" s="314"/>
      <c r="WM8" s="314"/>
      <c r="WN8" s="314"/>
      <c r="WO8" s="314"/>
      <c r="WP8" s="314"/>
      <c r="WQ8" s="314"/>
      <c r="WR8" s="314"/>
      <c r="WS8" s="314"/>
      <c r="WT8" s="314"/>
      <c r="WU8" s="314"/>
      <c r="WV8" s="314"/>
      <c r="WW8" s="314"/>
      <c r="WX8" s="314"/>
      <c r="WY8" s="314"/>
      <c r="WZ8" s="314"/>
      <c r="XA8" s="314"/>
      <c r="XB8" s="314"/>
      <c r="XC8" s="314"/>
      <c r="XD8" s="314"/>
      <c r="XE8" s="314"/>
      <c r="XF8" s="314"/>
      <c r="XG8" s="314"/>
      <c r="XH8" s="314"/>
      <c r="XI8" s="314"/>
      <c r="XJ8" s="314"/>
      <c r="XK8" s="314"/>
      <c r="XL8" s="314"/>
      <c r="XM8" s="314"/>
      <c r="XN8" s="314"/>
      <c r="XO8" s="314"/>
      <c r="XP8" s="314"/>
      <c r="XQ8" s="314"/>
      <c r="XR8" s="314"/>
      <c r="XS8" s="314"/>
      <c r="XT8" s="314"/>
      <c r="XU8" s="314"/>
      <c r="XV8" s="314"/>
      <c r="XW8" s="314"/>
      <c r="XX8" s="314"/>
      <c r="XY8" s="314"/>
      <c r="XZ8" s="314"/>
      <c r="YA8" s="314"/>
      <c r="YB8" s="314"/>
      <c r="YC8" s="314"/>
      <c r="YD8" s="314"/>
      <c r="YE8" s="314"/>
      <c r="YF8" s="314"/>
      <c r="YG8" s="314"/>
      <c r="YH8" s="314"/>
      <c r="YI8" s="314"/>
      <c r="YJ8" s="314"/>
      <c r="YK8" s="314"/>
      <c r="YL8" s="314"/>
      <c r="YM8" s="314"/>
      <c r="YN8" s="314"/>
      <c r="YO8" s="314"/>
      <c r="YP8" s="314"/>
      <c r="YQ8" s="314"/>
      <c r="YR8" s="314"/>
      <c r="YS8" s="314"/>
      <c r="YT8" s="314"/>
      <c r="YU8" s="314"/>
      <c r="YV8" s="314"/>
      <c r="YW8" s="314"/>
      <c r="YX8" s="314"/>
      <c r="YY8" s="314"/>
      <c r="YZ8" s="314"/>
      <c r="ZA8" s="314"/>
      <c r="ZB8" s="314"/>
      <c r="ZC8" s="314"/>
      <c r="ZD8" s="314"/>
      <c r="ZE8" s="314"/>
      <c r="ZF8" s="314"/>
      <c r="ZG8" s="314"/>
      <c r="ZH8" s="314"/>
      <c r="ZI8" s="314"/>
      <c r="ZJ8" s="314"/>
      <c r="ZK8" s="314"/>
      <c r="ZL8" s="314"/>
      <c r="ZM8" s="314"/>
      <c r="ZN8" s="314"/>
      <c r="ZO8" s="314"/>
      <c r="ZP8" s="314"/>
      <c r="ZQ8" s="314"/>
      <c r="ZR8" s="314"/>
      <c r="ZS8" s="314"/>
      <c r="ZT8" s="314"/>
      <c r="ZU8" s="314"/>
      <c r="ZV8" s="314"/>
      <c r="ZW8" s="314"/>
      <c r="ZX8" s="314"/>
      <c r="ZY8" s="314"/>
      <c r="ZZ8" s="314"/>
      <c r="AAA8" s="314"/>
      <c r="AAB8" s="314"/>
      <c r="AAC8" s="314"/>
      <c r="AAD8" s="314"/>
      <c r="AAE8" s="314"/>
      <c r="AAF8" s="314"/>
      <c r="AAG8" s="314"/>
      <c r="AAH8" s="314"/>
      <c r="AAI8" s="314"/>
      <c r="AAJ8" s="314"/>
      <c r="AAK8" s="314"/>
      <c r="AAL8" s="314"/>
      <c r="AAM8" s="314"/>
      <c r="AAN8" s="314"/>
      <c r="AAO8" s="314"/>
      <c r="AAP8" s="314"/>
      <c r="AAQ8" s="314"/>
      <c r="AAR8" s="314"/>
      <c r="AAS8" s="314"/>
      <c r="AAT8" s="314"/>
      <c r="AAU8" s="314"/>
      <c r="AAV8" s="314"/>
      <c r="AAW8" s="314"/>
      <c r="AAX8" s="314"/>
      <c r="AAY8" s="314"/>
      <c r="AAZ8" s="314"/>
      <c r="ABA8" s="314"/>
      <c r="ABB8" s="314"/>
      <c r="ABC8" s="314"/>
      <c r="ABD8" s="314"/>
      <c r="ABE8" s="314"/>
      <c r="ABF8" s="314"/>
      <c r="ABG8" s="314"/>
      <c r="ABH8" s="314"/>
      <c r="ABI8" s="314"/>
      <c r="ABJ8" s="314"/>
      <c r="ABK8" s="314"/>
      <c r="ABL8" s="314"/>
      <c r="ABM8" s="314"/>
      <c r="ABN8" s="314"/>
      <c r="ABO8" s="314"/>
      <c r="ABP8" s="314"/>
      <c r="ABQ8" s="314"/>
      <c r="ABR8" s="314"/>
      <c r="ABS8" s="314"/>
      <c r="ABT8" s="314"/>
      <c r="ABU8" s="314"/>
      <c r="ABV8" s="314"/>
      <c r="ABW8" s="314"/>
      <c r="ABX8" s="314"/>
      <c r="ABY8" s="314"/>
      <c r="ABZ8" s="314"/>
      <c r="ACA8" s="314"/>
      <c r="ACB8" s="314"/>
      <c r="ACC8" s="314"/>
      <c r="ACD8" s="314"/>
      <c r="ACE8" s="314"/>
      <c r="ACF8" s="314"/>
      <c r="ACG8" s="314"/>
      <c r="ACH8" s="314"/>
      <c r="ACI8" s="314"/>
      <c r="ACJ8" s="314"/>
      <c r="ACK8" s="314"/>
      <c r="ACL8" s="314"/>
      <c r="ACM8" s="314"/>
      <c r="ACN8" s="314"/>
      <c r="ACO8" s="314"/>
      <c r="ACP8" s="314"/>
      <c r="ACQ8" s="314"/>
      <c r="ACR8" s="314"/>
      <c r="ACS8" s="314"/>
      <c r="ACT8" s="314"/>
      <c r="ACU8" s="314"/>
      <c r="ACV8" s="314"/>
      <c r="ACW8" s="314"/>
      <c r="ACX8" s="314"/>
      <c r="ACY8" s="314"/>
      <c r="ACZ8" s="314"/>
      <c r="ADA8" s="314"/>
      <c r="ADB8" s="314"/>
      <c r="ADC8" s="314"/>
      <c r="ADD8" s="314"/>
      <c r="ADE8" s="314"/>
      <c r="ADF8" s="314"/>
      <c r="ADG8" s="314"/>
      <c r="ADH8" s="314"/>
      <c r="ADI8" s="314"/>
      <c r="ADJ8" s="314"/>
      <c r="ADK8" s="314"/>
      <c r="ADL8" s="314"/>
      <c r="ADM8" s="314"/>
      <c r="ADN8" s="314"/>
      <c r="ADO8" s="314"/>
      <c r="ADP8" s="314"/>
      <c r="ADQ8" s="314"/>
      <c r="ADR8" s="314"/>
      <c r="ADS8" s="314"/>
      <c r="ADT8" s="314"/>
      <c r="ADU8" s="314"/>
      <c r="ADV8" s="314"/>
      <c r="ADW8" s="314"/>
      <c r="ADX8" s="314"/>
      <c r="ADY8" s="314"/>
      <c r="ADZ8" s="314"/>
      <c r="AEA8" s="314"/>
      <c r="AEB8" s="314"/>
      <c r="AEC8" s="314"/>
      <c r="AED8" s="314"/>
      <c r="AEE8" s="314"/>
      <c r="AEF8" s="314"/>
      <c r="AEG8" s="314"/>
      <c r="AEH8" s="314"/>
      <c r="AEI8" s="314"/>
      <c r="AEJ8" s="314"/>
      <c r="AEK8" s="314"/>
      <c r="AEL8" s="314"/>
      <c r="AEM8" s="314"/>
      <c r="AEN8" s="314"/>
      <c r="AEO8" s="314"/>
      <c r="AEP8" s="314"/>
      <c r="AEQ8" s="314"/>
      <c r="AER8" s="314"/>
      <c r="AES8" s="314"/>
      <c r="AET8" s="314"/>
      <c r="AEU8" s="314"/>
      <c r="AEV8" s="314"/>
      <c r="AEW8" s="314"/>
      <c r="AEX8" s="314"/>
      <c r="AEY8" s="314"/>
      <c r="AEZ8" s="314"/>
      <c r="AFA8" s="314"/>
      <c r="AFB8" s="314"/>
      <c r="AFC8" s="314"/>
      <c r="AFD8" s="314"/>
      <c r="AFE8" s="314"/>
      <c r="AFF8" s="314"/>
      <c r="AFG8" s="314"/>
      <c r="AFH8" s="314"/>
      <c r="AFI8" s="314"/>
      <c r="AFJ8" s="314"/>
      <c r="AFK8" s="314"/>
      <c r="AFL8" s="314"/>
      <c r="AFM8" s="314"/>
      <c r="AFN8" s="314"/>
      <c r="AFO8" s="314"/>
      <c r="AFP8" s="314"/>
      <c r="AFQ8" s="314"/>
      <c r="AFR8" s="314"/>
      <c r="AFS8" s="314"/>
      <c r="AFT8" s="314"/>
      <c r="AFU8" s="314"/>
      <c r="AFV8" s="314"/>
      <c r="AFW8" s="314"/>
      <c r="AFX8" s="314"/>
      <c r="AFY8" s="314"/>
      <c r="AFZ8" s="314"/>
      <c r="AGA8" s="314"/>
      <c r="AGB8" s="314"/>
      <c r="AGC8" s="314"/>
      <c r="AGD8" s="314"/>
      <c r="AGE8" s="314"/>
      <c r="AGF8" s="314"/>
      <c r="AGG8" s="314"/>
      <c r="AGH8" s="314"/>
      <c r="AGI8" s="314"/>
      <c r="AGJ8" s="314"/>
      <c r="AGK8" s="314"/>
      <c r="AGL8" s="314"/>
      <c r="AGM8" s="314"/>
      <c r="AGN8" s="314"/>
      <c r="AGO8" s="314"/>
      <c r="AGP8" s="314"/>
      <c r="AGQ8" s="314"/>
      <c r="AGR8" s="314"/>
      <c r="AGS8" s="314"/>
      <c r="AGT8" s="314"/>
      <c r="AGU8" s="314"/>
      <c r="AGV8" s="314"/>
      <c r="AGW8" s="314"/>
      <c r="AGX8" s="314"/>
      <c r="AGY8" s="314"/>
      <c r="AGZ8" s="314"/>
      <c r="AHA8" s="314"/>
      <c r="AHB8" s="314"/>
      <c r="AHC8" s="314"/>
      <c r="AHD8" s="314"/>
      <c r="AHE8" s="314"/>
      <c r="AHF8" s="314"/>
      <c r="AHG8" s="314"/>
      <c r="AHH8" s="314"/>
      <c r="AHI8" s="314"/>
      <c r="AHJ8" s="314"/>
      <c r="AHK8" s="314"/>
      <c r="AHL8" s="314"/>
      <c r="AHM8" s="314"/>
      <c r="AHN8" s="314"/>
      <c r="AHO8" s="314"/>
      <c r="AHP8" s="314"/>
      <c r="AHQ8" s="314"/>
      <c r="AHR8" s="314"/>
      <c r="AHS8" s="314"/>
      <c r="AHT8" s="314"/>
      <c r="AHU8" s="314"/>
      <c r="AHV8" s="314"/>
      <c r="AHW8" s="314"/>
      <c r="AHX8" s="314"/>
      <c r="AHY8" s="314"/>
      <c r="AHZ8" s="314"/>
      <c r="AIA8" s="314"/>
      <c r="AIB8" s="314"/>
      <c r="AIC8" s="314"/>
      <c r="AID8" s="314"/>
      <c r="AIE8" s="314"/>
      <c r="AIF8" s="314"/>
      <c r="AIG8" s="314"/>
      <c r="AIH8" s="314"/>
      <c r="AII8" s="314"/>
      <c r="AIJ8" s="314"/>
      <c r="AIK8" s="314"/>
      <c r="AIL8" s="314"/>
      <c r="AIM8" s="314"/>
      <c r="AIN8" s="314"/>
      <c r="AIO8" s="314"/>
      <c r="AIP8" s="314"/>
      <c r="AIQ8" s="314"/>
      <c r="AIR8" s="314"/>
      <c r="AIS8" s="314"/>
      <c r="AIT8" s="314"/>
      <c r="AIU8" s="314"/>
      <c r="AIV8" s="314"/>
      <c r="AIW8" s="314"/>
      <c r="AIX8" s="314"/>
      <c r="AIY8" s="314"/>
      <c r="AIZ8" s="314"/>
      <c r="AJA8" s="314"/>
      <c r="AJB8" s="314"/>
      <c r="AJC8" s="314"/>
      <c r="AJD8" s="314"/>
      <c r="AJE8" s="314"/>
      <c r="AJF8" s="314"/>
      <c r="AJG8" s="314"/>
      <c r="AJH8" s="314"/>
      <c r="AJI8" s="314"/>
      <c r="AJJ8" s="314"/>
      <c r="AJK8" s="314"/>
      <c r="AJL8" s="314"/>
      <c r="AJM8" s="314"/>
      <c r="AJN8" s="314"/>
      <c r="AJO8" s="314"/>
      <c r="AJP8" s="314"/>
      <c r="AJQ8" s="314"/>
      <c r="AJR8" s="314"/>
      <c r="AJS8" s="314"/>
      <c r="AJT8" s="314"/>
      <c r="AJU8" s="314"/>
      <c r="AJV8" s="314"/>
      <c r="AJW8" s="314"/>
      <c r="AJX8" s="314"/>
      <c r="AJY8" s="314"/>
      <c r="AJZ8" s="314"/>
      <c r="AKA8" s="314"/>
      <c r="AKB8" s="314"/>
      <c r="AKC8" s="314"/>
      <c r="AKD8" s="314"/>
      <c r="AKE8" s="314"/>
      <c r="AKF8" s="314"/>
      <c r="AKG8" s="314"/>
      <c r="AKH8" s="314"/>
      <c r="AKI8" s="314"/>
      <c r="AKJ8" s="314"/>
      <c r="AKK8" s="314"/>
      <c r="AKL8" s="314"/>
      <c r="AKM8" s="314"/>
      <c r="AKN8" s="314"/>
      <c r="AKO8" s="314"/>
      <c r="AKP8" s="314"/>
      <c r="AKQ8" s="314"/>
      <c r="AKR8" s="314"/>
      <c r="AKS8" s="314"/>
      <c r="AKT8" s="314"/>
      <c r="AKU8" s="314"/>
      <c r="AKV8" s="314"/>
      <c r="AKW8" s="314"/>
      <c r="AKX8" s="314"/>
      <c r="AKY8" s="314"/>
      <c r="AKZ8" s="314"/>
      <c r="ALA8" s="314"/>
      <c r="ALB8" s="314"/>
      <c r="ALC8" s="314"/>
      <c r="ALD8" s="314"/>
      <c r="ALE8" s="314"/>
      <c r="ALF8" s="314"/>
      <c r="ALG8" s="314"/>
      <c r="ALH8" s="314"/>
      <c r="ALI8" s="314"/>
      <c r="ALJ8" s="314"/>
      <c r="ALK8" s="314"/>
      <c r="ALL8" s="314"/>
      <c r="ALM8" s="314"/>
      <c r="ALN8" s="314"/>
      <c r="ALO8" s="314"/>
      <c r="ALP8" s="314"/>
      <c r="ALQ8" s="314"/>
      <c r="ALR8" s="314"/>
      <c r="ALS8" s="314"/>
      <c r="ALT8" s="314"/>
      <c r="ALU8" s="314"/>
      <c r="ALV8" s="314"/>
      <c r="ALW8" s="314"/>
      <c r="ALX8" s="314"/>
      <c r="ALY8" s="314"/>
      <c r="ALZ8" s="314"/>
      <c r="AMA8" s="314"/>
      <c r="AMB8" s="314"/>
      <c r="AMC8" s="314"/>
      <c r="AMD8" s="314"/>
      <c r="AME8" s="314"/>
      <c r="AMF8" s="314"/>
      <c r="AMG8" s="314"/>
      <c r="AMH8" s="314"/>
      <c r="AMI8" s="314"/>
      <c r="AMJ8" s="314"/>
      <c r="AMK8" s="314"/>
      <c r="AML8" s="314"/>
      <c r="AMM8" s="314"/>
      <c r="AMN8" s="314"/>
      <c r="AMO8" s="314"/>
      <c r="AMP8" s="314"/>
      <c r="AMQ8" s="314"/>
    </row>
    <row r="9" spans="1:1031" ht="13.5" customHeight="1">
      <c r="A9" s="315">
        <v>1</v>
      </c>
      <c r="B9" s="315" t="s">
        <v>1849</v>
      </c>
      <c r="C9" s="315"/>
      <c r="D9" s="315"/>
      <c r="E9" s="315"/>
      <c r="F9" s="315"/>
      <c r="G9" s="315"/>
      <c r="H9" s="316" t="s">
        <v>1850</v>
      </c>
      <c r="I9" s="316" t="s">
        <v>1851</v>
      </c>
      <c r="J9" s="318"/>
      <c r="K9" s="316" t="s">
        <v>863</v>
      </c>
      <c r="L9" s="316" t="s">
        <v>1852</v>
      </c>
      <c r="M9" s="316" t="s">
        <v>1852</v>
      </c>
      <c r="N9" s="316"/>
      <c r="O9" s="316"/>
      <c r="P9" s="316"/>
      <c r="Q9" s="316"/>
      <c r="R9" s="319" t="s">
        <v>820</v>
      </c>
      <c r="S9" s="319" t="s">
        <v>820</v>
      </c>
      <c r="T9" s="319" t="s">
        <v>820</v>
      </c>
      <c r="U9" s="316"/>
      <c r="V9" s="316" t="s">
        <v>863</v>
      </c>
      <c r="W9" s="316" t="s">
        <v>1853</v>
      </c>
      <c r="X9" s="316"/>
      <c r="Y9" s="316"/>
      <c r="Z9" s="316" t="s">
        <v>863</v>
      </c>
      <c r="AA9" s="316" t="s">
        <v>863</v>
      </c>
      <c r="AB9" s="320" t="s">
        <v>1839</v>
      </c>
      <c r="AC9" s="316"/>
      <c r="AD9" s="316"/>
      <c r="AE9" s="316"/>
      <c r="AF9" s="316">
        <v>1</v>
      </c>
      <c r="AG9" s="316"/>
      <c r="AH9" s="319" t="s">
        <v>820</v>
      </c>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row>
    <row r="10" spans="1:1031" ht="13.5" customHeight="1">
      <c r="A10" s="321">
        <v>2</v>
      </c>
      <c r="B10" s="321"/>
      <c r="C10" s="321" t="s">
        <v>857</v>
      </c>
      <c r="D10" s="321"/>
      <c r="E10" s="321"/>
      <c r="F10" s="321"/>
      <c r="G10" s="321"/>
      <c r="H10" s="322" t="s">
        <v>1854</v>
      </c>
      <c r="I10" s="322" t="s">
        <v>1855</v>
      </c>
      <c r="J10" s="322" t="s">
        <v>859</v>
      </c>
      <c r="K10" s="322" t="s">
        <v>863</v>
      </c>
      <c r="L10" s="322" t="s">
        <v>831</v>
      </c>
      <c r="M10" s="322" t="s">
        <v>831</v>
      </c>
      <c r="N10" s="322" t="s">
        <v>954</v>
      </c>
      <c r="O10" s="322" t="s">
        <v>955</v>
      </c>
      <c r="P10" s="322"/>
      <c r="Q10" s="322"/>
      <c r="R10" s="324" t="s">
        <v>820</v>
      </c>
      <c r="S10" s="324" t="s">
        <v>820</v>
      </c>
      <c r="T10" s="324" t="s">
        <v>820</v>
      </c>
      <c r="U10" s="322"/>
      <c r="V10" s="322"/>
      <c r="W10" s="322" t="s">
        <v>862</v>
      </c>
      <c r="X10" s="322"/>
      <c r="Y10" s="322" t="s">
        <v>1856</v>
      </c>
      <c r="Z10" s="322" t="s">
        <v>863</v>
      </c>
      <c r="AA10" s="322" t="s">
        <v>863</v>
      </c>
      <c r="AB10" s="320" t="s">
        <v>1839</v>
      </c>
      <c r="AC10" s="322"/>
      <c r="AD10" s="322"/>
      <c r="AE10" s="322"/>
      <c r="AF10" s="322">
        <v>1</v>
      </c>
      <c r="AG10" s="322">
        <v>1</v>
      </c>
      <c r="AH10" s="324" t="s">
        <v>820</v>
      </c>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row>
    <row r="11" spans="1:1031" ht="13.5" customHeight="1">
      <c r="A11" s="325">
        <v>3</v>
      </c>
      <c r="B11" s="325"/>
      <c r="C11" s="325" t="s">
        <v>1857</v>
      </c>
      <c r="D11" s="325"/>
      <c r="E11" s="325"/>
      <c r="F11" s="325"/>
      <c r="G11" s="325"/>
      <c r="H11" s="316" t="s">
        <v>1858</v>
      </c>
      <c r="I11" s="316" t="s">
        <v>1859</v>
      </c>
      <c r="J11" s="316" t="s">
        <v>886</v>
      </c>
      <c r="K11" s="316" t="s">
        <v>863</v>
      </c>
      <c r="L11" s="316" t="s">
        <v>1860</v>
      </c>
      <c r="M11" s="316" t="s">
        <v>1860</v>
      </c>
      <c r="N11" s="316"/>
      <c r="O11" s="316"/>
      <c r="P11" s="316"/>
      <c r="Q11" s="316"/>
      <c r="R11" s="319" t="s">
        <v>820</v>
      </c>
      <c r="S11" s="319" t="s">
        <v>820</v>
      </c>
      <c r="T11" s="319" t="s">
        <v>820</v>
      </c>
      <c r="U11" s="316"/>
      <c r="V11" s="316"/>
      <c r="W11" s="316" t="s">
        <v>862</v>
      </c>
      <c r="X11" s="316"/>
      <c r="Y11" s="316" t="s">
        <v>1861</v>
      </c>
      <c r="Z11" s="316" t="s">
        <v>863</v>
      </c>
      <c r="AA11" s="316" t="s">
        <v>863</v>
      </c>
      <c r="AB11" s="320" t="s">
        <v>1839</v>
      </c>
      <c r="AC11" s="316"/>
      <c r="AD11" s="316"/>
      <c r="AE11" s="316"/>
      <c r="AF11" s="316">
        <v>1</v>
      </c>
      <c r="AG11" s="316">
        <v>1</v>
      </c>
      <c r="AH11" s="319" t="s">
        <v>820</v>
      </c>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row>
    <row r="12" spans="1:1031" ht="13.5" customHeight="1">
      <c r="A12" s="321">
        <v>4</v>
      </c>
      <c r="B12" s="321"/>
      <c r="C12" s="321" t="s">
        <v>879</v>
      </c>
      <c r="D12" s="321"/>
      <c r="E12" s="321"/>
      <c r="F12" s="321"/>
      <c r="G12" s="321"/>
      <c r="H12" s="323" t="s">
        <v>1862</v>
      </c>
      <c r="I12" s="322" t="s">
        <v>1863</v>
      </c>
      <c r="J12" s="322" t="s">
        <v>1864</v>
      </c>
      <c r="K12" s="322" t="s">
        <v>863</v>
      </c>
      <c r="L12" s="322" t="s">
        <v>1865</v>
      </c>
      <c r="M12" s="322" t="s">
        <v>1865</v>
      </c>
      <c r="N12" s="322"/>
      <c r="O12" s="322"/>
      <c r="P12" s="322"/>
      <c r="Q12" s="322"/>
      <c r="R12" s="324" t="s">
        <v>820</v>
      </c>
      <c r="S12" s="324" t="s">
        <v>820</v>
      </c>
      <c r="T12" s="324" t="s">
        <v>820</v>
      </c>
      <c r="U12" s="322"/>
      <c r="V12" s="322"/>
      <c r="W12" s="322" t="s">
        <v>862</v>
      </c>
      <c r="X12" s="322"/>
      <c r="Y12" s="322" t="s">
        <v>1866</v>
      </c>
      <c r="Z12" s="322" t="s">
        <v>863</v>
      </c>
      <c r="AA12" s="322" t="s">
        <v>863</v>
      </c>
      <c r="AB12" s="320" t="s">
        <v>1839</v>
      </c>
      <c r="AC12" s="322"/>
      <c r="AD12" s="322"/>
      <c r="AE12" s="322"/>
      <c r="AF12" s="322">
        <v>1</v>
      </c>
      <c r="AG12" s="322">
        <v>1</v>
      </c>
      <c r="AH12" s="324" t="s">
        <v>820</v>
      </c>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row>
    <row r="13" spans="1:1031" ht="13.5" customHeight="1">
      <c r="A13" s="325">
        <v>5</v>
      </c>
      <c r="B13" s="325"/>
      <c r="C13" s="325" t="s">
        <v>1867</v>
      </c>
      <c r="D13" s="325"/>
      <c r="E13" s="325"/>
      <c r="F13" s="325"/>
      <c r="G13" s="325"/>
      <c r="H13" s="316" t="s">
        <v>1868</v>
      </c>
      <c r="I13" s="316" t="s">
        <v>1869</v>
      </c>
      <c r="J13" s="316" t="s">
        <v>1870</v>
      </c>
      <c r="K13" s="316" t="s">
        <v>863</v>
      </c>
      <c r="L13" s="316" t="s">
        <v>1871</v>
      </c>
      <c r="M13" s="316" t="s">
        <v>1871</v>
      </c>
      <c r="N13" s="316"/>
      <c r="O13" s="316"/>
      <c r="P13" s="316"/>
      <c r="Q13" s="316"/>
      <c r="R13" s="326" t="s">
        <v>817</v>
      </c>
      <c r="S13" s="327" t="s">
        <v>820</v>
      </c>
      <c r="T13" s="328" t="s">
        <v>817</v>
      </c>
      <c r="U13" s="316" t="s">
        <v>863</v>
      </c>
      <c r="V13" s="316"/>
      <c r="W13" s="316" t="s">
        <v>878</v>
      </c>
      <c r="X13" s="316"/>
      <c r="Y13" s="316" t="s">
        <v>931</v>
      </c>
      <c r="Z13" s="316" t="s">
        <v>863</v>
      </c>
      <c r="AA13" s="316" t="s">
        <v>863</v>
      </c>
      <c r="AB13" s="320" t="s">
        <v>1839</v>
      </c>
      <c r="AC13" s="316"/>
      <c r="AD13" s="316"/>
      <c r="AE13" s="316"/>
      <c r="AF13" s="316">
        <v>1</v>
      </c>
      <c r="AG13" s="316">
        <v>1</v>
      </c>
      <c r="AH13" s="326" t="s">
        <v>817</v>
      </c>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c r="AML13" s="3"/>
      <c r="AMM13" s="3"/>
      <c r="AMN13" s="3"/>
      <c r="AMO13" s="3"/>
      <c r="AMP13" s="3"/>
      <c r="AMQ13" s="3"/>
    </row>
    <row r="14" spans="1:1031" ht="13.5" customHeight="1">
      <c r="A14" s="321">
        <v>6</v>
      </c>
      <c r="B14" s="321"/>
      <c r="C14" s="321" t="s">
        <v>1872</v>
      </c>
      <c r="D14" s="321"/>
      <c r="E14" s="321"/>
      <c r="F14" s="321"/>
      <c r="G14" s="321"/>
      <c r="H14" s="322" t="s">
        <v>1873</v>
      </c>
      <c r="I14" s="322" t="s">
        <v>1874</v>
      </c>
      <c r="J14" s="329"/>
      <c r="K14" s="322" t="s">
        <v>863</v>
      </c>
      <c r="L14" s="322" t="s">
        <v>1875</v>
      </c>
      <c r="M14" s="322" t="s">
        <v>1875</v>
      </c>
      <c r="N14" s="322"/>
      <c r="O14" s="322"/>
      <c r="P14" s="322"/>
      <c r="Q14" s="322"/>
      <c r="R14" s="330" t="s">
        <v>823</v>
      </c>
      <c r="S14" s="330" t="s">
        <v>823</v>
      </c>
      <c r="T14" s="330" t="s">
        <v>823</v>
      </c>
      <c r="U14" s="322"/>
      <c r="V14" s="322" t="s">
        <v>863</v>
      </c>
      <c r="W14" s="322" t="s">
        <v>941</v>
      </c>
      <c r="X14" s="322"/>
      <c r="Y14" s="322"/>
      <c r="Z14" s="322" t="s">
        <v>863</v>
      </c>
      <c r="AA14" s="322" t="s">
        <v>863</v>
      </c>
      <c r="AB14" s="320" t="s">
        <v>1839</v>
      </c>
      <c r="AC14" s="322"/>
      <c r="AD14" s="322"/>
      <c r="AE14" s="322"/>
      <c r="AF14" s="322">
        <v>1</v>
      </c>
      <c r="AG14" s="322">
        <v>1</v>
      </c>
      <c r="AH14" s="330" t="s">
        <v>823</v>
      </c>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c r="AML14" s="3"/>
      <c r="AMM14" s="3"/>
      <c r="AMN14" s="3"/>
      <c r="AMO14" s="3"/>
      <c r="AMP14" s="3"/>
      <c r="AMQ14" s="3"/>
    </row>
    <row r="15" spans="1:1031" ht="13.5" customHeight="1">
      <c r="A15" s="325">
        <v>7</v>
      </c>
      <c r="B15" s="325"/>
      <c r="C15" s="325"/>
      <c r="D15" s="325" t="s">
        <v>831</v>
      </c>
      <c r="E15" s="325"/>
      <c r="F15" s="325"/>
      <c r="G15" s="325"/>
      <c r="H15" s="316" t="s">
        <v>1876</v>
      </c>
      <c r="I15" s="316"/>
      <c r="J15" s="316" t="s">
        <v>1612</v>
      </c>
      <c r="K15" s="316" t="s">
        <v>863</v>
      </c>
      <c r="L15" s="316" t="s">
        <v>831</v>
      </c>
      <c r="M15" s="316" t="s">
        <v>831</v>
      </c>
      <c r="N15" s="316"/>
      <c r="O15" s="316"/>
      <c r="P15" s="316"/>
      <c r="Q15" s="316"/>
      <c r="R15" s="319" t="s">
        <v>820</v>
      </c>
      <c r="S15" s="319" t="s">
        <v>820</v>
      </c>
      <c r="T15" s="319" t="s">
        <v>820</v>
      </c>
      <c r="U15" s="316"/>
      <c r="V15" s="316"/>
      <c r="W15" s="316" t="s">
        <v>862</v>
      </c>
      <c r="X15" s="316"/>
      <c r="Y15" s="316"/>
      <c r="Z15" s="316" t="s">
        <v>863</v>
      </c>
      <c r="AA15" s="316" t="s">
        <v>863</v>
      </c>
      <c r="AB15" s="331" t="s">
        <v>1839</v>
      </c>
      <c r="AC15" s="316"/>
      <c r="AD15" s="316"/>
      <c r="AE15" s="316"/>
      <c r="AF15" s="316">
        <v>1</v>
      </c>
      <c r="AG15" s="316">
        <v>1</v>
      </c>
      <c r="AH15" s="319" t="s">
        <v>820</v>
      </c>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row>
    <row r="16" spans="1:1031" ht="13.5" customHeight="1">
      <c r="A16" s="321">
        <v>8</v>
      </c>
      <c r="B16" s="321"/>
      <c r="C16" s="321"/>
      <c r="D16" s="321" t="s">
        <v>1877</v>
      </c>
      <c r="E16" s="321"/>
      <c r="F16" s="321"/>
      <c r="G16" s="321"/>
      <c r="H16" s="322" t="s">
        <v>1878</v>
      </c>
      <c r="I16" s="322" t="s">
        <v>1879</v>
      </c>
      <c r="J16" s="322" t="s">
        <v>1880</v>
      </c>
      <c r="K16" s="322" t="s">
        <v>863</v>
      </c>
      <c r="L16" s="322" t="s">
        <v>1881</v>
      </c>
      <c r="M16" s="322" t="s">
        <v>1881</v>
      </c>
      <c r="N16" s="322"/>
      <c r="O16" s="322"/>
      <c r="P16" s="322"/>
      <c r="Q16" s="322"/>
      <c r="R16" s="332" t="s">
        <v>817</v>
      </c>
      <c r="S16" s="333" t="s">
        <v>817</v>
      </c>
      <c r="T16" s="334" t="s">
        <v>820</v>
      </c>
      <c r="U16" s="322" t="s">
        <v>863</v>
      </c>
      <c r="V16" s="322"/>
      <c r="W16" s="322" t="s">
        <v>862</v>
      </c>
      <c r="X16" s="322"/>
      <c r="Y16" s="322" t="s">
        <v>1882</v>
      </c>
      <c r="Z16" s="322" t="s">
        <v>863</v>
      </c>
      <c r="AA16" s="322" t="s">
        <v>863</v>
      </c>
      <c r="AB16" s="320" t="s">
        <v>1839</v>
      </c>
      <c r="AC16" s="322"/>
      <c r="AD16" s="322"/>
      <c r="AE16" s="322"/>
      <c r="AF16" s="322">
        <v>1</v>
      </c>
      <c r="AG16" s="322">
        <v>1</v>
      </c>
      <c r="AH16" s="332" t="s">
        <v>817</v>
      </c>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c r="AML16" s="3"/>
      <c r="AMM16" s="3"/>
      <c r="AMN16" s="3"/>
      <c r="AMO16" s="3"/>
      <c r="AMP16" s="3"/>
      <c r="AMQ16" s="3"/>
    </row>
    <row r="17" spans="1:1031" ht="13.5" customHeight="1">
      <c r="A17" s="325">
        <v>9</v>
      </c>
      <c r="B17" s="325"/>
      <c r="C17" s="325" t="s">
        <v>1883</v>
      </c>
      <c r="D17" s="325"/>
      <c r="E17" s="325"/>
      <c r="F17" s="325"/>
      <c r="G17" s="325"/>
      <c r="H17" s="317" t="s">
        <v>1884</v>
      </c>
      <c r="I17" s="316" t="s">
        <v>1885</v>
      </c>
      <c r="J17" s="316" t="s">
        <v>1886</v>
      </c>
      <c r="K17" s="316" t="s">
        <v>863</v>
      </c>
      <c r="L17" s="316" t="s">
        <v>1887</v>
      </c>
      <c r="M17" s="316" t="s">
        <v>1887</v>
      </c>
      <c r="N17" s="316"/>
      <c r="O17" s="316"/>
      <c r="P17" s="316"/>
      <c r="Q17" s="316"/>
      <c r="R17" s="326" t="s">
        <v>817</v>
      </c>
      <c r="S17" s="328" t="s">
        <v>817</v>
      </c>
      <c r="T17" s="327" t="s">
        <v>820</v>
      </c>
      <c r="U17" s="316" t="s">
        <v>863</v>
      </c>
      <c r="V17" s="316"/>
      <c r="W17" s="316" t="s">
        <v>862</v>
      </c>
      <c r="X17" s="316"/>
      <c r="Y17" s="316" t="s">
        <v>1888</v>
      </c>
      <c r="Z17" s="316" t="s">
        <v>863</v>
      </c>
      <c r="AA17" s="316" t="s">
        <v>863</v>
      </c>
      <c r="AB17" s="320" t="s">
        <v>1839</v>
      </c>
      <c r="AC17" s="316"/>
      <c r="AD17" s="316"/>
      <c r="AE17" s="316"/>
      <c r="AF17" s="316">
        <v>1</v>
      </c>
      <c r="AG17" s="316">
        <v>1</v>
      </c>
      <c r="AH17" s="326" t="s">
        <v>817</v>
      </c>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c r="AML17" s="3"/>
      <c r="AMM17" s="3"/>
      <c r="AMN17" s="3"/>
      <c r="AMO17" s="3"/>
      <c r="AMP17" s="3"/>
      <c r="AMQ17" s="3"/>
    </row>
    <row r="18" spans="1:1031" ht="13.5" customHeight="1">
      <c r="A18" s="321">
        <v>10</v>
      </c>
      <c r="B18" s="321"/>
      <c r="C18" s="321" t="s">
        <v>1889</v>
      </c>
      <c r="D18" s="321"/>
      <c r="E18" s="321"/>
      <c r="F18" s="321"/>
      <c r="G18" s="321"/>
      <c r="H18" s="322" t="s">
        <v>1890</v>
      </c>
      <c r="I18" s="322" t="s">
        <v>1891</v>
      </c>
      <c r="J18" s="322" t="s">
        <v>1892</v>
      </c>
      <c r="K18" s="322" t="s">
        <v>863</v>
      </c>
      <c r="L18" s="322" t="s">
        <v>1893</v>
      </c>
      <c r="M18" s="322" t="s">
        <v>1893</v>
      </c>
      <c r="N18" s="322"/>
      <c r="O18" s="322"/>
      <c r="P18" s="322"/>
      <c r="Q18" s="322"/>
      <c r="R18" s="332" t="s">
        <v>817</v>
      </c>
      <c r="S18" s="333" t="s">
        <v>817</v>
      </c>
      <c r="T18" s="333" t="s">
        <v>817</v>
      </c>
      <c r="U18" s="322"/>
      <c r="V18" s="322"/>
      <c r="W18" s="322" t="s">
        <v>862</v>
      </c>
      <c r="X18" s="322"/>
      <c r="Y18" s="322" t="s">
        <v>1894</v>
      </c>
      <c r="Z18" s="322" t="s">
        <v>863</v>
      </c>
      <c r="AA18" s="322" t="s">
        <v>863</v>
      </c>
      <c r="AB18" s="320" t="s">
        <v>1839</v>
      </c>
      <c r="AC18" s="322"/>
      <c r="AD18" s="322"/>
      <c r="AE18" s="322"/>
      <c r="AF18" s="322">
        <v>1</v>
      </c>
      <c r="AG18" s="322">
        <v>1</v>
      </c>
      <c r="AH18" s="332" t="s">
        <v>817</v>
      </c>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c r="AML18" s="3"/>
      <c r="AMM18" s="3"/>
      <c r="AMN18" s="3"/>
      <c r="AMO18" s="3"/>
      <c r="AMP18" s="3"/>
      <c r="AMQ18" s="3"/>
    </row>
    <row r="19" spans="1:1031" ht="13.5" customHeight="1">
      <c r="A19" s="325">
        <v>11</v>
      </c>
      <c r="B19" s="325"/>
      <c r="C19" s="325" t="s">
        <v>1895</v>
      </c>
      <c r="D19" s="325"/>
      <c r="E19" s="325"/>
      <c r="F19" s="325"/>
      <c r="G19" s="325"/>
      <c r="H19" s="316" t="s">
        <v>1896</v>
      </c>
      <c r="I19" s="316" t="s">
        <v>1897</v>
      </c>
      <c r="J19" s="316" t="s">
        <v>1898</v>
      </c>
      <c r="K19" s="316" t="s">
        <v>863</v>
      </c>
      <c r="L19" s="316" t="s">
        <v>1899</v>
      </c>
      <c r="M19" s="316" t="s">
        <v>1899</v>
      </c>
      <c r="N19" s="316"/>
      <c r="O19" s="316"/>
      <c r="P19" s="316"/>
      <c r="Q19" s="316"/>
      <c r="R19" s="326" t="s">
        <v>817</v>
      </c>
      <c r="S19" s="326" t="s">
        <v>817</v>
      </c>
      <c r="T19" s="326" t="s">
        <v>817</v>
      </c>
      <c r="U19" s="316"/>
      <c r="V19" s="316"/>
      <c r="W19" s="316" t="s">
        <v>862</v>
      </c>
      <c r="X19" s="316"/>
      <c r="Y19" s="316"/>
      <c r="Z19" s="316" t="s">
        <v>863</v>
      </c>
      <c r="AA19" s="316" t="s">
        <v>863</v>
      </c>
      <c r="AB19" s="320" t="s">
        <v>1839</v>
      </c>
      <c r="AC19" s="316"/>
      <c r="AD19" s="316"/>
      <c r="AE19" s="316"/>
      <c r="AF19" s="316">
        <v>1</v>
      </c>
      <c r="AG19" s="316">
        <v>1</v>
      </c>
      <c r="AH19" s="326" t="s">
        <v>817</v>
      </c>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row>
    <row r="20" spans="1:1031" ht="13.5" customHeight="1">
      <c r="A20" s="335">
        <v>12</v>
      </c>
      <c r="B20" s="335"/>
      <c r="C20" s="335" t="s">
        <v>1900</v>
      </c>
      <c r="D20" s="335"/>
      <c r="E20" s="335"/>
      <c r="F20" s="335"/>
      <c r="G20" s="335"/>
      <c r="H20" s="322" t="s">
        <v>1873</v>
      </c>
      <c r="I20" s="322" t="s">
        <v>1901</v>
      </c>
      <c r="J20" s="329"/>
      <c r="K20" s="322"/>
      <c r="L20" s="322" t="s">
        <v>1902</v>
      </c>
      <c r="M20" s="322" t="s">
        <v>1902</v>
      </c>
      <c r="N20" s="322"/>
      <c r="O20" s="322"/>
      <c r="P20" s="322"/>
      <c r="Q20" s="322"/>
      <c r="R20" s="332" t="s">
        <v>817</v>
      </c>
      <c r="S20" s="332" t="s">
        <v>817</v>
      </c>
      <c r="T20" s="332" t="s">
        <v>817</v>
      </c>
      <c r="U20" s="322"/>
      <c r="V20" s="322" t="s">
        <v>863</v>
      </c>
      <c r="W20" s="322" t="s">
        <v>1628</v>
      </c>
      <c r="X20" s="322"/>
      <c r="Y20" s="322"/>
      <c r="Z20" s="322" t="s">
        <v>863</v>
      </c>
      <c r="AA20" s="322" t="s">
        <v>863</v>
      </c>
      <c r="AB20" s="331" t="s">
        <v>1839</v>
      </c>
      <c r="AC20" s="322"/>
      <c r="AD20" s="322"/>
      <c r="AE20" s="322"/>
      <c r="AF20" s="322">
        <v>1</v>
      </c>
      <c r="AG20" s="322"/>
      <c r="AH20" s="332" t="s">
        <v>817</v>
      </c>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row>
    <row r="21" spans="1:1031" ht="13.5" customHeight="1">
      <c r="A21" s="315">
        <v>13</v>
      </c>
      <c r="B21" s="315"/>
      <c r="C21" s="315"/>
      <c r="D21" s="315" t="s">
        <v>1903</v>
      </c>
      <c r="E21" s="315"/>
      <c r="F21" s="315"/>
      <c r="G21" s="315"/>
      <c r="H21" s="316" t="s">
        <v>1904</v>
      </c>
      <c r="I21" s="316" t="s">
        <v>1905</v>
      </c>
      <c r="J21" s="316" t="s">
        <v>1342</v>
      </c>
      <c r="K21" s="316" t="s">
        <v>863</v>
      </c>
      <c r="L21" s="316" t="s">
        <v>1906</v>
      </c>
      <c r="M21" s="316" t="s">
        <v>1906</v>
      </c>
      <c r="N21" s="316"/>
      <c r="O21" s="316"/>
      <c r="P21" s="316"/>
      <c r="Q21" s="316"/>
      <c r="R21" s="326" t="s">
        <v>817</v>
      </c>
      <c r="S21" s="326" t="s">
        <v>817</v>
      </c>
      <c r="T21" s="326" t="s">
        <v>817</v>
      </c>
      <c r="U21" s="316"/>
      <c r="V21" s="316"/>
      <c r="W21" s="316" t="s">
        <v>862</v>
      </c>
      <c r="X21" s="316"/>
      <c r="Y21" s="316"/>
      <c r="Z21" s="316" t="s">
        <v>863</v>
      </c>
      <c r="AA21" s="316" t="s">
        <v>863</v>
      </c>
      <c r="AB21" s="320" t="s">
        <v>1839</v>
      </c>
      <c r="AC21" s="316"/>
      <c r="AD21" s="316"/>
      <c r="AE21" s="316"/>
      <c r="AF21" s="316">
        <v>1</v>
      </c>
      <c r="AG21" s="316"/>
      <c r="AH21" s="326" t="s">
        <v>817</v>
      </c>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c r="AML21" s="3"/>
      <c r="AMM21" s="3"/>
      <c r="AMN21" s="3"/>
      <c r="AMO21" s="3"/>
      <c r="AMP21" s="3"/>
      <c r="AMQ21" s="3"/>
    </row>
    <row r="22" spans="1:1031" ht="13.5" customHeight="1">
      <c r="A22" s="335">
        <v>14</v>
      </c>
      <c r="B22" s="335"/>
      <c r="C22" s="335"/>
      <c r="D22" s="335" t="s">
        <v>1907</v>
      </c>
      <c r="E22" s="336"/>
      <c r="F22" s="335"/>
      <c r="G22" s="335"/>
      <c r="H22" s="322" t="s">
        <v>1908</v>
      </c>
      <c r="I22" s="322" t="s">
        <v>1909</v>
      </c>
      <c r="J22" s="322" t="s">
        <v>1360</v>
      </c>
      <c r="K22" s="322"/>
      <c r="L22" s="322" t="s">
        <v>1910</v>
      </c>
      <c r="M22" s="322" t="s">
        <v>1910</v>
      </c>
      <c r="N22" s="322"/>
      <c r="O22" s="322"/>
      <c r="P22" s="322"/>
      <c r="Q22" s="322"/>
      <c r="R22" s="332" t="s">
        <v>817</v>
      </c>
      <c r="S22" s="332" t="s">
        <v>817</v>
      </c>
      <c r="T22" s="332" t="s">
        <v>817</v>
      </c>
      <c r="U22" s="322"/>
      <c r="V22" s="322"/>
      <c r="W22" s="322" t="s">
        <v>862</v>
      </c>
      <c r="X22" s="322"/>
      <c r="Y22" s="322"/>
      <c r="Z22" s="322" t="s">
        <v>863</v>
      </c>
      <c r="AA22" s="322" t="s">
        <v>863</v>
      </c>
      <c r="AB22" s="320" t="s">
        <v>1839</v>
      </c>
      <c r="AC22" s="322"/>
      <c r="AD22" s="322"/>
      <c r="AE22" s="322"/>
      <c r="AF22" s="322">
        <v>1</v>
      </c>
      <c r="AG22" s="322"/>
      <c r="AH22" s="332" t="s">
        <v>817</v>
      </c>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c r="AML22" s="3"/>
      <c r="AMM22" s="3"/>
      <c r="AMN22" s="3"/>
      <c r="AMO22" s="3"/>
      <c r="AMP22" s="3"/>
      <c r="AMQ22" s="3"/>
    </row>
    <row r="23" spans="1:1031" ht="13.5" customHeight="1">
      <c r="A23" s="315">
        <v>15</v>
      </c>
      <c r="B23" s="315"/>
      <c r="C23" s="315"/>
      <c r="D23" s="315" t="s">
        <v>1911</v>
      </c>
      <c r="E23" s="315"/>
      <c r="F23" s="315"/>
      <c r="G23" s="315"/>
      <c r="H23" s="316" t="s">
        <v>1912</v>
      </c>
      <c r="I23" s="316" t="s">
        <v>1913</v>
      </c>
      <c r="J23" s="316" t="s">
        <v>1914</v>
      </c>
      <c r="K23" s="316" t="s">
        <v>863</v>
      </c>
      <c r="L23" s="316" t="s">
        <v>1915</v>
      </c>
      <c r="M23" s="316" t="s">
        <v>1915</v>
      </c>
      <c r="N23" s="316"/>
      <c r="O23" s="316"/>
      <c r="P23" s="316"/>
      <c r="Q23" s="316"/>
      <c r="R23" s="326" t="s">
        <v>817</v>
      </c>
      <c r="S23" s="328" t="s">
        <v>817</v>
      </c>
      <c r="T23" s="328" t="s">
        <v>817</v>
      </c>
      <c r="U23" s="316"/>
      <c r="V23" s="316"/>
      <c r="W23" s="316" t="s">
        <v>862</v>
      </c>
      <c r="X23" s="316"/>
      <c r="Y23" s="316"/>
      <c r="Z23" s="316" t="s">
        <v>863</v>
      </c>
      <c r="AA23" s="316" t="s">
        <v>863</v>
      </c>
      <c r="AB23" s="320" t="s">
        <v>1839</v>
      </c>
      <c r="AC23" s="316"/>
      <c r="AD23" s="316"/>
      <c r="AE23" s="316"/>
      <c r="AF23" s="316">
        <v>1</v>
      </c>
      <c r="AG23" s="316"/>
      <c r="AH23" s="326" t="s">
        <v>817</v>
      </c>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c r="AML23" s="3"/>
      <c r="AMM23" s="3"/>
      <c r="AMN23" s="3"/>
      <c r="AMO23" s="3"/>
      <c r="AMP23" s="3"/>
      <c r="AMQ23" s="3"/>
    </row>
    <row r="24" spans="1:1031" ht="13.5" customHeight="1">
      <c r="A24" s="335">
        <v>16</v>
      </c>
      <c r="B24" s="335"/>
      <c r="C24" s="335" t="s">
        <v>1916</v>
      </c>
      <c r="D24" s="335"/>
      <c r="E24" s="335"/>
      <c r="F24" s="335"/>
      <c r="G24" s="335"/>
      <c r="H24" s="322" t="s">
        <v>1917</v>
      </c>
      <c r="I24" s="322" t="s">
        <v>1918</v>
      </c>
      <c r="J24" s="329"/>
      <c r="K24" s="322" t="s">
        <v>863</v>
      </c>
      <c r="L24" s="322" t="s">
        <v>1919</v>
      </c>
      <c r="M24" s="322" t="s">
        <v>1919</v>
      </c>
      <c r="N24" s="322"/>
      <c r="O24" s="322"/>
      <c r="P24" s="322"/>
      <c r="Q24" s="322"/>
      <c r="R24" s="330" t="s">
        <v>823</v>
      </c>
      <c r="S24" s="330" t="s">
        <v>823</v>
      </c>
      <c r="T24" s="330" t="s">
        <v>823</v>
      </c>
      <c r="U24" s="322"/>
      <c r="V24" s="322" t="s">
        <v>863</v>
      </c>
      <c r="W24" s="322" t="s">
        <v>1208</v>
      </c>
      <c r="X24" s="322"/>
      <c r="Y24" s="322"/>
      <c r="Z24" s="322" t="s">
        <v>863</v>
      </c>
      <c r="AA24" s="322" t="s">
        <v>863</v>
      </c>
      <c r="AB24" s="320" t="s">
        <v>1839</v>
      </c>
      <c r="AC24" s="322"/>
      <c r="AD24" s="322"/>
      <c r="AE24" s="322"/>
      <c r="AF24" s="322">
        <v>1</v>
      </c>
      <c r="AG24" s="322"/>
      <c r="AH24" s="330" t="s">
        <v>823</v>
      </c>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c r="AML24" s="3"/>
      <c r="AMM24" s="3"/>
      <c r="AMN24" s="3"/>
      <c r="AMO24" s="3"/>
      <c r="AMP24" s="3"/>
      <c r="AMQ24" s="3"/>
    </row>
    <row r="25" spans="1:1031" ht="13.5" customHeight="1">
      <c r="A25" s="315">
        <v>17</v>
      </c>
      <c r="B25" s="315"/>
      <c r="C25" s="315"/>
      <c r="D25" s="315" t="s">
        <v>1920</v>
      </c>
      <c r="E25" s="315"/>
      <c r="F25" s="315"/>
      <c r="G25" s="315"/>
      <c r="H25" s="316" t="s">
        <v>1873</v>
      </c>
      <c r="I25" s="316" t="s">
        <v>1921</v>
      </c>
      <c r="J25" s="316"/>
      <c r="K25" s="316"/>
      <c r="L25" s="316" t="s">
        <v>1899</v>
      </c>
      <c r="M25" s="316" t="s">
        <v>1899</v>
      </c>
      <c r="N25" s="316"/>
      <c r="O25" s="316"/>
      <c r="P25" s="316"/>
      <c r="Q25" s="316"/>
      <c r="R25" s="326" t="s">
        <v>817</v>
      </c>
      <c r="S25" s="326" t="s">
        <v>817</v>
      </c>
      <c r="T25" s="326" t="s">
        <v>817</v>
      </c>
      <c r="U25" s="316"/>
      <c r="V25" s="316"/>
      <c r="W25" s="316" t="s">
        <v>862</v>
      </c>
      <c r="X25" s="316"/>
      <c r="Y25" s="316"/>
      <c r="Z25" s="316" t="s">
        <v>863</v>
      </c>
      <c r="AA25" s="316" t="s">
        <v>863</v>
      </c>
      <c r="AB25" s="331" t="s">
        <v>1839</v>
      </c>
      <c r="AC25" s="316"/>
      <c r="AD25" s="316"/>
      <c r="AE25" s="316"/>
      <c r="AF25" s="316">
        <v>1</v>
      </c>
      <c r="AG25" s="316"/>
      <c r="AH25" s="326" t="s">
        <v>817</v>
      </c>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c r="AML25" s="3"/>
      <c r="AMM25" s="3"/>
      <c r="AMN25" s="3"/>
      <c r="AMO25" s="3"/>
      <c r="AMP25" s="3"/>
      <c r="AMQ25" s="3"/>
    </row>
    <row r="26" spans="1:1031" ht="13.5" customHeight="1">
      <c r="A26" s="335">
        <v>18</v>
      </c>
      <c r="B26" s="335"/>
      <c r="C26" s="335"/>
      <c r="D26" s="335" t="s">
        <v>1922</v>
      </c>
      <c r="E26" s="336"/>
      <c r="F26" s="335"/>
      <c r="G26" s="335"/>
      <c r="H26" s="322" t="s">
        <v>1873</v>
      </c>
      <c r="I26" s="322" t="s">
        <v>1923</v>
      </c>
      <c r="J26" s="322" t="s">
        <v>1924</v>
      </c>
      <c r="K26" s="322"/>
      <c r="L26" s="322" t="s">
        <v>874</v>
      </c>
      <c r="M26" s="322" t="s">
        <v>874</v>
      </c>
      <c r="N26" s="322"/>
      <c r="O26" s="322"/>
      <c r="P26" s="322"/>
      <c r="Q26" s="322"/>
      <c r="R26" s="324" t="s">
        <v>820</v>
      </c>
      <c r="S26" s="324" t="s">
        <v>820</v>
      </c>
      <c r="T26" s="324" t="s">
        <v>820</v>
      </c>
      <c r="U26" s="322"/>
      <c r="V26" s="322"/>
      <c r="W26" s="322" t="s">
        <v>862</v>
      </c>
      <c r="X26" s="322"/>
      <c r="Y26" s="322"/>
      <c r="Z26" s="322" t="s">
        <v>863</v>
      </c>
      <c r="AA26" s="322" t="s">
        <v>863</v>
      </c>
      <c r="AB26" s="320" t="s">
        <v>1839</v>
      </c>
      <c r="AC26" s="322"/>
      <c r="AD26" s="322"/>
      <c r="AE26" s="322"/>
      <c r="AF26" s="322">
        <v>1</v>
      </c>
      <c r="AG26" s="322"/>
      <c r="AH26" s="324" t="s">
        <v>820</v>
      </c>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row>
    <row r="27" spans="1:1031" ht="13.5" customHeight="1">
      <c r="A27" s="315">
        <v>19</v>
      </c>
      <c r="B27" s="315"/>
      <c r="C27" s="315"/>
      <c r="D27" s="315" t="s">
        <v>1103</v>
      </c>
      <c r="E27" s="315"/>
      <c r="F27" s="315"/>
      <c r="G27" s="315"/>
      <c r="H27" s="316" t="s">
        <v>1873</v>
      </c>
      <c r="I27" s="316" t="s">
        <v>1925</v>
      </c>
      <c r="J27" s="316" t="s">
        <v>1926</v>
      </c>
      <c r="K27" s="316"/>
      <c r="L27" s="316" t="s">
        <v>1927</v>
      </c>
      <c r="M27" s="316" t="s">
        <v>1927</v>
      </c>
      <c r="N27" s="316"/>
      <c r="O27" s="316"/>
      <c r="P27" s="316"/>
      <c r="Q27" s="316"/>
      <c r="R27" s="326" t="s">
        <v>817</v>
      </c>
      <c r="S27" s="326" t="s">
        <v>817</v>
      </c>
      <c r="T27" s="326" t="s">
        <v>817</v>
      </c>
      <c r="U27" s="316"/>
      <c r="V27" s="316"/>
      <c r="W27" s="316" t="s">
        <v>862</v>
      </c>
      <c r="X27" s="316"/>
      <c r="Y27" s="316" t="s">
        <v>1216</v>
      </c>
      <c r="Z27" s="316" t="s">
        <v>863</v>
      </c>
      <c r="AA27" s="316" t="s">
        <v>863</v>
      </c>
      <c r="AB27" s="320" t="s">
        <v>1839</v>
      </c>
      <c r="AC27" s="316"/>
      <c r="AD27" s="316"/>
      <c r="AE27" s="316"/>
      <c r="AF27" s="316">
        <v>1</v>
      </c>
      <c r="AG27" s="316"/>
      <c r="AH27" s="326" t="s">
        <v>817</v>
      </c>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c r="AML27" s="3"/>
      <c r="AMM27" s="3"/>
      <c r="AMN27" s="3"/>
      <c r="AMO27" s="3"/>
      <c r="AMP27" s="3"/>
      <c r="AMQ27" s="3"/>
    </row>
    <row r="28" spans="1:1031" ht="13.5" customHeight="1">
      <c r="A28" s="335">
        <v>20</v>
      </c>
      <c r="B28" s="335"/>
      <c r="C28" s="335" t="s">
        <v>1928</v>
      </c>
      <c r="D28" s="336"/>
      <c r="E28" s="335"/>
      <c r="F28" s="335"/>
      <c r="G28" s="335"/>
      <c r="H28" s="322" t="s">
        <v>1929</v>
      </c>
      <c r="I28" s="322" t="s">
        <v>1930</v>
      </c>
      <c r="J28" s="322" t="s">
        <v>1931</v>
      </c>
      <c r="K28" s="322"/>
      <c r="L28" s="322" t="s">
        <v>1932</v>
      </c>
      <c r="M28" s="322" t="s">
        <v>1932</v>
      </c>
      <c r="N28" s="322"/>
      <c r="O28" s="322"/>
      <c r="P28" s="322"/>
      <c r="Q28" s="322"/>
      <c r="R28" s="332" t="s">
        <v>817</v>
      </c>
      <c r="S28" s="333" t="s">
        <v>817</v>
      </c>
      <c r="T28" s="333" t="s">
        <v>817</v>
      </c>
      <c r="U28" s="322"/>
      <c r="V28" s="322"/>
      <c r="W28" s="322" t="s">
        <v>862</v>
      </c>
      <c r="X28" s="322"/>
      <c r="Y28" s="322" t="s">
        <v>1933</v>
      </c>
      <c r="Z28" s="322" t="s">
        <v>863</v>
      </c>
      <c r="AA28" s="322" t="s">
        <v>863</v>
      </c>
      <c r="AB28" s="320" t="s">
        <v>1839</v>
      </c>
      <c r="AC28" s="322"/>
      <c r="AD28" s="322"/>
      <c r="AE28" s="322"/>
      <c r="AF28" s="322">
        <v>1</v>
      </c>
      <c r="AG28" s="322"/>
      <c r="AH28" s="332" t="s">
        <v>817</v>
      </c>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c r="AML28" s="3"/>
      <c r="AMM28" s="3"/>
      <c r="AMN28" s="3"/>
      <c r="AMO28" s="3"/>
      <c r="AMP28" s="3"/>
      <c r="AMQ28" s="3"/>
    </row>
    <row r="29" spans="1:1031" ht="13.5" customHeight="1">
      <c r="A29" s="325">
        <v>21</v>
      </c>
      <c r="B29" s="325" t="s">
        <v>1934</v>
      </c>
      <c r="C29" s="325"/>
      <c r="D29" s="325"/>
      <c r="E29" s="325"/>
      <c r="F29" s="325"/>
      <c r="G29" s="325"/>
      <c r="H29" s="316" t="s">
        <v>1935</v>
      </c>
      <c r="I29" s="316" t="s">
        <v>1936</v>
      </c>
      <c r="J29" s="337"/>
      <c r="K29" s="316"/>
      <c r="L29" s="316" t="s">
        <v>1937</v>
      </c>
      <c r="M29" s="316" t="s">
        <v>1937</v>
      </c>
      <c r="N29" s="316"/>
      <c r="O29" s="316"/>
      <c r="P29" s="316"/>
      <c r="Q29" s="316"/>
      <c r="R29" s="319" t="s">
        <v>820</v>
      </c>
      <c r="S29" s="319" t="s">
        <v>820</v>
      </c>
      <c r="T29" s="319" t="s">
        <v>820</v>
      </c>
      <c r="U29" s="316"/>
      <c r="V29" s="316" t="s">
        <v>863</v>
      </c>
      <c r="W29" s="316" t="s">
        <v>1938</v>
      </c>
      <c r="X29" s="316"/>
      <c r="Y29" s="316"/>
      <c r="Z29" s="316" t="s">
        <v>863</v>
      </c>
      <c r="AA29" s="316" t="s">
        <v>863</v>
      </c>
      <c r="AB29" s="320" t="s">
        <v>1839</v>
      </c>
      <c r="AC29" s="316"/>
      <c r="AD29" s="316"/>
      <c r="AE29" s="316"/>
      <c r="AF29" s="316">
        <v>1</v>
      </c>
      <c r="AG29" s="316">
        <v>1</v>
      </c>
      <c r="AH29" s="319" t="s">
        <v>820</v>
      </c>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c r="AML29" s="3"/>
      <c r="AMM29" s="3"/>
      <c r="AMN29" s="3"/>
      <c r="AMO29" s="3"/>
      <c r="AMP29" s="3"/>
      <c r="AMQ29" s="3"/>
    </row>
    <row r="30" spans="1:1031" ht="13.5" customHeight="1">
      <c r="A30" s="321">
        <v>22</v>
      </c>
      <c r="B30" s="321"/>
      <c r="C30" s="321" t="s">
        <v>1939</v>
      </c>
      <c r="D30" s="321"/>
      <c r="E30" s="321"/>
      <c r="F30" s="321"/>
      <c r="G30" s="321"/>
      <c r="H30" s="322" t="s">
        <v>1940</v>
      </c>
      <c r="I30" s="322" t="s">
        <v>1941</v>
      </c>
      <c r="J30" s="322" t="s">
        <v>958</v>
      </c>
      <c r="K30" s="322" t="s">
        <v>863</v>
      </c>
      <c r="L30" s="322" t="s">
        <v>831</v>
      </c>
      <c r="M30" s="322" t="s">
        <v>831</v>
      </c>
      <c r="N30" s="322"/>
      <c r="O30" s="322"/>
      <c r="P30" s="322"/>
      <c r="Q30" s="322"/>
      <c r="R30" s="324" t="s">
        <v>820</v>
      </c>
      <c r="S30" s="324" t="s">
        <v>820</v>
      </c>
      <c r="T30" s="324" t="s">
        <v>820</v>
      </c>
      <c r="U30" s="322"/>
      <c r="V30" s="322"/>
      <c r="W30" s="322" t="s">
        <v>862</v>
      </c>
      <c r="X30" s="322"/>
      <c r="Y30" s="322"/>
      <c r="Z30" s="322" t="s">
        <v>863</v>
      </c>
      <c r="AA30" s="322" t="s">
        <v>863</v>
      </c>
      <c r="AB30" s="331" t="s">
        <v>1839</v>
      </c>
      <c r="AC30" s="322"/>
      <c r="AD30" s="322"/>
      <c r="AE30" s="322"/>
      <c r="AF30" s="322">
        <v>1</v>
      </c>
      <c r="AG30" s="322">
        <v>1</v>
      </c>
      <c r="AH30" s="324" t="s">
        <v>820</v>
      </c>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c r="AML30" s="3"/>
      <c r="AMM30" s="3"/>
      <c r="AMN30" s="3"/>
      <c r="AMO30" s="3"/>
      <c r="AMP30" s="3"/>
      <c r="AMQ30" s="3"/>
    </row>
    <row r="31" spans="1:1031" ht="13.5" customHeight="1">
      <c r="A31" s="325">
        <v>23</v>
      </c>
      <c r="B31" s="325"/>
      <c r="C31" s="325" t="s">
        <v>1942</v>
      </c>
      <c r="D31" s="325"/>
      <c r="E31" s="325"/>
      <c r="F31" s="325"/>
      <c r="G31" s="325"/>
      <c r="H31" s="316" t="s">
        <v>1943</v>
      </c>
      <c r="I31" s="316" t="s">
        <v>1944</v>
      </c>
      <c r="J31" s="316" t="s">
        <v>1945</v>
      </c>
      <c r="K31" s="316"/>
      <c r="L31" s="316" t="s">
        <v>1915</v>
      </c>
      <c r="M31" s="316" t="s">
        <v>1915</v>
      </c>
      <c r="N31" s="316"/>
      <c r="O31" s="316"/>
      <c r="P31" s="316"/>
      <c r="Q31" s="316"/>
      <c r="R31" s="326" t="s">
        <v>817</v>
      </c>
      <c r="S31" s="326" t="s">
        <v>817</v>
      </c>
      <c r="T31" s="326" t="s">
        <v>817</v>
      </c>
      <c r="U31" s="316"/>
      <c r="V31" s="316"/>
      <c r="W31" s="316" t="s">
        <v>862</v>
      </c>
      <c r="X31" s="316"/>
      <c r="Y31" s="316"/>
      <c r="Z31" s="316" t="s">
        <v>863</v>
      </c>
      <c r="AA31" s="316" t="s">
        <v>863</v>
      </c>
      <c r="AB31" s="320" t="s">
        <v>1839</v>
      </c>
      <c r="AC31" s="316"/>
      <c r="AD31" s="316"/>
      <c r="AE31" s="316"/>
      <c r="AF31" s="316">
        <v>1</v>
      </c>
      <c r="AG31" s="316">
        <v>1</v>
      </c>
      <c r="AH31" s="326" t="s">
        <v>817</v>
      </c>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c r="AML31" s="3"/>
      <c r="AMM31" s="3"/>
      <c r="AMN31" s="3"/>
      <c r="AMO31" s="3"/>
      <c r="AMP31" s="3"/>
      <c r="AMQ31" s="3"/>
    </row>
    <row r="32" spans="1:1031" ht="13.5" customHeight="1">
      <c r="A32" s="321">
        <v>24</v>
      </c>
      <c r="B32" s="321"/>
      <c r="C32" s="321" t="s">
        <v>1946</v>
      </c>
      <c r="D32" s="321"/>
      <c r="E32" s="321"/>
      <c r="F32" s="321"/>
      <c r="G32" s="321"/>
      <c r="H32" s="322" t="s">
        <v>1947</v>
      </c>
      <c r="I32" s="322" t="s">
        <v>1948</v>
      </c>
      <c r="J32" s="322" t="s">
        <v>1612</v>
      </c>
      <c r="K32" s="322"/>
      <c r="L32" s="322" t="s">
        <v>1949</v>
      </c>
      <c r="M32" s="322" t="s">
        <v>1949</v>
      </c>
      <c r="N32" s="322"/>
      <c r="O32" s="322"/>
      <c r="P32" s="322"/>
      <c r="Q32" s="322"/>
      <c r="R32" s="332" t="s">
        <v>817</v>
      </c>
      <c r="S32" s="334" t="s">
        <v>820</v>
      </c>
      <c r="T32" s="333" t="s">
        <v>817</v>
      </c>
      <c r="U32" s="322" t="s">
        <v>863</v>
      </c>
      <c r="V32" s="322"/>
      <c r="W32" s="322" t="s">
        <v>862</v>
      </c>
      <c r="X32" s="322"/>
      <c r="Y32" s="322"/>
      <c r="Z32" s="322" t="s">
        <v>863</v>
      </c>
      <c r="AA32" s="322" t="s">
        <v>863</v>
      </c>
      <c r="AB32" s="320" t="s">
        <v>1839</v>
      </c>
      <c r="AC32" s="322"/>
      <c r="AD32" s="322"/>
      <c r="AE32" s="322"/>
      <c r="AF32" s="322">
        <v>1</v>
      </c>
      <c r="AG32" s="322">
        <v>1</v>
      </c>
      <c r="AH32" s="332" t="s">
        <v>817</v>
      </c>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c r="AML32" s="3"/>
      <c r="AMM32" s="3"/>
      <c r="AMN32" s="3"/>
      <c r="AMO32" s="3"/>
      <c r="AMP32" s="3"/>
      <c r="AMQ32" s="3"/>
    </row>
    <row r="33" spans="1:1031" ht="13.5" customHeight="1">
      <c r="A33" s="325">
        <v>25</v>
      </c>
      <c r="B33" s="325"/>
      <c r="C33" s="325" t="s">
        <v>1950</v>
      </c>
      <c r="D33" s="325"/>
      <c r="E33" s="325"/>
      <c r="F33" s="325"/>
      <c r="G33" s="325"/>
      <c r="H33" s="316" t="s">
        <v>1873</v>
      </c>
      <c r="I33" s="316" t="s">
        <v>1951</v>
      </c>
      <c r="J33" s="337"/>
      <c r="K33" s="316" t="s">
        <v>863</v>
      </c>
      <c r="L33" s="316" t="s">
        <v>1952</v>
      </c>
      <c r="M33" s="316" t="s">
        <v>1952</v>
      </c>
      <c r="N33" s="316"/>
      <c r="O33" s="316"/>
      <c r="P33" s="316"/>
      <c r="Q33" s="316"/>
      <c r="R33" s="326" t="s">
        <v>817</v>
      </c>
      <c r="S33" s="328" t="s">
        <v>817</v>
      </c>
      <c r="T33" s="328" t="s">
        <v>817</v>
      </c>
      <c r="U33" s="316"/>
      <c r="V33" s="316" t="s">
        <v>863</v>
      </c>
      <c r="W33" s="316" t="s">
        <v>1953</v>
      </c>
      <c r="X33" s="316"/>
      <c r="Y33" s="316"/>
      <c r="Z33" s="316" t="s">
        <v>863</v>
      </c>
      <c r="AA33" s="316" t="s">
        <v>863</v>
      </c>
      <c r="AB33" s="320" t="s">
        <v>1839</v>
      </c>
      <c r="AC33" s="316"/>
      <c r="AD33" s="316"/>
      <c r="AE33" s="316"/>
      <c r="AF33" s="316">
        <v>1</v>
      </c>
      <c r="AG33" s="316">
        <v>1</v>
      </c>
      <c r="AH33" s="326" t="s">
        <v>817</v>
      </c>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c r="AML33" s="3"/>
      <c r="AMM33" s="3"/>
      <c r="AMN33" s="3"/>
      <c r="AMO33" s="3"/>
      <c r="AMP33" s="3"/>
      <c r="AMQ33" s="3"/>
    </row>
    <row r="34" spans="1:1031" ht="13.5" customHeight="1">
      <c r="A34" s="321">
        <v>26</v>
      </c>
      <c r="B34" s="321"/>
      <c r="C34" s="321"/>
      <c r="D34" s="321" t="s">
        <v>1954</v>
      </c>
      <c r="E34" s="338"/>
      <c r="F34" s="321"/>
      <c r="G34" s="321"/>
      <c r="H34" s="322" t="s">
        <v>1955</v>
      </c>
      <c r="I34" s="322" t="s">
        <v>1956</v>
      </c>
      <c r="J34" s="322" t="s">
        <v>1957</v>
      </c>
      <c r="K34" s="322" t="s">
        <v>863</v>
      </c>
      <c r="L34" s="322" t="s">
        <v>1958</v>
      </c>
      <c r="M34" s="322" t="s">
        <v>1958</v>
      </c>
      <c r="N34" s="322"/>
      <c r="O34" s="322"/>
      <c r="P34" s="322"/>
      <c r="Q34" s="322"/>
      <c r="R34" s="322" t="s">
        <v>892</v>
      </c>
      <c r="S34" s="322" t="s">
        <v>892</v>
      </c>
      <c r="T34" s="322" t="s">
        <v>892</v>
      </c>
      <c r="U34" s="322"/>
      <c r="V34" s="322"/>
      <c r="W34" s="322" t="s">
        <v>862</v>
      </c>
      <c r="X34" s="322"/>
      <c r="Y34" s="322" t="s">
        <v>1959</v>
      </c>
      <c r="Z34" s="322" t="s">
        <v>863</v>
      </c>
      <c r="AA34" s="322" t="s">
        <v>863</v>
      </c>
      <c r="AB34" s="320" t="s">
        <v>1839</v>
      </c>
      <c r="AC34" s="322"/>
      <c r="AD34" s="322"/>
      <c r="AE34" s="322"/>
      <c r="AF34" s="322">
        <v>1</v>
      </c>
      <c r="AG34" s="322">
        <v>1</v>
      </c>
      <c r="AH34" s="322" t="s">
        <v>892</v>
      </c>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c r="AML34" s="3"/>
      <c r="AMM34" s="3"/>
      <c r="AMN34" s="3"/>
      <c r="AMO34" s="3"/>
      <c r="AMP34" s="3"/>
      <c r="AMQ34" s="3"/>
    </row>
    <row r="35" spans="1:1031" ht="13.5" customHeight="1">
      <c r="A35" s="325">
        <v>27</v>
      </c>
      <c r="B35" s="325"/>
      <c r="C35" s="325"/>
      <c r="D35" s="325" t="s">
        <v>1960</v>
      </c>
      <c r="E35" s="325"/>
      <c r="F35" s="325"/>
      <c r="G35" s="325"/>
      <c r="H35" s="316" t="s">
        <v>1961</v>
      </c>
      <c r="I35" s="316" t="s">
        <v>1962</v>
      </c>
      <c r="J35" s="316" t="s">
        <v>1963</v>
      </c>
      <c r="K35" s="316" t="s">
        <v>863</v>
      </c>
      <c r="L35" s="316" t="s">
        <v>1964</v>
      </c>
      <c r="M35" s="316" t="s">
        <v>1964</v>
      </c>
      <c r="N35" s="316"/>
      <c r="O35" s="316"/>
      <c r="P35" s="316"/>
      <c r="Q35" s="316"/>
      <c r="R35" s="316" t="s">
        <v>892</v>
      </c>
      <c r="S35" s="316" t="s">
        <v>892</v>
      </c>
      <c r="T35" s="316" t="s">
        <v>892</v>
      </c>
      <c r="U35" s="316"/>
      <c r="V35" s="316"/>
      <c r="W35" s="316" t="s">
        <v>862</v>
      </c>
      <c r="X35" s="316"/>
      <c r="Y35" s="316" t="s">
        <v>1965</v>
      </c>
      <c r="Z35" s="316" t="s">
        <v>863</v>
      </c>
      <c r="AA35" s="316" t="s">
        <v>863</v>
      </c>
      <c r="AB35" s="331" t="s">
        <v>1839</v>
      </c>
      <c r="AC35" s="316"/>
      <c r="AD35" s="316"/>
      <c r="AE35" s="316"/>
      <c r="AF35" s="316">
        <v>1</v>
      </c>
      <c r="AG35" s="316">
        <v>1</v>
      </c>
      <c r="AH35" s="316" t="s">
        <v>892</v>
      </c>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c r="AML35" s="3"/>
      <c r="AMM35" s="3"/>
      <c r="AMN35" s="3"/>
      <c r="AMO35" s="3"/>
      <c r="AMP35" s="3"/>
      <c r="AMQ35" s="3"/>
    </row>
    <row r="36" spans="1:1031" ht="13.5" customHeight="1">
      <c r="A36" s="321">
        <v>28</v>
      </c>
      <c r="B36" s="321"/>
      <c r="C36" s="321"/>
      <c r="D36" s="321" t="s">
        <v>1966</v>
      </c>
      <c r="E36" s="321"/>
      <c r="F36" s="321"/>
      <c r="G36" s="321"/>
      <c r="H36" s="322" t="s">
        <v>1967</v>
      </c>
      <c r="I36" s="322" t="s">
        <v>1968</v>
      </c>
      <c r="J36" s="322" t="s">
        <v>1969</v>
      </c>
      <c r="K36" s="322" t="s">
        <v>863</v>
      </c>
      <c r="L36" s="322" t="s">
        <v>1970</v>
      </c>
      <c r="M36" s="322" t="s">
        <v>1970</v>
      </c>
      <c r="N36" s="322"/>
      <c r="O36" s="322"/>
      <c r="P36" s="322"/>
      <c r="Q36" s="322"/>
      <c r="R36" s="322" t="s">
        <v>892</v>
      </c>
      <c r="S36" s="322" t="s">
        <v>892</v>
      </c>
      <c r="T36" s="322" t="s">
        <v>892</v>
      </c>
      <c r="U36" s="322"/>
      <c r="V36" s="322"/>
      <c r="W36" s="322" t="s">
        <v>862</v>
      </c>
      <c r="X36" s="322"/>
      <c r="Y36" s="322"/>
      <c r="Z36" s="322" t="s">
        <v>863</v>
      </c>
      <c r="AA36" s="322" t="s">
        <v>863</v>
      </c>
      <c r="AB36" s="320" t="s">
        <v>1839</v>
      </c>
      <c r="AC36" s="322"/>
      <c r="AD36" s="322"/>
      <c r="AE36" s="322"/>
      <c r="AF36" s="322">
        <v>1</v>
      </c>
      <c r="AG36" s="322">
        <v>1</v>
      </c>
      <c r="AH36" s="322" t="s">
        <v>892</v>
      </c>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c r="AML36" s="3"/>
      <c r="AMM36" s="3"/>
      <c r="AMN36" s="3"/>
      <c r="AMO36" s="3"/>
      <c r="AMP36" s="3"/>
      <c r="AMQ36" s="3"/>
    </row>
    <row r="37" spans="1:1031" ht="13.5" customHeight="1">
      <c r="A37" s="325">
        <v>29</v>
      </c>
      <c r="B37" s="325"/>
      <c r="C37" s="325"/>
      <c r="D37" s="325" t="s">
        <v>1971</v>
      </c>
      <c r="E37" s="325"/>
      <c r="F37" s="325"/>
      <c r="G37" s="325"/>
      <c r="H37" s="316" t="s">
        <v>1873</v>
      </c>
      <c r="I37" s="316" t="s">
        <v>1972</v>
      </c>
      <c r="J37" s="316" t="s">
        <v>1973</v>
      </c>
      <c r="K37" s="316"/>
      <c r="L37" s="316" t="s">
        <v>1974</v>
      </c>
      <c r="M37" s="316" t="s">
        <v>1974</v>
      </c>
      <c r="N37" s="316"/>
      <c r="O37" s="316"/>
      <c r="P37" s="316"/>
      <c r="Q37" s="316"/>
      <c r="R37" s="326" t="s">
        <v>817</v>
      </c>
      <c r="S37" s="326" t="s">
        <v>817</v>
      </c>
      <c r="T37" s="326" t="s">
        <v>817</v>
      </c>
      <c r="U37" s="316"/>
      <c r="V37" s="316"/>
      <c r="W37" s="316" t="s">
        <v>862</v>
      </c>
      <c r="X37" s="316"/>
      <c r="Y37" s="316" t="s">
        <v>1975</v>
      </c>
      <c r="Z37" s="316" t="s">
        <v>863</v>
      </c>
      <c r="AA37" s="316" t="s">
        <v>863</v>
      </c>
      <c r="AB37" s="320" t="s">
        <v>1839</v>
      </c>
      <c r="AC37" s="316"/>
      <c r="AD37" s="316"/>
      <c r="AE37" s="316"/>
      <c r="AF37" s="316">
        <v>1</v>
      </c>
      <c r="AG37" s="316">
        <v>1</v>
      </c>
      <c r="AH37" s="326" t="s">
        <v>817</v>
      </c>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c r="AMI37" s="3"/>
      <c r="AMJ37" s="3"/>
      <c r="AMK37" s="3"/>
      <c r="AML37" s="3"/>
      <c r="AMM37" s="3"/>
      <c r="AMN37" s="3"/>
      <c r="AMO37" s="3"/>
      <c r="AMP37" s="3"/>
      <c r="AMQ37" s="3"/>
    </row>
    <row r="38" spans="1:1031" ht="13.5" customHeight="1">
      <c r="A38" s="321">
        <v>30</v>
      </c>
      <c r="B38" s="321"/>
      <c r="C38" s="321" t="s">
        <v>1976</v>
      </c>
      <c r="D38" s="321"/>
      <c r="E38" s="321"/>
      <c r="F38" s="321"/>
      <c r="G38" s="321"/>
      <c r="H38" s="322" t="s">
        <v>1873</v>
      </c>
      <c r="I38" s="322" t="s">
        <v>1977</v>
      </c>
      <c r="J38" s="322" t="s">
        <v>1978</v>
      </c>
      <c r="K38" s="322"/>
      <c r="L38" s="322" t="s">
        <v>1979</v>
      </c>
      <c r="M38" s="322" t="s">
        <v>1979</v>
      </c>
      <c r="N38" s="322"/>
      <c r="O38" s="322"/>
      <c r="P38" s="322"/>
      <c r="Q38" s="322"/>
      <c r="R38" s="332" t="s">
        <v>817</v>
      </c>
      <c r="S38" s="333" t="s">
        <v>817</v>
      </c>
      <c r="T38" s="333" t="s">
        <v>817</v>
      </c>
      <c r="U38" s="322"/>
      <c r="V38" s="322"/>
      <c r="W38" s="322" t="s">
        <v>862</v>
      </c>
      <c r="X38" s="322"/>
      <c r="Y38" s="322" t="s">
        <v>1980</v>
      </c>
      <c r="Z38" s="322" t="s">
        <v>863</v>
      </c>
      <c r="AA38" s="322" t="s">
        <v>863</v>
      </c>
      <c r="AB38" s="320" t="s">
        <v>1839</v>
      </c>
      <c r="AC38" s="322"/>
      <c r="AD38" s="322"/>
      <c r="AE38" s="322"/>
      <c r="AF38" s="322">
        <v>1</v>
      </c>
      <c r="AG38" s="322">
        <v>1</v>
      </c>
      <c r="AH38" s="332" t="s">
        <v>817</v>
      </c>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c r="AMK38" s="3"/>
      <c r="AML38" s="3"/>
      <c r="AMM38" s="3"/>
      <c r="AMN38" s="3"/>
      <c r="AMO38" s="3"/>
      <c r="AMP38" s="3"/>
      <c r="AMQ38" s="3"/>
    </row>
    <row r="39" spans="1:1031" ht="13.5" customHeight="1">
      <c r="A39" s="325">
        <v>31</v>
      </c>
      <c r="B39" s="325"/>
      <c r="C39" s="325" t="s">
        <v>1981</v>
      </c>
      <c r="D39" s="339"/>
      <c r="E39" s="325"/>
      <c r="F39" s="325"/>
      <c r="G39" s="325"/>
      <c r="H39" s="316" t="s">
        <v>1982</v>
      </c>
      <c r="I39" s="316" t="s">
        <v>1983</v>
      </c>
      <c r="J39" s="316">
        <v>2</v>
      </c>
      <c r="K39" s="316" t="s">
        <v>863</v>
      </c>
      <c r="L39" s="316" t="s">
        <v>1984</v>
      </c>
      <c r="M39" s="316" t="s">
        <v>1984</v>
      </c>
      <c r="N39" s="316"/>
      <c r="O39" s="316"/>
      <c r="P39" s="316"/>
      <c r="Q39" s="316"/>
      <c r="R39" s="326" t="s">
        <v>817</v>
      </c>
      <c r="S39" s="326" t="s">
        <v>817</v>
      </c>
      <c r="T39" s="326" t="s">
        <v>817</v>
      </c>
      <c r="U39" s="316"/>
      <c r="V39" s="316"/>
      <c r="W39" s="316" t="s">
        <v>862</v>
      </c>
      <c r="X39" s="316"/>
      <c r="Y39" s="316" t="s">
        <v>1985</v>
      </c>
      <c r="Z39" s="316" t="s">
        <v>863</v>
      </c>
      <c r="AA39" s="316" t="s">
        <v>863</v>
      </c>
      <c r="AB39" s="320" t="s">
        <v>1839</v>
      </c>
      <c r="AC39" s="316"/>
      <c r="AD39" s="316"/>
      <c r="AE39" s="316"/>
      <c r="AF39" s="316">
        <v>1</v>
      </c>
      <c r="AG39" s="316">
        <v>1</v>
      </c>
      <c r="AH39" s="326" t="s">
        <v>817</v>
      </c>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c r="AMI39" s="3"/>
      <c r="AMJ39" s="3"/>
      <c r="AMK39" s="3"/>
      <c r="AML39" s="3"/>
      <c r="AMM39" s="3"/>
      <c r="AMN39" s="3"/>
      <c r="AMO39" s="3"/>
      <c r="AMP39" s="3"/>
      <c r="AMQ39" s="3"/>
    </row>
    <row r="40" spans="1:1031" ht="13.5" customHeight="1">
      <c r="A40" s="321">
        <v>32</v>
      </c>
      <c r="B40" s="321"/>
      <c r="C40" s="321" t="s">
        <v>1986</v>
      </c>
      <c r="D40" s="321"/>
      <c r="E40" s="321"/>
      <c r="F40" s="321"/>
      <c r="G40" s="321"/>
      <c r="H40" s="322" t="s">
        <v>1987</v>
      </c>
      <c r="I40" s="322" t="s">
        <v>1988</v>
      </c>
      <c r="J40" s="322">
        <v>100</v>
      </c>
      <c r="K40" s="322"/>
      <c r="L40" s="322" t="s">
        <v>1989</v>
      </c>
      <c r="M40" s="322" t="s">
        <v>1989</v>
      </c>
      <c r="N40" s="322"/>
      <c r="O40" s="322"/>
      <c r="P40" s="322"/>
      <c r="Q40" s="322"/>
      <c r="R40" s="332" t="s">
        <v>817</v>
      </c>
      <c r="S40" s="332" t="s">
        <v>817</v>
      </c>
      <c r="T40" s="332" t="s">
        <v>817</v>
      </c>
      <c r="U40" s="322"/>
      <c r="V40" s="322"/>
      <c r="W40" s="322" t="s">
        <v>1381</v>
      </c>
      <c r="X40" s="322"/>
      <c r="Y40" s="322"/>
      <c r="Z40" s="322" t="s">
        <v>863</v>
      </c>
      <c r="AA40" s="322" t="s">
        <v>863</v>
      </c>
      <c r="AB40" s="331" t="s">
        <v>1839</v>
      </c>
      <c r="AC40" s="322"/>
      <c r="AD40" s="322"/>
      <c r="AE40" s="322"/>
      <c r="AF40" s="322">
        <v>1</v>
      </c>
      <c r="AG40" s="322">
        <v>1</v>
      </c>
      <c r="AH40" s="332" t="s">
        <v>817</v>
      </c>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c r="AMK40" s="3"/>
      <c r="AML40" s="3"/>
      <c r="AMM40" s="3"/>
      <c r="AMN40" s="3"/>
      <c r="AMO40" s="3"/>
      <c r="AMP40" s="3"/>
      <c r="AMQ40" s="3"/>
    </row>
    <row r="41" spans="1:1031" ht="13.5" customHeight="1">
      <c r="A41" s="325">
        <v>33</v>
      </c>
      <c r="B41" s="325"/>
      <c r="C41" s="325" t="s">
        <v>1990</v>
      </c>
      <c r="D41" s="339"/>
      <c r="E41" s="325"/>
      <c r="F41" s="325"/>
      <c r="G41" s="325"/>
      <c r="H41" s="316" t="s">
        <v>1991</v>
      </c>
      <c r="I41" s="316" t="s">
        <v>1992</v>
      </c>
      <c r="J41" s="316" t="s">
        <v>1993</v>
      </c>
      <c r="K41" s="316" t="s">
        <v>863</v>
      </c>
      <c r="L41" s="316" t="s">
        <v>1994</v>
      </c>
      <c r="M41" s="316" t="s">
        <v>1994</v>
      </c>
      <c r="N41" s="316"/>
      <c r="O41" s="316"/>
      <c r="P41" s="316"/>
      <c r="Q41" s="316"/>
      <c r="R41" s="326" t="s">
        <v>817</v>
      </c>
      <c r="S41" s="326" t="s">
        <v>817</v>
      </c>
      <c r="T41" s="326" t="s">
        <v>817</v>
      </c>
      <c r="U41" s="316"/>
      <c r="V41" s="316"/>
      <c r="W41" s="316" t="s">
        <v>878</v>
      </c>
      <c r="X41" s="316"/>
      <c r="Y41" s="316" t="s">
        <v>931</v>
      </c>
      <c r="Z41" s="316" t="s">
        <v>863</v>
      </c>
      <c r="AA41" s="316" t="s">
        <v>863</v>
      </c>
      <c r="AB41" s="320" t="s">
        <v>1839</v>
      </c>
      <c r="AC41" s="316"/>
      <c r="AD41" s="316"/>
      <c r="AE41" s="316"/>
      <c r="AF41" s="316">
        <v>1</v>
      </c>
      <c r="AG41" s="316">
        <v>1</v>
      </c>
      <c r="AH41" s="326" t="s">
        <v>817</v>
      </c>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c r="AGP41" s="3"/>
      <c r="AGQ41" s="3"/>
      <c r="AGR41" s="3"/>
      <c r="AGS41" s="3"/>
      <c r="AGT41" s="3"/>
      <c r="AGU41" s="3"/>
      <c r="AGV41" s="3"/>
      <c r="AGW41" s="3"/>
      <c r="AGX41" s="3"/>
      <c r="AGY41" s="3"/>
      <c r="AGZ41" s="3"/>
      <c r="AHA41" s="3"/>
      <c r="AHB41" s="3"/>
      <c r="AHC41" s="3"/>
      <c r="AHD41" s="3"/>
      <c r="AHE41" s="3"/>
      <c r="AHF41" s="3"/>
      <c r="AHG41" s="3"/>
      <c r="AHH41" s="3"/>
      <c r="AHI41" s="3"/>
      <c r="AHJ41" s="3"/>
      <c r="AHK41" s="3"/>
      <c r="AHL41" s="3"/>
      <c r="AHM41" s="3"/>
      <c r="AHN41" s="3"/>
      <c r="AHO41" s="3"/>
      <c r="AHP41" s="3"/>
      <c r="AHQ41" s="3"/>
      <c r="AHR41" s="3"/>
      <c r="AHS41" s="3"/>
      <c r="AHT41" s="3"/>
      <c r="AHU41" s="3"/>
      <c r="AHV41" s="3"/>
      <c r="AHW41" s="3"/>
      <c r="AHX41" s="3"/>
      <c r="AHY41" s="3"/>
      <c r="AHZ41" s="3"/>
      <c r="AIA41" s="3"/>
      <c r="AIB41" s="3"/>
      <c r="AIC41" s="3"/>
      <c r="AID41" s="3"/>
      <c r="AIE41" s="3"/>
      <c r="AIF41" s="3"/>
      <c r="AIG41" s="3"/>
      <c r="AIH41" s="3"/>
      <c r="AII41" s="3"/>
      <c r="AIJ41" s="3"/>
      <c r="AIK41" s="3"/>
      <c r="AIL41" s="3"/>
      <c r="AIM41" s="3"/>
      <c r="AIN41" s="3"/>
      <c r="AIO41" s="3"/>
      <c r="AIP41" s="3"/>
      <c r="AIQ41" s="3"/>
      <c r="AIR41" s="3"/>
      <c r="AIS41" s="3"/>
      <c r="AIT41" s="3"/>
      <c r="AIU41" s="3"/>
      <c r="AIV41" s="3"/>
      <c r="AIW41" s="3"/>
      <c r="AIX41" s="3"/>
      <c r="AIY41" s="3"/>
      <c r="AIZ41" s="3"/>
      <c r="AJA41" s="3"/>
      <c r="AJB41" s="3"/>
      <c r="AJC41" s="3"/>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c r="AMI41" s="3"/>
      <c r="AMJ41" s="3"/>
      <c r="AMK41" s="3"/>
      <c r="AML41" s="3"/>
      <c r="AMM41" s="3"/>
      <c r="AMN41" s="3"/>
      <c r="AMO41" s="3"/>
      <c r="AMP41" s="3"/>
      <c r="AMQ41" s="3"/>
    </row>
    <row r="42" spans="1:1031" ht="13.5" customHeight="1">
      <c r="A42" s="321">
        <v>34</v>
      </c>
      <c r="B42" s="321"/>
      <c r="C42" s="321" t="s">
        <v>1995</v>
      </c>
      <c r="D42" s="338"/>
      <c r="E42" s="321"/>
      <c r="F42" s="321"/>
      <c r="G42" s="321"/>
      <c r="H42" s="322" t="s">
        <v>1996</v>
      </c>
      <c r="I42" s="322" t="s">
        <v>1997</v>
      </c>
      <c r="J42" s="322" t="s">
        <v>1998</v>
      </c>
      <c r="K42" s="322" t="s">
        <v>863</v>
      </c>
      <c r="L42" s="322" t="s">
        <v>1999</v>
      </c>
      <c r="M42" s="322" t="s">
        <v>1999</v>
      </c>
      <c r="N42" s="322"/>
      <c r="O42" s="322"/>
      <c r="P42" s="322"/>
      <c r="Q42" s="322"/>
      <c r="R42" s="332" t="s">
        <v>817</v>
      </c>
      <c r="S42" s="332" t="s">
        <v>817</v>
      </c>
      <c r="T42" s="332" t="s">
        <v>817</v>
      </c>
      <c r="U42" s="322"/>
      <c r="V42" s="322"/>
      <c r="W42" s="322" t="s">
        <v>878</v>
      </c>
      <c r="X42" s="322"/>
      <c r="Y42" s="322" t="s">
        <v>931</v>
      </c>
      <c r="Z42" s="322" t="s">
        <v>863</v>
      </c>
      <c r="AA42" s="322" t="s">
        <v>863</v>
      </c>
      <c r="AB42" s="320" t="s">
        <v>1839</v>
      </c>
      <c r="AC42" s="322"/>
      <c r="AD42" s="322"/>
      <c r="AE42" s="322"/>
      <c r="AF42" s="322">
        <v>1</v>
      </c>
      <c r="AG42" s="322">
        <v>1</v>
      </c>
      <c r="AH42" s="332" t="s">
        <v>817</v>
      </c>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c r="AMI42" s="3"/>
      <c r="AMJ42" s="3"/>
      <c r="AMK42" s="3"/>
      <c r="AML42" s="3"/>
      <c r="AMM42" s="3"/>
      <c r="AMN42" s="3"/>
      <c r="AMO42" s="3"/>
      <c r="AMP42" s="3"/>
      <c r="AMQ42" s="3"/>
    </row>
    <row r="43" spans="1:1031" ht="13.5" customHeight="1">
      <c r="A43" s="325">
        <v>35</v>
      </c>
      <c r="B43" s="325"/>
      <c r="C43" s="325" t="s">
        <v>2000</v>
      </c>
      <c r="D43" s="339"/>
      <c r="E43" s="339"/>
      <c r="F43" s="325"/>
      <c r="G43" s="325"/>
      <c r="H43" s="316" t="s">
        <v>2001</v>
      </c>
      <c r="I43" s="316" t="s">
        <v>2002</v>
      </c>
      <c r="J43" s="316" t="s">
        <v>2003</v>
      </c>
      <c r="K43" s="316" t="s">
        <v>863</v>
      </c>
      <c r="L43" s="316" t="s">
        <v>2004</v>
      </c>
      <c r="M43" s="316" t="s">
        <v>2004</v>
      </c>
      <c r="N43" s="316"/>
      <c r="O43" s="316"/>
      <c r="P43" s="316"/>
      <c r="Q43" s="316"/>
      <c r="R43" s="326" t="s">
        <v>817</v>
      </c>
      <c r="S43" s="328" t="s">
        <v>817</v>
      </c>
      <c r="T43" s="328" t="s">
        <v>817</v>
      </c>
      <c r="U43" s="316"/>
      <c r="V43" s="316"/>
      <c r="W43" s="316" t="s">
        <v>878</v>
      </c>
      <c r="X43" s="316"/>
      <c r="Y43" s="316" t="s">
        <v>931</v>
      </c>
      <c r="Z43" s="316" t="s">
        <v>863</v>
      </c>
      <c r="AA43" s="316" t="s">
        <v>863</v>
      </c>
      <c r="AB43" s="320" t="s">
        <v>1839</v>
      </c>
      <c r="AC43" s="316"/>
      <c r="AD43" s="316"/>
      <c r="AE43" s="316"/>
      <c r="AF43" s="316">
        <v>1</v>
      </c>
      <c r="AG43" s="316">
        <v>1</v>
      </c>
      <c r="AH43" s="326" t="s">
        <v>817</v>
      </c>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AGN43" s="3"/>
      <c r="AGO43" s="3"/>
      <c r="AGP43" s="3"/>
      <c r="AGQ43" s="3"/>
      <c r="AGR43" s="3"/>
      <c r="AGS43" s="3"/>
      <c r="AGT43" s="3"/>
      <c r="AGU43" s="3"/>
      <c r="AGV43" s="3"/>
      <c r="AGW43" s="3"/>
      <c r="AGX43" s="3"/>
      <c r="AGY43" s="3"/>
      <c r="AGZ43" s="3"/>
      <c r="AHA43" s="3"/>
      <c r="AHB43" s="3"/>
      <c r="AHC43" s="3"/>
      <c r="AHD43" s="3"/>
      <c r="AHE43" s="3"/>
      <c r="AHF43" s="3"/>
      <c r="AHG43" s="3"/>
      <c r="AHH43" s="3"/>
      <c r="AHI43" s="3"/>
      <c r="AHJ43" s="3"/>
      <c r="AHK43" s="3"/>
      <c r="AHL43" s="3"/>
      <c r="AHM43" s="3"/>
      <c r="AHN43" s="3"/>
      <c r="AHO43" s="3"/>
      <c r="AHP43" s="3"/>
      <c r="AHQ43" s="3"/>
      <c r="AHR43" s="3"/>
      <c r="AHS43" s="3"/>
      <c r="AHT43" s="3"/>
      <c r="AHU43" s="3"/>
      <c r="AHV43" s="3"/>
      <c r="AHW43" s="3"/>
      <c r="AHX43" s="3"/>
      <c r="AHY43" s="3"/>
      <c r="AHZ43" s="3"/>
      <c r="AIA43" s="3"/>
      <c r="AIB43" s="3"/>
      <c r="AIC43" s="3"/>
      <c r="AID43" s="3"/>
      <c r="AIE43" s="3"/>
      <c r="AIF43" s="3"/>
      <c r="AIG43" s="3"/>
      <c r="AIH43" s="3"/>
      <c r="AII43" s="3"/>
      <c r="AIJ43" s="3"/>
      <c r="AIK43" s="3"/>
      <c r="AIL43" s="3"/>
      <c r="AIM43" s="3"/>
      <c r="AIN43" s="3"/>
      <c r="AIO43" s="3"/>
      <c r="AIP43" s="3"/>
      <c r="AIQ43" s="3"/>
      <c r="AIR43" s="3"/>
      <c r="AIS43" s="3"/>
      <c r="AIT43" s="3"/>
      <c r="AIU43" s="3"/>
      <c r="AIV43" s="3"/>
      <c r="AIW43" s="3"/>
      <c r="AIX43" s="3"/>
      <c r="AIY43" s="3"/>
      <c r="AIZ43" s="3"/>
      <c r="AJA43" s="3"/>
      <c r="AJB43" s="3"/>
      <c r="AJC43" s="3"/>
      <c r="AJD43" s="3"/>
      <c r="AJE43" s="3"/>
      <c r="AJF43" s="3"/>
      <c r="AJG43" s="3"/>
      <c r="AJH43" s="3"/>
      <c r="AJI43" s="3"/>
      <c r="AJJ43" s="3"/>
      <c r="AJK43" s="3"/>
      <c r="AJL43" s="3"/>
      <c r="AJM43" s="3"/>
      <c r="AJN43" s="3"/>
      <c r="AJO43" s="3"/>
      <c r="AJP43" s="3"/>
      <c r="AJQ43" s="3"/>
      <c r="AJR43" s="3"/>
      <c r="AJS43" s="3"/>
      <c r="AJT43" s="3"/>
      <c r="AJU43" s="3"/>
      <c r="AJV43" s="3"/>
      <c r="AJW43" s="3"/>
      <c r="AJX43" s="3"/>
      <c r="AJY43" s="3"/>
      <c r="AJZ43" s="3"/>
      <c r="AKA43" s="3"/>
      <c r="AKB43" s="3"/>
      <c r="AKC43" s="3"/>
      <c r="AKD43" s="3"/>
      <c r="AKE43" s="3"/>
      <c r="AKF43" s="3"/>
      <c r="AKG43" s="3"/>
      <c r="AKH43" s="3"/>
      <c r="AKI43" s="3"/>
      <c r="AKJ43" s="3"/>
      <c r="AKK43" s="3"/>
      <c r="AKL43" s="3"/>
      <c r="AKM43" s="3"/>
      <c r="AKN43" s="3"/>
      <c r="AKO43" s="3"/>
      <c r="AKP43" s="3"/>
      <c r="AKQ43" s="3"/>
      <c r="AKR43" s="3"/>
      <c r="AKS43" s="3"/>
      <c r="AKT43" s="3"/>
      <c r="AKU43" s="3"/>
      <c r="AKV43" s="3"/>
      <c r="AKW43" s="3"/>
      <c r="AKX43" s="3"/>
      <c r="AKY43" s="3"/>
      <c r="AKZ43" s="3"/>
      <c r="ALA43" s="3"/>
      <c r="ALB43" s="3"/>
      <c r="ALC43" s="3"/>
      <c r="ALD43" s="3"/>
      <c r="ALE43" s="3"/>
      <c r="ALF43" s="3"/>
      <c r="ALG43" s="3"/>
      <c r="ALH43" s="3"/>
      <c r="ALI43" s="3"/>
      <c r="ALJ43" s="3"/>
      <c r="ALK43" s="3"/>
      <c r="ALL43" s="3"/>
      <c r="ALM43" s="3"/>
      <c r="ALN43" s="3"/>
      <c r="ALO43" s="3"/>
      <c r="ALP43" s="3"/>
      <c r="ALQ43" s="3"/>
      <c r="ALR43" s="3"/>
      <c r="ALS43" s="3"/>
      <c r="ALT43" s="3"/>
      <c r="ALU43" s="3"/>
      <c r="ALV43" s="3"/>
      <c r="ALW43" s="3"/>
      <c r="ALX43" s="3"/>
      <c r="ALY43" s="3"/>
      <c r="ALZ43" s="3"/>
      <c r="AMA43" s="3"/>
      <c r="AMB43" s="3"/>
      <c r="AMC43" s="3"/>
      <c r="AMD43" s="3"/>
      <c r="AME43" s="3"/>
      <c r="AMF43" s="3"/>
      <c r="AMG43" s="3"/>
      <c r="AMH43" s="3"/>
      <c r="AMI43" s="3"/>
      <c r="AMJ43" s="3"/>
      <c r="AMK43" s="3"/>
      <c r="AML43" s="3"/>
      <c r="AMM43" s="3"/>
      <c r="AMN43" s="3"/>
      <c r="AMO43" s="3"/>
      <c r="AMP43" s="3"/>
      <c r="AMQ43" s="3"/>
    </row>
    <row r="44" spans="1:1031" ht="13.5" customHeight="1">
      <c r="A44" s="321">
        <v>36</v>
      </c>
      <c r="B44" s="321"/>
      <c r="C44" s="321" t="s">
        <v>2005</v>
      </c>
      <c r="D44" s="321"/>
      <c r="E44" s="321"/>
      <c r="F44" s="321"/>
      <c r="G44" s="321"/>
      <c r="H44" s="322" t="s">
        <v>2006</v>
      </c>
      <c r="I44" s="322" t="s">
        <v>2007</v>
      </c>
      <c r="J44" s="322" t="s">
        <v>2008</v>
      </c>
      <c r="K44" s="322" t="s">
        <v>863</v>
      </c>
      <c r="L44" s="322" t="s">
        <v>2009</v>
      </c>
      <c r="M44" s="322" t="s">
        <v>2009</v>
      </c>
      <c r="N44" s="322"/>
      <c r="O44" s="322"/>
      <c r="P44" s="322"/>
      <c r="Q44" s="322"/>
      <c r="R44" s="332" t="s">
        <v>817</v>
      </c>
      <c r="S44" s="332" t="s">
        <v>817</v>
      </c>
      <c r="T44" s="332" t="s">
        <v>817</v>
      </c>
      <c r="U44" s="322"/>
      <c r="V44" s="322"/>
      <c r="W44" s="322" t="s">
        <v>862</v>
      </c>
      <c r="X44" s="322"/>
      <c r="Y44" s="322" t="s">
        <v>2010</v>
      </c>
      <c r="Z44" s="322" t="s">
        <v>863</v>
      </c>
      <c r="AA44" s="322" t="s">
        <v>863</v>
      </c>
      <c r="AB44" s="320" t="s">
        <v>1839</v>
      </c>
      <c r="AC44" s="322"/>
      <c r="AD44" s="322"/>
      <c r="AE44" s="322"/>
      <c r="AF44" s="322">
        <v>1</v>
      </c>
      <c r="AG44" s="322">
        <v>1</v>
      </c>
      <c r="AH44" s="332" t="s">
        <v>817</v>
      </c>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row>
    <row r="45" spans="1:1031" ht="13.5" customHeight="1">
      <c r="A45" s="325">
        <v>37</v>
      </c>
      <c r="B45" s="325"/>
      <c r="C45" s="325" t="s">
        <v>2011</v>
      </c>
      <c r="D45" s="339"/>
      <c r="E45" s="325"/>
      <c r="F45" s="325"/>
      <c r="G45" s="325"/>
      <c r="H45" s="316" t="s">
        <v>1873</v>
      </c>
      <c r="I45" s="316" t="s">
        <v>2012</v>
      </c>
      <c r="J45" s="316" t="s">
        <v>2013</v>
      </c>
      <c r="K45" s="316"/>
      <c r="L45" s="316" t="s">
        <v>2014</v>
      </c>
      <c r="M45" s="316" t="s">
        <v>2014</v>
      </c>
      <c r="N45" s="316"/>
      <c r="O45" s="316"/>
      <c r="P45" s="316"/>
      <c r="Q45" s="316"/>
      <c r="R45" s="326" t="s">
        <v>817</v>
      </c>
      <c r="S45" s="326" t="s">
        <v>817</v>
      </c>
      <c r="T45" s="326" t="s">
        <v>817</v>
      </c>
      <c r="U45" s="316"/>
      <c r="V45" s="316"/>
      <c r="W45" s="316" t="s">
        <v>862</v>
      </c>
      <c r="X45" s="316"/>
      <c r="Y45" s="316" t="s">
        <v>2015</v>
      </c>
      <c r="Z45" s="316" t="s">
        <v>863</v>
      </c>
      <c r="AA45" s="316" t="s">
        <v>863</v>
      </c>
      <c r="AB45" s="331" t="s">
        <v>1839</v>
      </c>
      <c r="AC45" s="316"/>
      <c r="AD45" s="316"/>
      <c r="AE45" s="316"/>
      <c r="AF45" s="316">
        <v>1</v>
      </c>
      <c r="AG45" s="316">
        <v>1</v>
      </c>
      <c r="AH45" s="326" t="s">
        <v>817</v>
      </c>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row>
    <row r="46" spans="1:1031" ht="13.5" customHeight="1">
      <c r="A46" s="321">
        <v>38</v>
      </c>
      <c r="B46" s="321"/>
      <c r="C46" s="321" t="s">
        <v>2016</v>
      </c>
      <c r="D46" s="338"/>
      <c r="E46" s="321"/>
      <c r="F46" s="321"/>
      <c r="G46" s="321"/>
      <c r="H46" s="322" t="s">
        <v>2017</v>
      </c>
      <c r="I46" s="322" t="s">
        <v>2018</v>
      </c>
      <c r="J46" s="329"/>
      <c r="K46" s="322"/>
      <c r="L46" s="322" t="s">
        <v>2019</v>
      </c>
      <c r="M46" s="322" t="s">
        <v>2019</v>
      </c>
      <c r="N46" s="322"/>
      <c r="O46" s="322"/>
      <c r="P46" s="322"/>
      <c r="Q46" s="322"/>
      <c r="R46" s="330" t="s">
        <v>823</v>
      </c>
      <c r="S46" s="330" t="s">
        <v>823</v>
      </c>
      <c r="T46" s="330" t="s">
        <v>823</v>
      </c>
      <c r="U46" s="322"/>
      <c r="V46" s="322" t="s">
        <v>863</v>
      </c>
      <c r="W46" s="322" t="s">
        <v>2020</v>
      </c>
      <c r="X46" s="322"/>
      <c r="Y46" s="322"/>
      <c r="Z46" s="322" t="s">
        <v>863</v>
      </c>
      <c r="AA46" s="322" t="s">
        <v>863</v>
      </c>
      <c r="AB46" s="320" t="s">
        <v>1839</v>
      </c>
      <c r="AC46" s="322"/>
      <c r="AD46" s="322"/>
      <c r="AE46" s="322"/>
      <c r="AF46" s="322">
        <v>1</v>
      </c>
      <c r="AG46" s="322">
        <v>1</v>
      </c>
      <c r="AH46" s="330" t="s">
        <v>823</v>
      </c>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c r="AGN46" s="3"/>
      <c r="AGO46" s="3"/>
      <c r="AGP46" s="3"/>
      <c r="AGQ46" s="3"/>
      <c r="AGR46" s="3"/>
      <c r="AGS46" s="3"/>
      <c r="AGT46" s="3"/>
      <c r="AGU46" s="3"/>
      <c r="AGV46" s="3"/>
      <c r="AGW46" s="3"/>
      <c r="AGX46" s="3"/>
      <c r="AGY46" s="3"/>
      <c r="AGZ46" s="3"/>
      <c r="AHA46" s="3"/>
      <c r="AHB46" s="3"/>
      <c r="AHC46" s="3"/>
      <c r="AHD46" s="3"/>
      <c r="AHE46" s="3"/>
      <c r="AHF46" s="3"/>
      <c r="AHG46" s="3"/>
      <c r="AHH46" s="3"/>
      <c r="AHI46" s="3"/>
      <c r="AHJ46" s="3"/>
      <c r="AHK46" s="3"/>
      <c r="AHL46" s="3"/>
      <c r="AHM46" s="3"/>
      <c r="AHN46" s="3"/>
      <c r="AHO46" s="3"/>
      <c r="AHP46" s="3"/>
      <c r="AHQ46" s="3"/>
      <c r="AHR46" s="3"/>
      <c r="AHS46" s="3"/>
      <c r="AHT46" s="3"/>
      <c r="AHU46" s="3"/>
      <c r="AHV46" s="3"/>
      <c r="AHW46" s="3"/>
      <c r="AHX46" s="3"/>
      <c r="AHY46" s="3"/>
      <c r="AHZ46" s="3"/>
      <c r="AIA46" s="3"/>
      <c r="AIB46" s="3"/>
      <c r="AIC46" s="3"/>
      <c r="AID46" s="3"/>
      <c r="AIE46" s="3"/>
      <c r="AIF46" s="3"/>
      <c r="AIG46" s="3"/>
      <c r="AIH46" s="3"/>
      <c r="AII46" s="3"/>
      <c r="AIJ46" s="3"/>
      <c r="AIK46" s="3"/>
      <c r="AIL46" s="3"/>
      <c r="AIM46" s="3"/>
      <c r="AIN46" s="3"/>
      <c r="AIO46" s="3"/>
      <c r="AIP46" s="3"/>
      <c r="AIQ46" s="3"/>
      <c r="AIR46" s="3"/>
      <c r="AIS46" s="3"/>
      <c r="AIT46" s="3"/>
      <c r="AIU46" s="3"/>
      <c r="AIV46" s="3"/>
      <c r="AIW46" s="3"/>
      <c r="AIX46" s="3"/>
      <c r="AIY46" s="3"/>
      <c r="AIZ46" s="3"/>
      <c r="AJA46" s="3"/>
      <c r="AJB46" s="3"/>
      <c r="AJC46" s="3"/>
      <c r="AJD46" s="3"/>
      <c r="AJE46" s="3"/>
      <c r="AJF46" s="3"/>
      <c r="AJG46" s="3"/>
      <c r="AJH46" s="3"/>
      <c r="AJI46" s="3"/>
      <c r="AJJ46" s="3"/>
      <c r="AJK46" s="3"/>
      <c r="AJL46" s="3"/>
      <c r="AJM46" s="3"/>
      <c r="AJN46" s="3"/>
      <c r="AJO46" s="3"/>
      <c r="AJP46" s="3"/>
      <c r="AJQ46" s="3"/>
      <c r="AJR46" s="3"/>
      <c r="AJS46" s="3"/>
      <c r="AJT46" s="3"/>
      <c r="AJU46" s="3"/>
      <c r="AJV46" s="3"/>
      <c r="AJW46" s="3"/>
      <c r="AJX46" s="3"/>
      <c r="AJY46" s="3"/>
      <c r="AJZ46" s="3"/>
      <c r="AKA46" s="3"/>
      <c r="AKB46" s="3"/>
      <c r="AKC46" s="3"/>
      <c r="AKD46" s="3"/>
      <c r="AKE46" s="3"/>
      <c r="AKF46" s="3"/>
      <c r="AKG46" s="3"/>
      <c r="AKH46" s="3"/>
      <c r="AKI46" s="3"/>
      <c r="AKJ46" s="3"/>
      <c r="AKK46" s="3"/>
      <c r="AKL46" s="3"/>
      <c r="AKM46" s="3"/>
      <c r="AKN46" s="3"/>
      <c r="AKO46" s="3"/>
      <c r="AKP46" s="3"/>
      <c r="AKQ46" s="3"/>
      <c r="AKR46" s="3"/>
      <c r="AKS46" s="3"/>
      <c r="AKT46" s="3"/>
      <c r="AKU46" s="3"/>
      <c r="AKV46" s="3"/>
      <c r="AKW46" s="3"/>
      <c r="AKX46" s="3"/>
      <c r="AKY46" s="3"/>
      <c r="AKZ46" s="3"/>
      <c r="ALA46" s="3"/>
      <c r="ALB46" s="3"/>
      <c r="ALC46" s="3"/>
      <c r="ALD46" s="3"/>
      <c r="ALE46" s="3"/>
      <c r="ALF46" s="3"/>
      <c r="ALG46" s="3"/>
      <c r="ALH46" s="3"/>
      <c r="ALI46" s="3"/>
      <c r="ALJ46" s="3"/>
      <c r="ALK46" s="3"/>
      <c r="ALL46" s="3"/>
      <c r="ALM46" s="3"/>
      <c r="ALN46" s="3"/>
      <c r="ALO46" s="3"/>
      <c r="ALP46" s="3"/>
      <c r="ALQ46" s="3"/>
      <c r="ALR46" s="3"/>
      <c r="ALS46" s="3"/>
      <c r="ALT46" s="3"/>
      <c r="ALU46" s="3"/>
      <c r="ALV46" s="3"/>
      <c r="ALW46" s="3"/>
      <c r="ALX46" s="3"/>
      <c r="ALY46" s="3"/>
      <c r="ALZ46" s="3"/>
      <c r="AMA46" s="3"/>
      <c r="AMB46" s="3"/>
      <c r="AMC46" s="3"/>
      <c r="AMD46" s="3"/>
      <c r="AME46" s="3"/>
      <c r="AMF46" s="3"/>
      <c r="AMG46" s="3"/>
      <c r="AMH46" s="3"/>
      <c r="AMI46" s="3"/>
      <c r="AMJ46" s="3"/>
      <c r="AMK46" s="3"/>
      <c r="AML46" s="3"/>
      <c r="AMM46" s="3"/>
      <c r="AMN46" s="3"/>
      <c r="AMO46" s="3"/>
      <c r="AMP46" s="3"/>
      <c r="AMQ46" s="3"/>
    </row>
    <row r="47" spans="1:1031" ht="13.5" customHeight="1">
      <c r="A47" s="325">
        <v>39</v>
      </c>
      <c r="B47" s="325"/>
      <c r="C47" s="325"/>
      <c r="D47" s="325" t="s">
        <v>2021</v>
      </c>
      <c r="E47" s="325"/>
      <c r="F47" s="325"/>
      <c r="G47" s="325"/>
      <c r="H47" s="316" t="s">
        <v>2022</v>
      </c>
      <c r="I47" s="316" t="s">
        <v>2023</v>
      </c>
      <c r="J47" s="316" t="s">
        <v>2024</v>
      </c>
      <c r="K47" s="316"/>
      <c r="L47" s="316" t="s">
        <v>1906</v>
      </c>
      <c r="M47" s="316" t="s">
        <v>1906</v>
      </c>
      <c r="N47" s="316"/>
      <c r="O47" s="316"/>
      <c r="P47" s="316"/>
      <c r="Q47" s="316"/>
      <c r="R47" s="319" t="s">
        <v>820</v>
      </c>
      <c r="S47" s="319" t="s">
        <v>820</v>
      </c>
      <c r="T47" s="319" t="s">
        <v>820</v>
      </c>
      <c r="U47" s="316"/>
      <c r="V47" s="316"/>
      <c r="W47" s="316" t="s">
        <v>862</v>
      </c>
      <c r="X47" s="316"/>
      <c r="Y47" s="316"/>
      <c r="Z47" s="316" t="s">
        <v>863</v>
      </c>
      <c r="AA47" s="316" t="s">
        <v>863</v>
      </c>
      <c r="AB47" s="320" t="s">
        <v>1839</v>
      </c>
      <c r="AC47" s="316"/>
      <c r="AD47" s="316"/>
      <c r="AE47" s="316"/>
      <c r="AF47" s="316">
        <v>1</v>
      </c>
      <c r="AG47" s="316">
        <v>1</v>
      </c>
      <c r="AH47" s="319" t="s">
        <v>820</v>
      </c>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c r="AMI47" s="3"/>
      <c r="AMJ47" s="3"/>
      <c r="AMK47" s="3"/>
      <c r="AML47" s="3"/>
      <c r="AMM47" s="3"/>
      <c r="AMN47" s="3"/>
      <c r="AMO47" s="3"/>
      <c r="AMP47" s="3"/>
      <c r="AMQ47" s="3"/>
    </row>
    <row r="48" spans="1:1031" ht="13.5" customHeight="1">
      <c r="A48" s="321">
        <v>40</v>
      </c>
      <c r="B48" s="321"/>
      <c r="C48" s="321"/>
      <c r="D48" s="321" t="s">
        <v>2025</v>
      </c>
      <c r="E48" s="321"/>
      <c r="F48" s="321"/>
      <c r="G48" s="321"/>
      <c r="H48" s="322" t="s">
        <v>2026</v>
      </c>
      <c r="I48" s="322" t="s">
        <v>2027</v>
      </c>
      <c r="J48" s="322"/>
      <c r="K48" s="322"/>
      <c r="L48" s="322" t="s">
        <v>2028</v>
      </c>
      <c r="M48" s="322" t="s">
        <v>2028</v>
      </c>
      <c r="N48" s="322"/>
      <c r="O48" s="322"/>
      <c r="P48" s="322"/>
      <c r="Q48" s="322"/>
      <c r="R48" s="322" t="s">
        <v>892</v>
      </c>
      <c r="S48" s="340" t="s">
        <v>892</v>
      </c>
      <c r="T48" s="340" t="s">
        <v>892</v>
      </c>
      <c r="U48" s="322"/>
      <c r="V48" s="322"/>
      <c r="W48" s="322" t="s">
        <v>862</v>
      </c>
      <c r="X48" s="322"/>
      <c r="Y48" s="322"/>
      <c r="Z48" s="322" t="s">
        <v>863</v>
      </c>
      <c r="AA48" s="322" t="s">
        <v>863</v>
      </c>
      <c r="AB48" s="320" t="s">
        <v>1839</v>
      </c>
      <c r="AC48" s="322"/>
      <c r="AD48" s="322"/>
      <c r="AE48" s="322"/>
      <c r="AF48" s="322">
        <v>1</v>
      </c>
      <c r="AG48" s="322">
        <v>1</v>
      </c>
      <c r="AH48" s="322" t="s">
        <v>892</v>
      </c>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c r="AMN48" s="3"/>
      <c r="AMO48" s="3"/>
      <c r="AMP48" s="3"/>
      <c r="AMQ48" s="3"/>
    </row>
    <row r="49" spans="1:1031" ht="13.5" customHeight="1">
      <c r="A49" s="341">
        <v>41</v>
      </c>
      <c r="B49" s="341"/>
      <c r="C49" s="341" t="s">
        <v>2029</v>
      </c>
      <c r="D49" s="342"/>
      <c r="E49" s="342"/>
      <c r="F49" s="342"/>
      <c r="G49" s="342"/>
      <c r="H49" s="316" t="s">
        <v>2030</v>
      </c>
      <c r="I49" s="316" t="s">
        <v>2031</v>
      </c>
      <c r="J49" s="337"/>
      <c r="K49" s="316"/>
      <c r="L49" s="316" t="s">
        <v>2032</v>
      </c>
      <c r="M49" s="316" t="s">
        <v>2032</v>
      </c>
      <c r="N49" s="316"/>
      <c r="O49" s="316"/>
      <c r="P49" s="316"/>
      <c r="Q49" s="316"/>
      <c r="R49" s="343" t="s">
        <v>823</v>
      </c>
      <c r="S49" s="343" t="s">
        <v>823</v>
      </c>
      <c r="T49" s="343" t="s">
        <v>823</v>
      </c>
      <c r="U49" s="316"/>
      <c r="V49" s="316" t="s">
        <v>863</v>
      </c>
      <c r="W49" s="316" t="s">
        <v>2033</v>
      </c>
      <c r="X49" s="316"/>
      <c r="Y49" s="316"/>
      <c r="Z49" s="316" t="s">
        <v>863</v>
      </c>
      <c r="AA49" s="316" t="s">
        <v>863</v>
      </c>
      <c r="AB49" s="320" t="s">
        <v>1839</v>
      </c>
      <c r="AC49" s="316"/>
      <c r="AD49" s="316"/>
      <c r="AE49" s="316"/>
      <c r="AF49" s="316"/>
      <c r="AG49" s="316"/>
      <c r="AH49" s="343" t="s">
        <v>823</v>
      </c>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c r="AMN49" s="3"/>
      <c r="AMO49" s="3"/>
      <c r="AMP49" s="3"/>
      <c r="AMQ49" s="3"/>
    </row>
    <row r="50" spans="1:1031" ht="13.5" customHeight="1">
      <c r="A50" s="344">
        <v>42</v>
      </c>
      <c r="B50" s="344"/>
      <c r="C50" s="344"/>
      <c r="D50" s="344" t="s">
        <v>1849</v>
      </c>
      <c r="E50" s="344"/>
      <c r="F50" s="344"/>
      <c r="G50" s="344"/>
      <c r="H50" s="322" t="s">
        <v>2034</v>
      </c>
      <c r="I50" s="322" t="s">
        <v>2035</v>
      </c>
      <c r="J50" s="322" t="s">
        <v>2036</v>
      </c>
      <c r="K50" s="322"/>
      <c r="L50" s="322" t="s">
        <v>1852</v>
      </c>
      <c r="M50" s="322" t="s">
        <v>1852</v>
      </c>
      <c r="N50" s="322"/>
      <c r="O50" s="322"/>
      <c r="P50" s="322"/>
      <c r="Q50" s="322"/>
      <c r="R50" s="324" t="s">
        <v>820</v>
      </c>
      <c r="S50" s="324" t="s">
        <v>820</v>
      </c>
      <c r="T50" s="324" t="s">
        <v>820</v>
      </c>
      <c r="U50" s="322"/>
      <c r="V50" s="322"/>
      <c r="W50" s="322" t="s">
        <v>862</v>
      </c>
      <c r="X50" s="322"/>
      <c r="Y50" s="322"/>
      <c r="Z50" s="322" t="s">
        <v>863</v>
      </c>
      <c r="AA50" s="322" t="s">
        <v>863</v>
      </c>
      <c r="AB50" s="331" t="s">
        <v>1839</v>
      </c>
      <c r="AC50" s="322"/>
      <c r="AD50" s="322"/>
      <c r="AE50" s="322"/>
      <c r="AF50" s="322"/>
      <c r="AG50" s="322"/>
      <c r="AH50" s="324" t="s">
        <v>820</v>
      </c>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c r="AMN50" s="3"/>
      <c r="AMO50" s="3"/>
      <c r="AMP50" s="3"/>
      <c r="AMQ50" s="3"/>
    </row>
    <row r="51" spans="1:1031" ht="13.5" customHeight="1">
      <c r="A51" s="341">
        <v>43</v>
      </c>
      <c r="B51" s="341"/>
      <c r="C51" s="341"/>
      <c r="D51" s="341" t="s">
        <v>2037</v>
      </c>
      <c r="E51" s="345"/>
      <c r="F51" s="341"/>
      <c r="G51" s="341"/>
      <c r="H51" s="316" t="s">
        <v>1873</v>
      </c>
      <c r="I51" s="316" t="s">
        <v>2038</v>
      </c>
      <c r="J51" s="316" t="s">
        <v>2039</v>
      </c>
      <c r="K51" s="316"/>
      <c r="L51" s="316" t="s">
        <v>2040</v>
      </c>
      <c r="M51" s="316" t="s">
        <v>2040</v>
      </c>
      <c r="N51" s="316"/>
      <c r="O51" s="316"/>
      <c r="P51" s="316"/>
      <c r="Q51" s="316"/>
      <c r="R51" s="326" t="s">
        <v>817</v>
      </c>
      <c r="S51" s="326" t="s">
        <v>817</v>
      </c>
      <c r="T51" s="326" t="s">
        <v>817</v>
      </c>
      <c r="U51" s="316"/>
      <c r="V51" s="316"/>
      <c r="W51" s="316" t="s">
        <v>878</v>
      </c>
      <c r="X51" s="316"/>
      <c r="Y51" s="316" t="s">
        <v>931</v>
      </c>
      <c r="Z51" s="316" t="s">
        <v>863</v>
      </c>
      <c r="AA51" s="316" t="s">
        <v>863</v>
      </c>
      <c r="AB51" s="320" t="s">
        <v>1839</v>
      </c>
      <c r="AC51" s="316"/>
      <c r="AD51" s="316"/>
      <c r="AE51" s="316"/>
      <c r="AF51" s="316"/>
      <c r="AG51" s="316"/>
      <c r="AH51" s="326" t="s">
        <v>817</v>
      </c>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row>
    <row r="52" spans="1:1031" ht="13.5" customHeight="1">
      <c r="A52" s="344">
        <v>44</v>
      </c>
      <c r="B52" s="344"/>
      <c r="C52" s="344"/>
      <c r="D52" s="344" t="s">
        <v>2041</v>
      </c>
      <c r="E52" s="344"/>
      <c r="F52" s="344"/>
      <c r="G52" s="344"/>
      <c r="H52" s="322" t="s">
        <v>1873</v>
      </c>
      <c r="I52" s="322" t="s">
        <v>2042</v>
      </c>
      <c r="J52" s="322">
        <v>0</v>
      </c>
      <c r="K52" s="322"/>
      <c r="L52" s="322" t="s">
        <v>2043</v>
      </c>
      <c r="M52" s="322" t="s">
        <v>2043</v>
      </c>
      <c r="N52" s="322"/>
      <c r="O52" s="322"/>
      <c r="P52" s="322"/>
      <c r="Q52" s="322"/>
      <c r="R52" s="332" t="s">
        <v>817</v>
      </c>
      <c r="S52" s="332" t="s">
        <v>817</v>
      </c>
      <c r="T52" s="332" t="s">
        <v>817</v>
      </c>
      <c r="U52" s="322"/>
      <c r="V52" s="322"/>
      <c r="W52" s="322" t="s">
        <v>1381</v>
      </c>
      <c r="X52" s="322"/>
      <c r="Y52" s="322"/>
      <c r="Z52" s="322" t="s">
        <v>863</v>
      </c>
      <c r="AA52" s="322" t="s">
        <v>863</v>
      </c>
      <c r="AB52" s="320" t="s">
        <v>1839</v>
      </c>
      <c r="AC52" s="322"/>
      <c r="AD52" s="322"/>
      <c r="AE52" s="322"/>
      <c r="AF52" s="322"/>
      <c r="AG52" s="322"/>
      <c r="AH52" s="332" t="s">
        <v>817</v>
      </c>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row>
    <row r="53" spans="1:1031" ht="13.5" customHeight="1">
      <c r="A53" s="341">
        <v>45</v>
      </c>
      <c r="B53" s="341"/>
      <c r="C53" s="341"/>
      <c r="D53" s="341" t="s">
        <v>2044</v>
      </c>
      <c r="E53" s="341"/>
      <c r="F53" s="341"/>
      <c r="G53" s="341"/>
      <c r="H53" s="316" t="s">
        <v>2045</v>
      </c>
      <c r="I53" s="316" t="s">
        <v>2046</v>
      </c>
      <c r="J53" s="316">
        <v>0</v>
      </c>
      <c r="K53" s="316"/>
      <c r="L53" s="316" t="s">
        <v>2047</v>
      </c>
      <c r="M53" s="316" t="s">
        <v>2047</v>
      </c>
      <c r="N53" s="316"/>
      <c r="O53" s="316"/>
      <c r="P53" s="316"/>
      <c r="Q53" s="316"/>
      <c r="R53" s="326" t="s">
        <v>817</v>
      </c>
      <c r="S53" s="328" t="s">
        <v>817</v>
      </c>
      <c r="T53" s="328" t="s">
        <v>817</v>
      </c>
      <c r="U53" s="316"/>
      <c r="V53" s="316"/>
      <c r="W53" s="316" t="s">
        <v>1381</v>
      </c>
      <c r="X53" s="316"/>
      <c r="Y53" s="316"/>
      <c r="Z53" s="316" t="s">
        <v>863</v>
      </c>
      <c r="AA53" s="316" t="s">
        <v>863</v>
      </c>
      <c r="AB53" s="320" t="s">
        <v>1839</v>
      </c>
      <c r="AC53" s="316"/>
      <c r="AD53" s="316"/>
      <c r="AE53" s="316"/>
      <c r="AF53" s="316"/>
      <c r="AG53" s="316"/>
      <c r="AH53" s="326" t="s">
        <v>817</v>
      </c>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c r="AMK53" s="3"/>
      <c r="AML53" s="3"/>
      <c r="AMM53" s="3"/>
      <c r="AMN53" s="3"/>
      <c r="AMO53" s="3"/>
      <c r="AMP53" s="3"/>
      <c r="AMQ53" s="3"/>
    </row>
    <row r="54" spans="1:1031" ht="13.5" customHeight="1">
      <c r="A54" s="344">
        <v>46</v>
      </c>
      <c r="B54" s="344"/>
      <c r="C54" s="344"/>
      <c r="D54" s="344" t="s">
        <v>2048</v>
      </c>
      <c r="E54" s="344"/>
      <c r="F54" s="344"/>
      <c r="G54" s="344"/>
      <c r="H54" s="322" t="s">
        <v>1873</v>
      </c>
      <c r="I54" s="322" t="s">
        <v>2049</v>
      </c>
      <c r="J54" s="322">
        <v>1</v>
      </c>
      <c r="K54" s="322"/>
      <c r="L54" s="322" t="s">
        <v>2050</v>
      </c>
      <c r="M54" s="322" t="s">
        <v>2050</v>
      </c>
      <c r="N54" s="322"/>
      <c r="O54" s="322"/>
      <c r="P54" s="322"/>
      <c r="Q54" s="322"/>
      <c r="R54" s="332" t="s">
        <v>817</v>
      </c>
      <c r="S54" s="332" t="s">
        <v>817</v>
      </c>
      <c r="T54" s="332" t="s">
        <v>817</v>
      </c>
      <c r="U54" s="322"/>
      <c r="V54" s="322"/>
      <c r="W54" s="322" t="s">
        <v>1381</v>
      </c>
      <c r="X54" s="322"/>
      <c r="Y54" s="322"/>
      <c r="Z54" s="322" t="s">
        <v>863</v>
      </c>
      <c r="AA54" s="322" t="s">
        <v>863</v>
      </c>
      <c r="AB54" s="320" t="s">
        <v>1839</v>
      </c>
      <c r="AC54" s="322"/>
      <c r="AD54" s="322"/>
      <c r="AE54" s="322"/>
      <c r="AF54" s="322"/>
      <c r="AG54" s="322"/>
      <c r="AH54" s="332" t="s">
        <v>817</v>
      </c>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row>
    <row r="55" spans="1:1031" ht="13.5" customHeight="1">
      <c r="A55" s="341">
        <v>47</v>
      </c>
      <c r="B55" s="341"/>
      <c r="C55" s="341"/>
      <c r="D55" s="341" t="s">
        <v>2051</v>
      </c>
      <c r="E55" s="341"/>
      <c r="F55" s="341"/>
      <c r="G55" s="341"/>
      <c r="H55" s="316" t="s">
        <v>1873</v>
      </c>
      <c r="I55" s="316" t="s">
        <v>2052</v>
      </c>
      <c r="J55" s="316">
        <v>0</v>
      </c>
      <c r="K55" s="316"/>
      <c r="L55" s="316" t="s">
        <v>2053</v>
      </c>
      <c r="M55" s="316" t="s">
        <v>2053</v>
      </c>
      <c r="N55" s="316"/>
      <c r="O55" s="316"/>
      <c r="P55" s="316"/>
      <c r="Q55" s="316"/>
      <c r="R55" s="326" t="s">
        <v>817</v>
      </c>
      <c r="S55" s="326" t="s">
        <v>817</v>
      </c>
      <c r="T55" s="326" t="s">
        <v>817</v>
      </c>
      <c r="U55" s="316"/>
      <c r="V55" s="316"/>
      <c r="W55" s="316" t="s">
        <v>1381</v>
      </c>
      <c r="X55" s="316"/>
      <c r="Y55" s="316"/>
      <c r="Z55" s="316" t="s">
        <v>863</v>
      </c>
      <c r="AA55" s="316" t="s">
        <v>863</v>
      </c>
      <c r="AB55" s="331" t="s">
        <v>1839</v>
      </c>
      <c r="AC55" s="316"/>
      <c r="AD55" s="316"/>
      <c r="AE55" s="316"/>
      <c r="AF55" s="316"/>
      <c r="AG55" s="316"/>
      <c r="AH55" s="326" t="s">
        <v>817</v>
      </c>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c r="AMK55" s="3"/>
      <c r="AML55" s="3"/>
      <c r="AMM55" s="3"/>
      <c r="AMN55" s="3"/>
      <c r="AMO55" s="3"/>
      <c r="AMP55" s="3"/>
      <c r="AMQ55" s="3"/>
    </row>
    <row r="56" spans="1:1031" ht="13.5" customHeight="1">
      <c r="A56" s="344">
        <v>48</v>
      </c>
      <c r="B56" s="344"/>
      <c r="C56" s="344"/>
      <c r="D56" s="344" t="s">
        <v>2054</v>
      </c>
      <c r="E56" s="344"/>
      <c r="F56" s="344"/>
      <c r="G56" s="344"/>
      <c r="H56" s="322" t="s">
        <v>1873</v>
      </c>
      <c r="I56" s="322" t="s">
        <v>2055</v>
      </c>
      <c r="J56" s="322">
        <v>0</v>
      </c>
      <c r="K56" s="322"/>
      <c r="L56" s="322" t="s">
        <v>2056</v>
      </c>
      <c r="M56" s="322" t="s">
        <v>2056</v>
      </c>
      <c r="N56" s="322"/>
      <c r="O56" s="322"/>
      <c r="P56" s="322"/>
      <c r="Q56" s="322"/>
      <c r="R56" s="332" t="s">
        <v>817</v>
      </c>
      <c r="S56" s="332" t="s">
        <v>817</v>
      </c>
      <c r="T56" s="332" t="s">
        <v>817</v>
      </c>
      <c r="U56" s="322"/>
      <c r="V56" s="322"/>
      <c r="W56" s="322" t="s">
        <v>1381</v>
      </c>
      <c r="X56" s="322"/>
      <c r="Y56" s="322"/>
      <c r="Z56" s="322" t="s">
        <v>863</v>
      </c>
      <c r="AA56" s="322" t="s">
        <v>863</v>
      </c>
      <c r="AB56" s="320" t="s">
        <v>1839</v>
      </c>
      <c r="AC56" s="322"/>
      <c r="AD56" s="322"/>
      <c r="AE56" s="322"/>
      <c r="AF56" s="322"/>
      <c r="AG56" s="322"/>
      <c r="AH56" s="332" t="s">
        <v>817</v>
      </c>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c r="AMK56" s="3"/>
      <c r="AML56" s="3"/>
      <c r="AMM56" s="3"/>
      <c r="AMN56" s="3"/>
      <c r="AMO56" s="3"/>
      <c r="AMP56" s="3"/>
      <c r="AMQ56" s="3"/>
    </row>
    <row r="57" spans="1:1031" ht="13.5" customHeight="1">
      <c r="A57" s="341">
        <v>49</v>
      </c>
      <c r="B57" s="341"/>
      <c r="C57" s="341"/>
      <c r="D57" s="341" t="s">
        <v>2057</v>
      </c>
      <c r="E57" s="341"/>
      <c r="F57" s="341"/>
      <c r="G57" s="341"/>
      <c r="H57" s="316" t="s">
        <v>1873</v>
      </c>
      <c r="I57" s="316" t="s">
        <v>2058</v>
      </c>
      <c r="J57" s="316">
        <v>0</v>
      </c>
      <c r="K57" s="316"/>
      <c r="L57" s="316" t="s">
        <v>2059</v>
      </c>
      <c r="M57" s="316" t="s">
        <v>2059</v>
      </c>
      <c r="N57" s="316"/>
      <c r="O57" s="316"/>
      <c r="P57" s="316"/>
      <c r="Q57" s="316"/>
      <c r="R57" s="326" t="s">
        <v>817</v>
      </c>
      <c r="S57" s="326" t="s">
        <v>817</v>
      </c>
      <c r="T57" s="326" t="s">
        <v>817</v>
      </c>
      <c r="U57" s="316"/>
      <c r="V57" s="316"/>
      <c r="W57" s="316" t="s">
        <v>1381</v>
      </c>
      <c r="X57" s="316"/>
      <c r="Y57" s="316"/>
      <c r="Z57" s="316" t="s">
        <v>863</v>
      </c>
      <c r="AA57" s="316" t="s">
        <v>863</v>
      </c>
      <c r="AB57" s="320" t="s">
        <v>1839</v>
      </c>
      <c r="AC57" s="316"/>
      <c r="AD57" s="316"/>
      <c r="AE57" s="316"/>
      <c r="AF57" s="316"/>
      <c r="AG57" s="316"/>
      <c r="AH57" s="326" t="s">
        <v>817</v>
      </c>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row>
    <row r="58" spans="1:1031" ht="13.5" customHeight="1">
      <c r="A58" s="344">
        <v>50</v>
      </c>
      <c r="B58" s="344"/>
      <c r="C58" s="344" t="s">
        <v>2060</v>
      </c>
      <c r="D58" s="346"/>
      <c r="E58" s="346"/>
      <c r="F58" s="346"/>
      <c r="G58" s="346"/>
      <c r="H58" s="322" t="s">
        <v>1873</v>
      </c>
      <c r="I58" s="322" t="s">
        <v>2061</v>
      </c>
      <c r="J58" s="329"/>
      <c r="K58" s="322"/>
      <c r="L58" s="322" t="s">
        <v>2062</v>
      </c>
      <c r="M58" s="322" t="s">
        <v>2062</v>
      </c>
      <c r="N58" s="322"/>
      <c r="O58" s="322"/>
      <c r="P58" s="322"/>
      <c r="Q58" s="322"/>
      <c r="R58" s="330" t="s">
        <v>823</v>
      </c>
      <c r="S58" s="347" t="s">
        <v>823</v>
      </c>
      <c r="T58" s="347" t="s">
        <v>823</v>
      </c>
      <c r="U58" s="322"/>
      <c r="V58" s="322" t="s">
        <v>863</v>
      </c>
      <c r="W58" s="322" t="s">
        <v>2063</v>
      </c>
      <c r="X58" s="322"/>
      <c r="Y58" s="322"/>
      <c r="Z58" s="322" t="s">
        <v>863</v>
      </c>
      <c r="AA58" s="322" t="s">
        <v>863</v>
      </c>
      <c r="AB58" s="320" t="s">
        <v>1839</v>
      </c>
      <c r="AC58" s="322"/>
      <c r="AD58" s="322"/>
      <c r="AE58" s="322"/>
      <c r="AF58" s="322"/>
      <c r="AG58" s="322"/>
      <c r="AH58" s="330" t="s">
        <v>823</v>
      </c>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c r="AMM58" s="3"/>
      <c r="AMN58" s="3"/>
      <c r="AMO58" s="3"/>
      <c r="AMP58" s="3"/>
      <c r="AMQ58" s="3"/>
    </row>
    <row r="59" spans="1:1031" ht="13.5" customHeight="1">
      <c r="A59" s="341">
        <v>51</v>
      </c>
      <c r="B59" s="341"/>
      <c r="C59" s="341"/>
      <c r="D59" s="341" t="s">
        <v>2064</v>
      </c>
      <c r="E59" s="341"/>
      <c r="F59" s="341"/>
      <c r="G59" s="341"/>
      <c r="H59" s="316" t="s">
        <v>1873</v>
      </c>
      <c r="I59" s="316" t="s">
        <v>2065</v>
      </c>
      <c r="J59" s="316" t="s">
        <v>2066</v>
      </c>
      <c r="K59" s="316"/>
      <c r="L59" s="316" t="s">
        <v>2040</v>
      </c>
      <c r="M59" s="316" t="s">
        <v>2040</v>
      </c>
      <c r="N59" s="316"/>
      <c r="O59" s="316"/>
      <c r="P59" s="316"/>
      <c r="Q59" s="316"/>
      <c r="R59" s="326" t="s">
        <v>817</v>
      </c>
      <c r="S59" s="326" t="s">
        <v>817</v>
      </c>
      <c r="T59" s="326" t="s">
        <v>817</v>
      </c>
      <c r="U59" s="316"/>
      <c r="V59" s="316"/>
      <c r="W59" s="316" t="s">
        <v>878</v>
      </c>
      <c r="X59" s="316"/>
      <c r="Y59" s="316" t="s">
        <v>931</v>
      </c>
      <c r="Z59" s="316" t="s">
        <v>863</v>
      </c>
      <c r="AA59" s="316" t="s">
        <v>863</v>
      </c>
      <c r="AB59" s="320" t="s">
        <v>1839</v>
      </c>
      <c r="AC59" s="316"/>
      <c r="AD59" s="316"/>
      <c r="AE59" s="316"/>
      <c r="AF59" s="316"/>
      <c r="AG59" s="316"/>
      <c r="AH59" s="326" t="s">
        <v>817</v>
      </c>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c r="AMK59" s="3"/>
      <c r="AML59" s="3"/>
      <c r="AMM59" s="3"/>
      <c r="AMN59" s="3"/>
      <c r="AMO59" s="3"/>
      <c r="AMP59" s="3"/>
      <c r="AMQ59" s="3"/>
    </row>
    <row r="60" spans="1:1031" ht="13.5" customHeight="1">
      <c r="A60" s="344">
        <v>52</v>
      </c>
      <c r="B60" s="344"/>
      <c r="C60" s="344"/>
      <c r="D60" s="344" t="s">
        <v>2067</v>
      </c>
      <c r="E60" s="344"/>
      <c r="F60" s="344"/>
      <c r="G60" s="344"/>
      <c r="H60" s="322" t="s">
        <v>1873</v>
      </c>
      <c r="I60" s="322" t="s">
        <v>2068</v>
      </c>
      <c r="J60" s="322">
        <v>0</v>
      </c>
      <c r="K60" s="322"/>
      <c r="L60" s="322" t="s">
        <v>2069</v>
      </c>
      <c r="M60" s="322" t="s">
        <v>2069</v>
      </c>
      <c r="N60" s="322"/>
      <c r="O60" s="322"/>
      <c r="P60" s="322"/>
      <c r="Q60" s="322"/>
      <c r="R60" s="332" t="s">
        <v>817</v>
      </c>
      <c r="S60" s="332" t="s">
        <v>817</v>
      </c>
      <c r="T60" s="332" t="s">
        <v>817</v>
      </c>
      <c r="U60" s="322"/>
      <c r="V60" s="322"/>
      <c r="W60" s="322" t="s">
        <v>1381</v>
      </c>
      <c r="X60" s="322"/>
      <c r="Y60" s="322"/>
      <c r="Z60" s="322" t="s">
        <v>863</v>
      </c>
      <c r="AA60" s="322" t="s">
        <v>863</v>
      </c>
      <c r="AB60" s="331" t="s">
        <v>1839</v>
      </c>
      <c r="AC60" s="322"/>
      <c r="AD60" s="322"/>
      <c r="AE60" s="322"/>
      <c r="AF60" s="322"/>
      <c r="AG60" s="322"/>
      <c r="AH60" s="332" t="s">
        <v>817</v>
      </c>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c r="AMK60" s="3"/>
      <c r="AML60" s="3"/>
      <c r="AMM60" s="3"/>
      <c r="AMN60" s="3"/>
      <c r="AMO60" s="3"/>
      <c r="AMP60" s="3"/>
      <c r="AMQ60" s="3"/>
    </row>
    <row r="61" spans="1:1031" ht="13.5" customHeight="1">
      <c r="A61" s="341">
        <v>53</v>
      </c>
      <c r="B61" s="341"/>
      <c r="C61" s="341"/>
      <c r="D61" s="341" t="s">
        <v>2070</v>
      </c>
      <c r="E61" s="341"/>
      <c r="F61" s="341"/>
      <c r="G61" s="341"/>
      <c r="H61" s="316" t="s">
        <v>1873</v>
      </c>
      <c r="I61" s="316" t="s">
        <v>2071</v>
      </c>
      <c r="J61" s="316">
        <v>1</v>
      </c>
      <c r="K61" s="316"/>
      <c r="L61" s="316" t="s">
        <v>2072</v>
      </c>
      <c r="M61" s="316" t="s">
        <v>2072</v>
      </c>
      <c r="N61" s="316"/>
      <c r="O61" s="316"/>
      <c r="P61" s="316"/>
      <c r="Q61" s="316"/>
      <c r="R61" s="326" t="s">
        <v>817</v>
      </c>
      <c r="S61" s="326" t="s">
        <v>817</v>
      </c>
      <c r="T61" s="326" t="s">
        <v>817</v>
      </c>
      <c r="U61" s="316"/>
      <c r="V61" s="316"/>
      <c r="W61" s="316" t="s">
        <v>1381</v>
      </c>
      <c r="X61" s="316"/>
      <c r="Y61" s="316"/>
      <c r="Z61" s="316" t="s">
        <v>863</v>
      </c>
      <c r="AA61" s="316" t="s">
        <v>863</v>
      </c>
      <c r="AB61" s="320" t="s">
        <v>1839</v>
      </c>
      <c r="AC61" s="316"/>
      <c r="AD61" s="316"/>
      <c r="AE61" s="316"/>
      <c r="AF61" s="316"/>
      <c r="AG61" s="316"/>
      <c r="AH61" s="326" t="s">
        <v>817</v>
      </c>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c r="AMI61" s="3"/>
      <c r="AMJ61" s="3"/>
      <c r="AMK61" s="3"/>
      <c r="AML61" s="3"/>
      <c r="AMM61" s="3"/>
      <c r="AMN61" s="3"/>
      <c r="AMO61" s="3"/>
      <c r="AMP61" s="3"/>
      <c r="AMQ61" s="3"/>
    </row>
    <row r="62" spans="1:1031" ht="13.5" customHeight="1">
      <c r="A62" s="321">
        <v>54</v>
      </c>
      <c r="B62" s="321"/>
      <c r="C62" s="321" t="s">
        <v>2073</v>
      </c>
      <c r="D62" s="321"/>
      <c r="E62" s="321"/>
      <c r="F62" s="321"/>
      <c r="G62" s="321"/>
      <c r="H62" s="322" t="s">
        <v>2074</v>
      </c>
      <c r="I62" s="322" t="s">
        <v>2075</v>
      </c>
      <c r="J62" s="329"/>
      <c r="K62" s="322" t="s">
        <v>863</v>
      </c>
      <c r="L62" s="322" t="s">
        <v>2076</v>
      </c>
      <c r="M62" s="322" t="s">
        <v>2076</v>
      </c>
      <c r="N62" s="322"/>
      <c r="O62" s="322"/>
      <c r="P62" s="322"/>
      <c r="Q62" s="322"/>
      <c r="R62" s="330" t="s">
        <v>823</v>
      </c>
      <c r="S62" s="330" t="s">
        <v>823</v>
      </c>
      <c r="T62" s="330" t="s">
        <v>823</v>
      </c>
      <c r="U62" s="322"/>
      <c r="V62" s="322" t="s">
        <v>863</v>
      </c>
      <c r="W62" s="322" t="s">
        <v>2077</v>
      </c>
      <c r="X62" s="322"/>
      <c r="Y62" s="322"/>
      <c r="Z62" s="322" t="s">
        <v>863</v>
      </c>
      <c r="AA62" s="322" t="s">
        <v>863</v>
      </c>
      <c r="AB62" s="320" t="s">
        <v>1839</v>
      </c>
      <c r="AC62" s="322"/>
      <c r="AD62" s="322"/>
      <c r="AE62" s="322"/>
      <c r="AF62" s="322">
        <v>1</v>
      </c>
      <c r="AG62" s="322">
        <v>1</v>
      </c>
      <c r="AH62" s="330" t="s">
        <v>823</v>
      </c>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c r="AMI62" s="3"/>
      <c r="AMJ62" s="3"/>
      <c r="AMK62" s="3"/>
      <c r="AML62" s="3"/>
      <c r="AMM62" s="3"/>
      <c r="AMN62" s="3"/>
      <c r="AMO62" s="3"/>
      <c r="AMP62" s="3"/>
      <c r="AMQ62" s="3"/>
    </row>
    <row r="63" spans="1:1031" ht="13.5" customHeight="1">
      <c r="A63" s="325">
        <v>55</v>
      </c>
      <c r="B63" s="325"/>
      <c r="C63" s="325"/>
      <c r="D63" s="325" t="s">
        <v>2078</v>
      </c>
      <c r="E63" s="339"/>
      <c r="F63" s="325"/>
      <c r="G63" s="325"/>
      <c r="H63" s="316" t="s">
        <v>2079</v>
      </c>
      <c r="I63" s="316" t="s">
        <v>2080</v>
      </c>
      <c r="J63" s="316" t="s">
        <v>2003</v>
      </c>
      <c r="K63" s="316" t="s">
        <v>863</v>
      </c>
      <c r="L63" s="316" t="s">
        <v>2040</v>
      </c>
      <c r="M63" s="316" t="s">
        <v>2040</v>
      </c>
      <c r="N63" s="316"/>
      <c r="O63" s="316"/>
      <c r="P63" s="316"/>
      <c r="Q63" s="316"/>
      <c r="R63" s="326" t="s">
        <v>817</v>
      </c>
      <c r="S63" s="328" t="s">
        <v>817</v>
      </c>
      <c r="T63" s="328" t="s">
        <v>817</v>
      </c>
      <c r="U63" s="316"/>
      <c r="V63" s="316"/>
      <c r="W63" s="316" t="s">
        <v>878</v>
      </c>
      <c r="X63" s="316"/>
      <c r="Y63" s="316" t="s">
        <v>931</v>
      </c>
      <c r="Z63" s="316" t="s">
        <v>863</v>
      </c>
      <c r="AA63" s="316" t="s">
        <v>863</v>
      </c>
      <c r="AB63" s="320" t="s">
        <v>1839</v>
      </c>
      <c r="AC63" s="316"/>
      <c r="AD63" s="316"/>
      <c r="AE63" s="316"/>
      <c r="AF63" s="316">
        <v>1</v>
      </c>
      <c r="AG63" s="316">
        <v>1</v>
      </c>
      <c r="AH63" s="326" t="s">
        <v>817</v>
      </c>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c r="AMK63" s="3"/>
      <c r="AML63" s="3"/>
      <c r="AMM63" s="3"/>
      <c r="AMN63" s="3"/>
      <c r="AMO63" s="3"/>
      <c r="AMP63" s="3"/>
      <c r="AMQ63" s="3"/>
    </row>
    <row r="64" spans="1:1031" ht="13.5" customHeight="1">
      <c r="A64" s="335">
        <v>56</v>
      </c>
      <c r="B64" s="335"/>
      <c r="C64" s="335"/>
      <c r="D64" s="335" t="s">
        <v>1966</v>
      </c>
      <c r="E64" s="335"/>
      <c r="F64" s="335"/>
      <c r="G64" s="335"/>
      <c r="H64" s="322" t="s">
        <v>2081</v>
      </c>
      <c r="I64" s="322" t="s">
        <v>2082</v>
      </c>
      <c r="J64" s="322" t="s">
        <v>2083</v>
      </c>
      <c r="K64" s="322" t="s">
        <v>863</v>
      </c>
      <c r="L64" s="322" t="s">
        <v>1927</v>
      </c>
      <c r="M64" s="322" t="s">
        <v>1927</v>
      </c>
      <c r="N64" s="322"/>
      <c r="O64" s="322"/>
      <c r="P64" s="322"/>
      <c r="Q64" s="322"/>
      <c r="R64" s="326" t="s">
        <v>817</v>
      </c>
      <c r="S64" s="324" t="s">
        <v>820</v>
      </c>
      <c r="T64" s="324" t="s">
        <v>820</v>
      </c>
      <c r="U64" s="322"/>
      <c r="V64" s="322"/>
      <c r="W64" s="322" t="s">
        <v>862</v>
      </c>
      <c r="X64" s="322"/>
      <c r="Y64" s="322" t="s">
        <v>2084</v>
      </c>
      <c r="Z64" s="322" t="s">
        <v>863</v>
      </c>
      <c r="AA64" s="322" t="s">
        <v>863</v>
      </c>
      <c r="AB64" s="320" t="s">
        <v>1839</v>
      </c>
      <c r="AC64" s="322"/>
      <c r="AD64" s="322"/>
      <c r="AE64" s="322"/>
      <c r="AF64" s="322">
        <v>1</v>
      </c>
      <c r="AG64" s="322"/>
      <c r="AH64" s="326" t="s">
        <v>817</v>
      </c>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c r="AMI64" s="3"/>
      <c r="AMJ64" s="3"/>
      <c r="AMK64" s="3"/>
      <c r="AML64" s="3"/>
      <c r="AMM64" s="3"/>
      <c r="AMN64" s="3"/>
      <c r="AMO64" s="3"/>
      <c r="AMP64" s="3"/>
      <c r="AMQ64" s="3"/>
    </row>
    <row r="65" spans="1:1031" ht="13.5" customHeight="1">
      <c r="A65" s="315">
        <v>57</v>
      </c>
      <c r="B65" s="315"/>
      <c r="C65" s="315"/>
      <c r="D65" s="315" t="s">
        <v>2085</v>
      </c>
      <c r="E65" s="315"/>
      <c r="F65" s="315"/>
      <c r="G65" s="315"/>
      <c r="H65" s="316" t="s">
        <v>2079</v>
      </c>
      <c r="I65" s="316" t="s">
        <v>2086</v>
      </c>
      <c r="J65" s="316" t="s">
        <v>2087</v>
      </c>
      <c r="K65" s="316"/>
      <c r="L65" s="316" t="s">
        <v>2088</v>
      </c>
      <c r="M65" s="316" t="s">
        <v>2088</v>
      </c>
      <c r="N65" s="316"/>
      <c r="O65" s="316"/>
      <c r="P65" s="316"/>
      <c r="Q65" s="316"/>
      <c r="R65" s="343" t="s">
        <v>823</v>
      </c>
      <c r="S65" s="343" t="s">
        <v>823</v>
      </c>
      <c r="T65" s="343" t="s">
        <v>823</v>
      </c>
      <c r="U65" s="316"/>
      <c r="V65" s="316"/>
      <c r="W65" s="316" t="s">
        <v>862</v>
      </c>
      <c r="X65" s="316"/>
      <c r="Y65" s="316" t="s">
        <v>2089</v>
      </c>
      <c r="Z65" s="316" t="s">
        <v>863</v>
      </c>
      <c r="AA65" s="316" t="s">
        <v>863</v>
      </c>
      <c r="AB65" s="331" t="s">
        <v>1839</v>
      </c>
      <c r="AC65" s="316"/>
      <c r="AD65" s="316"/>
      <c r="AE65" s="316"/>
      <c r="AF65" s="316">
        <v>1</v>
      </c>
      <c r="AG65" s="316"/>
      <c r="AH65" s="343" t="s">
        <v>823</v>
      </c>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c r="AMK65" s="3"/>
      <c r="AML65" s="3"/>
      <c r="AMM65" s="3"/>
      <c r="AMN65" s="3"/>
      <c r="AMO65" s="3"/>
      <c r="AMP65" s="3"/>
      <c r="AMQ65" s="3"/>
    </row>
    <row r="66" spans="1:1031" ht="13.5" customHeight="1">
      <c r="A66" s="321">
        <v>58</v>
      </c>
      <c r="B66" s="321"/>
      <c r="C66" s="321"/>
      <c r="D66" s="321" t="s">
        <v>2090</v>
      </c>
      <c r="E66" s="338"/>
      <c r="F66" s="321"/>
      <c r="G66" s="321"/>
      <c r="H66" s="322" t="s">
        <v>2079</v>
      </c>
      <c r="I66" s="322" t="s">
        <v>2091</v>
      </c>
      <c r="J66" s="322" t="s">
        <v>2092</v>
      </c>
      <c r="K66" s="322"/>
      <c r="L66" s="322" t="s">
        <v>1899</v>
      </c>
      <c r="M66" s="322" t="s">
        <v>1899</v>
      </c>
      <c r="N66" s="322"/>
      <c r="O66" s="322"/>
      <c r="P66" s="322"/>
      <c r="Q66" s="322"/>
      <c r="R66" s="332" t="s">
        <v>817</v>
      </c>
      <c r="S66" s="332" t="s">
        <v>817</v>
      </c>
      <c r="T66" s="332" t="s">
        <v>817</v>
      </c>
      <c r="U66" s="322"/>
      <c r="V66" s="322"/>
      <c r="W66" s="322" t="s">
        <v>862</v>
      </c>
      <c r="X66" s="322"/>
      <c r="Y66" s="322"/>
      <c r="Z66" s="322" t="s">
        <v>863</v>
      </c>
      <c r="AA66" s="322" t="s">
        <v>863</v>
      </c>
      <c r="AB66" s="320" t="s">
        <v>1839</v>
      </c>
      <c r="AC66" s="322"/>
      <c r="AD66" s="322"/>
      <c r="AE66" s="322"/>
      <c r="AF66" s="322">
        <v>1</v>
      </c>
      <c r="AG66" s="322">
        <v>1</v>
      </c>
      <c r="AH66" s="332" t="s">
        <v>817</v>
      </c>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c r="AMK66" s="3"/>
      <c r="AML66" s="3"/>
      <c r="AMM66" s="3"/>
      <c r="AMN66" s="3"/>
      <c r="AMO66" s="3"/>
      <c r="AMP66" s="3"/>
      <c r="AMQ66" s="3"/>
    </row>
    <row r="67" spans="1:1031" ht="13.5" customHeight="1">
      <c r="A67" s="325">
        <v>59</v>
      </c>
      <c r="B67" s="325"/>
      <c r="C67" s="325"/>
      <c r="D67" s="321" t="s">
        <v>2093</v>
      </c>
      <c r="E67" s="338"/>
      <c r="F67" s="321"/>
      <c r="G67" s="321"/>
      <c r="H67" s="316" t="s">
        <v>2079</v>
      </c>
      <c r="I67" s="316" t="s">
        <v>2094</v>
      </c>
      <c r="J67" s="337"/>
      <c r="K67" s="316"/>
      <c r="L67" s="316" t="s">
        <v>2095</v>
      </c>
      <c r="M67" s="316" t="s">
        <v>2095</v>
      </c>
      <c r="N67" s="316"/>
      <c r="O67" s="316"/>
      <c r="P67" s="316"/>
      <c r="Q67" s="316"/>
      <c r="R67" s="332" t="s">
        <v>817</v>
      </c>
      <c r="S67" s="319" t="s">
        <v>820</v>
      </c>
      <c r="T67" s="319" t="s">
        <v>820</v>
      </c>
      <c r="U67" s="316"/>
      <c r="V67" s="316" t="s">
        <v>863</v>
      </c>
      <c r="W67" s="316" t="s">
        <v>2096</v>
      </c>
      <c r="X67" s="316"/>
      <c r="Y67" s="316"/>
      <c r="Z67" s="316" t="s">
        <v>863</v>
      </c>
      <c r="AA67" s="316" t="s">
        <v>863</v>
      </c>
      <c r="AB67" s="320" t="s">
        <v>1839</v>
      </c>
      <c r="AC67" s="316" t="s">
        <v>863</v>
      </c>
      <c r="AD67" s="316"/>
      <c r="AE67" s="316"/>
      <c r="AF67" s="316">
        <v>1</v>
      </c>
      <c r="AG67" s="316">
        <v>1</v>
      </c>
      <c r="AH67" s="332" t="s">
        <v>817</v>
      </c>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c r="AMI67" s="3"/>
      <c r="AMJ67" s="3"/>
      <c r="AMK67" s="3"/>
      <c r="AML67" s="3"/>
      <c r="AMM67" s="3"/>
      <c r="AMN67" s="3"/>
      <c r="AMO67" s="3"/>
      <c r="AMP67" s="3"/>
      <c r="AMQ67" s="3"/>
    </row>
    <row r="68" spans="1:1031" ht="13.5" customHeight="1">
      <c r="A68" s="321">
        <v>60</v>
      </c>
      <c r="B68" s="321"/>
      <c r="C68" s="321"/>
      <c r="D68" s="321"/>
      <c r="E68" s="321" t="s">
        <v>2097</v>
      </c>
      <c r="F68" s="321"/>
      <c r="G68" s="321"/>
      <c r="H68" s="322" t="s">
        <v>2098</v>
      </c>
      <c r="I68" s="322" t="s">
        <v>2099</v>
      </c>
      <c r="J68" s="322" t="s">
        <v>1058</v>
      </c>
      <c r="K68" s="322" t="s">
        <v>863</v>
      </c>
      <c r="L68" s="322" t="s">
        <v>2100</v>
      </c>
      <c r="M68" s="322" t="s">
        <v>2100</v>
      </c>
      <c r="N68" s="322"/>
      <c r="O68" s="322"/>
      <c r="P68" s="322"/>
      <c r="Q68" s="322"/>
      <c r="R68" s="332" t="s">
        <v>817</v>
      </c>
      <c r="S68" s="334" t="s">
        <v>820</v>
      </c>
      <c r="T68" s="334" t="s">
        <v>820</v>
      </c>
      <c r="U68" s="322"/>
      <c r="V68" s="322"/>
      <c r="W68" s="322" t="s">
        <v>862</v>
      </c>
      <c r="X68" s="322"/>
      <c r="Y68" s="322"/>
      <c r="Z68" s="322" t="s">
        <v>863</v>
      </c>
      <c r="AA68" s="322" t="s">
        <v>863</v>
      </c>
      <c r="AB68" s="320" t="s">
        <v>1839</v>
      </c>
      <c r="AC68" s="322" t="s">
        <v>863</v>
      </c>
      <c r="AD68" s="322"/>
      <c r="AE68" s="322"/>
      <c r="AF68" s="322">
        <v>1</v>
      </c>
      <c r="AG68" s="322">
        <v>1</v>
      </c>
      <c r="AH68" s="332" t="s">
        <v>817</v>
      </c>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c r="AMI68" s="3"/>
      <c r="AMJ68" s="3"/>
      <c r="AMK68" s="3"/>
      <c r="AML68" s="3"/>
      <c r="AMM68" s="3"/>
      <c r="AMN68" s="3"/>
      <c r="AMO68" s="3"/>
      <c r="AMP68" s="3"/>
      <c r="AMQ68" s="3"/>
    </row>
    <row r="69" spans="1:1031" ht="13.5" customHeight="1">
      <c r="A69" s="341">
        <v>61</v>
      </c>
      <c r="B69" s="341"/>
      <c r="C69" s="341"/>
      <c r="D69" s="341"/>
      <c r="E69" s="341" t="s">
        <v>2101</v>
      </c>
      <c r="F69" s="341"/>
      <c r="G69" s="341"/>
      <c r="H69" s="316" t="s">
        <v>2102</v>
      </c>
      <c r="I69" s="316" t="s">
        <v>2103</v>
      </c>
      <c r="J69" s="316" t="s">
        <v>1066</v>
      </c>
      <c r="K69" s="316"/>
      <c r="L69" s="316" t="s">
        <v>1915</v>
      </c>
      <c r="M69" s="316" t="s">
        <v>1915</v>
      </c>
      <c r="N69" s="316"/>
      <c r="O69" s="316"/>
      <c r="P69" s="316"/>
      <c r="Q69" s="316"/>
      <c r="R69" s="326" t="s">
        <v>817</v>
      </c>
      <c r="S69" s="326" t="s">
        <v>817</v>
      </c>
      <c r="T69" s="326" t="s">
        <v>817</v>
      </c>
      <c r="U69" s="316"/>
      <c r="V69" s="316"/>
      <c r="W69" s="316" t="s">
        <v>862</v>
      </c>
      <c r="X69" s="316"/>
      <c r="Y69" s="316"/>
      <c r="Z69" s="316" t="s">
        <v>863</v>
      </c>
      <c r="AA69" s="316" t="s">
        <v>863</v>
      </c>
      <c r="AB69" s="320" t="s">
        <v>1839</v>
      </c>
      <c r="AC69" s="316" t="s">
        <v>863</v>
      </c>
      <c r="AD69" s="316"/>
      <c r="AE69" s="316"/>
      <c r="AF69" s="316"/>
      <c r="AG69" s="316"/>
      <c r="AH69" s="326" t="s">
        <v>817</v>
      </c>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c r="AMI69" s="3"/>
      <c r="AMJ69" s="3"/>
      <c r="AMK69" s="3"/>
      <c r="AML69" s="3"/>
      <c r="AMM69" s="3"/>
      <c r="AMN69" s="3"/>
      <c r="AMO69" s="3"/>
      <c r="AMP69" s="3"/>
      <c r="AMQ69" s="3"/>
    </row>
    <row r="70" spans="1:1031" ht="13.5" customHeight="1">
      <c r="A70" s="321">
        <v>62</v>
      </c>
      <c r="B70" s="321"/>
      <c r="C70" s="321"/>
      <c r="D70" s="321"/>
      <c r="E70" s="321" t="s">
        <v>1103</v>
      </c>
      <c r="F70" s="321"/>
      <c r="G70" s="321"/>
      <c r="H70" s="322" t="s">
        <v>2104</v>
      </c>
      <c r="I70" s="322" t="s">
        <v>2105</v>
      </c>
      <c r="J70" s="322" t="s">
        <v>2106</v>
      </c>
      <c r="K70" s="322" t="s">
        <v>863</v>
      </c>
      <c r="L70" s="322" t="s">
        <v>1927</v>
      </c>
      <c r="M70" s="322" t="s">
        <v>1927</v>
      </c>
      <c r="N70" s="322"/>
      <c r="O70" s="322"/>
      <c r="P70" s="322"/>
      <c r="Q70" s="322"/>
      <c r="R70" s="332" t="s">
        <v>817</v>
      </c>
      <c r="S70" s="332" t="s">
        <v>817</v>
      </c>
      <c r="T70" s="332" t="s">
        <v>817</v>
      </c>
      <c r="U70" s="322"/>
      <c r="V70" s="322"/>
      <c r="W70" s="322" t="s">
        <v>862</v>
      </c>
      <c r="X70" s="322"/>
      <c r="Y70" s="322"/>
      <c r="Z70" s="322" t="s">
        <v>863</v>
      </c>
      <c r="AA70" s="322" t="s">
        <v>863</v>
      </c>
      <c r="AB70" s="331" t="s">
        <v>1839</v>
      </c>
      <c r="AC70" s="322" t="s">
        <v>863</v>
      </c>
      <c r="AD70" s="322"/>
      <c r="AE70" s="322"/>
      <c r="AF70" s="322">
        <v>1</v>
      </c>
      <c r="AG70" s="322">
        <v>1</v>
      </c>
      <c r="AH70" s="332" t="s">
        <v>817</v>
      </c>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c r="AMI70" s="3"/>
      <c r="AMJ70" s="3"/>
      <c r="AMK70" s="3"/>
      <c r="AML70" s="3"/>
      <c r="AMM70" s="3"/>
      <c r="AMN70" s="3"/>
      <c r="AMO70" s="3"/>
      <c r="AMP70" s="3"/>
      <c r="AMQ70" s="3"/>
    </row>
    <row r="71" spans="1:1031" ht="13.5" customHeight="1">
      <c r="A71" s="325">
        <v>63</v>
      </c>
      <c r="B71" s="325"/>
      <c r="C71" s="325"/>
      <c r="D71" s="325"/>
      <c r="E71" s="325" t="s">
        <v>2107</v>
      </c>
      <c r="F71" s="339"/>
      <c r="G71" s="325"/>
      <c r="H71" s="316" t="s">
        <v>1873</v>
      </c>
      <c r="I71" s="316" t="s">
        <v>2108</v>
      </c>
      <c r="J71" s="316" t="s">
        <v>2109</v>
      </c>
      <c r="K71" s="316"/>
      <c r="L71" s="316" t="s">
        <v>2110</v>
      </c>
      <c r="M71" s="316" t="s">
        <v>2110</v>
      </c>
      <c r="N71" s="316"/>
      <c r="O71" s="316"/>
      <c r="P71" s="316"/>
      <c r="Q71" s="316"/>
      <c r="R71" s="326" t="s">
        <v>817</v>
      </c>
      <c r="S71" s="326" t="s">
        <v>817</v>
      </c>
      <c r="T71" s="326" t="s">
        <v>817</v>
      </c>
      <c r="U71" s="316"/>
      <c r="V71" s="316"/>
      <c r="W71" s="316" t="s">
        <v>862</v>
      </c>
      <c r="X71" s="316"/>
      <c r="Y71" s="316"/>
      <c r="Z71" s="316" t="s">
        <v>863</v>
      </c>
      <c r="AA71" s="316" t="s">
        <v>863</v>
      </c>
      <c r="AB71" s="320" t="s">
        <v>1839</v>
      </c>
      <c r="AC71" s="316" t="s">
        <v>863</v>
      </c>
      <c r="AD71" s="316"/>
      <c r="AE71" s="316"/>
      <c r="AF71" s="316">
        <v>1</v>
      </c>
      <c r="AG71" s="316">
        <v>1</v>
      </c>
      <c r="AH71" s="326" t="s">
        <v>817</v>
      </c>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c r="AMI71" s="3"/>
      <c r="AMJ71" s="3"/>
      <c r="AMK71" s="3"/>
      <c r="AML71" s="3"/>
      <c r="AMM71" s="3"/>
      <c r="AMN71" s="3"/>
      <c r="AMO71" s="3"/>
      <c r="AMP71" s="3"/>
      <c r="AMQ71" s="3"/>
    </row>
    <row r="72" spans="1:1031" ht="13.5" customHeight="1">
      <c r="A72" s="321">
        <v>64</v>
      </c>
      <c r="B72" s="321"/>
      <c r="C72" s="321"/>
      <c r="D72" s="321"/>
      <c r="E72" s="321" t="s">
        <v>1198</v>
      </c>
      <c r="F72" s="321"/>
      <c r="G72" s="321"/>
      <c r="H72" s="322" t="s">
        <v>1873</v>
      </c>
      <c r="I72" s="322" t="s">
        <v>2111</v>
      </c>
      <c r="J72" s="322" t="s">
        <v>1200</v>
      </c>
      <c r="K72" s="322"/>
      <c r="L72" s="322" t="s">
        <v>2112</v>
      </c>
      <c r="M72" s="322" t="s">
        <v>2112</v>
      </c>
      <c r="N72" s="322"/>
      <c r="O72" s="322"/>
      <c r="P72" s="322"/>
      <c r="Q72" s="322"/>
      <c r="R72" s="332" t="s">
        <v>817</v>
      </c>
      <c r="S72" s="332" t="s">
        <v>817</v>
      </c>
      <c r="T72" s="332" t="s">
        <v>817</v>
      </c>
      <c r="U72" s="322"/>
      <c r="V72" s="322"/>
      <c r="W72" s="322" t="s">
        <v>862</v>
      </c>
      <c r="X72" s="322"/>
      <c r="Y72" s="322"/>
      <c r="Z72" s="322" t="s">
        <v>863</v>
      </c>
      <c r="AA72" s="322" t="s">
        <v>863</v>
      </c>
      <c r="AB72" s="320" t="s">
        <v>1839</v>
      </c>
      <c r="AC72" s="322" t="s">
        <v>863</v>
      </c>
      <c r="AD72" s="322"/>
      <c r="AE72" s="322"/>
      <c r="AF72" s="322">
        <v>1</v>
      </c>
      <c r="AG72" s="322">
        <v>1</v>
      </c>
      <c r="AH72" s="332" t="s">
        <v>817</v>
      </c>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c r="AMK72" s="3"/>
      <c r="AML72" s="3"/>
      <c r="AMM72" s="3"/>
      <c r="AMN72" s="3"/>
      <c r="AMO72" s="3"/>
      <c r="AMP72" s="3"/>
      <c r="AMQ72" s="3"/>
    </row>
    <row r="73" spans="1:1031" ht="13.5" customHeight="1">
      <c r="A73" s="325">
        <v>65</v>
      </c>
      <c r="B73" s="325"/>
      <c r="C73" s="325"/>
      <c r="D73" s="325"/>
      <c r="E73" s="325" t="s">
        <v>1168</v>
      </c>
      <c r="F73" s="325"/>
      <c r="G73" s="325"/>
      <c r="H73" s="316" t="s">
        <v>771</v>
      </c>
      <c r="I73" s="316"/>
      <c r="J73" s="337"/>
      <c r="K73" s="316"/>
      <c r="L73" s="316" t="s">
        <v>2113</v>
      </c>
      <c r="M73" s="316" t="s">
        <v>2113</v>
      </c>
      <c r="N73" s="316"/>
      <c r="O73" s="316"/>
      <c r="P73" s="316"/>
      <c r="Q73" s="316"/>
      <c r="R73" s="343" t="s">
        <v>823</v>
      </c>
      <c r="S73" s="348" t="s">
        <v>2114</v>
      </c>
      <c r="T73" s="348" t="s">
        <v>2114</v>
      </c>
      <c r="U73" s="316"/>
      <c r="V73" s="316" t="s">
        <v>863</v>
      </c>
      <c r="W73" s="316" t="s">
        <v>1170</v>
      </c>
      <c r="X73" s="316"/>
      <c r="Y73" s="316"/>
      <c r="Z73" s="316" t="s">
        <v>863</v>
      </c>
      <c r="AA73" s="316" t="s">
        <v>863</v>
      </c>
      <c r="AB73" s="320" t="s">
        <v>1839</v>
      </c>
      <c r="AC73" s="316" t="s">
        <v>863</v>
      </c>
      <c r="AD73" s="316"/>
      <c r="AE73" s="316"/>
      <c r="AF73" s="316">
        <v>1</v>
      </c>
      <c r="AG73" s="316">
        <v>1</v>
      </c>
      <c r="AH73" s="343" t="s">
        <v>823</v>
      </c>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c r="AMI73" s="3"/>
      <c r="AMJ73" s="3"/>
      <c r="AMK73" s="3"/>
      <c r="AML73" s="3"/>
      <c r="AMM73" s="3"/>
      <c r="AMN73" s="3"/>
      <c r="AMO73" s="3"/>
      <c r="AMP73" s="3"/>
      <c r="AMQ73" s="3"/>
    </row>
    <row r="74" spans="1:1031" ht="13.5" customHeight="1">
      <c r="A74" s="321">
        <v>66</v>
      </c>
      <c r="B74" s="321"/>
      <c r="C74" s="321"/>
      <c r="D74" s="321"/>
      <c r="E74" s="321"/>
      <c r="F74" s="321" t="s">
        <v>2115</v>
      </c>
      <c r="G74" s="321"/>
      <c r="H74" s="322" t="s">
        <v>2116</v>
      </c>
      <c r="I74" s="322" t="s">
        <v>2117</v>
      </c>
      <c r="J74" s="322" t="s">
        <v>2118</v>
      </c>
      <c r="K74" s="322" t="s">
        <v>863</v>
      </c>
      <c r="L74" s="322" t="s">
        <v>2119</v>
      </c>
      <c r="M74" s="322" t="s">
        <v>2119</v>
      </c>
      <c r="N74" s="322"/>
      <c r="O74" s="322"/>
      <c r="P74" s="322"/>
      <c r="Q74" s="322"/>
      <c r="R74" s="324" t="s">
        <v>820</v>
      </c>
      <c r="S74" s="324" t="s">
        <v>820</v>
      </c>
      <c r="T74" s="324" t="s">
        <v>820</v>
      </c>
      <c r="U74" s="322"/>
      <c r="V74" s="322"/>
      <c r="W74" s="322" t="s">
        <v>1093</v>
      </c>
      <c r="X74" s="322"/>
      <c r="Y74" s="322"/>
      <c r="Z74" s="322" t="s">
        <v>863</v>
      </c>
      <c r="AA74" s="322" t="s">
        <v>863</v>
      </c>
      <c r="AB74" s="320" t="s">
        <v>1839</v>
      </c>
      <c r="AC74" s="322" t="s">
        <v>863</v>
      </c>
      <c r="AD74" s="322"/>
      <c r="AE74" s="322"/>
      <c r="AF74" s="322">
        <v>1</v>
      </c>
      <c r="AG74" s="322">
        <v>1</v>
      </c>
      <c r="AH74" s="324" t="s">
        <v>820</v>
      </c>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c r="AMK74" s="3"/>
      <c r="AML74" s="3"/>
      <c r="AMM74" s="3"/>
      <c r="AMN74" s="3"/>
      <c r="AMO74" s="3"/>
      <c r="AMP74" s="3"/>
      <c r="AMQ74" s="3"/>
    </row>
    <row r="75" spans="1:1031" ht="13.5" customHeight="1">
      <c r="A75" s="325">
        <v>67</v>
      </c>
      <c r="B75" s="325"/>
      <c r="C75" s="325"/>
      <c r="D75" s="325"/>
      <c r="E75" s="325"/>
      <c r="F75" s="325" t="s">
        <v>1177</v>
      </c>
      <c r="G75" s="325"/>
      <c r="H75" s="316" t="s">
        <v>2120</v>
      </c>
      <c r="I75" s="316" t="s">
        <v>2121</v>
      </c>
      <c r="J75" s="317" t="s">
        <v>2122</v>
      </c>
      <c r="K75" s="316" t="s">
        <v>863</v>
      </c>
      <c r="L75" s="316" t="s">
        <v>2123</v>
      </c>
      <c r="M75" s="316" t="s">
        <v>2123</v>
      </c>
      <c r="N75" s="316"/>
      <c r="O75" s="316"/>
      <c r="P75" s="316"/>
      <c r="Q75" s="316"/>
      <c r="R75" s="319" t="s">
        <v>820</v>
      </c>
      <c r="S75" s="319" t="s">
        <v>820</v>
      </c>
      <c r="T75" s="319" t="s">
        <v>820</v>
      </c>
      <c r="U75" s="316"/>
      <c r="V75" s="316"/>
      <c r="W75" s="316" t="s">
        <v>1093</v>
      </c>
      <c r="X75" s="316"/>
      <c r="Y75" s="316"/>
      <c r="Z75" s="316" t="s">
        <v>863</v>
      </c>
      <c r="AA75" s="316" t="s">
        <v>863</v>
      </c>
      <c r="AB75" s="331" t="s">
        <v>1839</v>
      </c>
      <c r="AC75" s="316" t="s">
        <v>863</v>
      </c>
      <c r="AD75" s="316"/>
      <c r="AE75" s="316"/>
      <c r="AF75" s="316">
        <v>1</v>
      </c>
      <c r="AG75" s="316">
        <v>1</v>
      </c>
      <c r="AH75" s="319" t="s">
        <v>820</v>
      </c>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row>
    <row r="76" spans="1:1031" ht="13.5" customHeight="1">
      <c r="A76" s="321">
        <v>68</v>
      </c>
      <c r="B76" s="321"/>
      <c r="C76" s="321"/>
      <c r="D76" s="321"/>
      <c r="E76" s="321"/>
      <c r="F76" s="321" t="s">
        <v>2124</v>
      </c>
      <c r="G76" s="321"/>
      <c r="H76" s="322" t="s">
        <v>2125</v>
      </c>
      <c r="I76" s="322" t="s">
        <v>2126</v>
      </c>
      <c r="J76" s="322">
        <v>1</v>
      </c>
      <c r="K76" s="322" t="s">
        <v>863</v>
      </c>
      <c r="L76" s="322" t="s">
        <v>2127</v>
      </c>
      <c r="M76" s="322" t="s">
        <v>2127</v>
      </c>
      <c r="N76" s="322"/>
      <c r="O76" s="322"/>
      <c r="P76" s="322"/>
      <c r="Q76" s="322"/>
      <c r="R76" s="332" t="s">
        <v>817</v>
      </c>
      <c r="S76" s="332" t="s">
        <v>817</v>
      </c>
      <c r="T76" s="332" t="s">
        <v>817</v>
      </c>
      <c r="U76" s="322"/>
      <c r="V76" s="322"/>
      <c r="W76" s="322" t="s">
        <v>1093</v>
      </c>
      <c r="X76" s="322"/>
      <c r="Y76" s="322"/>
      <c r="Z76" s="322" t="s">
        <v>863</v>
      </c>
      <c r="AA76" s="322" t="s">
        <v>863</v>
      </c>
      <c r="AB76" s="320" t="s">
        <v>1839</v>
      </c>
      <c r="AC76" s="322" t="s">
        <v>863</v>
      </c>
      <c r="AD76" s="322"/>
      <c r="AE76" s="322"/>
      <c r="AF76" s="322">
        <v>1</v>
      </c>
      <c r="AG76" s="322">
        <v>1</v>
      </c>
      <c r="AH76" s="332" t="s">
        <v>817</v>
      </c>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c r="AMI76" s="3"/>
      <c r="AMJ76" s="3"/>
      <c r="AMK76" s="3"/>
      <c r="AML76" s="3"/>
      <c r="AMM76" s="3"/>
      <c r="AMN76" s="3"/>
      <c r="AMO76" s="3"/>
      <c r="AMP76" s="3"/>
      <c r="AMQ76" s="3"/>
    </row>
    <row r="77" spans="1:1031" ht="13.5" customHeight="1">
      <c r="A77" s="325">
        <v>69</v>
      </c>
      <c r="B77" s="325"/>
      <c r="C77" s="325"/>
      <c r="D77" s="325"/>
      <c r="E77" s="325" t="s">
        <v>1052</v>
      </c>
      <c r="F77" s="325"/>
      <c r="G77" s="325"/>
      <c r="H77" s="316" t="s">
        <v>2128</v>
      </c>
      <c r="I77" s="316" t="s">
        <v>2129</v>
      </c>
      <c r="J77" s="316" t="s">
        <v>2130</v>
      </c>
      <c r="K77" s="316" t="s">
        <v>863</v>
      </c>
      <c r="L77" s="316" t="s">
        <v>1195</v>
      </c>
      <c r="M77" s="316" t="s">
        <v>1195</v>
      </c>
      <c r="N77" s="316"/>
      <c r="O77" s="316"/>
      <c r="P77" s="316"/>
      <c r="Q77" s="316"/>
      <c r="R77" s="343" t="s">
        <v>823</v>
      </c>
      <c r="S77" s="343" t="s">
        <v>823</v>
      </c>
      <c r="T77" s="343" t="s">
        <v>823</v>
      </c>
      <c r="U77" s="316"/>
      <c r="V77" s="316"/>
      <c r="W77" s="316" t="s">
        <v>862</v>
      </c>
      <c r="X77" s="316"/>
      <c r="Y77" s="316"/>
      <c r="Z77" s="316" t="s">
        <v>863</v>
      </c>
      <c r="AA77" s="316" t="s">
        <v>863</v>
      </c>
      <c r="AB77" s="320" t="s">
        <v>1839</v>
      </c>
      <c r="AC77" s="316" t="s">
        <v>863</v>
      </c>
      <c r="AD77" s="316"/>
      <c r="AE77" s="316"/>
      <c r="AF77" s="316">
        <v>1</v>
      </c>
      <c r="AG77" s="316">
        <v>1</v>
      </c>
      <c r="AH77" s="343" t="s">
        <v>823</v>
      </c>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c r="AMI77" s="3"/>
      <c r="AMJ77" s="3"/>
      <c r="AMK77" s="3"/>
      <c r="AML77" s="3"/>
      <c r="AMM77" s="3"/>
      <c r="AMN77" s="3"/>
      <c r="AMO77" s="3"/>
      <c r="AMP77" s="3"/>
      <c r="AMQ77" s="3"/>
    </row>
    <row r="78" spans="1:1031" ht="13.5" customHeight="1">
      <c r="A78" s="321">
        <v>70</v>
      </c>
      <c r="B78" s="321"/>
      <c r="C78" s="321" t="s">
        <v>2131</v>
      </c>
      <c r="D78" s="321"/>
      <c r="E78" s="321"/>
      <c r="F78" s="321"/>
      <c r="G78" s="321"/>
      <c r="H78" s="322" t="s">
        <v>1873</v>
      </c>
      <c r="I78" s="322" t="s">
        <v>2132</v>
      </c>
      <c r="J78" s="322" t="s">
        <v>2133</v>
      </c>
      <c r="K78" s="322"/>
      <c r="L78" s="322" t="s">
        <v>2134</v>
      </c>
      <c r="M78" s="322" t="s">
        <v>2134</v>
      </c>
      <c r="N78" s="322"/>
      <c r="O78" s="322"/>
      <c r="P78" s="322"/>
      <c r="Q78" s="322"/>
      <c r="R78" s="332" t="s">
        <v>817</v>
      </c>
      <c r="S78" s="333" t="s">
        <v>817</v>
      </c>
      <c r="T78" s="333" t="s">
        <v>817</v>
      </c>
      <c r="U78" s="322"/>
      <c r="V78" s="322"/>
      <c r="W78" s="322" t="s">
        <v>862</v>
      </c>
      <c r="X78" s="322"/>
      <c r="Y78" s="322" t="s">
        <v>2135</v>
      </c>
      <c r="Z78" s="322" t="s">
        <v>863</v>
      </c>
      <c r="AA78" s="322" t="s">
        <v>863</v>
      </c>
      <c r="AB78" s="320" t="s">
        <v>1839</v>
      </c>
      <c r="AC78" s="322"/>
      <c r="AD78" s="322"/>
      <c r="AE78" s="322"/>
      <c r="AF78" s="322">
        <v>1</v>
      </c>
      <c r="AG78" s="322">
        <v>1</v>
      </c>
      <c r="AH78" s="332" t="s">
        <v>817</v>
      </c>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c r="AMI78" s="3"/>
      <c r="AMJ78" s="3"/>
      <c r="AMK78" s="3"/>
      <c r="AML78" s="3"/>
      <c r="AMM78" s="3"/>
      <c r="AMN78" s="3"/>
      <c r="AMO78" s="3"/>
      <c r="AMP78" s="3"/>
      <c r="AMQ78" s="3"/>
    </row>
    <row r="79" spans="1:1031" ht="13.5" customHeight="1">
      <c r="A79" s="325">
        <v>71</v>
      </c>
      <c r="B79" s="325"/>
      <c r="C79" s="325" t="s">
        <v>1895</v>
      </c>
      <c r="D79" s="325"/>
      <c r="E79" s="325"/>
      <c r="F79" s="325"/>
      <c r="G79" s="325"/>
      <c r="H79" s="316" t="s">
        <v>1873</v>
      </c>
      <c r="I79" s="316" t="s">
        <v>2136</v>
      </c>
      <c r="J79" s="316" t="s">
        <v>2137</v>
      </c>
      <c r="K79" s="316" t="s">
        <v>863</v>
      </c>
      <c r="L79" s="316" t="s">
        <v>1899</v>
      </c>
      <c r="M79" s="316" t="s">
        <v>1899</v>
      </c>
      <c r="N79" s="316"/>
      <c r="O79" s="316"/>
      <c r="P79" s="316"/>
      <c r="Q79" s="316"/>
      <c r="R79" s="326" t="s">
        <v>817</v>
      </c>
      <c r="S79" s="326" t="s">
        <v>817</v>
      </c>
      <c r="T79" s="326" t="s">
        <v>817</v>
      </c>
      <c r="U79" s="316"/>
      <c r="V79" s="316"/>
      <c r="W79" s="316" t="s">
        <v>862</v>
      </c>
      <c r="X79" s="316"/>
      <c r="Y79" s="316"/>
      <c r="Z79" s="316" t="s">
        <v>863</v>
      </c>
      <c r="AA79" s="316" t="s">
        <v>863</v>
      </c>
      <c r="AB79" s="320" t="s">
        <v>1839</v>
      </c>
      <c r="AC79" s="316"/>
      <c r="AD79" s="316"/>
      <c r="AE79" s="316"/>
      <c r="AF79" s="316">
        <v>1</v>
      </c>
      <c r="AG79" s="316">
        <v>1</v>
      </c>
      <c r="AH79" s="326" t="s">
        <v>817</v>
      </c>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c r="AMI79" s="3"/>
      <c r="AMJ79" s="3"/>
      <c r="AMK79" s="3"/>
      <c r="AML79" s="3"/>
      <c r="AMM79" s="3"/>
      <c r="AMN79" s="3"/>
      <c r="AMO79" s="3"/>
      <c r="AMP79" s="3"/>
      <c r="AMQ79" s="3"/>
    </row>
    <row r="80" spans="1:1031" ht="13.5" customHeight="1">
      <c r="A80" s="321">
        <v>72</v>
      </c>
      <c r="B80" s="321" t="s">
        <v>2138</v>
      </c>
      <c r="C80" s="321"/>
      <c r="D80" s="321"/>
      <c r="E80" s="321"/>
      <c r="F80" s="321"/>
      <c r="G80" s="321"/>
      <c r="H80" s="322" t="s">
        <v>2139</v>
      </c>
      <c r="I80" s="322" t="s">
        <v>2140</v>
      </c>
      <c r="J80" s="329"/>
      <c r="K80" s="322"/>
      <c r="L80" s="322" t="s">
        <v>2141</v>
      </c>
      <c r="M80" s="322" t="s">
        <v>2141</v>
      </c>
      <c r="N80" s="322"/>
      <c r="O80" s="322"/>
      <c r="P80" s="322"/>
      <c r="Q80" s="322"/>
      <c r="R80" s="330" t="s">
        <v>823</v>
      </c>
      <c r="S80" s="330" t="s">
        <v>823</v>
      </c>
      <c r="T80" s="330" t="s">
        <v>823</v>
      </c>
      <c r="U80" s="322"/>
      <c r="V80" s="322" t="s">
        <v>863</v>
      </c>
      <c r="W80" s="322" t="s">
        <v>2142</v>
      </c>
      <c r="X80" s="322"/>
      <c r="Y80" s="322"/>
      <c r="Z80" s="322" t="s">
        <v>863</v>
      </c>
      <c r="AA80" s="322" t="s">
        <v>863</v>
      </c>
      <c r="AB80" s="331" t="s">
        <v>1839</v>
      </c>
      <c r="AC80" s="322"/>
      <c r="AD80" s="322"/>
      <c r="AE80" s="322"/>
      <c r="AF80" s="322">
        <v>1</v>
      </c>
      <c r="AG80" s="322">
        <v>1</v>
      </c>
      <c r="AH80" s="330" t="s">
        <v>823</v>
      </c>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c r="AMK80" s="3"/>
      <c r="AML80" s="3"/>
      <c r="AMM80" s="3"/>
      <c r="AMN80" s="3"/>
      <c r="AMO80" s="3"/>
      <c r="AMP80" s="3"/>
      <c r="AMQ80" s="3"/>
    </row>
    <row r="81" spans="1:1031" ht="13.5" customHeight="1">
      <c r="A81" s="325">
        <v>73</v>
      </c>
      <c r="B81" s="325"/>
      <c r="C81" s="325" t="s">
        <v>1103</v>
      </c>
      <c r="D81" s="325"/>
      <c r="E81" s="325"/>
      <c r="F81" s="325"/>
      <c r="G81" s="325"/>
      <c r="H81" s="316" t="s">
        <v>2143</v>
      </c>
      <c r="I81" s="316" t="s">
        <v>2144</v>
      </c>
      <c r="J81" s="316" t="s">
        <v>2145</v>
      </c>
      <c r="K81" s="316" t="s">
        <v>863</v>
      </c>
      <c r="L81" s="316" t="s">
        <v>1927</v>
      </c>
      <c r="M81" s="316" t="s">
        <v>1927</v>
      </c>
      <c r="N81" s="316"/>
      <c r="O81" s="316"/>
      <c r="P81" s="316"/>
      <c r="Q81" s="316"/>
      <c r="R81" s="319" t="s">
        <v>820</v>
      </c>
      <c r="S81" s="319" t="s">
        <v>820</v>
      </c>
      <c r="T81" s="319" t="s">
        <v>820</v>
      </c>
      <c r="U81" s="316"/>
      <c r="V81" s="316"/>
      <c r="W81" s="316" t="s">
        <v>862</v>
      </c>
      <c r="X81" s="316"/>
      <c r="Y81" s="316" t="s">
        <v>2146</v>
      </c>
      <c r="Z81" s="316" t="s">
        <v>863</v>
      </c>
      <c r="AA81" s="316" t="s">
        <v>863</v>
      </c>
      <c r="AB81" s="320" t="s">
        <v>1839</v>
      </c>
      <c r="AC81" s="316"/>
      <c r="AD81" s="316"/>
      <c r="AE81" s="316"/>
      <c r="AF81" s="316">
        <v>1</v>
      </c>
      <c r="AG81" s="316">
        <v>1</v>
      </c>
      <c r="AH81" s="319" t="s">
        <v>820</v>
      </c>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c r="AMI81" s="3"/>
      <c r="AMJ81" s="3"/>
      <c r="AMK81" s="3"/>
      <c r="AML81" s="3"/>
      <c r="AMM81" s="3"/>
      <c r="AMN81" s="3"/>
      <c r="AMO81" s="3"/>
      <c r="AMP81" s="3"/>
      <c r="AMQ81" s="3"/>
    </row>
    <row r="82" spans="1:1031" ht="13.5" customHeight="1">
      <c r="A82" s="321">
        <v>74</v>
      </c>
      <c r="B82" s="321"/>
      <c r="C82" s="321" t="s">
        <v>1895</v>
      </c>
      <c r="D82" s="321"/>
      <c r="E82" s="321"/>
      <c r="F82" s="321"/>
      <c r="G82" s="321"/>
      <c r="H82" s="322" t="s">
        <v>2147</v>
      </c>
      <c r="I82" s="322" t="s">
        <v>2148</v>
      </c>
      <c r="J82" s="322" t="s">
        <v>2149</v>
      </c>
      <c r="K82" s="322" t="s">
        <v>863</v>
      </c>
      <c r="L82" s="322" t="s">
        <v>1899</v>
      </c>
      <c r="M82" s="322" t="s">
        <v>1899</v>
      </c>
      <c r="N82" s="322"/>
      <c r="O82" s="322"/>
      <c r="P82" s="322"/>
      <c r="Q82" s="322"/>
      <c r="R82" s="332" t="s">
        <v>817</v>
      </c>
      <c r="S82" s="332" t="s">
        <v>817</v>
      </c>
      <c r="T82" s="332" t="s">
        <v>817</v>
      </c>
      <c r="U82" s="322"/>
      <c r="V82" s="322"/>
      <c r="W82" s="322" t="s">
        <v>862</v>
      </c>
      <c r="X82" s="322"/>
      <c r="Y82" s="322"/>
      <c r="Z82" s="322" t="s">
        <v>863</v>
      </c>
      <c r="AA82" s="322" t="s">
        <v>863</v>
      </c>
      <c r="AB82" s="320" t="s">
        <v>1839</v>
      </c>
      <c r="AC82" s="322"/>
      <c r="AD82" s="322"/>
      <c r="AE82" s="322"/>
      <c r="AF82" s="322">
        <v>1</v>
      </c>
      <c r="AG82" s="322">
        <v>1</v>
      </c>
      <c r="AH82" s="332" t="s">
        <v>817</v>
      </c>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c r="AMI82" s="3"/>
      <c r="AMJ82" s="3"/>
      <c r="AMK82" s="3"/>
      <c r="AML82" s="3"/>
      <c r="AMM82" s="3"/>
      <c r="AMN82" s="3"/>
      <c r="AMO82" s="3"/>
      <c r="AMP82" s="3"/>
      <c r="AMQ82" s="3"/>
    </row>
    <row r="83" spans="1:1031" ht="13.5" customHeight="1">
      <c r="A83" s="325">
        <v>75</v>
      </c>
      <c r="B83" s="325"/>
      <c r="C83" s="325" t="s">
        <v>2150</v>
      </c>
      <c r="D83" s="325"/>
      <c r="E83" s="325"/>
      <c r="F83" s="325"/>
      <c r="G83" s="325"/>
      <c r="H83" s="316" t="s">
        <v>2151</v>
      </c>
      <c r="I83" s="316" t="s">
        <v>2152</v>
      </c>
      <c r="J83" s="316" t="s">
        <v>2153</v>
      </c>
      <c r="K83" s="316" t="s">
        <v>863</v>
      </c>
      <c r="L83" s="316" t="s">
        <v>831</v>
      </c>
      <c r="M83" s="316" t="s">
        <v>831</v>
      </c>
      <c r="N83" s="316"/>
      <c r="O83" s="316"/>
      <c r="P83" s="316"/>
      <c r="Q83" s="316"/>
      <c r="R83" s="332" t="s">
        <v>817</v>
      </c>
      <c r="S83" s="327" t="s">
        <v>820</v>
      </c>
      <c r="T83" s="328" t="s">
        <v>817</v>
      </c>
      <c r="U83" s="316" t="s">
        <v>863</v>
      </c>
      <c r="V83" s="316"/>
      <c r="W83" s="316" t="s">
        <v>862</v>
      </c>
      <c r="X83" s="316"/>
      <c r="Y83" s="316"/>
      <c r="Z83" s="316" t="s">
        <v>863</v>
      </c>
      <c r="AA83" s="316" t="s">
        <v>863</v>
      </c>
      <c r="AB83" s="320" t="s">
        <v>1839</v>
      </c>
      <c r="AC83" s="316"/>
      <c r="AD83" s="316"/>
      <c r="AE83" s="316"/>
      <c r="AF83" s="316">
        <v>1</v>
      </c>
      <c r="AG83" s="316">
        <v>1</v>
      </c>
      <c r="AH83" s="319" t="s">
        <v>820</v>
      </c>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c r="AMI83" s="3"/>
      <c r="AMJ83" s="3"/>
      <c r="AMK83" s="3"/>
      <c r="AML83" s="3"/>
      <c r="AMM83" s="3"/>
      <c r="AMN83" s="3"/>
      <c r="AMO83" s="3"/>
      <c r="AMP83" s="3"/>
      <c r="AMQ83" s="3"/>
    </row>
    <row r="84" spans="1:1031" ht="13.5" customHeight="1">
      <c r="A84" s="321">
        <v>76</v>
      </c>
      <c r="B84" s="321"/>
      <c r="C84" s="321" t="s">
        <v>2154</v>
      </c>
      <c r="D84" s="338"/>
      <c r="E84" s="321"/>
      <c r="F84" s="321"/>
      <c r="G84" s="321"/>
      <c r="H84" s="322" t="s">
        <v>2155</v>
      </c>
      <c r="I84" s="322" t="s">
        <v>2156</v>
      </c>
      <c r="J84" s="322" t="s">
        <v>2157</v>
      </c>
      <c r="K84" s="322" t="s">
        <v>863</v>
      </c>
      <c r="L84" s="322" t="s">
        <v>1906</v>
      </c>
      <c r="M84" s="322" t="s">
        <v>1906</v>
      </c>
      <c r="N84" s="322"/>
      <c r="O84" s="322"/>
      <c r="P84" s="322"/>
      <c r="Q84" s="322"/>
      <c r="R84" s="332" t="s">
        <v>817</v>
      </c>
      <c r="S84" s="332" t="s">
        <v>817</v>
      </c>
      <c r="T84" s="332" t="s">
        <v>817</v>
      </c>
      <c r="U84" s="322"/>
      <c r="V84" s="322"/>
      <c r="W84" s="322" t="s">
        <v>862</v>
      </c>
      <c r="X84" s="322"/>
      <c r="Y84" s="322"/>
      <c r="Z84" s="322" t="s">
        <v>863</v>
      </c>
      <c r="AA84" s="322" t="s">
        <v>863</v>
      </c>
      <c r="AB84" s="320" t="s">
        <v>1839</v>
      </c>
      <c r="AC84" s="322"/>
      <c r="AD84" s="322"/>
      <c r="AE84" s="322"/>
      <c r="AF84" s="322">
        <v>1</v>
      </c>
      <c r="AG84" s="322">
        <v>1</v>
      </c>
      <c r="AH84" s="332" t="s">
        <v>817</v>
      </c>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c r="AMI84" s="3"/>
      <c r="AMJ84" s="3"/>
      <c r="AMK84" s="3"/>
      <c r="AML84" s="3"/>
      <c r="AMM84" s="3"/>
      <c r="AMN84" s="3"/>
      <c r="AMO84" s="3"/>
      <c r="AMP84" s="3"/>
      <c r="AMQ84" s="3"/>
    </row>
    <row r="85" spans="1:1031" ht="13.5" customHeight="1">
      <c r="A85" s="325">
        <v>77</v>
      </c>
      <c r="B85" s="325"/>
      <c r="C85" s="325" t="s">
        <v>2158</v>
      </c>
      <c r="D85" s="325"/>
      <c r="E85" s="325"/>
      <c r="F85" s="325"/>
      <c r="G85" s="325"/>
      <c r="H85" s="316" t="s">
        <v>2159</v>
      </c>
      <c r="I85" s="316" t="s">
        <v>2160</v>
      </c>
      <c r="J85" s="316" t="s">
        <v>2161</v>
      </c>
      <c r="K85" s="316" t="s">
        <v>863</v>
      </c>
      <c r="L85" s="316" t="s">
        <v>1915</v>
      </c>
      <c r="M85" s="316" t="s">
        <v>1915</v>
      </c>
      <c r="N85" s="316"/>
      <c r="O85" s="316"/>
      <c r="P85" s="316"/>
      <c r="Q85" s="316"/>
      <c r="R85" s="326" t="s">
        <v>817</v>
      </c>
      <c r="S85" s="327" t="s">
        <v>820</v>
      </c>
      <c r="T85" s="328" t="s">
        <v>817</v>
      </c>
      <c r="U85" s="316" t="s">
        <v>863</v>
      </c>
      <c r="V85" s="316"/>
      <c r="W85" s="316" t="s">
        <v>862</v>
      </c>
      <c r="X85" s="316"/>
      <c r="Y85" s="316"/>
      <c r="Z85" s="316" t="s">
        <v>863</v>
      </c>
      <c r="AA85" s="316" t="s">
        <v>863</v>
      </c>
      <c r="AB85" s="331" t="s">
        <v>1839</v>
      </c>
      <c r="AC85" s="316"/>
      <c r="AD85" s="316"/>
      <c r="AE85" s="316"/>
      <c r="AF85" s="316">
        <v>1</v>
      </c>
      <c r="AG85" s="316">
        <v>1</v>
      </c>
      <c r="AH85" s="319" t="s">
        <v>820</v>
      </c>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c r="AMI85" s="3"/>
      <c r="AMJ85" s="3"/>
      <c r="AMK85" s="3"/>
      <c r="AML85" s="3"/>
      <c r="AMM85" s="3"/>
      <c r="AMN85" s="3"/>
      <c r="AMO85" s="3"/>
      <c r="AMP85" s="3"/>
      <c r="AMQ85" s="3"/>
    </row>
    <row r="86" spans="1:1031" ht="13.5" customHeight="1">
      <c r="A86" s="321">
        <v>78</v>
      </c>
      <c r="B86" s="321"/>
      <c r="C86" s="321" t="s">
        <v>2162</v>
      </c>
      <c r="D86" s="321"/>
      <c r="E86" s="321"/>
      <c r="F86" s="321"/>
      <c r="G86" s="321"/>
      <c r="H86" s="322" t="s">
        <v>2163</v>
      </c>
      <c r="I86" s="322" t="s">
        <v>2164</v>
      </c>
      <c r="J86" s="322" t="s">
        <v>2008</v>
      </c>
      <c r="K86" s="322" t="s">
        <v>863</v>
      </c>
      <c r="L86" s="322" t="s">
        <v>2009</v>
      </c>
      <c r="M86" s="322" t="s">
        <v>2009</v>
      </c>
      <c r="N86" s="322"/>
      <c r="O86" s="322"/>
      <c r="P86" s="322"/>
      <c r="Q86" s="322"/>
      <c r="R86" s="332" t="s">
        <v>817</v>
      </c>
      <c r="S86" s="332" t="s">
        <v>817</v>
      </c>
      <c r="T86" s="332" t="s">
        <v>817</v>
      </c>
      <c r="U86" s="322"/>
      <c r="V86" s="322"/>
      <c r="W86" s="322" t="s">
        <v>862</v>
      </c>
      <c r="X86" s="322"/>
      <c r="Y86" s="322" t="s">
        <v>2165</v>
      </c>
      <c r="Z86" s="322" t="s">
        <v>863</v>
      </c>
      <c r="AA86" s="322" t="s">
        <v>863</v>
      </c>
      <c r="AB86" s="320" t="s">
        <v>1839</v>
      </c>
      <c r="AC86" s="322"/>
      <c r="AD86" s="322"/>
      <c r="AE86" s="322"/>
      <c r="AF86" s="322">
        <v>1</v>
      </c>
      <c r="AG86" s="322">
        <v>1</v>
      </c>
      <c r="AH86" s="319" t="s">
        <v>820</v>
      </c>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c r="AMM86" s="3"/>
      <c r="AMN86" s="3"/>
      <c r="AMO86" s="3"/>
      <c r="AMP86" s="3"/>
      <c r="AMQ86" s="3"/>
    </row>
    <row r="87" spans="1:1031" ht="13.5" customHeight="1">
      <c r="A87" s="325">
        <v>79</v>
      </c>
      <c r="B87" s="325"/>
      <c r="C87" s="325" t="s">
        <v>2166</v>
      </c>
      <c r="D87" s="325"/>
      <c r="E87" s="325"/>
      <c r="F87" s="325"/>
      <c r="G87" s="325"/>
      <c r="H87" s="317" t="s">
        <v>2167</v>
      </c>
      <c r="I87" s="316" t="s">
        <v>2168</v>
      </c>
      <c r="J87" s="316" t="s">
        <v>2169</v>
      </c>
      <c r="K87" s="316" t="s">
        <v>863</v>
      </c>
      <c r="L87" s="316" t="s">
        <v>2170</v>
      </c>
      <c r="M87" s="316" t="s">
        <v>2170</v>
      </c>
      <c r="N87" s="316"/>
      <c r="O87" s="316"/>
      <c r="P87" s="316"/>
      <c r="Q87" s="316"/>
      <c r="R87" s="326" t="s">
        <v>817</v>
      </c>
      <c r="S87" s="327" t="s">
        <v>820</v>
      </c>
      <c r="T87" s="328" t="s">
        <v>817</v>
      </c>
      <c r="U87" s="316" t="s">
        <v>863</v>
      </c>
      <c r="V87" s="316"/>
      <c r="W87" s="316" t="s">
        <v>878</v>
      </c>
      <c r="X87" s="316"/>
      <c r="Y87" s="316"/>
      <c r="Z87" s="316" t="s">
        <v>863</v>
      </c>
      <c r="AA87" s="316" t="s">
        <v>863</v>
      </c>
      <c r="AB87" s="320" t="s">
        <v>1839</v>
      </c>
      <c r="AC87" s="316"/>
      <c r="AD87" s="316"/>
      <c r="AE87" s="316"/>
      <c r="AF87" s="316">
        <v>1</v>
      </c>
      <c r="AG87" s="316">
        <v>1</v>
      </c>
      <c r="AH87" s="326" t="s">
        <v>817</v>
      </c>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c r="AMI87" s="3"/>
      <c r="AMJ87" s="3"/>
      <c r="AMK87" s="3"/>
      <c r="AML87" s="3"/>
      <c r="AMM87" s="3"/>
      <c r="AMN87" s="3"/>
      <c r="AMO87" s="3"/>
      <c r="AMP87" s="3"/>
      <c r="AMQ87" s="3"/>
    </row>
    <row r="88" spans="1:1031" ht="13.5" customHeight="1">
      <c r="A88" s="321">
        <v>80</v>
      </c>
      <c r="B88" s="321"/>
      <c r="C88" s="321" t="s">
        <v>2171</v>
      </c>
      <c r="D88" s="321"/>
      <c r="E88" s="321"/>
      <c r="F88" s="321"/>
      <c r="G88" s="321"/>
      <c r="H88" s="322" t="s">
        <v>2172</v>
      </c>
      <c r="I88" s="322" t="s">
        <v>2173</v>
      </c>
      <c r="J88" s="322" t="s">
        <v>2174</v>
      </c>
      <c r="K88" s="322" t="s">
        <v>863</v>
      </c>
      <c r="L88" s="322" t="s">
        <v>2175</v>
      </c>
      <c r="M88" s="322" t="s">
        <v>2175</v>
      </c>
      <c r="N88" s="322"/>
      <c r="O88" s="322"/>
      <c r="P88" s="322"/>
      <c r="Q88" s="322"/>
      <c r="R88" s="332" t="s">
        <v>817</v>
      </c>
      <c r="S88" s="333" t="s">
        <v>817</v>
      </c>
      <c r="T88" s="333" t="s">
        <v>817</v>
      </c>
      <c r="U88" s="322"/>
      <c r="V88" s="322"/>
      <c r="W88" s="322" t="s">
        <v>878</v>
      </c>
      <c r="X88" s="322"/>
      <c r="Y88" s="322"/>
      <c r="Z88" s="322" t="s">
        <v>863</v>
      </c>
      <c r="AA88" s="322" t="s">
        <v>863</v>
      </c>
      <c r="AB88" s="320" t="s">
        <v>1839</v>
      </c>
      <c r="AC88" s="322"/>
      <c r="AD88" s="322"/>
      <c r="AE88" s="322"/>
      <c r="AF88" s="322">
        <v>1</v>
      </c>
      <c r="AG88" s="322">
        <v>1</v>
      </c>
      <c r="AH88" s="326" t="s">
        <v>817</v>
      </c>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c r="AMI88" s="3"/>
      <c r="AMJ88" s="3"/>
      <c r="AMK88" s="3"/>
      <c r="AML88" s="3"/>
      <c r="AMM88" s="3"/>
      <c r="AMN88" s="3"/>
      <c r="AMO88" s="3"/>
      <c r="AMP88" s="3"/>
      <c r="AMQ88" s="3"/>
    </row>
    <row r="89" spans="1:1031" ht="13.5" customHeight="1">
      <c r="A89" s="325">
        <v>81</v>
      </c>
      <c r="B89" s="325"/>
      <c r="C89" s="325" t="s">
        <v>2176</v>
      </c>
      <c r="D89" s="325"/>
      <c r="E89" s="325"/>
      <c r="F89" s="325"/>
      <c r="G89" s="325"/>
      <c r="H89" s="316" t="s">
        <v>2177</v>
      </c>
      <c r="I89" s="316" t="s">
        <v>2178</v>
      </c>
      <c r="J89" s="316" t="s">
        <v>2179</v>
      </c>
      <c r="K89" s="316" t="s">
        <v>863</v>
      </c>
      <c r="L89" s="316" t="s">
        <v>2180</v>
      </c>
      <c r="M89" s="316" t="s">
        <v>2180</v>
      </c>
      <c r="N89" s="316"/>
      <c r="O89" s="316"/>
      <c r="P89" s="316"/>
      <c r="Q89" s="316"/>
      <c r="R89" s="330" t="s">
        <v>823</v>
      </c>
      <c r="S89" s="330" t="s">
        <v>823</v>
      </c>
      <c r="T89" s="330" t="s">
        <v>823</v>
      </c>
      <c r="U89" s="316"/>
      <c r="V89" s="316"/>
      <c r="W89" s="316" t="s">
        <v>862</v>
      </c>
      <c r="X89" s="316"/>
      <c r="Y89" s="316"/>
      <c r="Z89" s="316" t="s">
        <v>863</v>
      </c>
      <c r="AA89" s="316" t="s">
        <v>863</v>
      </c>
      <c r="AB89" s="320" t="s">
        <v>1839</v>
      </c>
      <c r="AC89" s="316"/>
      <c r="AD89" s="316"/>
      <c r="AE89" s="316"/>
      <c r="AF89" s="316">
        <v>1</v>
      </c>
      <c r="AG89" s="316">
        <v>1</v>
      </c>
      <c r="AH89" s="330" t="s">
        <v>823</v>
      </c>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c r="AMI89" s="3"/>
      <c r="AMJ89" s="3"/>
      <c r="AMK89" s="3"/>
      <c r="AML89" s="3"/>
      <c r="AMM89" s="3"/>
      <c r="AMN89" s="3"/>
      <c r="AMO89" s="3"/>
      <c r="AMP89" s="3"/>
      <c r="AMQ89" s="3"/>
    </row>
    <row r="90" spans="1:1031" ht="13.5" customHeight="1">
      <c r="A90" s="335">
        <v>82</v>
      </c>
      <c r="B90" s="335"/>
      <c r="C90" s="335" t="s">
        <v>2181</v>
      </c>
      <c r="D90" s="335"/>
      <c r="E90" s="335"/>
      <c r="F90" s="335"/>
      <c r="G90" s="335"/>
      <c r="H90" s="322" t="s">
        <v>2182</v>
      </c>
      <c r="I90" s="322" t="s">
        <v>2183</v>
      </c>
      <c r="J90" s="322"/>
      <c r="K90" s="322" t="s">
        <v>863</v>
      </c>
      <c r="L90" s="322" t="s">
        <v>2184</v>
      </c>
      <c r="M90" s="322" t="s">
        <v>2184</v>
      </c>
      <c r="N90" s="322"/>
      <c r="O90" s="322"/>
      <c r="P90" s="322"/>
      <c r="Q90" s="322"/>
      <c r="R90" s="330" t="s">
        <v>823</v>
      </c>
      <c r="S90" s="330" t="s">
        <v>823</v>
      </c>
      <c r="T90" s="330" t="s">
        <v>823</v>
      </c>
      <c r="U90" s="322"/>
      <c r="V90" s="322"/>
      <c r="W90" s="322" t="s">
        <v>862</v>
      </c>
      <c r="X90" s="322"/>
      <c r="Y90" s="322"/>
      <c r="Z90" s="322" t="s">
        <v>863</v>
      </c>
      <c r="AA90" s="322" t="s">
        <v>863</v>
      </c>
      <c r="AB90" s="331" t="s">
        <v>1839</v>
      </c>
      <c r="AC90" s="322"/>
      <c r="AD90" s="322"/>
      <c r="AE90" s="322"/>
      <c r="AF90" s="322">
        <v>1</v>
      </c>
      <c r="AG90" s="322"/>
      <c r="AH90" s="330" t="s">
        <v>823</v>
      </c>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c r="AMI90" s="3"/>
      <c r="AMJ90" s="3"/>
      <c r="AMK90" s="3"/>
      <c r="AML90" s="3"/>
      <c r="AMM90" s="3"/>
      <c r="AMN90" s="3"/>
      <c r="AMO90" s="3"/>
      <c r="AMP90" s="3"/>
      <c r="AMQ90" s="3"/>
    </row>
    <row r="91" spans="1:1031" ht="13.5" customHeight="1">
      <c r="A91" s="315">
        <v>83</v>
      </c>
      <c r="B91" s="315"/>
      <c r="C91" s="315" t="s">
        <v>2185</v>
      </c>
      <c r="D91" s="315"/>
      <c r="E91" s="315"/>
      <c r="F91" s="315"/>
      <c r="G91" s="315"/>
      <c r="H91" s="316" t="s">
        <v>2186</v>
      </c>
      <c r="I91" s="316" t="s">
        <v>2187</v>
      </c>
      <c r="J91" s="316"/>
      <c r="K91" s="316" t="s">
        <v>863</v>
      </c>
      <c r="L91" s="316" t="s">
        <v>2188</v>
      </c>
      <c r="M91" s="316" t="s">
        <v>2188</v>
      </c>
      <c r="N91" s="316"/>
      <c r="O91" s="316"/>
      <c r="P91" s="316"/>
      <c r="Q91" s="316"/>
      <c r="R91" s="343" t="s">
        <v>823</v>
      </c>
      <c r="S91" s="343" t="s">
        <v>823</v>
      </c>
      <c r="T91" s="343" t="s">
        <v>823</v>
      </c>
      <c r="U91" s="316"/>
      <c r="V91" s="316"/>
      <c r="W91" s="316" t="s">
        <v>862</v>
      </c>
      <c r="X91" s="316"/>
      <c r="Y91" s="316"/>
      <c r="Z91" s="316" t="s">
        <v>863</v>
      </c>
      <c r="AA91" s="316" t="s">
        <v>863</v>
      </c>
      <c r="AB91" s="320" t="s">
        <v>1839</v>
      </c>
      <c r="AC91" s="316"/>
      <c r="AD91" s="316"/>
      <c r="AE91" s="316"/>
      <c r="AF91" s="316">
        <v>1</v>
      </c>
      <c r="AG91" s="316"/>
      <c r="AH91" s="330" t="s">
        <v>823</v>
      </c>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c r="AMI91" s="3"/>
      <c r="AMJ91" s="3"/>
      <c r="AMK91" s="3"/>
      <c r="AML91" s="3"/>
      <c r="AMM91" s="3"/>
      <c r="AMN91" s="3"/>
      <c r="AMO91" s="3"/>
      <c r="AMP91" s="3"/>
      <c r="AMQ91" s="3"/>
    </row>
    <row r="92" spans="1:1031" ht="13.5" customHeight="1">
      <c r="A92" s="335">
        <v>84</v>
      </c>
      <c r="B92" s="335"/>
      <c r="C92" s="335" t="s">
        <v>2189</v>
      </c>
      <c r="D92" s="335"/>
      <c r="E92" s="335"/>
      <c r="F92" s="335"/>
      <c r="G92" s="335"/>
      <c r="H92" s="323" t="s">
        <v>2190</v>
      </c>
      <c r="I92" s="322" t="s">
        <v>2191</v>
      </c>
      <c r="J92" s="322" t="s">
        <v>2192</v>
      </c>
      <c r="K92" s="322" t="s">
        <v>863</v>
      </c>
      <c r="L92" s="322" t="s">
        <v>2193</v>
      </c>
      <c r="M92" s="322" t="s">
        <v>2193</v>
      </c>
      <c r="N92" s="322"/>
      <c r="O92" s="322"/>
      <c r="P92" s="322"/>
      <c r="Q92" s="322"/>
      <c r="R92" s="332" t="s">
        <v>817</v>
      </c>
      <c r="S92" s="332" t="s">
        <v>817</v>
      </c>
      <c r="T92" s="332" t="s">
        <v>817</v>
      </c>
      <c r="U92" s="322"/>
      <c r="V92" s="322"/>
      <c r="W92" s="322" t="s">
        <v>862</v>
      </c>
      <c r="X92" s="322"/>
      <c r="Y92" s="322"/>
      <c r="Z92" s="322" t="s">
        <v>863</v>
      </c>
      <c r="AA92" s="322" t="s">
        <v>863</v>
      </c>
      <c r="AB92" s="320" t="s">
        <v>1839</v>
      </c>
      <c r="AC92" s="322"/>
      <c r="AD92" s="322"/>
      <c r="AE92" s="322"/>
      <c r="AF92" s="322">
        <v>1</v>
      </c>
      <c r="AG92" s="322"/>
      <c r="AH92" s="332" t="s">
        <v>817</v>
      </c>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c r="AMI92" s="3"/>
      <c r="AMJ92" s="3"/>
      <c r="AMK92" s="3"/>
      <c r="AML92" s="3"/>
      <c r="AMM92" s="3"/>
      <c r="AMN92" s="3"/>
      <c r="AMO92" s="3"/>
      <c r="AMP92" s="3"/>
      <c r="AMQ92" s="3"/>
    </row>
    <row r="93" spans="1:1031" ht="13.5" customHeight="1">
      <c r="A93" s="325">
        <v>85</v>
      </c>
      <c r="B93" s="325"/>
      <c r="C93" s="325" t="s">
        <v>2194</v>
      </c>
      <c r="D93" s="325" t="s">
        <v>2195</v>
      </c>
      <c r="E93" s="325"/>
      <c r="F93" s="325"/>
      <c r="G93" s="325"/>
      <c r="H93" s="316" t="s">
        <v>2196</v>
      </c>
      <c r="I93" s="316" t="s">
        <v>2094</v>
      </c>
      <c r="J93" s="337"/>
      <c r="K93" s="316" t="s">
        <v>863</v>
      </c>
      <c r="L93" s="316" t="s">
        <v>2095</v>
      </c>
      <c r="M93" s="316" t="s">
        <v>2095</v>
      </c>
      <c r="N93" s="316"/>
      <c r="O93" s="316"/>
      <c r="P93" s="316"/>
      <c r="Q93" s="316"/>
      <c r="R93" s="326" t="s">
        <v>817</v>
      </c>
      <c r="S93" s="328" t="s">
        <v>817</v>
      </c>
      <c r="T93" s="328" t="s">
        <v>817</v>
      </c>
      <c r="U93" s="316"/>
      <c r="V93" s="316" t="s">
        <v>863</v>
      </c>
      <c r="W93" s="316" t="s">
        <v>2096</v>
      </c>
      <c r="X93" s="316"/>
      <c r="Y93" s="316"/>
      <c r="Z93" s="316" t="s">
        <v>863</v>
      </c>
      <c r="AA93" s="316" t="s">
        <v>863</v>
      </c>
      <c r="AB93" s="320" t="s">
        <v>1839</v>
      </c>
      <c r="AC93" s="316"/>
      <c r="AD93" s="316" t="s">
        <v>2197</v>
      </c>
      <c r="AE93" s="316"/>
      <c r="AF93" s="316">
        <v>1</v>
      </c>
      <c r="AG93" s="316">
        <v>1</v>
      </c>
      <c r="AH93" s="332" t="s">
        <v>817</v>
      </c>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c r="AMI93" s="3"/>
      <c r="AMJ93" s="3"/>
      <c r="AMK93" s="3"/>
      <c r="AML93" s="3"/>
      <c r="AMM93" s="3"/>
      <c r="AMN93" s="3"/>
      <c r="AMO93" s="3"/>
      <c r="AMP93" s="3"/>
      <c r="AMQ93" s="3"/>
    </row>
    <row r="94" spans="1:1031" ht="13.5" customHeight="1">
      <c r="A94" s="321">
        <v>86</v>
      </c>
      <c r="B94" s="321"/>
      <c r="C94" s="321" t="s">
        <v>2198</v>
      </c>
      <c r="D94" s="321"/>
      <c r="E94" s="321"/>
      <c r="F94" s="321"/>
      <c r="G94" s="321"/>
      <c r="H94" s="322" t="s">
        <v>2199</v>
      </c>
      <c r="I94" s="322" t="s">
        <v>2200</v>
      </c>
      <c r="J94" s="322">
        <v>5</v>
      </c>
      <c r="K94" s="322" t="s">
        <v>863</v>
      </c>
      <c r="L94" s="322" t="s">
        <v>2201</v>
      </c>
      <c r="M94" s="322" t="s">
        <v>2201</v>
      </c>
      <c r="N94" s="322"/>
      <c r="O94" s="322"/>
      <c r="P94" s="322"/>
      <c r="Q94" s="322"/>
      <c r="R94" s="332" t="s">
        <v>817</v>
      </c>
      <c r="S94" s="332" t="s">
        <v>817</v>
      </c>
      <c r="T94" s="332" t="s">
        <v>817</v>
      </c>
      <c r="U94" s="322"/>
      <c r="V94" s="322"/>
      <c r="W94" s="322" t="s">
        <v>862</v>
      </c>
      <c r="X94" s="322"/>
      <c r="Y94" s="322" t="s">
        <v>2202</v>
      </c>
      <c r="Z94" s="322" t="s">
        <v>863</v>
      </c>
      <c r="AA94" s="322" t="s">
        <v>863</v>
      </c>
      <c r="AB94" s="320" t="s">
        <v>1839</v>
      </c>
      <c r="AC94" s="322"/>
      <c r="AD94" s="322"/>
      <c r="AE94" s="322"/>
      <c r="AF94" s="322">
        <v>1</v>
      </c>
      <c r="AG94" s="322">
        <v>1</v>
      </c>
      <c r="AH94" s="332" t="s">
        <v>817</v>
      </c>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c r="AMI94" s="3"/>
      <c r="AMJ94" s="3"/>
      <c r="AMK94" s="3"/>
      <c r="AML94" s="3"/>
      <c r="AMM94" s="3"/>
      <c r="AMN94" s="3"/>
      <c r="AMO94" s="3"/>
      <c r="AMP94" s="3"/>
      <c r="AMQ94" s="3"/>
    </row>
    <row r="95" spans="1:1031" ht="13.5" customHeight="1">
      <c r="A95" s="341">
        <v>87</v>
      </c>
      <c r="B95" s="341" t="s">
        <v>2203</v>
      </c>
      <c r="C95" s="342"/>
      <c r="D95" s="342"/>
      <c r="E95" s="342"/>
      <c r="F95" s="342"/>
      <c r="G95" s="342"/>
      <c r="H95" s="316" t="s">
        <v>2204</v>
      </c>
      <c r="I95" s="316" t="s">
        <v>2205</v>
      </c>
      <c r="J95" s="337"/>
      <c r="K95" s="316"/>
      <c r="L95" s="316" t="s">
        <v>2206</v>
      </c>
      <c r="M95" s="316" t="s">
        <v>2206</v>
      </c>
      <c r="N95" s="316"/>
      <c r="O95" s="316"/>
      <c r="P95" s="316"/>
      <c r="Q95" s="316"/>
      <c r="R95" s="343" t="s">
        <v>823</v>
      </c>
      <c r="S95" s="316"/>
      <c r="T95" s="349" t="s">
        <v>823</v>
      </c>
      <c r="U95" s="316"/>
      <c r="V95" s="316" t="s">
        <v>863</v>
      </c>
      <c r="W95" s="316" t="s">
        <v>1366</v>
      </c>
      <c r="X95" s="316"/>
      <c r="Y95" s="316"/>
      <c r="Z95" s="316" t="s">
        <v>863</v>
      </c>
      <c r="AA95" s="316" t="s">
        <v>863</v>
      </c>
      <c r="AB95" s="331" t="s">
        <v>1839</v>
      </c>
      <c r="AC95" s="316"/>
      <c r="AD95" s="316"/>
      <c r="AE95" s="316"/>
      <c r="AF95" s="316"/>
      <c r="AG95" s="316"/>
      <c r="AH95" s="343" t="s">
        <v>823</v>
      </c>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c r="AMI95" s="3"/>
      <c r="AMJ95" s="3"/>
      <c r="AMK95" s="3"/>
      <c r="AML95" s="3"/>
      <c r="AMM95" s="3"/>
      <c r="AMN95" s="3"/>
      <c r="AMO95" s="3"/>
      <c r="AMP95" s="3"/>
      <c r="AMQ95" s="3"/>
    </row>
    <row r="96" spans="1:1031" ht="13.5" customHeight="1">
      <c r="A96" s="350">
        <v>88</v>
      </c>
      <c r="B96" s="350"/>
      <c r="C96" s="350" t="s">
        <v>2207</v>
      </c>
      <c r="D96" s="350"/>
      <c r="E96" s="350"/>
      <c r="F96" s="350"/>
      <c r="G96" s="350"/>
      <c r="H96" s="322" t="s">
        <v>2208</v>
      </c>
      <c r="I96" s="322" t="s">
        <v>2209</v>
      </c>
      <c r="J96" s="329"/>
      <c r="K96" s="322" t="s">
        <v>863</v>
      </c>
      <c r="L96" s="322" t="s">
        <v>2210</v>
      </c>
      <c r="M96" s="322" t="s">
        <v>2210</v>
      </c>
      <c r="N96" s="322"/>
      <c r="O96" s="322"/>
      <c r="P96" s="322"/>
      <c r="Q96" s="322"/>
      <c r="R96" s="324" t="s">
        <v>820</v>
      </c>
      <c r="S96" s="322"/>
      <c r="T96" s="351" t="s">
        <v>820</v>
      </c>
      <c r="U96" s="322"/>
      <c r="V96" s="322" t="s">
        <v>863</v>
      </c>
      <c r="W96" s="322" t="s">
        <v>2211</v>
      </c>
      <c r="X96" s="322"/>
      <c r="Y96" s="322"/>
      <c r="Z96" s="322" t="s">
        <v>863</v>
      </c>
      <c r="AA96" s="322" t="s">
        <v>863</v>
      </c>
      <c r="AB96" s="320" t="s">
        <v>1839</v>
      </c>
      <c r="AC96" s="322"/>
      <c r="AD96" s="322"/>
      <c r="AE96" s="322"/>
      <c r="AF96" s="322"/>
      <c r="AG96" s="322">
        <v>1</v>
      </c>
      <c r="AH96" s="324" t="s">
        <v>820</v>
      </c>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c r="AMI96" s="3"/>
      <c r="AMJ96" s="3"/>
      <c r="AMK96" s="3"/>
      <c r="AML96" s="3"/>
      <c r="AMM96" s="3"/>
      <c r="AMN96" s="3"/>
      <c r="AMO96" s="3"/>
      <c r="AMP96" s="3"/>
      <c r="AMQ96" s="3"/>
    </row>
    <row r="97" spans="1:1031" ht="13.5" customHeight="1">
      <c r="A97" s="352">
        <v>89</v>
      </c>
      <c r="B97" s="352"/>
      <c r="C97" s="352"/>
      <c r="D97" s="352" t="s">
        <v>2212</v>
      </c>
      <c r="E97" s="353"/>
      <c r="F97" s="352"/>
      <c r="G97" s="352"/>
      <c r="H97" s="316" t="s">
        <v>2213</v>
      </c>
      <c r="I97" s="316" t="s">
        <v>2214</v>
      </c>
      <c r="J97" s="316" t="s">
        <v>2215</v>
      </c>
      <c r="K97" s="316"/>
      <c r="L97" s="316" t="s">
        <v>2216</v>
      </c>
      <c r="M97" s="316" t="s">
        <v>2216</v>
      </c>
      <c r="N97" s="316"/>
      <c r="O97" s="316"/>
      <c r="P97" s="316"/>
      <c r="Q97" s="316"/>
      <c r="R97" s="316" t="s">
        <v>892</v>
      </c>
      <c r="S97" s="316"/>
      <c r="T97" s="354" t="s">
        <v>892</v>
      </c>
      <c r="U97" s="316"/>
      <c r="V97" s="316"/>
      <c r="W97" s="316" t="s">
        <v>862</v>
      </c>
      <c r="X97" s="316"/>
      <c r="Y97" s="316" t="s">
        <v>2217</v>
      </c>
      <c r="Z97" s="316" t="s">
        <v>863</v>
      </c>
      <c r="AA97" s="316" t="s">
        <v>863</v>
      </c>
      <c r="AB97" s="320" t="s">
        <v>1839</v>
      </c>
      <c r="AC97" s="316"/>
      <c r="AD97" s="316"/>
      <c r="AE97" s="316"/>
      <c r="AF97" s="316"/>
      <c r="AG97" s="316">
        <v>1</v>
      </c>
      <c r="AH97" s="316" t="s">
        <v>892</v>
      </c>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c r="AMI97" s="3"/>
      <c r="AMJ97" s="3"/>
      <c r="AMK97" s="3"/>
      <c r="AML97" s="3"/>
      <c r="AMM97" s="3"/>
      <c r="AMN97" s="3"/>
      <c r="AMO97" s="3"/>
      <c r="AMP97" s="3"/>
      <c r="AMQ97" s="3"/>
    </row>
    <row r="98" spans="1:1031" ht="13.5" customHeight="1">
      <c r="A98" s="344">
        <v>90</v>
      </c>
      <c r="B98" s="344"/>
      <c r="C98" s="344"/>
      <c r="D98" s="344" t="s">
        <v>2218</v>
      </c>
      <c r="E98" s="344"/>
      <c r="F98" s="344"/>
      <c r="G98" s="344"/>
      <c r="H98" s="322" t="s">
        <v>2219</v>
      </c>
      <c r="I98" s="322" t="s">
        <v>2220</v>
      </c>
      <c r="J98" s="322"/>
      <c r="K98" s="322"/>
      <c r="L98" s="322" t="s">
        <v>2221</v>
      </c>
      <c r="M98" s="322" t="s">
        <v>2221</v>
      </c>
      <c r="N98" s="322"/>
      <c r="O98" s="322"/>
      <c r="P98" s="322"/>
      <c r="Q98" s="322"/>
      <c r="R98" s="330" t="s">
        <v>823</v>
      </c>
      <c r="S98" s="340"/>
      <c r="T98" s="355" t="s">
        <v>823</v>
      </c>
      <c r="U98" s="322"/>
      <c r="V98" s="322"/>
      <c r="W98" s="322" t="s">
        <v>862</v>
      </c>
      <c r="X98" s="322"/>
      <c r="Y98" s="322" t="s">
        <v>2222</v>
      </c>
      <c r="Z98" s="322" t="s">
        <v>863</v>
      </c>
      <c r="AA98" s="322" t="s">
        <v>863</v>
      </c>
      <c r="AB98" s="320" t="s">
        <v>1839</v>
      </c>
      <c r="AC98" s="322"/>
      <c r="AD98" s="322"/>
      <c r="AE98" s="322"/>
      <c r="AF98" s="322"/>
      <c r="AG98" s="322"/>
      <c r="AH98" s="330" t="s">
        <v>823</v>
      </c>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c r="AMI98" s="3"/>
      <c r="AMJ98" s="3"/>
      <c r="AMK98" s="3"/>
      <c r="AML98" s="3"/>
      <c r="AMM98" s="3"/>
      <c r="AMN98" s="3"/>
      <c r="AMO98" s="3"/>
      <c r="AMP98" s="3"/>
      <c r="AMQ98" s="3"/>
    </row>
    <row r="99" spans="1:1031" ht="13.5" customHeight="1">
      <c r="A99" s="341">
        <v>91</v>
      </c>
      <c r="B99" s="341"/>
      <c r="C99" s="341"/>
      <c r="D99" s="341" t="s">
        <v>2223</v>
      </c>
      <c r="E99" s="341"/>
      <c r="F99" s="341"/>
      <c r="G99" s="341"/>
      <c r="H99" s="316" t="s">
        <v>2224</v>
      </c>
      <c r="I99" s="316" t="s">
        <v>2225</v>
      </c>
      <c r="J99" s="316"/>
      <c r="K99" s="316"/>
      <c r="L99" s="316" t="s">
        <v>2226</v>
      </c>
      <c r="M99" s="316" t="s">
        <v>2226</v>
      </c>
      <c r="N99" s="316"/>
      <c r="O99" s="316"/>
      <c r="P99" s="316"/>
      <c r="Q99" s="316"/>
      <c r="R99" s="343" t="s">
        <v>823</v>
      </c>
      <c r="S99" s="316"/>
      <c r="T99" s="349" t="s">
        <v>823</v>
      </c>
      <c r="U99" s="316"/>
      <c r="V99" s="316"/>
      <c r="W99" s="316" t="s">
        <v>862</v>
      </c>
      <c r="X99" s="316"/>
      <c r="Y99" s="316"/>
      <c r="Z99" s="316" t="s">
        <v>863</v>
      </c>
      <c r="AA99" s="316" t="s">
        <v>863</v>
      </c>
      <c r="AB99" s="320" t="s">
        <v>1839</v>
      </c>
      <c r="AC99" s="316"/>
      <c r="AD99" s="316"/>
      <c r="AE99" s="316"/>
      <c r="AF99" s="316"/>
      <c r="AG99" s="316"/>
      <c r="AH99" s="343" t="s">
        <v>823</v>
      </c>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c r="AMI99" s="3"/>
      <c r="AMJ99" s="3"/>
      <c r="AMK99" s="3"/>
      <c r="AML99" s="3"/>
      <c r="AMM99" s="3"/>
      <c r="AMN99" s="3"/>
      <c r="AMO99" s="3"/>
      <c r="AMP99" s="3"/>
      <c r="AMQ99" s="3"/>
    </row>
    <row r="100" spans="1:1031" ht="13.5" customHeight="1">
      <c r="A100" s="350">
        <v>92</v>
      </c>
      <c r="B100" s="350"/>
      <c r="C100" s="350" t="s">
        <v>2227</v>
      </c>
      <c r="D100" s="350"/>
      <c r="E100" s="350"/>
      <c r="F100" s="350"/>
      <c r="G100" s="350"/>
      <c r="H100" s="322" t="s">
        <v>2228</v>
      </c>
      <c r="I100" s="322" t="s">
        <v>2229</v>
      </c>
      <c r="J100" s="322" t="s">
        <v>2179</v>
      </c>
      <c r="K100" s="322" t="s">
        <v>863</v>
      </c>
      <c r="L100" s="322" t="s">
        <v>831</v>
      </c>
      <c r="M100" s="322" t="s">
        <v>831</v>
      </c>
      <c r="N100" s="322"/>
      <c r="O100" s="322"/>
      <c r="P100" s="322"/>
      <c r="Q100" s="322"/>
      <c r="R100" s="332" t="s">
        <v>817</v>
      </c>
      <c r="S100" s="322"/>
      <c r="T100" s="356" t="s">
        <v>817</v>
      </c>
      <c r="U100" s="322"/>
      <c r="V100" s="322"/>
      <c r="W100" s="322" t="s">
        <v>862</v>
      </c>
      <c r="X100" s="322"/>
      <c r="Y100" s="322" t="s">
        <v>2230</v>
      </c>
      <c r="Z100" s="322" t="s">
        <v>863</v>
      </c>
      <c r="AA100" s="322" t="s">
        <v>863</v>
      </c>
      <c r="AB100" s="331" t="s">
        <v>1839</v>
      </c>
      <c r="AC100" s="322"/>
      <c r="AD100" s="322"/>
      <c r="AE100" s="322"/>
      <c r="AF100" s="322"/>
      <c r="AG100" s="322">
        <v>1</v>
      </c>
      <c r="AH100" s="324" t="s">
        <v>820</v>
      </c>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c r="AMI100" s="3"/>
      <c r="AMJ100" s="3"/>
      <c r="AMK100" s="3"/>
      <c r="AML100" s="3"/>
      <c r="AMM100" s="3"/>
      <c r="AMN100" s="3"/>
      <c r="AMO100" s="3"/>
      <c r="AMP100" s="3"/>
      <c r="AMQ100" s="3"/>
    </row>
    <row r="101" spans="1:1031" ht="13.5" customHeight="1">
      <c r="A101" s="352">
        <v>93</v>
      </c>
      <c r="B101" s="352"/>
      <c r="C101" s="352" t="s">
        <v>2154</v>
      </c>
      <c r="D101" s="353"/>
      <c r="E101" s="352"/>
      <c r="F101" s="352"/>
      <c r="G101" s="352"/>
      <c r="H101" s="316" t="s">
        <v>2231</v>
      </c>
      <c r="I101" s="316" t="s">
        <v>2232</v>
      </c>
      <c r="J101" s="316" t="s">
        <v>2157</v>
      </c>
      <c r="K101" s="316" t="s">
        <v>863</v>
      </c>
      <c r="L101" s="316" t="s">
        <v>1906</v>
      </c>
      <c r="M101" s="316" t="s">
        <v>1906</v>
      </c>
      <c r="N101" s="316"/>
      <c r="O101" s="316"/>
      <c r="P101" s="316"/>
      <c r="Q101" s="316"/>
      <c r="R101" s="326" t="s">
        <v>817</v>
      </c>
      <c r="S101" s="316"/>
      <c r="T101" s="357" t="s">
        <v>817</v>
      </c>
      <c r="U101" s="316"/>
      <c r="V101" s="316"/>
      <c r="W101" s="316" t="s">
        <v>862</v>
      </c>
      <c r="X101" s="316"/>
      <c r="Y101" s="316"/>
      <c r="Z101" s="316" t="s">
        <v>863</v>
      </c>
      <c r="AA101" s="316" t="s">
        <v>863</v>
      </c>
      <c r="AB101" s="320" t="s">
        <v>1839</v>
      </c>
      <c r="AC101" s="316"/>
      <c r="AD101" s="316"/>
      <c r="AE101" s="316"/>
      <c r="AF101" s="316"/>
      <c r="AG101" s="316">
        <v>1</v>
      </c>
      <c r="AH101" s="326" t="s">
        <v>817</v>
      </c>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c r="AMI101" s="3"/>
      <c r="AMJ101" s="3"/>
      <c r="AMK101" s="3"/>
      <c r="AML101" s="3"/>
      <c r="AMM101" s="3"/>
      <c r="AMN101" s="3"/>
      <c r="AMO101" s="3"/>
      <c r="AMP101" s="3"/>
      <c r="AMQ101" s="3"/>
    </row>
    <row r="102" spans="1:1031" ht="13.5" customHeight="1">
      <c r="A102" s="350">
        <v>94</v>
      </c>
      <c r="B102" s="350"/>
      <c r="C102" s="350" t="s">
        <v>2233</v>
      </c>
      <c r="D102" s="350"/>
      <c r="E102" s="350"/>
      <c r="F102" s="350"/>
      <c r="G102" s="350"/>
      <c r="H102" s="322" t="s">
        <v>2234</v>
      </c>
      <c r="I102" s="322" t="s">
        <v>2235</v>
      </c>
      <c r="J102" s="322" t="s">
        <v>2236</v>
      </c>
      <c r="K102" s="322" t="s">
        <v>863</v>
      </c>
      <c r="L102" s="322" t="s">
        <v>1915</v>
      </c>
      <c r="M102" s="322" t="s">
        <v>1915</v>
      </c>
      <c r="N102" s="322"/>
      <c r="O102" s="322"/>
      <c r="P102" s="322"/>
      <c r="Q102" s="322"/>
      <c r="R102" s="332" t="s">
        <v>817</v>
      </c>
      <c r="S102" s="322"/>
      <c r="T102" s="356" t="s">
        <v>817</v>
      </c>
      <c r="U102" s="322"/>
      <c r="V102" s="322"/>
      <c r="W102" s="322" t="s">
        <v>862</v>
      </c>
      <c r="X102" s="322"/>
      <c r="Y102" s="322"/>
      <c r="Z102" s="322" t="s">
        <v>863</v>
      </c>
      <c r="AA102" s="322" t="s">
        <v>863</v>
      </c>
      <c r="AB102" s="320" t="s">
        <v>1839</v>
      </c>
      <c r="AC102" s="322"/>
      <c r="AD102" s="322"/>
      <c r="AE102" s="322"/>
      <c r="AF102" s="322"/>
      <c r="AG102" s="322">
        <v>1</v>
      </c>
      <c r="AH102" s="324" t="s">
        <v>820</v>
      </c>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c r="AMK102" s="3"/>
      <c r="AML102" s="3"/>
      <c r="AMM102" s="3"/>
      <c r="AMN102" s="3"/>
      <c r="AMO102" s="3"/>
      <c r="AMP102" s="3"/>
      <c r="AMQ102" s="3"/>
    </row>
    <row r="103" spans="1:1031" ht="13.5" customHeight="1">
      <c r="A103" s="352">
        <v>95</v>
      </c>
      <c r="B103" s="352"/>
      <c r="C103" s="352" t="s">
        <v>2237</v>
      </c>
      <c r="D103" s="352"/>
      <c r="E103" s="352"/>
      <c r="F103" s="352"/>
      <c r="G103" s="352"/>
      <c r="H103" s="316" t="s">
        <v>2238</v>
      </c>
      <c r="I103" s="316"/>
      <c r="J103" s="316"/>
      <c r="K103" s="316" t="s">
        <v>863</v>
      </c>
      <c r="L103" s="316" t="s">
        <v>1899</v>
      </c>
      <c r="M103" s="316" t="s">
        <v>1899</v>
      </c>
      <c r="N103" s="316"/>
      <c r="O103" s="316"/>
      <c r="P103" s="316"/>
      <c r="Q103" s="316"/>
      <c r="R103" s="326" t="s">
        <v>817</v>
      </c>
      <c r="S103" s="348"/>
      <c r="T103" s="357" t="s">
        <v>817</v>
      </c>
      <c r="U103" s="316"/>
      <c r="V103" s="316"/>
      <c r="W103" s="316" t="s">
        <v>862</v>
      </c>
      <c r="X103" s="316"/>
      <c r="Y103" s="316"/>
      <c r="Z103" s="316" t="s">
        <v>863</v>
      </c>
      <c r="AA103" s="316" t="s">
        <v>863</v>
      </c>
      <c r="AB103" s="320" t="s">
        <v>1839</v>
      </c>
      <c r="AC103" s="316"/>
      <c r="AD103" s="316"/>
      <c r="AE103" s="316"/>
      <c r="AF103" s="316"/>
      <c r="AG103" s="316">
        <v>1</v>
      </c>
      <c r="AH103" s="326" t="s">
        <v>817</v>
      </c>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c r="AMI103" s="3"/>
      <c r="AMJ103" s="3"/>
      <c r="AMK103" s="3"/>
      <c r="AML103" s="3"/>
      <c r="AMM103" s="3"/>
      <c r="AMN103" s="3"/>
      <c r="AMO103" s="3"/>
      <c r="AMP103" s="3"/>
      <c r="AMQ103" s="3"/>
    </row>
    <row r="104" spans="1:1031" ht="13.5" customHeight="1">
      <c r="A104" s="350">
        <v>96</v>
      </c>
      <c r="B104" s="350"/>
      <c r="C104" s="350" t="s">
        <v>2239</v>
      </c>
      <c r="D104" s="350"/>
      <c r="E104" s="350"/>
      <c r="F104" s="350"/>
      <c r="G104" s="350"/>
      <c r="H104" s="322" t="s">
        <v>2240</v>
      </c>
      <c r="I104" s="322" t="s">
        <v>2241</v>
      </c>
      <c r="J104" s="329"/>
      <c r="K104" s="322" t="s">
        <v>863</v>
      </c>
      <c r="L104" s="322" t="s">
        <v>2242</v>
      </c>
      <c r="M104" s="322" t="s">
        <v>2242</v>
      </c>
      <c r="N104" s="322"/>
      <c r="O104" s="322"/>
      <c r="P104" s="322"/>
      <c r="Q104" s="322"/>
      <c r="R104" s="330" t="s">
        <v>823</v>
      </c>
      <c r="S104" s="322"/>
      <c r="T104" s="355" t="s">
        <v>823</v>
      </c>
      <c r="U104" s="322"/>
      <c r="V104" s="322" t="s">
        <v>863</v>
      </c>
      <c r="W104" s="322" t="s">
        <v>2243</v>
      </c>
      <c r="X104" s="322"/>
      <c r="Y104" s="322"/>
      <c r="Z104" s="322" t="s">
        <v>863</v>
      </c>
      <c r="AA104" s="322" t="s">
        <v>863</v>
      </c>
      <c r="AB104" s="320" t="s">
        <v>1839</v>
      </c>
      <c r="AC104" s="322"/>
      <c r="AD104" s="322"/>
      <c r="AE104" s="322"/>
      <c r="AF104" s="322"/>
      <c r="AG104" s="322">
        <v>1</v>
      </c>
      <c r="AH104" s="330" t="s">
        <v>823</v>
      </c>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c r="AMI104" s="3"/>
      <c r="AMJ104" s="3"/>
      <c r="AMK104" s="3"/>
      <c r="AML104" s="3"/>
      <c r="AMM104" s="3"/>
      <c r="AMN104" s="3"/>
      <c r="AMO104" s="3"/>
      <c r="AMP104" s="3"/>
      <c r="AMQ104" s="3"/>
    </row>
    <row r="105" spans="1:1031" ht="13.5" customHeight="1">
      <c r="A105" s="352">
        <v>97</v>
      </c>
      <c r="B105" s="352"/>
      <c r="C105" s="352"/>
      <c r="D105" s="352" t="s">
        <v>2244</v>
      </c>
      <c r="E105" s="353"/>
      <c r="F105" s="352"/>
      <c r="G105" s="352"/>
      <c r="H105" s="316" t="s">
        <v>2245</v>
      </c>
      <c r="I105" s="316" t="s">
        <v>2246</v>
      </c>
      <c r="J105" s="316" t="s">
        <v>2247</v>
      </c>
      <c r="K105" s="316" t="s">
        <v>863</v>
      </c>
      <c r="L105" s="316" t="s">
        <v>2040</v>
      </c>
      <c r="M105" s="316" t="s">
        <v>2040</v>
      </c>
      <c r="N105" s="316"/>
      <c r="O105" s="316"/>
      <c r="P105" s="316"/>
      <c r="Q105" s="316"/>
      <c r="R105" s="326" t="s">
        <v>817</v>
      </c>
      <c r="S105" s="316"/>
      <c r="T105" s="357" t="s">
        <v>817</v>
      </c>
      <c r="U105" s="316"/>
      <c r="V105" s="316"/>
      <c r="W105" s="316" t="s">
        <v>878</v>
      </c>
      <c r="X105" s="316"/>
      <c r="Y105" s="316"/>
      <c r="Z105" s="316" t="s">
        <v>863</v>
      </c>
      <c r="AA105" s="316" t="s">
        <v>863</v>
      </c>
      <c r="AB105" s="331" t="s">
        <v>1839</v>
      </c>
      <c r="AC105" s="316"/>
      <c r="AD105" s="316"/>
      <c r="AE105" s="316"/>
      <c r="AF105" s="316"/>
      <c r="AG105" s="316">
        <v>1</v>
      </c>
      <c r="AH105" s="326" t="s">
        <v>817</v>
      </c>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c r="AMI105" s="3"/>
      <c r="AMJ105" s="3"/>
      <c r="AMK105" s="3"/>
      <c r="AML105" s="3"/>
      <c r="AMM105" s="3"/>
      <c r="AMN105" s="3"/>
      <c r="AMO105" s="3"/>
      <c r="AMP105" s="3"/>
      <c r="AMQ105" s="3"/>
    </row>
    <row r="106" spans="1:1031" ht="13.5" customHeight="1">
      <c r="A106" s="350">
        <v>98</v>
      </c>
      <c r="B106" s="350"/>
      <c r="C106" s="350"/>
      <c r="D106" s="350" t="s">
        <v>1966</v>
      </c>
      <c r="E106" s="350"/>
      <c r="F106" s="350"/>
      <c r="G106" s="350"/>
      <c r="H106" s="322" t="s">
        <v>2248</v>
      </c>
      <c r="I106" s="322" t="s">
        <v>2249</v>
      </c>
      <c r="J106" s="322" t="s">
        <v>2250</v>
      </c>
      <c r="K106" s="322" t="s">
        <v>863</v>
      </c>
      <c r="L106" s="322" t="s">
        <v>1927</v>
      </c>
      <c r="M106" s="322" t="s">
        <v>1927</v>
      </c>
      <c r="N106" s="322"/>
      <c r="O106" s="322"/>
      <c r="P106" s="322"/>
      <c r="Q106" s="322"/>
      <c r="R106" s="324" t="s">
        <v>820</v>
      </c>
      <c r="S106" s="322"/>
      <c r="T106" s="351" t="s">
        <v>820</v>
      </c>
      <c r="U106" s="322"/>
      <c r="V106" s="322"/>
      <c r="W106" s="322" t="s">
        <v>862</v>
      </c>
      <c r="X106" s="322"/>
      <c r="Y106" s="322" t="s">
        <v>2251</v>
      </c>
      <c r="Z106" s="322" t="s">
        <v>863</v>
      </c>
      <c r="AA106" s="322" t="s">
        <v>863</v>
      </c>
      <c r="AB106" s="320" t="s">
        <v>1839</v>
      </c>
      <c r="AC106" s="322"/>
      <c r="AD106" s="322"/>
      <c r="AE106" s="322"/>
      <c r="AF106" s="322"/>
      <c r="AG106" s="322">
        <v>1</v>
      </c>
      <c r="AH106" s="324" t="s">
        <v>820</v>
      </c>
      <c r="AI106" s="510" t="s">
        <v>2252</v>
      </c>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c r="AMI106" s="3"/>
      <c r="AMJ106" s="3"/>
      <c r="AMK106" s="3"/>
      <c r="AML106" s="3"/>
      <c r="AMM106" s="3"/>
      <c r="AMN106" s="3"/>
      <c r="AMO106" s="3"/>
      <c r="AMP106" s="3"/>
      <c r="AMQ106" s="3"/>
    </row>
    <row r="107" spans="1:1031" ht="13.5" customHeight="1">
      <c r="A107" s="352">
        <v>99</v>
      </c>
      <c r="B107" s="352"/>
      <c r="C107" s="352"/>
      <c r="D107" s="352" t="s">
        <v>1920</v>
      </c>
      <c r="E107" s="352"/>
      <c r="F107" s="352"/>
      <c r="G107" s="352"/>
      <c r="H107" s="316" t="s">
        <v>2253</v>
      </c>
      <c r="I107" s="316"/>
      <c r="J107" s="316" t="s">
        <v>2254</v>
      </c>
      <c r="K107" s="316" t="s">
        <v>863</v>
      </c>
      <c r="L107" s="316" t="s">
        <v>1899</v>
      </c>
      <c r="M107" s="316" t="s">
        <v>1899</v>
      </c>
      <c r="N107" s="316"/>
      <c r="O107" s="316"/>
      <c r="P107" s="316"/>
      <c r="Q107" s="316"/>
      <c r="R107" s="326" t="s">
        <v>817</v>
      </c>
      <c r="S107" s="316"/>
      <c r="T107" s="357" t="s">
        <v>817</v>
      </c>
      <c r="U107" s="316"/>
      <c r="V107" s="316"/>
      <c r="W107" s="316" t="s">
        <v>862</v>
      </c>
      <c r="X107" s="316"/>
      <c r="Y107" s="316"/>
      <c r="Z107" s="316" t="s">
        <v>863</v>
      </c>
      <c r="AA107" s="316" t="s">
        <v>863</v>
      </c>
      <c r="AB107" s="320" t="s">
        <v>1839</v>
      </c>
      <c r="AC107" s="316"/>
      <c r="AD107" s="316"/>
      <c r="AE107" s="316"/>
      <c r="AF107" s="316"/>
      <c r="AG107" s="316">
        <v>1</v>
      </c>
      <c r="AH107" s="326" t="s">
        <v>817</v>
      </c>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c r="AMI107" s="3"/>
      <c r="AMJ107" s="3"/>
      <c r="AMK107" s="3"/>
      <c r="AML107" s="3"/>
      <c r="AMM107" s="3"/>
      <c r="AMN107" s="3"/>
      <c r="AMO107" s="3"/>
      <c r="AMP107" s="3"/>
      <c r="AMQ107" s="3"/>
    </row>
    <row r="108" spans="1:1031" ht="13.5" customHeight="1">
      <c r="A108" s="350">
        <v>100</v>
      </c>
      <c r="B108" s="350"/>
      <c r="C108" s="350"/>
      <c r="D108" s="350" t="s">
        <v>2255</v>
      </c>
      <c r="E108" s="350"/>
      <c r="F108" s="350"/>
      <c r="G108" s="350"/>
      <c r="H108" s="322" t="s">
        <v>2256</v>
      </c>
      <c r="I108" s="322" t="s">
        <v>2257</v>
      </c>
      <c r="J108" s="322"/>
      <c r="K108" s="322"/>
      <c r="L108" s="322" t="s">
        <v>831</v>
      </c>
      <c r="M108" s="322" t="s">
        <v>831</v>
      </c>
      <c r="N108" s="322"/>
      <c r="O108" s="322"/>
      <c r="P108" s="322"/>
      <c r="Q108" s="322"/>
      <c r="R108" s="332" t="s">
        <v>817</v>
      </c>
      <c r="S108" s="340"/>
      <c r="T108" s="356" t="s">
        <v>817</v>
      </c>
      <c r="U108" s="322"/>
      <c r="V108" s="322"/>
      <c r="W108" s="322" t="s">
        <v>862</v>
      </c>
      <c r="X108" s="322"/>
      <c r="Y108" s="322"/>
      <c r="Z108" s="322" t="s">
        <v>863</v>
      </c>
      <c r="AA108" s="322" t="s">
        <v>863</v>
      </c>
      <c r="AB108" s="320" t="s">
        <v>1839</v>
      </c>
      <c r="AC108" s="322"/>
      <c r="AD108" s="322"/>
      <c r="AE108" s="322"/>
      <c r="AF108" s="322"/>
      <c r="AG108" s="322">
        <v>1</v>
      </c>
      <c r="AH108" s="332" t="s">
        <v>817</v>
      </c>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c r="AMI108" s="3"/>
      <c r="AMJ108" s="3"/>
      <c r="AMK108" s="3"/>
      <c r="AML108" s="3"/>
      <c r="AMM108" s="3"/>
      <c r="AMN108" s="3"/>
      <c r="AMO108" s="3"/>
      <c r="AMP108" s="3"/>
      <c r="AMQ108" s="3"/>
    </row>
    <row r="109" spans="1:1031" ht="13.5" customHeight="1">
      <c r="A109" s="352">
        <v>101</v>
      </c>
      <c r="B109" s="352"/>
      <c r="C109" s="352"/>
      <c r="D109" s="352" t="s">
        <v>2258</v>
      </c>
      <c r="E109" s="353" t="s">
        <v>2195</v>
      </c>
      <c r="F109" s="352"/>
      <c r="G109" s="352"/>
      <c r="H109" s="316" t="s">
        <v>2259</v>
      </c>
      <c r="I109" s="316" t="s">
        <v>2260</v>
      </c>
      <c r="J109" s="337"/>
      <c r="K109" s="316" t="s">
        <v>863</v>
      </c>
      <c r="L109" s="316" t="s">
        <v>2095</v>
      </c>
      <c r="M109" s="316" t="s">
        <v>2095</v>
      </c>
      <c r="N109" s="316"/>
      <c r="O109" s="316"/>
      <c r="P109" s="316"/>
      <c r="Q109" s="316"/>
      <c r="R109" s="343" t="s">
        <v>823</v>
      </c>
      <c r="S109" s="316"/>
      <c r="T109" s="349" t="s">
        <v>823</v>
      </c>
      <c r="U109" s="316"/>
      <c r="V109" s="316" t="s">
        <v>863</v>
      </c>
      <c r="W109" s="316" t="s">
        <v>2096</v>
      </c>
      <c r="X109" s="316"/>
      <c r="Y109" s="316"/>
      <c r="Z109" s="316" t="s">
        <v>863</v>
      </c>
      <c r="AA109" s="316" t="s">
        <v>863</v>
      </c>
      <c r="AB109" s="320" t="s">
        <v>1839</v>
      </c>
      <c r="AC109" s="316"/>
      <c r="AD109" s="316"/>
      <c r="AE109" s="316"/>
      <c r="AF109" s="316"/>
      <c r="AG109" s="316">
        <v>1</v>
      </c>
      <c r="AH109" s="343" t="s">
        <v>823</v>
      </c>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c r="AMI109" s="3"/>
      <c r="AMJ109" s="3"/>
      <c r="AMK109" s="3"/>
      <c r="AML109" s="3"/>
      <c r="AMM109" s="3"/>
      <c r="AMN109" s="3"/>
      <c r="AMO109" s="3"/>
      <c r="AMP109" s="3"/>
      <c r="AMQ109" s="3"/>
    </row>
    <row r="110" spans="1:1031" ht="13.5" customHeight="1">
      <c r="A110" s="344">
        <v>102</v>
      </c>
      <c r="B110" s="344"/>
      <c r="C110" s="344" t="s">
        <v>2261</v>
      </c>
      <c r="D110" s="344"/>
      <c r="E110" s="344"/>
      <c r="F110" s="344"/>
      <c r="G110" s="344"/>
      <c r="H110" s="322" t="s">
        <v>2262</v>
      </c>
      <c r="I110" s="322" t="s">
        <v>2263</v>
      </c>
      <c r="J110" s="322">
        <v>1</v>
      </c>
      <c r="K110" s="322"/>
      <c r="L110" s="322" t="s">
        <v>2264</v>
      </c>
      <c r="M110" s="322" t="s">
        <v>2264</v>
      </c>
      <c r="N110" s="322"/>
      <c r="O110" s="322"/>
      <c r="P110" s="322"/>
      <c r="Q110" s="322"/>
      <c r="R110" s="332" t="s">
        <v>817</v>
      </c>
      <c r="S110" s="322"/>
      <c r="T110" s="356" t="s">
        <v>817</v>
      </c>
      <c r="U110" s="322"/>
      <c r="V110" s="322"/>
      <c r="W110" s="322" t="s">
        <v>1093</v>
      </c>
      <c r="X110" s="322"/>
      <c r="Y110" s="322"/>
      <c r="Z110" s="322" t="s">
        <v>863</v>
      </c>
      <c r="AA110" s="322" t="s">
        <v>863</v>
      </c>
      <c r="AB110" s="331" t="s">
        <v>1839</v>
      </c>
      <c r="AC110" s="322"/>
      <c r="AD110" s="322"/>
      <c r="AE110" s="322"/>
      <c r="AF110" s="322"/>
      <c r="AG110" s="322"/>
      <c r="AH110" s="332" t="s">
        <v>817</v>
      </c>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c r="AMI110" s="3"/>
      <c r="AMJ110" s="3"/>
      <c r="AMK110" s="3"/>
      <c r="AML110" s="3"/>
      <c r="AMM110" s="3"/>
      <c r="AMN110" s="3"/>
      <c r="AMO110" s="3"/>
      <c r="AMP110" s="3"/>
      <c r="AMQ110" s="3"/>
    </row>
    <row r="111" spans="1:1031" ht="13.5" customHeight="1">
      <c r="A111" s="341">
        <v>103</v>
      </c>
      <c r="B111" s="341"/>
      <c r="C111" s="341" t="s">
        <v>2265</v>
      </c>
      <c r="D111" s="345"/>
      <c r="E111" s="341"/>
      <c r="F111" s="341"/>
      <c r="G111" s="341"/>
      <c r="H111" s="316" t="s">
        <v>2266</v>
      </c>
      <c r="I111" s="316" t="s">
        <v>2267</v>
      </c>
      <c r="J111" s="316"/>
      <c r="K111" s="316"/>
      <c r="L111" s="316" t="s">
        <v>2268</v>
      </c>
      <c r="M111" s="316" t="s">
        <v>2268</v>
      </c>
      <c r="N111" s="316"/>
      <c r="O111" s="316"/>
      <c r="P111" s="316"/>
      <c r="Q111" s="316"/>
      <c r="R111" s="326" t="s">
        <v>817</v>
      </c>
      <c r="S111" s="316"/>
      <c r="T111" s="357" t="s">
        <v>817</v>
      </c>
      <c r="U111" s="316"/>
      <c r="V111" s="316"/>
      <c r="W111" s="316" t="s">
        <v>862</v>
      </c>
      <c r="X111" s="316"/>
      <c r="Y111" s="316" t="s">
        <v>2269</v>
      </c>
      <c r="Z111" s="316" t="s">
        <v>863</v>
      </c>
      <c r="AA111" s="316" t="s">
        <v>863</v>
      </c>
      <c r="AB111" s="320" t="s">
        <v>1839</v>
      </c>
      <c r="AC111" s="316"/>
      <c r="AD111" s="316"/>
      <c r="AE111" s="316"/>
      <c r="AF111" s="316"/>
      <c r="AG111" s="316"/>
      <c r="AH111" s="326" t="s">
        <v>817</v>
      </c>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c r="AMI111" s="3"/>
      <c r="AMJ111" s="3"/>
      <c r="AMK111" s="3"/>
      <c r="AML111" s="3"/>
      <c r="AMM111" s="3"/>
      <c r="AMN111" s="3"/>
      <c r="AMO111" s="3"/>
      <c r="AMP111" s="3"/>
      <c r="AMQ111" s="3"/>
    </row>
    <row r="112" spans="1:1031" ht="13.5" customHeight="1">
      <c r="A112" s="350">
        <v>104</v>
      </c>
      <c r="B112" s="350"/>
      <c r="C112" s="350" t="s">
        <v>2270</v>
      </c>
      <c r="D112" s="350"/>
      <c r="E112" s="350"/>
      <c r="F112" s="350"/>
      <c r="G112" s="350"/>
      <c r="H112" s="322" t="s">
        <v>2271</v>
      </c>
      <c r="I112" s="322" t="s">
        <v>2272</v>
      </c>
      <c r="J112" s="322" t="s">
        <v>2273</v>
      </c>
      <c r="K112" s="322" t="s">
        <v>863</v>
      </c>
      <c r="L112" s="322" t="s">
        <v>2009</v>
      </c>
      <c r="M112" s="322" t="s">
        <v>2009</v>
      </c>
      <c r="N112" s="322"/>
      <c r="O112" s="322"/>
      <c r="P112" s="322"/>
      <c r="Q112" s="322"/>
      <c r="R112" s="332" t="s">
        <v>817</v>
      </c>
      <c r="S112" s="322"/>
      <c r="T112" s="356" t="s">
        <v>817</v>
      </c>
      <c r="U112" s="322"/>
      <c r="V112" s="322"/>
      <c r="W112" s="322" t="s">
        <v>862</v>
      </c>
      <c r="X112" s="322"/>
      <c r="Y112" s="322" t="s">
        <v>2274</v>
      </c>
      <c r="Z112" s="322" t="s">
        <v>863</v>
      </c>
      <c r="AA112" s="322" t="s">
        <v>863</v>
      </c>
      <c r="AB112" s="320" t="s">
        <v>1839</v>
      </c>
      <c r="AC112" s="322"/>
      <c r="AD112" s="322"/>
      <c r="AE112" s="322"/>
      <c r="AF112" s="322"/>
      <c r="AG112" s="322">
        <v>1</v>
      </c>
      <c r="AH112" s="324" t="s">
        <v>820</v>
      </c>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c r="AMK112" s="3"/>
      <c r="AML112" s="3"/>
      <c r="AMM112" s="3"/>
      <c r="AMN112" s="3"/>
      <c r="AMO112" s="3"/>
      <c r="AMP112" s="3"/>
      <c r="AMQ112" s="3"/>
    </row>
    <row r="113" spans="1:1031" ht="13.5" customHeight="1">
      <c r="A113" s="341">
        <v>105</v>
      </c>
      <c r="B113" s="341"/>
      <c r="C113" s="341" t="s">
        <v>2275</v>
      </c>
      <c r="D113" s="341"/>
      <c r="E113" s="341"/>
      <c r="F113" s="341"/>
      <c r="G113" s="341"/>
      <c r="H113" s="316" t="s">
        <v>2276</v>
      </c>
      <c r="I113" s="316" t="s">
        <v>2277</v>
      </c>
      <c r="J113" s="316" t="s">
        <v>1283</v>
      </c>
      <c r="K113" s="316"/>
      <c r="L113" s="316" t="s">
        <v>2278</v>
      </c>
      <c r="M113" s="316" t="s">
        <v>2278</v>
      </c>
      <c r="N113" s="316"/>
      <c r="O113" s="316"/>
      <c r="P113" s="316"/>
      <c r="Q113" s="316"/>
      <c r="R113" s="326" t="s">
        <v>817</v>
      </c>
      <c r="S113" s="348"/>
      <c r="T113" s="357" t="s">
        <v>817</v>
      </c>
      <c r="U113" s="316"/>
      <c r="V113" s="316"/>
      <c r="W113" s="316" t="s">
        <v>862</v>
      </c>
      <c r="X113" s="316"/>
      <c r="Y113" s="316"/>
      <c r="Z113" s="316" t="s">
        <v>863</v>
      </c>
      <c r="AA113" s="316" t="s">
        <v>863</v>
      </c>
      <c r="AB113" s="320" t="s">
        <v>1839</v>
      </c>
      <c r="AC113" s="316"/>
      <c r="AD113" s="316"/>
      <c r="AE113" s="316"/>
      <c r="AF113" s="316"/>
      <c r="AG113" s="316"/>
      <c r="AH113" s="326" t="s">
        <v>817</v>
      </c>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c r="AMI113" s="3"/>
      <c r="AMJ113" s="3"/>
      <c r="AMK113" s="3"/>
      <c r="AML113" s="3"/>
      <c r="AMM113" s="3"/>
      <c r="AMN113" s="3"/>
      <c r="AMO113" s="3"/>
      <c r="AMP113" s="3"/>
      <c r="AMQ113" s="3"/>
    </row>
    <row r="114" spans="1:1031" ht="13.5" customHeight="1">
      <c r="A114" s="344">
        <v>106</v>
      </c>
      <c r="B114" s="344"/>
      <c r="C114" s="344" t="s">
        <v>2279</v>
      </c>
      <c r="D114" s="346"/>
      <c r="E114" s="346"/>
      <c r="F114" s="346"/>
      <c r="G114" s="346"/>
      <c r="H114" s="322" t="s">
        <v>2280</v>
      </c>
      <c r="I114" s="322" t="s">
        <v>2281</v>
      </c>
      <c r="J114" s="329"/>
      <c r="K114" s="322" t="s">
        <v>863</v>
      </c>
      <c r="L114" s="322" t="s">
        <v>2282</v>
      </c>
      <c r="M114" s="322" t="s">
        <v>2282</v>
      </c>
      <c r="N114" s="322"/>
      <c r="O114" s="322"/>
      <c r="P114" s="322"/>
      <c r="Q114" s="322"/>
      <c r="R114" s="330" t="s">
        <v>823</v>
      </c>
      <c r="S114" s="322"/>
      <c r="T114" s="355" t="s">
        <v>823</v>
      </c>
      <c r="U114" s="322"/>
      <c r="V114" s="322" t="s">
        <v>863</v>
      </c>
      <c r="W114" s="322" t="s">
        <v>1265</v>
      </c>
      <c r="X114" s="322"/>
      <c r="Y114" s="322"/>
      <c r="Z114" s="322" t="s">
        <v>863</v>
      </c>
      <c r="AA114" s="322" t="s">
        <v>863</v>
      </c>
      <c r="AB114" s="320" t="s">
        <v>1839</v>
      </c>
      <c r="AC114" s="322"/>
      <c r="AD114" s="322"/>
      <c r="AE114" s="322"/>
      <c r="AF114" s="322"/>
      <c r="AG114" s="322"/>
      <c r="AH114" s="330" t="s">
        <v>823</v>
      </c>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c r="AMK114" s="3"/>
      <c r="AML114" s="3"/>
      <c r="AMM114" s="3"/>
      <c r="AMN114" s="3"/>
      <c r="AMO114" s="3"/>
      <c r="AMP114" s="3"/>
      <c r="AMQ114" s="3"/>
    </row>
    <row r="115" spans="1:1031" ht="13.5" customHeight="1">
      <c r="A115" s="341">
        <v>107</v>
      </c>
      <c r="B115" s="341"/>
      <c r="C115" s="341"/>
      <c r="D115" s="341" t="s">
        <v>1732</v>
      </c>
      <c r="E115" s="341"/>
      <c r="F115" s="341"/>
      <c r="G115" s="341"/>
      <c r="H115" s="316" t="s">
        <v>2283</v>
      </c>
      <c r="I115" s="316" t="s">
        <v>2284</v>
      </c>
      <c r="J115" s="316" t="s">
        <v>1269</v>
      </c>
      <c r="K115" s="316" t="s">
        <v>863</v>
      </c>
      <c r="L115" s="316" t="s">
        <v>1927</v>
      </c>
      <c r="M115" s="316" t="s">
        <v>1927</v>
      </c>
      <c r="N115" s="316"/>
      <c r="O115" s="316"/>
      <c r="P115" s="316"/>
      <c r="Q115" s="316"/>
      <c r="R115" s="319" t="s">
        <v>820</v>
      </c>
      <c r="S115" s="316"/>
      <c r="T115" s="358" t="s">
        <v>820</v>
      </c>
      <c r="U115" s="316"/>
      <c r="V115" s="316"/>
      <c r="W115" s="316" t="s">
        <v>862</v>
      </c>
      <c r="X115" s="316"/>
      <c r="Y115" s="316" t="s">
        <v>1270</v>
      </c>
      <c r="Z115" s="316" t="s">
        <v>863</v>
      </c>
      <c r="AA115" s="316" t="s">
        <v>863</v>
      </c>
      <c r="AB115" s="331" t="s">
        <v>1839</v>
      </c>
      <c r="AC115" s="316"/>
      <c r="AD115" s="316"/>
      <c r="AE115" s="316"/>
      <c r="AF115" s="316"/>
      <c r="AG115" s="316"/>
      <c r="AH115" s="319" t="s">
        <v>820</v>
      </c>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c r="AMI115" s="3"/>
      <c r="AMJ115" s="3"/>
      <c r="AMK115" s="3"/>
      <c r="AML115" s="3"/>
      <c r="AMM115" s="3"/>
      <c r="AMN115" s="3"/>
      <c r="AMO115" s="3"/>
      <c r="AMP115" s="3"/>
      <c r="AMQ115" s="3"/>
    </row>
    <row r="116" spans="1:1031" ht="13.5" customHeight="1">
      <c r="A116" s="344">
        <v>108</v>
      </c>
      <c r="B116" s="344"/>
      <c r="C116" s="344"/>
      <c r="D116" s="344" t="s">
        <v>2285</v>
      </c>
      <c r="E116" s="344"/>
      <c r="F116" s="344"/>
      <c r="G116" s="344"/>
      <c r="H116" s="322" t="s">
        <v>2286</v>
      </c>
      <c r="I116" s="322" t="s">
        <v>2287</v>
      </c>
      <c r="J116" s="375">
        <v>606070707</v>
      </c>
      <c r="K116" s="322" t="s">
        <v>863</v>
      </c>
      <c r="L116" s="322" t="s">
        <v>2288</v>
      </c>
      <c r="M116" s="322" t="s">
        <v>2288</v>
      </c>
      <c r="N116" s="322"/>
      <c r="O116" s="322"/>
      <c r="P116" s="322"/>
      <c r="Q116" s="322"/>
      <c r="R116" s="324" t="s">
        <v>820</v>
      </c>
      <c r="S116" s="322"/>
      <c r="T116" s="351" t="s">
        <v>820</v>
      </c>
      <c r="U116" s="322"/>
      <c r="V116" s="322"/>
      <c r="W116" s="322" t="s">
        <v>862</v>
      </c>
      <c r="X116" s="322"/>
      <c r="Y116" s="322"/>
      <c r="Z116" s="322" t="s">
        <v>863</v>
      </c>
      <c r="AA116" s="322" t="s">
        <v>863</v>
      </c>
      <c r="AB116" s="320" t="s">
        <v>1839</v>
      </c>
      <c r="AC116" s="322"/>
      <c r="AD116" s="322"/>
      <c r="AE116" s="322"/>
      <c r="AF116" s="322"/>
      <c r="AG116" s="322"/>
      <c r="AH116" s="324" t="s">
        <v>820</v>
      </c>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c r="AMI116" s="3"/>
      <c r="AMJ116" s="3"/>
      <c r="AMK116" s="3"/>
      <c r="AML116" s="3"/>
      <c r="AMM116" s="3"/>
      <c r="AMN116" s="3"/>
      <c r="AMO116" s="3"/>
      <c r="AMP116" s="3"/>
      <c r="AMQ116" s="3"/>
    </row>
    <row r="117" spans="1:1031" ht="15">
      <c r="A117" s="359"/>
      <c r="B117" s="359"/>
      <c r="C117" s="359"/>
      <c r="D117" s="359"/>
      <c r="E117" s="359"/>
      <c r="F117" s="359"/>
      <c r="G117" s="359"/>
      <c r="H117" s="360"/>
      <c r="I117" s="360"/>
      <c r="J117" s="360"/>
      <c r="K117" s="360"/>
      <c r="L117" s="360"/>
      <c r="M117" s="360"/>
      <c r="N117" s="360"/>
      <c r="O117" s="360"/>
      <c r="P117" s="360"/>
      <c r="Q117" s="360"/>
      <c r="R117" s="360"/>
      <c r="S117" s="360"/>
      <c r="T117" s="360"/>
      <c r="U117" s="360"/>
      <c r="V117" s="360"/>
      <c r="W117" s="360"/>
      <c r="X117" s="360"/>
      <c r="Y117" s="360"/>
      <c r="Z117" s="360"/>
      <c r="AA117" s="360"/>
      <c r="AB117" s="361"/>
      <c r="AC117" s="360"/>
      <c r="AD117" s="360"/>
      <c r="AE117" s="360"/>
      <c r="AF117" s="360"/>
      <c r="AG117" s="360"/>
      <c r="AH117" s="5"/>
      <c r="AI117" s="5"/>
      <c r="AJ117" s="5"/>
      <c r="AK117" s="5"/>
      <c r="AL117" s="5"/>
      <c r="AM117" s="5"/>
      <c r="AN117" s="5"/>
      <c r="AO117" s="5"/>
      <c r="AP117" s="5"/>
      <c r="AQ117" s="128"/>
      <c r="AR117" s="128"/>
      <c r="AS117" s="128"/>
      <c r="AT117" s="128"/>
      <c r="AU117" s="128"/>
      <c r="AV117" s="128"/>
      <c r="AW117" s="128"/>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c r="CX117" s="128"/>
      <c r="CY117" s="128"/>
      <c r="CZ117" s="128"/>
      <c r="DA117" s="128"/>
      <c r="DB117" s="128"/>
      <c r="DC117" s="128"/>
      <c r="DD117" s="128"/>
      <c r="DE117" s="128"/>
      <c r="DF117" s="128"/>
      <c r="DG117" s="128"/>
      <c r="DH117" s="128"/>
      <c r="DI117" s="128"/>
      <c r="DJ117" s="128"/>
      <c r="DK117" s="128"/>
      <c r="DL117" s="128"/>
      <c r="DM117" s="128"/>
      <c r="DN117" s="128"/>
      <c r="DO117" s="128"/>
      <c r="DP117" s="128"/>
      <c r="DQ117" s="128"/>
      <c r="DR117" s="128"/>
      <c r="DS117" s="128"/>
      <c r="DT117" s="128"/>
      <c r="DU117" s="128"/>
      <c r="DV117" s="128"/>
      <c r="DW117" s="128"/>
      <c r="DX117" s="128"/>
      <c r="DY117" s="128"/>
      <c r="DZ117" s="128"/>
      <c r="EA117" s="128"/>
      <c r="EB117" s="128"/>
      <c r="EC117" s="128"/>
      <c r="ED117" s="128"/>
      <c r="EE117" s="128"/>
      <c r="EF117" s="128"/>
      <c r="EG117" s="128"/>
      <c r="EH117" s="128"/>
      <c r="EI117" s="128"/>
      <c r="EJ117" s="128"/>
      <c r="EK117" s="128"/>
      <c r="EL117" s="128"/>
      <c r="EM117" s="128"/>
      <c r="EN117" s="128"/>
      <c r="EO117" s="128"/>
      <c r="EP117" s="128"/>
      <c r="EQ117" s="128"/>
      <c r="ER117" s="128"/>
      <c r="ES117" s="128"/>
      <c r="ET117" s="128"/>
      <c r="EU117" s="128"/>
      <c r="EV117" s="128"/>
      <c r="EW117" s="128"/>
      <c r="EX117" s="128"/>
      <c r="EY117" s="128"/>
      <c r="EZ117" s="128"/>
      <c r="FA117" s="128"/>
      <c r="FB117" s="128"/>
      <c r="FC117" s="128"/>
      <c r="FD117" s="128"/>
      <c r="FE117" s="128"/>
      <c r="FF117" s="128"/>
      <c r="FG117" s="128"/>
      <c r="FH117" s="128"/>
      <c r="FI117" s="128"/>
      <c r="FJ117" s="128"/>
      <c r="FK117" s="128"/>
      <c r="FL117" s="128"/>
      <c r="FM117" s="128"/>
      <c r="FN117" s="128"/>
      <c r="FO117" s="128"/>
      <c r="FP117" s="128"/>
      <c r="FQ117" s="128"/>
      <c r="FR117" s="128"/>
      <c r="FS117" s="128"/>
      <c r="FT117" s="128"/>
      <c r="FU117" s="128"/>
      <c r="FV117" s="128"/>
      <c r="FW117" s="128"/>
      <c r="FX117" s="128"/>
      <c r="FY117" s="128"/>
      <c r="FZ117" s="128"/>
      <c r="GA117" s="128"/>
      <c r="GB117" s="128"/>
      <c r="GC117" s="128"/>
      <c r="GD117" s="128"/>
      <c r="GE117" s="128"/>
      <c r="GF117" s="128"/>
      <c r="GG117" s="128"/>
      <c r="GH117" s="128"/>
      <c r="GI117" s="128"/>
      <c r="GJ117" s="128"/>
      <c r="GK117" s="128"/>
      <c r="GL117" s="128"/>
      <c r="GM117" s="128"/>
      <c r="GN117" s="128"/>
      <c r="GO117" s="128"/>
      <c r="GP117" s="128"/>
      <c r="GQ117" s="128"/>
      <c r="GR117" s="128"/>
      <c r="GS117" s="128"/>
      <c r="GT117" s="128"/>
      <c r="GU117" s="128"/>
      <c r="GV117" s="128"/>
      <c r="GW117" s="128"/>
      <c r="GX117" s="128"/>
      <c r="GY117" s="128"/>
      <c r="GZ117" s="128"/>
      <c r="HA117" s="128"/>
      <c r="HB117" s="128"/>
      <c r="HC117" s="128"/>
      <c r="HD117" s="128"/>
      <c r="HE117" s="128"/>
      <c r="HF117" s="128"/>
      <c r="HG117" s="128"/>
      <c r="HH117" s="128"/>
      <c r="HI117" s="128"/>
      <c r="HJ117" s="128"/>
      <c r="HK117" s="128"/>
      <c r="HL117" s="128"/>
      <c r="HM117" s="128"/>
      <c r="HN117" s="128"/>
      <c r="HO117" s="128"/>
      <c r="HP117" s="128"/>
      <c r="HQ117" s="128"/>
      <c r="HR117" s="128"/>
      <c r="HS117" s="128"/>
      <c r="HT117" s="128"/>
      <c r="HU117" s="128"/>
      <c r="HV117" s="128"/>
      <c r="HW117" s="128"/>
      <c r="HX117" s="128"/>
      <c r="HY117" s="128"/>
      <c r="HZ117" s="128"/>
      <c r="IA117" s="128"/>
      <c r="IB117" s="128"/>
      <c r="IC117" s="128"/>
      <c r="ID117" s="128"/>
      <c r="IE117" s="128"/>
      <c r="IF117" s="128"/>
      <c r="IG117" s="128"/>
      <c r="IH117" s="128"/>
      <c r="II117" s="128"/>
      <c r="IJ117" s="128"/>
      <c r="IK117" s="128"/>
      <c r="IL117" s="128"/>
      <c r="IM117" s="128"/>
      <c r="IN117" s="128"/>
      <c r="IO117" s="128"/>
      <c r="IP117" s="128"/>
      <c r="IQ117" s="128"/>
      <c r="IR117" s="128"/>
      <c r="IS117" s="128"/>
      <c r="IT117" s="128"/>
      <c r="IU117" s="128"/>
      <c r="IV117" s="128"/>
      <c r="IW117" s="128"/>
      <c r="IX117" s="128"/>
      <c r="IY117" s="128"/>
      <c r="IZ117" s="128"/>
      <c r="JA117" s="128"/>
      <c r="JB117" s="128"/>
      <c r="JC117" s="128"/>
      <c r="JD117" s="128"/>
      <c r="JE117" s="128"/>
      <c r="JF117" s="128"/>
      <c r="JG117" s="128"/>
      <c r="JH117" s="128"/>
      <c r="JI117" s="128"/>
      <c r="JJ117" s="128"/>
      <c r="JK117" s="128"/>
      <c r="JL117" s="128"/>
      <c r="JM117" s="128"/>
      <c r="JN117" s="128"/>
      <c r="JO117" s="128"/>
      <c r="JP117" s="128"/>
      <c r="JQ117" s="128"/>
      <c r="JR117" s="128"/>
      <c r="JS117" s="128"/>
      <c r="JT117" s="128"/>
      <c r="JU117" s="128"/>
      <c r="JV117" s="128"/>
      <c r="JW117" s="128"/>
      <c r="JX117" s="128"/>
      <c r="JY117" s="128"/>
      <c r="JZ117" s="128"/>
      <c r="KA117" s="128"/>
      <c r="KB117" s="128"/>
      <c r="KC117" s="128"/>
      <c r="KD117" s="128"/>
      <c r="KE117" s="128"/>
      <c r="KF117" s="128"/>
      <c r="KG117" s="128"/>
      <c r="KH117" s="128"/>
      <c r="KI117" s="128"/>
      <c r="KJ117" s="128"/>
      <c r="KK117" s="128"/>
      <c r="KL117" s="128"/>
      <c r="KM117" s="128"/>
      <c r="KN117" s="128"/>
      <c r="KO117" s="128"/>
      <c r="KP117" s="128"/>
      <c r="KQ117" s="128"/>
      <c r="KR117" s="128"/>
      <c r="KS117" s="128"/>
      <c r="KT117" s="128"/>
      <c r="KU117" s="128"/>
      <c r="KV117" s="128"/>
      <c r="KW117" s="128"/>
      <c r="KX117" s="128"/>
      <c r="KY117" s="128"/>
      <c r="KZ117" s="128"/>
      <c r="LA117" s="128"/>
      <c r="LB117" s="128"/>
      <c r="LC117" s="128"/>
      <c r="LD117" s="128"/>
      <c r="LE117" s="128"/>
      <c r="LF117" s="128"/>
      <c r="LG117" s="128"/>
      <c r="LH117" s="128"/>
      <c r="LI117" s="128"/>
      <c r="LJ117" s="128"/>
      <c r="LK117" s="128"/>
      <c r="LL117" s="128"/>
      <c r="LM117" s="128"/>
      <c r="LN117" s="128"/>
      <c r="LO117" s="128"/>
      <c r="LP117" s="128"/>
      <c r="LQ117" s="128"/>
      <c r="LR117" s="128"/>
      <c r="LS117" s="128"/>
      <c r="LT117" s="128"/>
      <c r="LU117" s="128"/>
      <c r="LV117" s="128"/>
      <c r="LW117" s="128"/>
      <c r="LX117" s="128"/>
      <c r="LY117" s="128"/>
      <c r="LZ117" s="128"/>
      <c r="MA117" s="128"/>
      <c r="MB117" s="128"/>
      <c r="MC117" s="128"/>
      <c r="MD117" s="128"/>
      <c r="ME117" s="128"/>
      <c r="MF117" s="128"/>
      <c r="MG117" s="128"/>
      <c r="MH117" s="128"/>
      <c r="MI117" s="128"/>
      <c r="MJ117" s="128"/>
      <c r="MK117" s="128"/>
      <c r="ML117" s="128"/>
      <c r="MM117" s="128"/>
      <c r="MN117" s="128"/>
      <c r="MO117" s="128"/>
      <c r="MP117" s="128"/>
      <c r="MQ117" s="128"/>
      <c r="MR117" s="128"/>
      <c r="MS117" s="128"/>
      <c r="MT117" s="128"/>
      <c r="MU117" s="128"/>
      <c r="MV117" s="128"/>
      <c r="MW117" s="128"/>
      <c r="MX117" s="128"/>
      <c r="MY117" s="128"/>
      <c r="MZ117" s="128"/>
      <c r="NA117" s="128"/>
      <c r="NB117" s="128"/>
      <c r="NC117" s="128"/>
      <c r="ND117" s="128"/>
      <c r="NE117" s="128"/>
      <c r="NF117" s="128"/>
      <c r="NG117" s="128"/>
      <c r="NH117" s="128"/>
      <c r="NI117" s="128"/>
      <c r="NJ117" s="128"/>
      <c r="NK117" s="128"/>
      <c r="NL117" s="128"/>
      <c r="NM117" s="128"/>
      <c r="NN117" s="128"/>
      <c r="NO117" s="128"/>
      <c r="NP117" s="128"/>
      <c r="NQ117" s="128"/>
      <c r="NR117" s="128"/>
      <c r="NS117" s="128"/>
      <c r="NT117" s="128"/>
      <c r="NU117" s="128"/>
      <c r="NV117" s="128"/>
      <c r="NW117" s="128"/>
      <c r="NX117" s="128"/>
      <c r="NY117" s="128"/>
      <c r="NZ117" s="128"/>
      <c r="OA117" s="128"/>
      <c r="OB117" s="128"/>
      <c r="OC117" s="128"/>
      <c r="OD117" s="128"/>
      <c r="OE117" s="128"/>
      <c r="OF117" s="128"/>
      <c r="OG117" s="128"/>
      <c r="OH117" s="128"/>
      <c r="OI117" s="128"/>
      <c r="OJ117" s="128"/>
      <c r="OK117" s="128"/>
      <c r="OL117" s="128"/>
      <c r="OM117" s="128"/>
      <c r="ON117" s="128"/>
      <c r="OO117" s="128"/>
      <c r="OP117" s="128"/>
      <c r="OQ117" s="128"/>
      <c r="OR117" s="128"/>
      <c r="OS117" s="128"/>
      <c r="OT117" s="128"/>
      <c r="OU117" s="128"/>
      <c r="OV117" s="128"/>
      <c r="OW117" s="128"/>
      <c r="OX117" s="128"/>
      <c r="OY117" s="128"/>
      <c r="OZ117" s="128"/>
      <c r="PA117" s="128"/>
      <c r="PB117" s="128"/>
      <c r="PC117" s="128"/>
      <c r="PD117" s="128"/>
      <c r="PE117" s="128"/>
      <c r="PF117" s="128"/>
      <c r="PG117" s="128"/>
      <c r="PH117" s="128"/>
      <c r="PI117" s="128"/>
      <c r="PJ117" s="128"/>
      <c r="PK117" s="128"/>
      <c r="PL117" s="128"/>
      <c r="PM117" s="128"/>
      <c r="PN117" s="128"/>
      <c r="PO117" s="128"/>
      <c r="PP117" s="128"/>
      <c r="PQ117" s="128"/>
      <c r="PR117" s="128"/>
      <c r="PS117" s="128"/>
      <c r="PT117" s="128"/>
      <c r="PU117" s="128"/>
      <c r="PV117" s="128"/>
      <c r="PW117" s="128"/>
      <c r="PX117" s="128"/>
      <c r="PY117" s="128"/>
      <c r="PZ117" s="128"/>
      <c r="QA117" s="128"/>
      <c r="QB117" s="128"/>
      <c r="QC117" s="128"/>
      <c r="QD117" s="128"/>
      <c r="QE117" s="128"/>
      <c r="QF117" s="128"/>
      <c r="QG117" s="128"/>
      <c r="QH117" s="128"/>
      <c r="QI117" s="128"/>
      <c r="QJ117" s="128"/>
      <c r="QK117" s="128"/>
      <c r="QL117" s="128"/>
      <c r="QM117" s="128"/>
      <c r="QN117" s="128"/>
      <c r="QO117" s="128"/>
      <c r="QP117" s="128"/>
      <c r="QQ117" s="128"/>
      <c r="QR117" s="128"/>
      <c r="QS117" s="128"/>
      <c r="QT117" s="128"/>
      <c r="QU117" s="128"/>
      <c r="QV117" s="128"/>
      <c r="QW117" s="128"/>
      <c r="QX117" s="128"/>
      <c r="QY117" s="128"/>
      <c r="QZ117" s="128"/>
      <c r="RA117" s="128"/>
      <c r="RB117" s="128"/>
      <c r="RC117" s="128"/>
      <c r="RD117" s="128"/>
      <c r="RE117" s="128"/>
      <c r="RF117" s="128"/>
      <c r="RG117" s="128"/>
      <c r="RH117" s="128"/>
      <c r="RI117" s="128"/>
      <c r="RJ117" s="128"/>
      <c r="RK117" s="128"/>
      <c r="RL117" s="128"/>
      <c r="RM117" s="128"/>
      <c r="RN117" s="128"/>
      <c r="RO117" s="128"/>
      <c r="RP117" s="128"/>
      <c r="RQ117" s="128"/>
      <c r="RR117" s="128"/>
      <c r="RS117" s="128"/>
      <c r="RT117" s="128"/>
      <c r="RU117" s="128"/>
      <c r="RV117" s="128"/>
      <c r="RW117" s="128"/>
      <c r="RX117" s="128"/>
      <c r="RY117" s="128"/>
      <c r="RZ117" s="128"/>
      <c r="SA117" s="128"/>
      <c r="SB117" s="128"/>
      <c r="SC117" s="128"/>
      <c r="SD117" s="128"/>
      <c r="SE117" s="128"/>
      <c r="SF117" s="128"/>
      <c r="SG117" s="128"/>
      <c r="SH117" s="128"/>
      <c r="SI117" s="128"/>
      <c r="SJ117" s="128"/>
      <c r="SK117" s="128"/>
      <c r="SL117" s="128"/>
      <c r="SM117" s="128"/>
      <c r="SN117" s="128"/>
      <c r="SO117" s="128"/>
      <c r="SP117" s="128"/>
      <c r="SQ117" s="128"/>
      <c r="SR117" s="128"/>
      <c r="SS117" s="128"/>
      <c r="ST117" s="128"/>
      <c r="SU117" s="128"/>
      <c r="SV117" s="128"/>
      <c r="SW117" s="128"/>
      <c r="SX117" s="128"/>
      <c r="SY117" s="128"/>
      <c r="SZ117" s="128"/>
      <c r="TA117" s="128"/>
      <c r="TB117" s="128"/>
      <c r="TC117" s="128"/>
      <c r="TD117" s="128"/>
      <c r="TE117" s="128"/>
      <c r="TF117" s="128"/>
      <c r="TG117" s="128"/>
      <c r="TH117" s="128"/>
      <c r="TI117" s="128"/>
      <c r="TJ117" s="128"/>
      <c r="TK117" s="128"/>
      <c r="TL117" s="128"/>
      <c r="TM117" s="128"/>
      <c r="TN117" s="128"/>
      <c r="TO117" s="128"/>
      <c r="TP117" s="128"/>
      <c r="TQ117" s="128"/>
      <c r="TR117" s="128"/>
      <c r="TS117" s="128"/>
      <c r="TT117" s="128"/>
      <c r="TU117" s="128"/>
      <c r="TV117" s="128"/>
      <c r="TW117" s="128"/>
      <c r="TX117" s="128"/>
      <c r="TY117" s="128"/>
      <c r="TZ117" s="128"/>
      <c r="UA117" s="128"/>
      <c r="UB117" s="128"/>
      <c r="UC117" s="128"/>
      <c r="UD117" s="128"/>
      <c r="UE117" s="128"/>
      <c r="UF117" s="128"/>
      <c r="UG117" s="128"/>
      <c r="UH117" s="128"/>
      <c r="UI117" s="128"/>
      <c r="UJ117" s="128"/>
      <c r="UK117" s="128"/>
      <c r="UL117" s="128"/>
      <c r="UM117" s="128"/>
      <c r="UN117" s="128"/>
      <c r="UO117" s="128"/>
      <c r="UP117" s="128"/>
      <c r="UQ117" s="128"/>
      <c r="UR117" s="128"/>
      <c r="US117" s="128"/>
      <c r="UT117" s="128"/>
      <c r="UU117" s="128"/>
      <c r="UV117" s="128"/>
      <c r="UW117" s="128"/>
      <c r="UX117" s="128"/>
      <c r="UY117" s="128"/>
      <c r="UZ117" s="128"/>
      <c r="VA117" s="128"/>
      <c r="VB117" s="128"/>
      <c r="VC117" s="128"/>
      <c r="VD117" s="128"/>
      <c r="VE117" s="128"/>
      <c r="VF117" s="128"/>
      <c r="VG117" s="128"/>
      <c r="VH117" s="128"/>
      <c r="VI117" s="128"/>
      <c r="VJ117" s="128"/>
      <c r="VK117" s="128"/>
      <c r="VL117" s="128"/>
      <c r="VM117" s="128"/>
      <c r="VN117" s="128"/>
      <c r="VO117" s="128"/>
      <c r="VP117" s="128"/>
      <c r="VQ117" s="128"/>
      <c r="VR117" s="128"/>
      <c r="VS117" s="128"/>
      <c r="VT117" s="128"/>
      <c r="VU117" s="128"/>
      <c r="VV117" s="128"/>
      <c r="VW117" s="128"/>
      <c r="VX117" s="128"/>
      <c r="VY117" s="128"/>
      <c r="VZ117" s="128"/>
      <c r="WA117" s="128"/>
      <c r="WB117" s="128"/>
      <c r="WC117" s="128"/>
      <c r="WD117" s="128"/>
      <c r="WE117" s="128"/>
      <c r="WF117" s="128"/>
      <c r="WG117" s="128"/>
      <c r="WH117" s="128"/>
      <c r="WI117" s="128"/>
      <c r="WJ117" s="128"/>
      <c r="WK117" s="128"/>
      <c r="WL117" s="128"/>
      <c r="WM117" s="128"/>
      <c r="WN117" s="128"/>
      <c r="WO117" s="128"/>
      <c r="WP117" s="128"/>
      <c r="WQ117" s="128"/>
      <c r="WR117" s="128"/>
      <c r="WS117" s="128"/>
      <c r="WT117" s="128"/>
      <c r="WU117" s="128"/>
      <c r="WV117" s="128"/>
      <c r="WW117" s="128"/>
      <c r="WX117" s="128"/>
      <c r="WY117" s="128"/>
      <c r="WZ117" s="128"/>
      <c r="XA117" s="128"/>
      <c r="XB117" s="128"/>
      <c r="XC117" s="128"/>
      <c r="XD117" s="128"/>
      <c r="XE117" s="128"/>
      <c r="XF117" s="128"/>
      <c r="XG117" s="128"/>
      <c r="XH117" s="128"/>
      <c r="XI117" s="128"/>
      <c r="XJ117" s="128"/>
      <c r="XK117" s="128"/>
      <c r="XL117" s="128"/>
      <c r="XM117" s="128"/>
      <c r="XN117" s="128"/>
      <c r="XO117" s="128"/>
      <c r="XP117" s="128"/>
      <c r="XQ117" s="128"/>
      <c r="XR117" s="128"/>
      <c r="XS117" s="128"/>
      <c r="XT117" s="128"/>
      <c r="XU117" s="128"/>
      <c r="XV117" s="128"/>
      <c r="XW117" s="128"/>
      <c r="XX117" s="128"/>
      <c r="XY117" s="128"/>
      <c r="XZ117" s="128"/>
      <c r="YA117" s="128"/>
      <c r="YB117" s="128"/>
      <c r="YC117" s="128"/>
      <c r="YD117" s="128"/>
      <c r="YE117" s="128"/>
      <c r="YF117" s="128"/>
      <c r="YG117" s="128"/>
      <c r="YH117" s="128"/>
      <c r="YI117" s="128"/>
      <c r="YJ117" s="128"/>
      <c r="YK117" s="128"/>
      <c r="YL117" s="128"/>
      <c r="YM117" s="128"/>
      <c r="YN117" s="128"/>
      <c r="YO117" s="128"/>
      <c r="YP117" s="128"/>
      <c r="YQ117" s="128"/>
      <c r="YR117" s="128"/>
      <c r="YS117" s="128"/>
      <c r="YT117" s="128"/>
      <c r="YU117" s="128"/>
      <c r="YV117" s="128"/>
      <c r="YW117" s="128"/>
      <c r="YX117" s="128"/>
      <c r="YY117" s="128"/>
      <c r="YZ117" s="128"/>
      <c r="ZA117" s="128"/>
      <c r="ZB117" s="128"/>
      <c r="ZC117" s="128"/>
      <c r="ZD117" s="128"/>
      <c r="ZE117" s="128"/>
      <c r="ZF117" s="128"/>
      <c r="ZG117" s="128"/>
      <c r="ZH117" s="128"/>
      <c r="ZI117" s="128"/>
      <c r="ZJ117" s="128"/>
      <c r="ZK117" s="128"/>
      <c r="ZL117" s="128"/>
      <c r="ZM117" s="128"/>
      <c r="ZN117" s="128"/>
      <c r="ZO117" s="128"/>
      <c r="ZP117" s="128"/>
      <c r="ZQ117" s="128"/>
      <c r="ZR117" s="128"/>
      <c r="ZS117" s="128"/>
      <c r="ZT117" s="128"/>
      <c r="ZU117" s="128"/>
      <c r="ZV117" s="128"/>
      <c r="ZW117" s="128"/>
      <c r="ZX117" s="128"/>
      <c r="ZY117" s="128"/>
      <c r="ZZ117" s="128"/>
      <c r="AAA117" s="128"/>
      <c r="AAB117" s="128"/>
      <c r="AAC117" s="128"/>
      <c r="AAD117" s="128"/>
      <c r="AAE117" s="128"/>
      <c r="AAF117" s="128"/>
      <c r="AAG117" s="128"/>
      <c r="AAH117" s="128"/>
      <c r="AAI117" s="128"/>
      <c r="AAJ117" s="128"/>
      <c r="AAK117" s="128"/>
      <c r="AAL117" s="128"/>
      <c r="AAM117" s="128"/>
      <c r="AAN117" s="128"/>
      <c r="AAO117" s="128"/>
      <c r="AAP117" s="128"/>
      <c r="AAQ117" s="128"/>
      <c r="AAR117" s="128"/>
      <c r="AAS117" s="128"/>
      <c r="AAT117" s="128"/>
      <c r="AAU117" s="128"/>
      <c r="AAV117" s="128"/>
      <c r="AAW117" s="128"/>
      <c r="AAX117" s="128"/>
      <c r="AAY117" s="128"/>
      <c r="AAZ117" s="128"/>
      <c r="ABA117" s="128"/>
      <c r="ABB117" s="128"/>
      <c r="ABC117" s="128"/>
      <c r="ABD117" s="128"/>
      <c r="ABE117" s="128"/>
      <c r="ABF117" s="128"/>
      <c r="ABG117" s="128"/>
      <c r="ABH117" s="128"/>
      <c r="ABI117" s="128"/>
      <c r="ABJ117" s="128"/>
      <c r="ABK117" s="128"/>
      <c r="ABL117" s="128"/>
      <c r="ABM117" s="128"/>
      <c r="ABN117" s="128"/>
      <c r="ABO117" s="128"/>
      <c r="ABP117" s="128"/>
      <c r="ABQ117" s="128"/>
      <c r="ABR117" s="128"/>
      <c r="ABS117" s="128"/>
      <c r="ABT117" s="128"/>
      <c r="ABU117" s="128"/>
      <c r="ABV117" s="128"/>
      <c r="ABW117" s="128"/>
      <c r="ABX117" s="128"/>
      <c r="ABY117" s="128"/>
      <c r="ABZ117" s="128"/>
      <c r="ACA117" s="128"/>
      <c r="ACB117" s="128"/>
      <c r="ACC117" s="128"/>
      <c r="ACD117" s="128"/>
      <c r="ACE117" s="128"/>
      <c r="ACF117" s="128"/>
      <c r="ACG117" s="128"/>
      <c r="ACH117" s="128"/>
      <c r="ACI117" s="128"/>
      <c r="ACJ117" s="128"/>
      <c r="ACK117" s="128"/>
      <c r="ACL117" s="128"/>
      <c r="ACM117" s="128"/>
      <c r="ACN117" s="128"/>
      <c r="ACO117" s="128"/>
      <c r="ACP117" s="128"/>
      <c r="ACQ117" s="128"/>
      <c r="ACR117" s="128"/>
      <c r="ACS117" s="128"/>
      <c r="ACT117" s="128"/>
      <c r="ACU117" s="128"/>
      <c r="ACV117" s="128"/>
      <c r="ACW117" s="128"/>
      <c r="ACX117" s="128"/>
      <c r="ACY117" s="128"/>
      <c r="ACZ117" s="128"/>
      <c r="ADA117" s="128"/>
      <c r="ADB117" s="128"/>
      <c r="ADC117" s="128"/>
      <c r="ADD117" s="128"/>
      <c r="ADE117" s="128"/>
      <c r="ADF117" s="128"/>
      <c r="ADG117" s="128"/>
      <c r="ADH117" s="128"/>
      <c r="ADI117" s="128"/>
      <c r="ADJ117" s="128"/>
      <c r="ADK117" s="128"/>
      <c r="ADL117" s="128"/>
      <c r="ADM117" s="128"/>
      <c r="ADN117" s="128"/>
      <c r="ADO117" s="128"/>
      <c r="ADP117" s="128"/>
      <c r="ADQ117" s="128"/>
      <c r="ADR117" s="128"/>
      <c r="ADS117" s="128"/>
      <c r="ADT117" s="128"/>
      <c r="ADU117" s="128"/>
      <c r="ADV117" s="128"/>
      <c r="ADW117" s="128"/>
      <c r="ADX117" s="128"/>
      <c r="ADY117" s="128"/>
      <c r="ADZ117" s="128"/>
      <c r="AEA117" s="128"/>
      <c r="AEB117" s="128"/>
      <c r="AEC117" s="128"/>
      <c r="AED117" s="128"/>
      <c r="AEE117" s="128"/>
      <c r="AEF117" s="128"/>
      <c r="AEG117" s="128"/>
      <c r="AEH117" s="128"/>
      <c r="AEI117" s="128"/>
      <c r="AEJ117" s="128"/>
      <c r="AEK117" s="128"/>
      <c r="AEL117" s="128"/>
      <c r="AEM117" s="128"/>
      <c r="AEN117" s="128"/>
      <c r="AEO117" s="128"/>
      <c r="AEP117" s="128"/>
      <c r="AEQ117" s="128"/>
      <c r="AER117" s="128"/>
      <c r="AES117" s="128"/>
      <c r="AET117" s="128"/>
      <c r="AEU117" s="128"/>
      <c r="AEV117" s="128"/>
      <c r="AEW117" s="128"/>
      <c r="AEX117" s="128"/>
      <c r="AEY117" s="128"/>
      <c r="AEZ117" s="128"/>
      <c r="AFA117" s="128"/>
      <c r="AFB117" s="128"/>
      <c r="AFC117" s="128"/>
      <c r="AFD117" s="128"/>
      <c r="AFE117" s="128"/>
      <c r="AFF117" s="128"/>
      <c r="AFG117" s="128"/>
      <c r="AFH117" s="128"/>
      <c r="AFI117" s="128"/>
      <c r="AFJ117" s="128"/>
      <c r="AFK117" s="128"/>
      <c r="AFL117" s="128"/>
      <c r="AFM117" s="128"/>
      <c r="AFN117" s="128"/>
      <c r="AFO117" s="128"/>
      <c r="AFP117" s="128"/>
      <c r="AFQ117" s="128"/>
      <c r="AFR117" s="128"/>
      <c r="AFS117" s="128"/>
      <c r="AFT117" s="128"/>
      <c r="AFU117" s="128"/>
      <c r="AFV117" s="128"/>
      <c r="AFW117" s="128"/>
      <c r="AFX117" s="128"/>
      <c r="AFY117" s="128"/>
      <c r="AFZ117" s="128"/>
      <c r="AGA117" s="128"/>
      <c r="AGB117" s="128"/>
      <c r="AGC117" s="128"/>
      <c r="AGD117" s="128"/>
      <c r="AGE117" s="128"/>
      <c r="AGF117" s="128"/>
      <c r="AGG117" s="128"/>
      <c r="AGH117" s="128"/>
      <c r="AGI117" s="128"/>
      <c r="AGJ117" s="128"/>
      <c r="AGK117" s="128"/>
      <c r="AGL117" s="128"/>
      <c r="AGM117" s="128"/>
      <c r="AGN117" s="128"/>
      <c r="AGO117" s="128"/>
      <c r="AGP117" s="128"/>
      <c r="AGQ117" s="128"/>
      <c r="AGR117" s="128"/>
      <c r="AGS117" s="128"/>
      <c r="AGT117" s="128"/>
      <c r="AGU117" s="128"/>
      <c r="AGV117" s="128"/>
      <c r="AGW117" s="128"/>
      <c r="AGX117" s="128"/>
      <c r="AGY117" s="128"/>
      <c r="AGZ117" s="128"/>
      <c r="AHA117" s="128"/>
      <c r="AHB117" s="128"/>
      <c r="AHC117" s="128"/>
      <c r="AHD117" s="128"/>
      <c r="AHE117" s="128"/>
      <c r="AHF117" s="128"/>
      <c r="AHG117" s="128"/>
      <c r="AHH117" s="128"/>
      <c r="AHI117" s="128"/>
      <c r="AHJ117" s="128"/>
      <c r="AHK117" s="128"/>
      <c r="AHL117" s="128"/>
      <c r="AHM117" s="128"/>
      <c r="AHN117" s="128"/>
      <c r="AHO117" s="128"/>
      <c r="AHP117" s="128"/>
      <c r="AHQ117" s="128"/>
      <c r="AHR117" s="128"/>
      <c r="AHS117" s="128"/>
      <c r="AHT117" s="128"/>
      <c r="AHU117" s="128"/>
      <c r="AHV117" s="128"/>
      <c r="AHW117" s="128"/>
      <c r="AHX117" s="128"/>
      <c r="AHY117" s="128"/>
      <c r="AHZ117" s="128"/>
      <c r="AIA117" s="128"/>
      <c r="AIB117" s="128"/>
      <c r="AIC117" s="128"/>
      <c r="AID117" s="128"/>
      <c r="AIE117" s="128"/>
      <c r="AIF117" s="128"/>
      <c r="AIG117" s="128"/>
      <c r="AIH117" s="128"/>
      <c r="AII117" s="128"/>
      <c r="AIJ117" s="128"/>
      <c r="AIK117" s="128"/>
      <c r="AIL117" s="128"/>
      <c r="AIM117" s="128"/>
      <c r="AIN117" s="128"/>
      <c r="AIO117" s="128"/>
      <c r="AIP117" s="128"/>
      <c r="AIQ117" s="128"/>
      <c r="AIR117" s="128"/>
      <c r="AIS117" s="128"/>
      <c r="AIT117" s="128"/>
      <c r="AIU117" s="128"/>
      <c r="AIV117" s="128"/>
      <c r="AIW117" s="128"/>
      <c r="AIX117" s="128"/>
      <c r="AIY117" s="128"/>
      <c r="AIZ117" s="128"/>
      <c r="AJA117" s="128"/>
      <c r="AJB117" s="128"/>
      <c r="AJC117" s="128"/>
      <c r="AJD117" s="128"/>
      <c r="AJE117" s="128"/>
      <c r="AJF117" s="128"/>
      <c r="AJG117" s="128"/>
      <c r="AJH117" s="128"/>
      <c r="AJI117" s="128"/>
      <c r="AJJ117" s="128"/>
      <c r="AJK117" s="128"/>
      <c r="AJL117" s="128"/>
      <c r="AJM117" s="128"/>
      <c r="AJN117" s="128"/>
      <c r="AJO117" s="128"/>
      <c r="AJP117" s="128"/>
      <c r="AJQ117" s="128"/>
      <c r="AJR117" s="128"/>
      <c r="AJS117" s="128"/>
      <c r="AJT117" s="128"/>
      <c r="AJU117" s="128"/>
      <c r="AJV117" s="128"/>
      <c r="AJW117" s="128"/>
      <c r="AJX117" s="128"/>
      <c r="AJY117" s="128"/>
      <c r="AJZ117" s="128"/>
      <c r="AKA117" s="128"/>
      <c r="AKB117" s="128"/>
      <c r="AKC117" s="128"/>
      <c r="AKD117" s="128"/>
      <c r="AKE117" s="128"/>
      <c r="AKF117" s="128"/>
      <c r="AKG117" s="128"/>
      <c r="AKH117" s="128"/>
      <c r="AKI117" s="128"/>
      <c r="AKJ117" s="128"/>
      <c r="AKK117" s="128"/>
      <c r="AKL117" s="128"/>
      <c r="AKM117" s="128"/>
      <c r="AKN117" s="128"/>
      <c r="AKO117" s="128"/>
      <c r="AKP117" s="128"/>
      <c r="AKQ117" s="128"/>
      <c r="AKR117" s="128"/>
      <c r="AKS117" s="128"/>
      <c r="AKT117" s="128"/>
      <c r="AKU117" s="128"/>
      <c r="AKV117" s="128"/>
      <c r="AKW117" s="128"/>
      <c r="AKX117" s="128"/>
      <c r="AKY117" s="128"/>
      <c r="AKZ117" s="128"/>
      <c r="ALA117" s="128"/>
      <c r="ALB117" s="128"/>
      <c r="ALC117" s="128"/>
      <c r="ALD117" s="128"/>
      <c r="ALE117" s="128"/>
      <c r="ALF117" s="128"/>
      <c r="ALG117" s="128"/>
      <c r="ALH117" s="128"/>
      <c r="ALI117" s="128"/>
      <c r="ALJ117" s="128"/>
      <c r="ALK117" s="128"/>
      <c r="ALL117" s="128"/>
      <c r="ALM117" s="128"/>
      <c r="ALN117" s="128"/>
      <c r="ALO117" s="128"/>
      <c r="ALP117" s="128"/>
      <c r="ALQ117" s="128"/>
      <c r="ALR117" s="128"/>
      <c r="ALS117" s="128"/>
      <c r="ALT117" s="128"/>
      <c r="ALU117" s="128"/>
      <c r="ALV117" s="128"/>
      <c r="ALW117" s="128"/>
      <c r="ALX117" s="128"/>
      <c r="ALY117" s="128"/>
      <c r="ALZ117" s="128"/>
      <c r="AMA117" s="128"/>
      <c r="AMB117" s="128"/>
      <c r="AMC117" s="128"/>
      <c r="AMD117" s="128"/>
      <c r="AME117" s="128"/>
      <c r="AMF117" s="128"/>
      <c r="AMG117" s="128"/>
      <c r="AMH117" s="128"/>
      <c r="AMI117" s="128"/>
      <c r="AMJ117" s="128"/>
      <c r="AMK117" s="128"/>
      <c r="AML117" s="128"/>
      <c r="AMM117" s="128"/>
      <c r="AMN117" s="128"/>
    </row>
    <row r="118" spans="1:1031" ht="15">
      <c r="A118" s="3"/>
      <c r="B118" s="131"/>
      <c r="C118" s="131"/>
      <c r="D118" s="131"/>
      <c r="E118" s="131"/>
      <c r="F118" s="5"/>
      <c r="G118" s="5"/>
      <c r="H118" s="5"/>
      <c r="I118" s="5"/>
      <c r="J118" s="5"/>
      <c r="K118" s="5"/>
      <c r="L118" s="5"/>
      <c r="M118" s="5"/>
      <c r="N118" s="128"/>
      <c r="O118" s="5"/>
      <c r="P118" s="5"/>
      <c r="Q118" s="5"/>
      <c r="R118" s="5"/>
      <c r="S118" s="128"/>
      <c r="T118" s="128"/>
      <c r="U118" s="128"/>
      <c r="V118" s="128"/>
      <c r="W118" s="128"/>
      <c r="X118" s="128"/>
      <c r="Y118" s="128"/>
      <c r="Z118" s="128"/>
      <c r="AA118" s="128"/>
      <c r="AB118" s="362"/>
      <c r="AC118" s="128"/>
      <c r="AD118" s="128"/>
      <c r="AE118" s="128"/>
      <c r="AF118" s="5"/>
      <c r="AG118" s="5"/>
      <c r="AH118" s="96"/>
      <c r="AI118" s="96"/>
      <c r="AJ118" s="96"/>
      <c r="AK118" s="96"/>
      <c r="AL118" s="96"/>
      <c r="AM118" s="96"/>
      <c r="AN118" s="96"/>
      <c r="AO118" s="96"/>
      <c r="AP118" s="96"/>
      <c r="AQ118" s="128"/>
      <c r="AR118" s="128"/>
      <c r="AS118" s="128"/>
      <c r="AT118" s="128"/>
      <c r="AU118" s="128"/>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c r="CX118" s="128"/>
      <c r="CY118" s="128"/>
      <c r="CZ118" s="128"/>
      <c r="DA118" s="128"/>
      <c r="DB118" s="128"/>
      <c r="DC118" s="128"/>
      <c r="DD118" s="128"/>
      <c r="DE118" s="128"/>
      <c r="DF118" s="128"/>
      <c r="DG118" s="128"/>
      <c r="DH118" s="128"/>
      <c r="DI118" s="128"/>
      <c r="DJ118" s="128"/>
      <c r="DK118" s="128"/>
      <c r="DL118" s="128"/>
      <c r="DM118" s="128"/>
      <c r="DN118" s="128"/>
      <c r="DO118" s="128"/>
      <c r="DP118" s="128"/>
      <c r="DQ118" s="128"/>
      <c r="DR118" s="128"/>
      <c r="DS118" s="128"/>
      <c r="DT118" s="128"/>
      <c r="DU118" s="128"/>
      <c r="DV118" s="128"/>
      <c r="DW118" s="128"/>
      <c r="DX118" s="128"/>
      <c r="DY118" s="128"/>
      <c r="DZ118" s="128"/>
      <c r="EA118" s="128"/>
      <c r="EB118" s="128"/>
      <c r="EC118" s="128"/>
      <c r="ED118" s="128"/>
      <c r="EE118" s="128"/>
      <c r="EF118" s="128"/>
      <c r="EG118" s="128"/>
      <c r="EH118" s="128"/>
      <c r="EI118" s="128"/>
      <c r="EJ118" s="128"/>
      <c r="EK118" s="128"/>
      <c r="EL118" s="128"/>
      <c r="EM118" s="128"/>
      <c r="EN118" s="128"/>
      <c r="EO118" s="128"/>
      <c r="EP118" s="128"/>
      <c r="EQ118" s="128"/>
      <c r="ER118" s="128"/>
      <c r="ES118" s="128"/>
      <c r="ET118" s="128"/>
      <c r="EU118" s="128"/>
      <c r="EV118" s="128"/>
      <c r="EW118" s="128"/>
      <c r="EX118" s="128"/>
      <c r="EY118" s="128"/>
      <c r="EZ118" s="128"/>
      <c r="FA118" s="128"/>
      <c r="FB118" s="128"/>
      <c r="FC118" s="128"/>
      <c r="FD118" s="128"/>
      <c r="FE118" s="128"/>
      <c r="FF118" s="128"/>
      <c r="FG118" s="128"/>
      <c r="FH118" s="128"/>
      <c r="FI118" s="128"/>
      <c r="FJ118" s="128"/>
      <c r="FK118" s="128"/>
      <c r="FL118" s="128"/>
      <c r="FM118" s="128"/>
      <c r="FN118" s="128"/>
      <c r="FO118" s="128"/>
      <c r="FP118" s="128"/>
      <c r="FQ118" s="128"/>
      <c r="FR118" s="128"/>
      <c r="FS118" s="128"/>
      <c r="FT118" s="128"/>
      <c r="FU118" s="128"/>
      <c r="FV118" s="128"/>
      <c r="FW118" s="128"/>
      <c r="FX118" s="128"/>
      <c r="FY118" s="128"/>
      <c r="FZ118" s="128"/>
      <c r="GA118" s="128"/>
      <c r="GB118" s="128"/>
      <c r="GC118" s="128"/>
      <c r="GD118" s="128"/>
      <c r="GE118" s="128"/>
      <c r="GF118" s="128"/>
      <c r="GG118" s="128"/>
      <c r="GH118" s="128"/>
      <c r="GI118" s="128"/>
      <c r="GJ118" s="128"/>
      <c r="GK118" s="128"/>
      <c r="GL118" s="128"/>
      <c r="GM118" s="128"/>
      <c r="GN118" s="128"/>
      <c r="GO118" s="128"/>
      <c r="GP118" s="128"/>
      <c r="GQ118" s="128"/>
      <c r="GR118" s="128"/>
      <c r="GS118" s="128"/>
      <c r="GT118" s="128"/>
      <c r="GU118" s="128"/>
      <c r="GV118" s="128"/>
      <c r="GW118" s="128"/>
      <c r="GX118" s="128"/>
      <c r="GY118" s="128"/>
      <c r="GZ118" s="128"/>
      <c r="HA118" s="128"/>
      <c r="HB118" s="128"/>
      <c r="HC118" s="128"/>
      <c r="HD118" s="128"/>
      <c r="HE118" s="128"/>
      <c r="HF118" s="128"/>
      <c r="HG118" s="128"/>
      <c r="HH118" s="128"/>
      <c r="HI118" s="128"/>
      <c r="HJ118" s="128"/>
      <c r="HK118" s="128"/>
      <c r="HL118" s="128"/>
      <c r="HM118" s="128"/>
      <c r="HN118" s="128"/>
      <c r="HO118" s="128"/>
      <c r="HP118" s="128"/>
      <c r="HQ118" s="128"/>
      <c r="HR118" s="128"/>
      <c r="HS118" s="128"/>
      <c r="HT118" s="128"/>
      <c r="HU118" s="128"/>
      <c r="HV118" s="128"/>
      <c r="HW118" s="128"/>
      <c r="HX118" s="128"/>
      <c r="HY118" s="128"/>
      <c r="HZ118" s="128"/>
      <c r="IA118" s="128"/>
      <c r="IB118" s="128"/>
      <c r="IC118" s="128"/>
      <c r="ID118" s="128"/>
      <c r="IE118" s="128"/>
      <c r="IF118" s="128"/>
      <c r="IG118" s="128"/>
      <c r="IH118" s="128"/>
      <c r="II118" s="128"/>
      <c r="IJ118" s="128"/>
      <c r="IK118" s="128"/>
      <c r="IL118" s="128"/>
      <c r="IM118" s="128"/>
      <c r="IN118" s="128"/>
      <c r="IO118" s="128"/>
      <c r="IP118" s="128"/>
      <c r="IQ118" s="128"/>
      <c r="IR118" s="128"/>
      <c r="IS118" s="128"/>
      <c r="IT118" s="128"/>
      <c r="IU118" s="128"/>
      <c r="IV118" s="128"/>
      <c r="IW118" s="128"/>
      <c r="IX118" s="128"/>
      <c r="IY118" s="128"/>
      <c r="IZ118" s="128"/>
      <c r="JA118" s="128"/>
      <c r="JB118" s="128"/>
      <c r="JC118" s="128"/>
      <c r="JD118" s="128"/>
      <c r="JE118" s="128"/>
      <c r="JF118" s="128"/>
      <c r="JG118" s="128"/>
      <c r="JH118" s="128"/>
      <c r="JI118" s="128"/>
      <c r="JJ118" s="128"/>
      <c r="JK118" s="128"/>
      <c r="JL118" s="128"/>
      <c r="JM118" s="128"/>
      <c r="JN118" s="128"/>
      <c r="JO118" s="128"/>
      <c r="JP118" s="128"/>
      <c r="JQ118" s="128"/>
      <c r="JR118" s="128"/>
      <c r="JS118" s="128"/>
      <c r="JT118" s="128"/>
      <c r="JU118" s="128"/>
      <c r="JV118" s="128"/>
      <c r="JW118" s="128"/>
      <c r="JX118" s="128"/>
      <c r="JY118" s="128"/>
      <c r="JZ118" s="128"/>
      <c r="KA118" s="128"/>
      <c r="KB118" s="128"/>
      <c r="KC118" s="128"/>
      <c r="KD118" s="128"/>
      <c r="KE118" s="128"/>
      <c r="KF118" s="128"/>
      <c r="KG118" s="128"/>
      <c r="KH118" s="128"/>
      <c r="KI118" s="128"/>
      <c r="KJ118" s="128"/>
      <c r="KK118" s="128"/>
      <c r="KL118" s="128"/>
      <c r="KM118" s="128"/>
      <c r="KN118" s="128"/>
      <c r="KO118" s="128"/>
      <c r="KP118" s="128"/>
      <c r="KQ118" s="128"/>
      <c r="KR118" s="128"/>
      <c r="KS118" s="128"/>
      <c r="KT118" s="128"/>
      <c r="KU118" s="128"/>
      <c r="KV118" s="128"/>
      <c r="KW118" s="128"/>
      <c r="KX118" s="128"/>
      <c r="KY118" s="128"/>
      <c r="KZ118" s="128"/>
      <c r="LA118" s="128"/>
      <c r="LB118" s="128"/>
      <c r="LC118" s="128"/>
      <c r="LD118" s="128"/>
      <c r="LE118" s="128"/>
      <c r="LF118" s="128"/>
      <c r="LG118" s="128"/>
      <c r="LH118" s="128"/>
      <c r="LI118" s="128"/>
      <c r="LJ118" s="128"/>
      <c r="LK118" s="128"/>
      <c r="LL118" s="128"/>
      <c r="LM118" s="128"/>
      <c r="LN118" s="128"/>
      <c r="LO118" s="128"/>
      <c r="LP118" s="128"/>
      <c r="LQ118" s="128"/>
      <c r="LR118" s="128"/>
      <c r="LS118" s="128"/>
      <c r="LT118" s="128"/>
      <c r="LU118" s="128"/>
      <c r="LV118" s="128"/>
      <c r="LW118" s="128"/>
      <c r="LX118" s="128"/>
      <c r="LY118" s="128"/>
      <c r="LZ118" s="128"/>
      <c r="MA118" s="128"/>
      <c r="MB118" s="128"/>
      <c r="MC118" s="128"/>
      <c r="MD118" s="128"/>
      <c r="ME118" s="128"/>
      <c r="MF118" s="128"/>
      <c r="MG118" s="128"/>
      <c r="MH118" s="128"/>
      <c r="MI118" s="128"/>
      <c r="MJ118" s="128"/>
      <c r="MK118" s="128"/>
      <c r="ML118" s="128"/>
      <c r="MM118" s="128"/>
      <c r="MN118" s="128"/>
      <c r="MO118" s="128"/>
      <c r="MP118" s="128"/>
      <c r="MQ118" s="128"/>
      <c r="MR118" s="128"/>
      <c r="MS118" s="128"/>
      <c r="MT118" s="128"/>
      <c r="MU118" s="128"/>
      <c r="MV118" s="128"/>
      <c r="MW118" s="128"/>
      <c r="MX118" s="128"/>
      <c r="MY118" s="128"/>
      <c r="MZ118" s="128"/>
      <c r="NA118" s="128"/>
      <c r="NB118" s="128"/>
      <c r="NC118" s="128"/>
      <c r="ND118" s="128"/>
      <c r="NE118" s="128"/>
      <c r="NF118" s="128"/>
      <c r="NG118" s="128"/>
      <c r="NH118" s="128"/>
      <c r="NI118" s="128"/>
      <c r="NJ118" s="128"/>
      <c r="NK118" s="128"/>
      <c r="NL118" s="128"/>
      <c r="NM118" s="128"/>
      <c r="NN118" s="128"/>
      <c r="NO118" s="128"/>
      <c r="NP118" s="128"/>
      <c r="NQ118" s="128"/>
      <c r="NR118" s="128"/>
      <c r="NS118" s="128"/>
      <c r="NT118" s="128"/>
      <c r="NU118" s="128"/>
      <c r="NV118" s="128"/>
      <c r="NW118" s="128"/>
      <c r="NX118" s="128"/>
      <c r="NY118" s="128"/>
      <c r="NZ118" s="128"/>
      <c r="OA118" s="128"/>
      <c r="OB118" s="128"/>
      <c r="OC118" s="128"/>
      <c r="OD118" s="128"/>
      <c r="OE118" s="128"/>
      <c r="OF118" s="128"/>
      <c r="OG118" s="128"/>
      <c r="OH118" s="128"/>
      <c r="OI118" s="128"/>
      <c r="OJ118" s="128"/>
      <c r="OK118" s="128"/>
      <c r="OL118" s="128"/>
      <c r="OM118" s="128"/>
      <c r="ON118" s="128"/>
      <c r="OO118" s="128"/>
      <c r="OP118" s="128"/>
      <c r="OQ118" s="128"/>
      <c r="OR118" s="128"/>
      <c r="OS118" s="128"/>
      <c r="OT118" s="128"/>
      <c r="OU118" s="128"/>
      <c r="OV118" s="128"/>
      <c r="OW118" s="128"/>
      <c r="OX118" s="128"/>
      <c r="OY118" s="128"/>
      <c r="OZ118" s="128"/>
      <c r="PA118" s="128"/>
      <c r="PB118" s="128"/>
      <c r="PC118" s="128"/>
      <c r="PD118" s="128"/>
      <c r="PE118" s="128"/>
      <c r="PF118" s="128"/>
      <c r="PG118" s="128"/>
      <c r="PH118" s="128"/>
      <c r="PI118" s="128"/>
      <c r="PJ118" s="128"/>
      <c r="PK118" s="128"/>
      <c r="PL118" s="128"/>
      <c r="PM118" s="128"/>
      <c r="PN118" s="128"/>
      <c r="PO118" s="128"/>
      <c r="PP118" s="128"/>
      <c r="PQ118" s="128"/>
      <c r="PR118" s="128"/>
      <c r="PS118" s="128"/>
      <c r="PT118" s="128"/>
      <c r="PU118" s="128"/>
      <c r="PV118" s="128"/>
      <c r="PW118" s="128"/>
      <c r="PX118" s="128"/>
      <c r="PY118" s="128"/>
      <c r="PZ118" s="128"/>
      <c r="QA118" s="128"/>
      <c r="QB118" s="128"/>
      <c r="QC118" s="128"/>
      <c r="QD118" s="128"/>
      <c r="QE118" s="128"/>
      <c r="QF118" s="128"/>
      <c r="QG118" s="128"/>
      <c r="QH118" s="128"/>
      <c r="QI118" s="128"/>
      <c r="QJ118" s="128"/>
      <c r="QK118" s="128"/>
      <c r="QL118" s="128"/>
      <c r="QM118" s="128"/>
      <c r="QN118" s="128"/>
      <c r="QO118" s="128"/>
      <c r="QP118" s="128"/>
      <c r="QQ118" s="128"/>
      <c r="QR118" s="128"/>
      <c r="QS118" s="128"/>
      <c r="QT118" s="128"/>
      <c r="QU118" s="128"/>
      <c r="QV118" s="128"/>
      <c r="QW118" s="128"/>
      <c r="QX118" s="128"/>
      <c r="QY118" s="128"/>
      <c r="QZ118" s="128"/>
      <c r="RA118" s="128"/>
      <c r="RB118" s="128"/>
      <c r="RC118" s="128"/>
      <c r="RD118" s="128"/>
      <c r="RE118" s="128"/>
      <c r="RF118" s="128"/>
      <c r="RG118" s="128"/>
      <c r="RH118" s="128"/>
      <c r="RI118" s="128"/>
      <c r="RJ118" s="128"/>
      <c r="RK118" s="128"/>
      <c r="RL118" s="128"/>
      <c r="RM118" s="128"/>
      <c r="RN118" s="128"/>
      <c r="RO118" s="128"/>
      <c r="RP118" s="128"/>
      <c r="RQ118" s="128"/>
      <c r="RR118" s="128"/>
      <c r="RS118" s="128"/>
      <c r="RT118" s="128"/>
      <c r="RU118" s="128"/>
      <c r="RV118" s="128"/>
      <c r="RW118" s="128"/>
      <c r="RX118" s="128"/>
      <c r="RY118" s="128"/>
      <c r="RZ118" s="128"/>
      <c r="SA118" s="128"/>
      <c r="SB118" s="128"/>
      <c r="SC118" s="128"/>
      <c r="SD118" s="128"/>
      <c r="SE118" s="128"/>
      <c r="SF118" s="128"/>
      <c r="SG118" s="128"/>
      <c r="SH118" s="128"/>
      <c r="SI118" s="128"/>
      <c r="SJ118" s="128"/>
      <c r="SK118" s="128"/>
      <c r="SL118" s="128"/>
      <c r="SM118" s="128"/>
      <c r="SN118" s="128"/>
      <c r="SO118" s="128"/>
      <c r="SP118" s="128"/>
      <c r="SQ118" s="128"/>
      <c r="SR118" s="128"/>
      <c r="SS118" s="128"/>
      <c r="ST118" s="128"/>
      <c r="SU118" s="128"/>
      <c r="SV118" s="128"/>
      <c r="SW118" s="128"/>
      <c r="SX118" s="128"/>
      <c r="SY118" s="128"/>
      <c r="SZ118" s="128"/>
      <c r="TA118" s="128"/>
      <c r="TB118" s="128"/>
      <c r="TC118" s="128"/>
      <c r="TD118" s="128"/>
      <c r="TE118" s="128"/>
      <c r="TF118" s="128"/>
      <c r="TG118" s="128"/>
      <c r="TH118" s="128"/>
      <c r="TI118" s="128"/>
      <c r="TJ118" s="128"/>
      <c r="TK118" s="128"/>
      <c r="TL118" s="128"/>
      <c r="TM118" s="128"/>
      <c r="TN118" s="128"/>
      <c r="TO118" s="128"/>
      <c r="TP118" s="128"/>
      <c r="TQ118" s="128"/>
      <c r="TR118" s="128"/>
      <c r="TS118" s="128"/>
      <c r="TT118" s="128"/>
      <c r="TU118" s="128"/>
      <c r="TV118" s="128"/>
      <c r="TW118" s="128"/>
      <c r="TX118" s="128"/>
      <c r="TY118" s="128"/>
      <c r="TZ118" s="128"/>
      <c r="UA118" s="128"/>
      <c r="UB118" s="128"/>
      <c r="UC118" s="128"/>
      <c r="UD118" s="128"/>
      <c r="UE118" s="128"/>
      <c r="UF118" s="128"/>
      <c r="UG118" s="128"/>
      <c r="UH118" s="128"/>
      <c r="UI118" s="128"/>
      <c r="UJ118" s="128"/>
      <c r="UK118" s="128"/>
      <c r="UL118" s="128"/>
      <c r="UM118" s="128"/>
      <c r="UN118" s="128"/>
      <c r="UO118" s="128"/>
      <c r="UP118" s="128"/>
      <c r="UQ118" s="128"/>
      <c r="UR118" s="128"/>
      <c r="US118" s="128"/>
      <c r="UT118" s="128"/>
      <c r="UU118" s="128"/>
      <c r="UV118" s="128"/>
      <c r="UW118" s="128"/>
      <c r="UX118" s="128"/>
      <c r="UY118" s="128"/>
      <c r="UZ118" s="128"/>
      <c r="VA118" s="128"/>
      <c r="VB118" s="128"/>
      <c r="VC118" s="128"/>
      <c r="VD118" s="128"/>
      <c r="VE118" s="128"/>
      <c r="VF118" s="128"/>
      <c r="VG118" s="128"/>
      <c r="VH118" s="128"/>
      <c r="VI118" s="128"/>
      <c r="VJ118" s="128"/>
      <c r="VK118" s="128"/>
      <c r="VL118" s="128"/>
      <c r="VM118" s="128"/>
      <c r="VN118" s="128"/>
      <c r="VO118" s="128"/>
      <c r="VP118" s="128"/>
      <c r="VQ118" s="128"/>
      <c r="VR118" s="128"/>
      <c r="VS118" s="128"/>
      <c r="VT118" s="128"/>
      <c r="VU118" s="128"/>
      <c r="VV118" s="128"/>
      <c r="VW118" s="128"/>
      <c r="VX118" s="128"/>
      <c r="VY118" s="128"/>
      <c r="VZ118" s="128"/>
      <c r="WA118" s="128"/>
      <c r="WB118" s="128"/>
      <c r="WC118" s="128"/>
      <c r="WD118" s="128"/>
      <c r="WE118" s="128"/>
      <c r="WF118" s="128"/>
      <c r="WG118" s="128"/>
      <c r="WH118" s="128"/>
      <c r="WI118" s="128"/>
      <c r="WJ118" s="128"/>
      <c r="WK118" s="128"/>
      <c r="WL118" s="128"/>
      <c r="WM118" s="128"/>
      <c r="WN118" s="128"/>
      <c r="WO118" s="128"/>
      <c r="WP118" s="128"/>
      <c r="WQ118" s="128"/>
      <c r="WR118" s="128"/>
      <c r="WS118" s="128"/>
      <c r="WT118" s="128"/>
      <c r="WU118" s="128"/>
      <c r="WV118" s="128"/>
      <c r="WW118" s="128"/>
      <c r="WX118" s="128"/>
      <c r="WY118" s="128"/>
      <c r="WZ118" s="128"/>
      <c r="XA118" s="128"/>
      <c r="XB118" s="128"/>
      <c r="XC118" s="128"/>
      <c r="XD118" s="128"/>
      <c r="XE118" s="128"/>
      <c r="XF118" s="128"/>
      <c r="XG118" s="128"/>
      <c r="XH118" s="128"/>
      <c r="XI118" s="128"/>
      <c r="XJ118" s="128"/>
      <c r="XK118" s="128"/>
      <c r="XL118" s="128"/>
      <c r="XM118" s="128"/>
      <c r="XN118" s="128"/>
      <c r="XO118" s="128"/>
      <c r="XP118" s="128"/>
      <c r="XQ118" s="128"/>
      <c r="XR118" s="128"/>
      <c r="XS118" s="128"/>
      <c r="XT118" s="128"/>
      <c r="XU118" s="128"/>
      <c r="XV118" s="128"/>
      <c r="XW118" s="128"/>
      <c r="XX118" s="128"/>
      <c r="XY118" s="128"/>
      <c r="XZ118" s="128"/>
      <c r="YA118" s="128"/>
      <c r="YB118" s="128"/>
      <c r="YC118" s="128"/>
      <c r="YD118" s="128"/>
      <c r="YE118" s="128"/>
      <c r="YF118" s="128"/>
      <c r="YG118" s="128"/>
      <c r="YH118" s="128"/>
      <c r="YI118" s="128"/>
      <c r="YJ118" s="128"/>
      <c r="YK118" s="128"/>
      <c r="YL118" s="128"/>
      <c r="YM118" s="128"/>
      <c r="YN118" s="128"/>
      <c r="YO118" s="128"/>
      <c r="YP118" s="128"/>
      <c r="YQ118" s="128"/>
      <c r="YR118" s="128"/>
      <c r="YS118" s="128"/>
      <c r="YT118" s="128"/>
      <c r="YU118" s="128"/>
      <c r="YV118" s="128"/>
      <c r="YW118" s="128"/>
      <c r="YX118" s="128"/>
      <c r="YY118" s="128"/>
      <c r="YZ118" s="128"/>
      <c r="ZA118" s="128"/>
      <c r="ZB118" s="128"/>
      <c r="ZC118" s="128"/>
      <c r="ZD118" s="128"/>
      <c r="ZE118" s="128"/>
      <c r="ZF118" s="128"/>
      <c r="ZG118" s="128"/>
      <c r="ZH118" s="128"/>
      <c r="ZI118" s="128"/>
      <c r="ZJ118" s="128"/>
      <c r="ZK118" s="128"/>
      <c r="ZL118" s="128"/>
      <c r="ZM118" s="128"/>
      <c r="ZN118" s="128"/>
      <c r="ZO118" s="128"/>
      <c r="ZP118" s="128"/>
      <c r="ZQ118" s="128"/>
      <c r="ZR118" s="128"/>
      <c r="ZS118" s="128"/>
      <c r="ZT118" s="128"/>
      <c r="ZU118" s="128"/>
      <c r="ZV118" s="128"/>
      <c r="ZW118" s="128"/>
      <c r="ZX118" s="128"/>
      <c r="ZY118" s="128"/>
      <c r="ZZ118" s="128"/>
      <c r="AAA118" s="128"/>
      <c r="AAB118" s="128"/>
      <c r="AAC118" s="128"/>
      <c r="AAD118" s="128"/>
      <c r="AAE118" s="128"/>
      <c r="AAF118" s="128"/>
      <c r="AAG118" s="128"/>
      <c r="AAH118" s="128"/>
      <c r="AAI118" s="128"/>
      <c r="AAJ118" s="128"/>
      <c r="AAK118" s="128"/>
      <c r="AAL118" s="128"/>
      <c r="AAM118" s="128"/>
      <c r="AAN118" s="128"/>
      <c r="AAO118" s="128"/>
      <c r="AAP118" s="128"/>
      <c r="AAQ118" s="128"/>
      <c r="AAR118" s="128"/>
      <c r="AAS118" s="128"/>
      <c r="AAT118" s="128"/>
      <c r="AAU118" s="128"/>
      <c r="AAV118" s="128"/>
      <c r="AAW118" s="128"/>
      <c r="AAX118" s="128"/>
      <c r="AAY118" s="128"/>
      <c r="AAZ118" s="128"/>
      <c r="ABA118" s="128"/>
      <c r="ABB118" s="128"/>
      <c r="ABC118" s="128"/>
      <c r="ABD118" s="128"/>
      <c r="ABE118" s="128"/>
      <c r="ABF118" s="128"/>
      <c r="ABG118" s="128"/>
      <c r="ABH118" s="128"/>
      <c r="ABI118" s="128"/>
      <c r="ABJ118" s="128"/>
      <c r="ABK118" s="128"/>
      <c r="ABL118" s="128"/>
      <c r="ABM118" s="128"/>
      <c r="ABN118" s="128"/>
      <c r="ABO118" s="128"/>
      <c r="ABP118" s="128"/>
      <c r="ABQ118" s="128"/>
      <c r="ABR118" s="128"/>
      <c r="ABS118" s="128"/>
      <c r="ABT118" s="128"/>
      <c r="ABU118" s="128"/>
      <c r="ABV118" s="128"/>
      <c r="ABW118" s="128"/>
      <c r="ABX118" s="128"/>
      <c r="ABY118" s="128"/>
      <c r="ABZ118" s="128"/>
      <c r="ACA118" s="128"/>
      <c r="ACB118" s="128"/>
      <c r="ACC118" s="128"/>
      <c r="ACD118" s="128"/>
      <c r="ACE118" s="128"/>
      <c r="ACF118" s="128"/>
      <c r="ACG118" s="128"/>
      <c r="ACH118" s="128"/>
      <c r="ACI118" s="128"/>
      <c r="ACJ118" s="128"/>
      <c r="ACK118" s="128"/>
      <c r="ACL118" s="128"/>
      <c r="ACM118" s="128"/>
      <c r="ACN118" s="128"/>
      <c r="ACO118" s="128"/>
      <c r="ACP118" s="128"/>
      <c r="ACQ118" s="128"/>
      <c r="ACR118" s="128"/>
      <c r="ACS118" s="128"/>
      <c r="ACT118" s="128"/>
      <c r="ACU118" s="128"/>
      <c r="ACV118" s="128"/>
      <c r="ACW118" s="128"/>
      <c r="ACX118" s="128"/>
      <c r="ACY118" s="128"/>
      <c r="ACZ118" s="128"/>
      <c r="ADA118" s="128"/>
      <c r="ADB118" s="128"/>
      <c r="ADC118" s="128"/>
      <c r="ADD118" s="128"/>
      <c r="ADE118" s="128"/>
      <c r="ADF118" s="128"/>
      <c r="ADG118" s="128"/>
      <c r="ADH118" s="128"/>
      <c r="ADI118" s="128"/>
      <c r="ADJ118" s="128"/>
      <c r="ADK118" s="128"/>
      <c r="ADL118" s="128"/>
      <c r="ADM118" s="128"/>
      <c r="ADN118" s="128"/>
      <c r="ADO118" s="128"/>
      <c r="ADP118" s="128"/>
      <c r="ADQ118" s="128"/>
      <c r="ADR118" s="128"/>
      <c r="ADS118" s="128"/>
      <c r="ADT118" s="128"/>
      <c r="ADU118" s="128"/>
      <c r="ADV118" s="128"/>
      <c r="ADW118" s="128"/>
      <c r="ADX118" s="128"/>
      <c r="ADY118" s="128"/>
      <c r="ADZ118" s="128"/>
      <c r="AEA118" s="128"/>
      <c r="AEB118" s="128"/>
      <c r="AEC118" s="128"/>
      <c r="AED118" s="128"/>
      <c r="AEE118" s="128"/>
      <c r="AEF118" s="128"/>
      <c r="AEG118" s="128"/>
      <c r="AEH118" s="128"/>
      <c r="AEI118" s="128"/>
      <c r="AEJ118" s="128"/>
      <c r="AEK118" s="128"/>
      <c r="AEL118" s="128"/>
      <c r="AEM118" s="128"/>
      <c r="AEN118" s="128"/>
      <c r="AEO118" s="128"/>
      <c r="AEP118" s="128"/>
      <c r="AEQ118" s="128"/>
      <c r="AER118" s="128"/>
      <c r="AES118" s="128"/>
      <c r="AET118" s="128"/>
      <c r="AEU118" s="128"/>
      <c r="AEV118" s="128"/>
      <c r="AEW118" s="128"/>
      <c r="AEX118" s="128"/>
      <c r="AEY118" s="128"/>
      <c r="AEZ118" s="128"/>
      <c r="AFA118" s="128"/>
      <c r="AFB118" s="128"/>
      <c r="AFC118" s="128"/>
      <c r="AFD118" s="128"/>
      <c r="AFE118" s="128"/>
      <c r="AFF118" s="128"/>
      <c r="AFG118" s="128"/>
      <c r="AFH118" s="128"/>
      <c r="AFI118" s="128"/>
      <c r="AFJ118" s="128"/>
      <c r="AFK118" s="128"/>
      <c r="AFL118" s="128"/>
      <c r="AFM118" s="128"/>
      <c r="AFN118" s="128"/>
      <c r="AFO118" s="128"/>
      <c r="AFP118" s="128"/>
      <c r="AFQ118" s="128"/>
      <c r="AFR118" s="128"/>
      <c r="AFS118" s="128"/>
      <c r="AFT118" s="128"/>
      <c r="AFU118" s="128"/>
      <c r="AFV118" s="128"/>
      <c r="AFW118" s="128"/>
      <c r="AFX118" s="128"/>
      <c r="AFY118" s="128"/>
      <c r="AFZ118" s="128"/>
      <c r="AGA118" s="128"/>
      <c r="AGB118" s="128"/>
      <c r="AGC118" s="128"/>
      <c r="AGD118" s="128"/>
      <c r="AGE118" s="128"/>
      <c r="AGF118" s="128"/>
      <c r="AGG118" s="128"/>
      <c r="AGH118" s="128"/>
      <c r="AGI118" s="128"/>
      <c r="AGJ118" s="128"/>
      <c r="AGK118" s="128"/>
      <c r="AGL118" s="128"/>
      <c r="AGM118" s="128"/>
      <c r="AGN118" s="128"/>
      <c r="AGO118" s="128"/>
      <c r="AGP118" s="128"/>
      <c r="AGQ118" s="128"/>
      <c r="AGR118" s="128"/>
      <c r="AGS118" s="128"/>
      <c r="AGT118" s="128"/>
      <c r="AGU118" s="128"/>
      <c r="AGV118" s="128"/>
      <c r="AGW118" s="128"/>
      <c r="AGX118" s="128"/>
      <c r="AGY118" s="128"/>
      <c r="AGZ118" s="128"/>
      <c r="AHA118" s="128"/>
      <c r="AHB118" s="128"/>
      <c r="AHC118" s="128"/>
      <c r="AHD118" s="128"/>
      <c r="AHE118" s="128"/>
      <c r="AHF118" s="128"/>
      <c r="AHG118" s="128"/>
      <c r="AHH118" s="128"/>
      <c r="AHI118" s="128"/>
      <c r="AHJ118" s="128"/>
      <c r="AHK118" s="128"/>
      <c r="AHL118" s="128"/>
      <c r="AHM118" s="128"/>
      <c r="AHN118" s="128"/>
      <c r="AHO118" s="128"/>
      <c r="AHP118" s="128"/>
      <c r="AHQ118" s="128"/>
      <c r="AHR118" s="128"/>
      <c r="AHS118" s="128"/>
      <c r="AHT118" s="128"/>
      <c r="AHU118" s="128"/>
      <c r="AHV118" s="128"/>
      <c r="AHW118" s="128"/>
      <c r="AHX118" s="128"/>
      <c r="AHY118" s="128"/>
      <c r="AHZ118" s="128"/>
      <c r="AIA118" s="128"/>
      <c r="AIB118" s="128"/>
      <c r="AIC118" s="128"/>
      <c r="AID118" s="128"/>
      <c r="AIE118" s="128"/>
      <c r="AIF118" s="128"/>
      <c r="AIG118" s="128"/>
      <c r="AIH118" s="128"/>
      <c r="AII118" s="128"/>
      <c r="AIJ118" s="128"/>
      <c r="AIK118" s="128"/>
      <c r="AIL118" s="128"/>
      <c r="AIM118" s="128"/>
      <c r="AIN118" s="128"/>
      <c r="AIO118" s="128"/>
      <c r="AIP118" s="128"/>
      <c r="AIQ118" s="128"/>
      <c r="AIR118" s="128"/>
      <c r="AIS118" s="128"/>
      <c r="AIT118" s="128"/>
      <c r="AIU118" s="128"/>
      <c r="AIV118" s="128"/>
      <c r="AIW118" s="128"/>
      <c r="AIX118" s="128"/>
      <c r="AIY118" s="128"/>
      <c r="AIZ118" s="128"/>
      <c r="AJA118" s="128"/>
      <c r="AJB118" s="128"/>
      <c r="AJC118" s="128"/>
      <c r="AJD118" s="128"/>
      <c r="AJE118" s="128"/>
      <c r="AJF118" s="128"/>
      <c r="AJG118" s="128"/>
      <c r="AJH118" s="128"/>
      <c r="AJI118" s="128"/>
      <c r="AJJ118" s="128"/>
      <c r="AJK118" s="128"/>
      <c r="AJL118" s="128"/>
      <c r="AJM118" s="128"/>
      <c r="AJN118" s="128"/>
      <c r="AJO118" s="128"/>
      <c r="AJP118" s="128"/>
      <c r="AJQ118" s="128"/>
      <c r="AJR118" s="128"/>
      <c r="AJS118" s="128"/>
      <c r="AJT118" s="128"/>
      <c r="AJU118" s="128"/>
      <c r="AJV118" s="128"/>
      <c r="AJW118" s="128"/>
      <c r="AJX118" s="128"/>
      <c r="AJY118" s="128"/>
      <c r="AJZ118" s="128"/>
      <c r="AKA118" s="128"/>
      <c r="AKB118" s="128"/>
      <c r="AKC118" s="128"/>
      <c r="AKD118" s="128"/>
      <c r="AKE118" s="128"/>
      <c r="AKF118" s="128"/>
      <c r="AKG118" s="128"/>
      <c r="AKH118" s="128"/>
      <c r="AKI118" s="128"/>
      <c r="AKJ118" s="128"/>
      <c r="AKK118" s="128"/>
      <c r="AKL118" s="128"/>
      <c r="AKM118" s="128"/>
      <c r="AKN118" s="128"/>
      <c r="AKO118" s="128"/>
      <c r="AKP118" s="128"/>
      <c r="AKQ118" s="128"/>
      <c r="AKR118" s="128"/>
      <c r="AKS118" s="128"/>
      <c r="AKT118" s="128"/>
      <c r="AKU118" s="128"/>
      <c r="AKV118" s="128"/>
      <c r="AKW118" s="128"/>
      <c r="AKX118" s="128"/>
      <c r="AKY118" s="128"/>
      <c r="AKZ118" s="128"/>
      <c r="ALA118" s="128"/>
      <c r="ALB118" s="128"/>
      <c r="ALC118" s="128"/>
      <c r="ALD118" s="128"/>
      <c r="ALE118" s="128"/>
      <c r="ALF118" s="128"/>
      <c r="ALG118" s="128"/>
      <c r="ALH118" s="128"/>
      <c r="ALI118" s="128"/>
      <c r="ALJ118" s="128"/>
      <c r="ALK118" s="128"/>
      <c r="ALL118" s="128"/>
      <c r="ALM118" s="128"/>
      <c r="ALN118" s="128"/>
      <c r="ALO118" s="128"/>
      <c r="ALP118" s="128"/>
      <c r="ALQ118" s="128"/>
      <c r="ALR118" s="128"/>
      <c r="ALS118" s="128"/>
      <c r="ALT118" s="128"/>
      <c r="ALU118" s="128"/>
      <c r="ALV118" s="128"/>
      <c r="ALW118" s="128"/>
      <c r="ALX118" s="128"/>
      <c r="ALY118" s="128"/>
      <c r="ALZ118" s="128"/>
      <c r="AMA118" s="128"/>
      <c r="AMB118" s="128"/>
      <c r="AMC118" s="128"/>
      <c r="AMD118" s="128"/>
      <c r="AME118" s="128"/>
      <c r="AMF118" s="128"/>
      <c r="AMG118" s="128"/>
      <c r="AMH118" s="128"/>
      <c r="AMI118" s="128"/>
      <c r="AMJ118" s="128"/>
      <c r="AMK118" s="128"/>
      <c r="AML118" s="128"/>
      <c r="AMM118" s="128"/>
      <c r="AMN118" s="128"/>
    </row>
    <row r="119" spans="1:1031">
      <c r="A119" s="129"/>
      <c r="B119" s="363"/>
      <c r="C119" s="363"/>
      <c r="D119" s="363"/>
      <c r="E119" s="363"/>
      <c r="F119" s="96"/>
      <c r="G119" s="96"/>
      <c r="H119" s="96"/>
      <c r="I119" s="96"/>
      <c r="J119" s="96"/>
      <c r="K119" s="96"/>
      <c r="L119" s="96"/>
      <c r="M119" s="96"/>
      <c r="N119" s="128"/>
      <c r="O119" s="96"/>
      <c r="P119" s="96"/>
      <c r="Q119" s="96"/>
      <c r="R119" s="96"/>
      <c r="S119" s="128"/>
      <c r="T119" s="128"/>
      <c r="U119" s="128"/>
      <c r="V119" s="128"/>
      <c r="W119" s="128"/>
      <c r="X119" s="128"/>
      <c r="Y119" s="128"/>
      <c r="Z119" s="128"/>
      <c r="AA119" s="128"/>
      <c r="AB119" s="362"/>
      <c r="AC119" s="128"/>
      <c r="AD119" s="128"/>
      <c r="AE119" s="128"/>
      <c r="AF119" s="96"/>
      <c r="AG119" s="96"/>
      <c r="AH119" s="96"/>
      <c r="AI119" s="96"/>
      <c r="AJ119" s="96"/>
      <c r="AK119" s="96"/>
      <c r="AL119" s="96"/>
      <c r="AM119" s="96"/>
      <c r="AN119" s="96"/>
      <c r="AO119" s="96"/>
      <c r="AP119" s="96"/>
      <c r="AQ119" s="128"/>
      <c r="AR119" s="128"/>
      <c r="AS119" s="128"/>
      <c r="AT119" s="128"/>
      <c r="AU119" s="128"/>
      <c r="AV119" s="128"/>
      <c r="AW119" s="128"/>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c r="CX119" s="128"/>
      <c r="CY119" s="128"/>
      <c r="CZ119" s="128"/>
      <c r="DA119" s="128"/>
      <c r="DB119" s="128"/>
      <c r="DC119" s="128"/>
      <c r="DD119" s="128"/>
      <c r="DE119" s="128"/>
      <c r="DF119" s="128"/>
      <c r="DG119" s="128"/>
      <c r="DH119" s="128"/>
      <c r="DI119" s="128"/>
      <c r="DJ119" s="128"/>
      <c r="DK119" s="128"/>
      <c r="DL119" s="128"/>
      <c r="DM119" s="128"/>
      <c r="DN119" s="128"/>
      <c r="DO119" s="128"/>
      <c r="DP119" s="128"/>
      <c r="DQ119" s="128"/>
      <c r="DR119" s="128"/>
      <c r="DS119" s="128"/>
      <c r="DT119" s="128"/>
      <c r="DU119" s="128"/>
      <c r="DV119" s="128"/>
      <c r="DW119" s="128"/>
      <c r="DX119" s="128"/>
      <c r="DY119" s="128"/>
      <c r="DZ119" s="128"/>
      <c r="EA119" s="128"/>
      <c r="EB119" s="128"/>
      <c r="EC119" s="128"/>
      <c r="ED119" s="128"/>
      <c r="EE119" s="128"/>
      <c r="EF119" s="128"/>
      <c r="EG119" s="128"/>
      <c r="EH119" s="128"/>
      <c r="EI119" s="128"/>
      <c r="EJ119" s="128"/>
      <c r="EK119" s="128"/>
      <c r="EL119" s="128"/>
      <c r="EM119" s="128"/>
      <c r="EN119" s="128"/>
      <c r="EO119" s="128"/>
      <c r="EP119" s="128"/>
      <c r="EQ119" s="128"/>
      <c r="ER119" s="128"/>
      <c r="ES119" s="128"/>
      <c r="ET119" s="128"/>
      <c r="EU119" s="128"/>
      <c r="EV119" s="128"/>
      <c r="EW119" s="128"/>
      <c r="EX119" s="128"/>
      <c r="EY119" s="128"/>
      <c r="EZ119" s="128"/>
      <c r="FA119" s="128"/>
      <c r="FB119" s="128"/>
      <c r="FC119" s="128"/>
      <c r="FD119" s="128"/>
      <c r="FE119" s="128"/>
      <c r="FF119" s="128"/>
      <c r="FG119" s="128"/>
      <c r="FH119" s="128"/>
      <c r="FI119" s="128"/>
      <c r="FJ119" s="128"/>
      <c r="FK119" s="128"/>
      <c r="FL119" s="128"/>
      <c r="FM119" s="128"/>
      <c r="FN119" s="128"/>
      <c r="FO119" s="128"/>
      <c r="FP119" s="128"/>
      <c r="FQ119" s="128"/>
      <c r="FR119" s="128"/>
      <c r="FS119" s="128"/>
      <c r="FT119" s="128"/>
      <c r="FU119" s="128"/>
      <c r="FV119" s="128"/>
      <c r="FW119" s="128"/>
      <c r="FX119" s="128"/>
      <c r="FY119" s="128"/>
      <c r="FZ119" s="128"/>
      <c r="GA119" s="128"/>
      <c r="GB119" s="128"/>
      <c r="GC119" s="128"/>
      <c r="GD119" s="128"/>
      <c r="GE119" s="128"/>
      <c r="GF119" s="128"/>
      <c r="GG119" s="128"/>
      <c r="GH119" s="128"/>
      <c r="GI119" s="128"/>
      <c r="GJ119" s="128"/>
      <c r="GK119" s="128"/>
      <c r="GL119" s="128"/>
      <c r="GM119" s="128"/>
      <c r="GN119" s="128"/>
      <c r="GO119" s="128"/>
      <c r="GP119" s="128"/>
      <c r="GQ119" s="128"/>
      <c r="GR119" s="128"/>
      <c r="GS119" s="128"/>
      <c r="GT119" s="128"/>
      <c r="GU119" s="128"/>
      <c r="GV119" s="128"/>
      <c r="GW119" s="128"/>
      <c r="GX119" s="128"/>
      <c r="GY119" s="128"/>
      <c r="GZ119" s="128"/>
      <c r="HA119" s="128"/>
      <c r="HB119" s="128"/>
      <c r="HC119" s="128"/>
      <c r="HD119" s="128"/>
      <c r="HE119" s="128"/>
      <c r="HF119" s="128"/>
      <c r="HG119" s="128"/>
      <c r="HH119" s="128"/>
      <c r="HI119" s="128"/>
      <c r="HJ119" s="128"/>
      <c r="HK119" s="128"/>
      <c r="HL119" s="128"/>
      <c r="HM119" s="128"/>
      <c r="HN119" s="128"/>
      <c r="HO119" s="128"/>
      <c r="HP119" s="128"/>
      <c r="HQ119" s="128"/>
      <c r="HR119" s="128"/>
      <c r="HS119" s="128"/>
      <c r="HT119" s="128"/>
      <c r="HU119" s="128"/>
      <c r="HV119" s="128"/>
      <c r="HW119" s="128"/>
      <c r="HX119" s="128"/>
      <c r="HY119" s="128"/>
      <c r="HZ119" s="128"/>
      <c r="IA119" s="128"/>
      <c r="IB119" s="128"/>
      <c r="IC119" s="128"/>
      <c r="ID119" s="128"/>
      <c r="IE119" s="128"/>
      <c r="IF119" s="128"/>
      <c r="IG119" s="128"/>
      <c r="IH119" s="128"/>
      <c r="II119" s="128"/>
      <c r="IJ119" s="128"/>
      <c r="IK119" s="128"/>
      <c r="IL119" s="128"/>
      <c r="IM119" s="128"/>
      <c r="IN119" s="128"/>
      <c r="IO119" s="128"/>
      <c r="IP119" s="128"/>
      <c r="IQ119" s="128"/>
      <c r="IR119" s="128"/>
      <c r="IS119" s="128"/>
      <c r="IT119" s="128"/>
      <c r="IU119" s="128"/>
      <c r="IV119" s="128"/>
      <c r="IW119" s="128"/>
      <c r="IX119" s="128"/>
      <c r="IY119" s="128"/>
      <c r="IZ119" s="128"/>
      <c r="JA119" s="128"/>
      <c r="JB119" s="128"/>
      <c r="JC119" s="128"/>
      <c r="JD119" s="128"/>
      <c r="JE119" s="128"/>
      <c r="JF119" s="128"/>
      <c r="JG119" s="128"/>
      <c r="JH119" s="128"/>
      <c r="JI119" s="128"/>
      <c r="JJ119" s="128"/>
      <c r="JK119" s="128"/>
      <c r="JL119" s="128"/>
      <c r="JM119" s="128"/>
      <c r="JN119" s="128"/>
      <c r="JO119" s="128"/>
      <c r="JP119" s="128"/>
      <c r="JQ119" s="128"/>
      <c r="JR119" s="128"/>
      <c r="JS119" s="128"/>
      <c r="JT119" s="128"/>
      <c r="JU119" s="128"/>
      <c r="JV119" s="128"/>
      <c r="JW119" s="128"/>
      <c r="JX119" s="128"/>
      <c r="JY119" s="128"/>
      <c r="JZ119" s="128"/>
      <c r="KA119" s="128"/>
      <c r="KB119" s="128"/>
      <c r="KC119" s="128"/>
      <c r="KD119" s="128"/>
      <c r="KE119" s="128"/>
      <c r="KF119" s="128"/>
      <c r="KG119" s="128"/>
      <c r="KH119" s="128"/>
      <c r="KI119" s="128"/>
      <c r="KJ119" s="128"/>
      <c r="KK119" s="128"/>
      <c r="KL119" s="128"/>
      <c r="KM119" s="128"/>
      <c r="KN119" s="128"/>
      <c r="KO119" s="128"/>
      <c r="KP119" s="128"/>
      <c r="KQ119" s="128"/>
      <c r="KR119" s="128"/>
      <c r="KS119" s="128"/>
      <c r="KT119" s="128"/>
      <c r="KU119" s="128"/>
      <c r="KV119" s="128"/>
      <c r="KW119" s="128"/>
      <c r="KX119" s="128"/>
      <c r="KY119" s="128"/>
      <c r="KZ119" s="128"/>
      <c r="LA119" s="128"/>
      <c r="LB119" s="128"/>
      <c r="LC119" s="128"/>
      <c r="LD119" s="128"/>
      <c r="LE119" s="128"/>
      <c r="LF119" s="128"/>
      <c r="LG119" s="128"/>
      <c r="LH119" s="128"/>
      <c r="LI119" s="128"/>
      <c r="LJ119" s="128"/>
      <c r="LK119" s="128"/>
      <c r="LL119" s="128"/>
      <c r="LM119" s="128"/>
      <c r="LN119" s="128"/>
      <c r="LO119" s="128"/>
      <c r="LP119" s="128"/>
      <c r="LQ119" s="128"/>
      <c r="LR119" s="128"/>
      <c r="LS119" s="128"/>
      <c r="LT119" s="128"/>
      <c r="LU119" s="128"/>
      <c r="LV119" s="128"/>
      <c r="LW119" s="128"/>
      <c r="LX119" s="128"/>
      <c r="LY119" s="128"/>
      <c r="LZ119" s="128"/>
      <c r="MA119" s="128"/>
      <c r="MB119" s="128"/>
      <c r="MC119" s="128"/>
      <c r="MD119" s="128"/>
      <c r="ME119" s="128"/>
      <c r="MF119" s="128"/>
      <c r="MG119" s="128"/>
      <c r="MH119" s="128"/>
      <c r="MI119" s="128"/>
      <c r="MJ119" s="128"/>
      <c r="MK119" s="128"/>
      <c r="ML119" s="128"/>
      <c r="MM119" s="128"/>
      <c r="MN119" s="128"/>
      <c r="MO119" s="128"/>
      <c r="MP119" s="128"/>
      <c r="MQ119" s="128"/>
      <c r="MR119" s="128"/>
      <c r="MS119" s="128"/>
      <c r="MT119" s="128"/>
      <c r="MU119" s="128"/>
      <c r="MV119" s="128"/>
      <c r="MW119" s="128"/>
      <c r="MX119" s="128"/>
      <c r="MY119" s="128"/>
      <c r="MZ119" s="128"/>
      <c r="NA119" s="128"/>
      <c r="NB119" s="128"/>
      <c r="NC119" s="128"/>
      <c r="ND119" s="128"/>
      <c r="NE119" s="128"/>
      <c r="NF119" s="128"/>
      <c r="NG119" s="128"/>
      <c r="NH119" s="128"/>
      <c r="NI119" s="128"/>
      <c r="NJ119" s="128"/>
      <c r="NK119" s="128"/>
      <c r="NL119" s="128"/>
      <c r="NM119" s="128"/>
      <c r="NN119" s="128"/>
      <c r="NO119" s="128"/>
      <c r="NP119" s="128"/>
      <c r="NQ119" s="128"/>
      <c r="NR119" s="128"/>
      <c r="NS119" s="128"/>
      <c r="NT119" s="128"/>
      <c r="NU119" s="128"/>
      <c r="NV119" s="128"/>
      <c r="NW119" s="128"/>
      <c r="NX119" s="128"/>
      <c r="NY119" s="128"/>
      <c r="NZ119" s="128"/>
      <c r="OA119" s="128"/>
      <c r="OB119" s="128"/>
      <c r="OC119" s="128"/>
      <c r="OD119" s="128"/>
      <c r="OE119" s="128"/>
      <c r="OF119" s="128"/>
      <c r="OG119" s="128"/>
      <c r="OH119" s="128"/>
      <c r="OI119" s="128"/>
      <c r="OJ119" s="128"/>
      <c r="OK119" s="128"/>
      <c r="OL119" s="128"/>
      <c r="OM119" s="128"/>
      <c r="ON119" s="128"/>
      <c r="OO119" s="128"/>
      <c r="OP119" s="128"/>
      <c r="OQ119" s="128"/>
      <c r="OR119" s="128"/>
      <c r="OS119" s="128"/>
      <c r="OT119" s="128"/>
      <c r="OU119" s="128"/>
      <c r="OV119" s="128"/>
      <c r="OW119" s="128"/>
      <c r="OX119" s="128"/>
      <c r="OY119" s="128"/>
      <c r="OZ119" s="128"/>
      <c r="PA119" s="128"/>
      <c r="PB119" s="128"/>
      <c r="PC119" s="128"/>
      <c r="PD119" s="128"/>
      <c r="PE119" s="128"/>
      <c r="PF119" s="128"/>
      <c r="PG119" s="128"/>
      <c r="PH119" s="128"/>
      <c r="PI119" s="128"/>
      <c r="PJ119" s="128"/>
      <c r="PK119" s="128"/>
      <c r="PL119" s="128"/>
      <c r="PM119" s="128"/>
      <c r="PN119" s="128"/>
      <c r="PO119" s="128"/>
      <c r="PP119" s="128"/>
      <c r="PQ119" s="128"/>
      <c r="PR119" s="128"/>
      <c r="PS119" s="128"/>
      <c r="PT119" s="128"/>
      <c r="PU119" s="128"/>
      <c r="PV119" s="128"/>
      <c r="PW119" s="128"/>
      <c r="PX119" s="128"/>
      <c r="PY119" s="128"/>
      <c r="PZ119" s="128"/>
      <c r="QA119" s="128"/>
      <c r="QB119" s="128"/>
      <c r="QC119" s="128"/>
      <c r="QD119" s="128"/>
      <c r="QE119" s="128"/>
      <c r="QF119" s="128"/>
      <c r="QG119" s="128"/>
      <c r="QH119" s="128"/>
      <c r="QI119" s="128"/>
      <c r="QJ119" s="128"/>
      <c r="QK119" s="128"/>
      <c r="QL119" s="128"/>
      <c r="QM119" s="128"/>
      <c r="QN119" s="128"/>
      <c r="QO119" s="128"/>
      <c r="QP119" s="128"/>
      <c r="QQ119" s="128"/>
      <c r="QR119" s="128"/>
      <c r="QS119" s="128"/>
      <c r="QT119" s="128"/>
      <c r="QU119" s="128"/>
      <c r="QV119" s="128"/>
      <c r="QW119" s="128"/>
      <c r="QX119" s="128"/>
      <c r="QY119" s="128"/>
      <c r="QZ119" s="128"/>
      <c r="RA119" s="128"/>
      <c r="RB119" s="128"/>
      <c r="RC119" s="128"/>
      <c r="RD119" s="128"/>
      <c r="RE119" s="128"/>
      <c r="RF119" s="128"/>
      <c r="RG119" s="128"/>
      <c r="RH119" s="128"/>
      <c r="RI119" s="128"/>
      <c r="RJ119" s="128"/>
      <c r="RK119" s="128"/>
      <c r="RL119" s="128"/>
      <c r="RM119" s="128"/>
      <c r="RN119" s="128"/>
      <c r="RO119" s="128"/>
      <c r="RP119" s="128"/>
      <c r="RQ119" s="128"/>
      <c r="RR119" s="128"/>
      <c r="RS119" s="128"/>
      <c r="RT119" s="128"/>
      <c r="RU119" s="128"/>
      <c r="RV119" s="128"/>
      <c r="RW119" s="128"/>
      <c r="RX119" s="128"/>
      <c r="RY119" s="128"/>
      <c r="RZ119" s="128"/>
      <c r="SA119" s="128"/>
      <c r="SB119" s="128"/>
      <c r="SC119" s="128"/>
      <c r="SD119" s="128"/>
      <c r="SE119" s="128"/>
      <c r="SF119" s="128"/>
      <c r="SG119" s="128"/>
      <c r="SH119" s="128"/>
      <c r="SI119" s="128"/>
      <c r="SJ119" s="128"/>
      <c r="SK119" s="128"/>
      <c r="SL119" s="128"/>
      <c r="SM119" s="128"/>
      <c r="SN119" s="128"/>
      <c r="SO119" s="128"/>
      <c r="SP119" s="128"/>
      <c r="SQ119" s="128"/>
      <c r="SR119" s="128"/>
      <c r="SS119" s="128"/>
      <c r="ST119" s="128"/>
      <c r="SU119" s="128"/>
      <c r="SV119" s="128"/>
      <c r="SW119" s="128"/>
      <c r="SX119" s="128"/>
      <c r="SY119" s="128"/>
      <c r="SZ119" s="128"/>
      <c r="TA119" s="128"/>
      <c r="TB119" s="128"/>
      <c r="TC119" s="128"/>
      <c r="TD119" s="128"/>
      <c r="TE119" s="128"/>
      <c r="TF119" s="128"/>
      <c r="TG119" s="128"/>
      <c r="TH119" s="128"/>
      <c r="TI119" s="128"/>
      <c r="TJ119" s="128"/>
      <c r="TK119" s="128"/>
      <c r="TL119" s="128"/>
      <c r="TM119" s="128"/>
      <c r="TN119" s="128"/>
      <c r="TO119" s="128"/>
      <c r="TP119" s="128"/>
      <c r="TQ119" s="128"/>
      <c r="TR119" s="128"/>
      <c r="TS119" s="128"/>
      <c r="TT119" s="128"/>
      <c r="TU119" s="128"/>
      <c r="TV119" s="128"/>
      <c r="TW119" s="128"/>
      <c r="TX119" s="128"/>
      <c r="TY119" s="128"/>
      <c r="TZ119" s="128"/>
      <c r="UA119" s="128"/>
      <c r="UB119" s="128"/>
      <c r="UC119" s="128"/>
      <c r="UD119" s="128"/>
      <c r="UE119" s="128"/>
      <c r="UF119" s="128"/>
      <c r="UG119" s="128"/>
      <c r="UH119" s="128"/>
      <c r="UI119" s="128"/>
      <c r="UJ119" s="128"/>
      <c r="UK119" s="128"/>
      <c r="UL119" s="128"/>
      <c r="UM119" s="128"/>
      <c r="UN119" s="128"/>
      <c r="UO119" s="128"/>
      <c r="UP119" s="128"/>
      <c r="UQ119" s="128"/>
      <c r="UR119" s="128"/>
      <c r="US119" s="128"/>
      <c r="UT119" s="128"/>
      <c r="UU119" s="128"/>
      <c r="UV119" s="128"/>
      <c r="UW119" s="128"/>
      <c r="UX119" s="128"/>
      <c r="UY119" s="128"/>
      <c r="UZ119" s="128"/>
      <c r="VA119" s="128"/>
      <c r="VB119" s="128"/>
      <c r="VC119" s="128"/>
      <c r="VD119" s="128"/>
      <c r="VE119" s="128"/>
      <c r="VF119" s="128"/>
      <c r="VG119" s="128"/>
      <c r="VH119" s="128"/>
      <c r="VI119" s="128"/>
      <c r="VJ119" s="128"/>
      <c r="VK119" s="128"/>
      <c r="VL119" s="128"/>
      <c r="VM119" s="128"/>
      <c r="VN119" s="128"/>
      <c r="VO119" s="128"/>
      <c r="VP119" s="128"/>
      <c r="VQ119" s="128"/>
      <c r="VR119" s="128"/>
      <c r="VS119" s="128"/>
      <c r="VT119" s="128"/>
      <c r="VU119" s="128"/>
      <c r="VV119" s="128"/>
      <c r="VW119" s="128"/>
      <c r="VX119" s="128"/>
      <c r="VY119" s="128"/>
      <c r="VZ119" s="128"/>
      <c r="WA119" s="128"/>
      <c r="WB119" s="128"/>
      <c r="WC119" s="128"/>
      <c r="WD119" s="128"/>
      <c r="WE119" s="128"/>
      <c r="WF119" s="128"/>
      <c r="WG119" s="128"/>
      <c r="WH119" s="128"/>
      <c r="WI119" s="128"/>
      <c r="WJ119" s="128"/>
      <c r="WK119" s="128"/>
      <c r="WL119" s="128"/>
      <c r="WM119" s="128"/>
      <c r="WN119" s="128"/>
      <c r="WO119" s="128"/>
      <c r="WP119" s="128"/>
      <c r="WQ119" s="128"/>
      <c r="WR119" s="128"/>
      <c r="WS119" s="128"/>
      <c r="WT119" s="128"/>
      <c r="WU119" s="128"/>
      <c r="WV119" s="128"/>
      <c r="WW119" s="128"/>
      <c r="WX119" s="128"/>
      <c r="WY119" s="128"/>
      <c r="WZ119" s="128"/>
      <c r="XA119" s="128"/>
      <c r="XB119" s="128"/>
      <c r="XC119" s="128"/>
      <c r="XD119" s="128"/>
      <c r="XE119" s="128"/>
      <c r="XF119" s="128"/>
      <c r="XG119" s="128"/>
      <c r="XH119" s="128"/>
      <c r="XI119" s="128"/>
      <c r="XJ119" s="128"/>
      <c r="XK119" s="128"/>
      <c r="XL119" s="128"/>
      <c r="XM119" s="128"/>
      <c r="XN119" s="128"/>
      <c r="XO119" s="128"/>
      <c r="XP119" s="128"/>
      <c r="XQ119" s="128"/>
      <c r="XR119" s="128"/>
      <c r="XS119" s="128"/>
      <c r="XT119" s="128"/>
      <c r="XU119" s="128"/>
      <c r="XV119" s="128"/>
      <c r="XW119" s="128"/>
      <c r="XX119" s="128"/>
      <c r="XY119" s="128"/>
      <c r="XZ119" s="128"/>
      <c r="YA119" s="128"/>
      <c r="YB119" s="128"/>
      <c r="YC119" s="128"/>
      <c r="YD119" s="128"/>
      <c r="YE119" s="128"/>
      <c r="YF119" s="128"/>
      <c r="YG119" s="128"/>
      <c r="YH119" s="128"/>
      <c r="YI119" s="128"/>
      <c r="YJ119" s="128"/>
      <c r="YK119" s="128"/>
      <c r="YL119" s="128"/>
      <c r="YM119" s="128"/>
      <c r="YN119" s="128"/>
      <c r="YO119" s="128"/>
      <c r="YP119" s="128"/>
      <c r="YQ119" s="128"/>
      <c r="YR119" s="128"/>
      <c r="YS119" s="128"/>
      <c r="YT119" s="128"/>
      <c r="YU119" s="128"/>
      <c r="YV119" s="128"/>
      <c r="YW119" s="128"/>
      <c r="YX119" s="128"/>
      <c r="YY119" s="128"/>
      <c r="YZ119" s="128"/>
      <c r="ZA119" s="128"/>
      <c r="ZB119" s="128"/>
      <c r="ZC119" s="128"/>
      <c r="ZD119" s="128"/>
      <c r="ZE119" s="128"/>
      <c r="ZF119" s="128"/>
      <c r="ZG119" s="128"/>
      <c r="ZH119" s="128"/>
      <c r="ZI119" s="128"/>
      <c r="ZJ119" s="128"/>
      <c r="ZK119" s="128"/>
      <c r="ZL119" s="128"/>
      <c r="ZM119" s="128"/>
      <c r="ZN119" s="128"/>
      <c r="ZO119" s="128"/>
      <c r="ZP119" s="128"/>
      <c r="ZQ119" s="128"/>
      <c r="ZR119" s="128"/>
      <c r="ZS119" s="128"/>
      <c r="ZT119" s="128"/>
      <c r="ZU119" s="128"/>
      <c r="ZV119" s="128"/>
      <c r="ZW119" s="128"/>
      <c r="ZX119" s="128"/>
      <c r="ZY119" s="128"/>
      <c r="ZZ119" s="128"/>
      <c r="AAA119" s="128"/>
      <c r="AAB119" s="128"/>
      <c r="AAC119" s="128"/>
      <c r="AAD119" s="128"/>
      <c r="AAE119" s="128"/>
      <c r="AAF119" s="128"/>
      <c r="AAG119" s="128"/>
      <c r="AAH119" s="128"/>
      <c r="AAI119" s="128"/>
      <c r="AAJ119" s="128"/>
      <c r="AAK119" s="128"/>
      <c r="AAL119" s="128"/>
      <c r="AAM119" s="128"/>
      <c r="AAN119" s="128"/>
      <c r="AAO119" s="128"/>
      <c r="AAP119" s="128"/>
      <c r="AAQ119" s="128"/>
      <c r="AAR119" s="128"/>
      <c r="AAS119" s="128"/>
      <c r="AAT119" s="128"/>
      <c r="AAU119" s="128"/>
      <c r="AAV119" s="128"/>
      <c r="AAW119" s="128"/>
      <c r="AAX119" s="128"/>
      <c r="AAY119" s="128"/>
      <c r="AAZ119" s="128"/>
      <c r="ABA119" s="128"/>
      <c r="ABB119" s="128"/>
      <c r="ABC119" s="128"/>
      <c r="ABD119" s="128"/>
      <c r="ABE119" s="128"/>
      <c r="ABF119" s="128"/>
      <c r="ABG119" s="128"/>
      <c r="ABH119" s="128"/>
      <c r="ABI119" s="128"/>
      <c r="ABJ119" s="128"/>
      <c r="ABK119" s="128"/>
      <c r="ABL119" s="128"/>
      <c r="ABM119" s="128"/>
      <c r="ABN119" s="128"/>
      <c r="ABO119" s="128"/>
      <c r="ABP119" s="128"/>
      <c r="ABQ119" s="128"/>
      <c r="ABR119" s="128"/>
      <c r="ABS119" s="128"/>
      <c r="ABT119" s="128"/>
      <c r="ABU119" s="128"/>
      <c r="ABV119" s="128"/>
      <c r="ABW119" s="128"/>
      <c r="ABX119" s="128"/>
      <c r="ABY119" s="128"/>
      <c r="ABZ119" s="128"/>
      <c r="ACA119" s="128"/>
      <c r="ACB119" s="128"/>
      <c r="ACC119" s="128"/>
      <c r="ACD119" s="128"/>
      <c r="ACE119" s="128"/>
      <c r="ACF119" s="128"/>
      <c r="ACG119" s="128"/>
      <c r="ACH119" s="128"/>
      <c r="ACI119" s="128"/>
      <c r="ACJ119" s="128"/>
      <c r="ACK119" s="128"/>
      <c r="ACL119" s="128"/>
      <c r="ACM119" s="128"/>
      <c r="ACN119" s="128"/>
      <c r="ACO119" s="128"/>
      <c r="ACP119" s="128"/>
      <c r="ACQ119" s="128"/>
      <c r="ACR119" s="128"/>
      <c r="ACS119" s="128"/>
      <c r="ACT119" s="128"/>
      <c r="ACU119" s="128"/>
      <c r="ACV119" s="128"/>
      <c r="ACW119" s="128"/>
      <c r="ACX119" s="128"/>
      <c r="ACY119" s="128"/>
      <c r="ACZ119" s="128"/>
      <c r="ADA119" s="128"/>
      <c r="ADB119" s="128"/>
      <c r="ADC119" s="128"/>
      <c r="ADD119" s="128"/>
      <c r="ADE119" s="128"/>
      <c r="ADF119" s="128"/>
      <c r="ADG119" s="128"/>
      <c r="ADH119" s="128"/>
      <c r="ADI119" s="128"/>
      <c r="ADJ119" s="128"/>
      <c r="ADK119" s="128"/>
      <c r="ADL119" s="128"/>
      <c r="ADM119" s="128"/>
      <c r="ADN119" s="128"/>
      <c r="ADO119" s="128"/>
      <c r="ADP119" s="128"/>
      <c r="ADQ119" s="128"/>
      <c r="ADR119" s="128"/>
      <c r="ADS119" s="128"/>
      <c r="ADT119" s="128"/>
      <c r="ADU119" s="128"/>
      <c r="ADV119" s="128"/>
      <c r="ADW119" s="128"/>
      <c r="ADX119" s="128"/>
      <c r="ADY119" s="128"/>
      <c r="ADZ119" s="128"/>
      <c r="AEA119" s="128"/>
      <c r="AEB119" s="128"/>
      <c r="AEC119" s="128"/>
      <c r="AED119" s="128"/>
      <c r="AEE119" s="128"/>
      <c r="AEF119" s="128"/>
      <c r="AEG119" s="128"/>
      <c r="AEH119" s="128"/>
      <c r="AEI119" s="128"/>
      <c r="AEJ119" s="128"/>
      <c r="AEK119" s="128"/>
      <c r="AEL119" s="128"/>
      <c r="AEM119" s="128"/>
      <c r="AEN119" s="128"/>
      <c r="AEO119" s="128"/>
      <c r="AEP119" s="128"/>
      <c r="AEQ119" s="128"/>
      <c r="AER119" s="128"/>
      <c r="AES119" s="128"/>
      <c r="AET119" s="128"/>
      <c r="AEU119" s="128"/>
      <c r="AEV119" s="128"/>
      <c r="AEW119" s="128"/>
      <c r="AEX119" s="128"/>
      <c r="AEY119" s="128"/>
      <c r="AEZ119" s="128"/>
      <c r="AFA119" s="128"/>
      <c r="AFB119" s="128"/>
      <c r="AFC119" s="128"/>
      <c r="AFD119" s="128"/>
      <c r="AFE119" s="128"/>
      <c r="AFF119" s="128"/>
      <c r="AFG119" s="128"/>
      <c r="AFH119" s="128"/>
      <c r="AFI119" s="128"/>
      <c r="AFJ119" s="128"/>
      <c r="AFK119" s="128"/>
      <c r="AFL119" s="128"/>
      <c r="AFM119" s="128"/>
      <c r="AFN119" s="128"/>
      <c r="AFO119" s="128"/>
      <c r="AFP119" s="128"/>
      <c r="AFQ119" s="128"/>
      <c r="AFR119" s="128"/>
      <c r="AFS119" s="128"/>
      <c r="AFT119" s="128"/>
      <c r="AFU119" s="128"/>
      <c r="AFV119" s="128"/>
      <c r="AFW119" s="128"/>
      <c r="AFX119" s="128"/>
      <c r="AFY119" s="128"/>
      <c r="AFZ119" s="128"/>
      <c r="AGA119" s="128"/>
      <c r="AGB119" s="128"/>
      <c r="AGC119" s="128"/>
      <c r="AGD119" s="128"/>
      <c r="AGE119" s="128"/>
      <c r="AGF119" s="128"/>
      <c r="AGG119" s="128"/>
      <c r="AGH119" s="128"/>
      <c r="AGI119" s="128"/>
      <c r="AGJ119" s="128"/>
      <c r="AGK119" s="128"/>
      <c r="AGL119" s="128"/>
      <c r="AGM119" s="128"/>
      <c r="AGN119" s="128"/>
      <c r="AGO119" s="128"/>
      <c r="AGP119" s="128"/>
      <c r="AGQ119" s="128"/>
      <c r="AGR119" s="128"/>
      <c r="AGS119" s="128"/>
      <c r="AGT119" s="128"/>
      <c r="AGU119" s="128"/>
      <c r="AGV119" s="128"/>
      <c r="AGW119" s="128"/>
      <c r="AGX119" s="128"/>
      <c r="AGY119" s="128"/>
      <c r="AGZ119" s="128"/>
      <c r="AHA119" s="128"/>
      <c r="AHB119" s="128"/>
      <c r="AHC119" s="128"/>
      <c r="AHD119" s="128"/>
      <c r="AHE119" s="128"/>
      <c r="AHF119" s="128"/>
      <c r="AHG119" s="128"/>
      <c r="AHH119" s="128"/>
      <c r="AHI119" s="128"/>
      <c r="AHJ119" s="128"/>
      <c r="AHK119" s="128"/>
      <c r="AHL119" s="128"/>
      <c r="AHM119" s="128"/>
      <c r="AHN119" s="128"/>
      <c r="AHO119" s="128"/>
      <c r="AHP119" s="128"/>
      <c r="AHQ119" s="128"/>
      <c r="AHR119" s="128"/>
      <c r="AHS119" s="128"/>
      <c r="AHT119" s="128"/>
      <c r="AHU119" s="128"/>
      <c r="AHV119" s="128"/>
      <c r="AHW119" s="128"/>
      <c r="AHX119" s="128"/>
      <c r="AHY119" s="128"/>
      <c r="AHZ119" s="128"/>
      <c r="AIA119" s="128"/>
      <c r="AIB119" s="128"/>
      <c r="AIC119" s="128"/>
      <c r="AID119" s="128"/>
      <c r="AIE119" s="128"/>
      <c r="AIF119" s="128"/>
      <c r="AIG119" s="128"/>
      <c r="AIH119" s="128"/>
      <c r="AII119" s="128"/>
      <c r="AIJ119" s="128"/>
      <c r="AIK119" s="128"/>
      <c r="AIL119" s="128"/>
      <c r="AIM119" s="128"/>
      <c r="AIN119" s="128"/>
      <c r="AIO119" s="128"/>
      <c r="AIP119" s="128"/>
      <c r="AIQ119" s="128"/>
      <c r="AIR119" s="128"/>
      <c r="AIS119" s="128"/>
      <c r="AIT119" s="128"/>
      <c r="AIU119" s="128"/>
      <c r="AIV119" s="128"/>
      <c r="AIW119" s="128"/>
      <c r="AIX119" s="128"/>
      <c r="AIY119" s="128"/>
      <c r="AIZ119" s="128"/>
      <c r="AJA119" s="128"/>
      <c r="AJB119" s="128"/>
      <c r="AJC119" s="128"/>
      <c r="AJD119" s="128"/>
      <c r="AJE119" s="128"/>
      <c r="AJF119" s="128"/>
      <c r="AJG119" s="128"/>
      <c r="AJH119" s="128"/>
      <c r="AJI119" s="128"/>
      <c r="AJJ119" s="128"/>
      <c r="AJK119" s="128"/>
      <c r="AJL119" s="128"/>
      <c r="AJM119" s="128"/>
      <c r="AJN119" s="128"/>
      <c r="AJO119" s="128"/>
      <c r="AJP119" s="128"/>
      <c r="AJQ119" s="128"/>
      <c r="AJR119" s="128"/>
      <c r="AJS119" s="128"/>
      <c r="AJT119" s="128"/>
      <c r="AJU119" s="128"/>
      <c r="AJV119" s="128"/>
      <c r="AJW119" s="128"/>
      <c r="AJX119" s="128"/>
      <c r="AJY119" s="128"/>
      <c r="AJZ119" s="128"/>
      <c r="AKA119" s="128"/>
      <c r="AKB119" s="128"/>
      <c r="AKC119" s="128"/>
      <c r="AKD119" s="128"/>
      <c r="AKE119" s="128"/>
      <c r="AKF119" s="128"/>
      <c r="AKG119" s="128"/>
      <c r="AKH119" s="128"/>
      <c r="AKI119" s="128"/>
      <c r="AKJ119" s="128"/>
      <c r="AKK119" s="128"/>
      <c r="AKL119" s="128"/>
      <c r="AKM119" s="128"/>
      <c r="AKN119" s="128"/>
      <c r="AKO119" s="128"/>
      <c r="AKP119" s="128"/>
      <c r="AKQ119" s="128"/>
      <c r="AKR119" s="128"/>
      <c r="AKS119" s="128"/>
      <c r="AKT119" s="128"/>
      <c r="AKU119" s="128"/>
      <c r="AKV119" s="128"/>
      <c r="AKW119" s="128"/>
      <c r="AKX119" s="128"/>
      <c r="AKY119" s="128"/>
      <c r="AKZ119" s="128"/>
      <c r="ALA119" s="128"/>
      <c r="ALB119" s="128"/>
      <c r="ALC119" s="128"/>
      <c r="ALD119" s="128"/>
      <c r="ALE119" s="128"/>
      <c r="ALF119" s="128"/>
      <c r="ALG119" s="128"/>
      <c r="ALH119" s="128"/>
      <c r="ALI119" s="128"/>
      <c r="ALJ119" s="128"/>
      <c r="ALK119" s="128"/>
      <c r="ALL119" s="128"/>
      <c r="ALM119" s="128"/>
      <c r="ALN119" s="128"/>
      <c r="ALO119" s="128"/>
      <c r="ALP119" s="128"/>
      <c r="ALQ119" s="128"/>
      <c r="ALR119" s="128"/>
      <c r="ALS119" s="128"/>
      <c r="ALT119" s="128"/>
      <c r="ALU119" s="128"/>
      <c r="ALV119" s="128"/>
      <c r="ALW119" s="128"/>
      <c r="ALX119" s="128"/>
      <c r="ALY119" s="128"/>
      <c r="ALZ119" s="128"/>
      <c r="AMA119" s="128"/>
      <c r="AMB119" s="128"/>
      <c r="AMC119" s="128"/>
      <c r="AMD119" s="128"/>
      <c r="AME119" s="128"/>
      <c r="AMF119" s="128"/>
      <c r="AMG119" s="128"/>
      <c r="AMH119" s="128"/>
      <c r="AMI119" s="128"/>
      <c r="AMJ119" s="128"/>
      <c r="AMK119" s="128"/>
      <c r="AML119" s="128"/>
      <c r="AMM119" s="128"/>
      <c r="AMN119" s="128"/>
    </row>
    <row r="120" spans="1:1031">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362"/>
      <c r="AC120" s="128"/>
      <c r="AD120" s="128"/>
      <c r="AE120" s="128"/>
      <c r="AF120" s="128"/>
      <c r="AG120" s="96"/>
      <c r="AH120" s="96"/>
      <c r="AI120" s="96"/>
      <c r="AJ120" s="96"/>
      <c r="AK120" s="96"/>
      <c r="AL120" s="96"/>
      <c r="AM120" s="96"/>
      <c r="AN120" s="96"/>
      <c r="AO120" s="96"/>
      <c r="AP120" s="96"/>
      <c r="AQ120" s="128"/>
      <c r="AR120" s="128"/>
      <c r="AS120" s="128"/>
      <c r="AT120" s="128"/>
      <c r="AU120" s="128"/>
      <c r="AV120" s="128"/>
      <c r="AW120" s="128"/>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c r="CX120" s="128"/>
      <c r="CY120" s="128"/>
      <c r="CZ120" s="128"/>
      <c r="DA120" s="128"/>
      <c r="DB120" s="128"/>
      <c r="DC120" s="128"/>
      <c r="DD120" s="128"/>
      <c r="DE120" s="128"/>
      <c r="DF120" s="128"/>
      <c r="DG120" s="128"/>
      <c r="DH120" s="128"/>
      <c r="DI120" s="128"/>
      <c r="DJ120" s="128"/>
      <c r="DK120" s="128"/>
      <c r="DL120" s="128"/>
      <c r="DM120" s="128"/>
      <c r="DN120" s="128"/>
      <c r="DO120" s="128"/>
      <c r="DP120" s="128"/>
      <c r="DQ120" s="128"/>
      <c r="DR120" s="128"/>
      <c r="DS120" s="128"/>
      <c r="DT120" s="128"/>
      <c r="DU120" s="128"/>
      <c r="DV120" s="128"/>
      <c r="DW120" s="128"/>
      <c r="DX120" s="128"/>
      <c r="DY120" s="128"/>
      <c r="DZ120" s="128"/>
      <c r="EA120" s="128"/>
      <c r="EB120" s="128"/>
      <c r="EC120" s="128"/>
      <c r="ED120" s="128"/>
      <c r="EE120" s="128"/>
      <c r="EF120" s="128"/>
      <c r="EG120" s="128"/>
      <c r="EH120" s="128"/>
      <c r="EI120" s="128"/>
      <c r="EJ120" s="128"/>
      <c r="EK120" s="128"/>
      <c r="EL120" s="128"/>
      <c r="EM120" s="128"/>
      <c r="EN120" s="128"/>
      <c r="EO120" s="128"/>
      <c r="EP120" s="128"/>
      <c r="EQ120" s="128"/>
      <c r="ER120" s="128"/>
      <c r="ES120" s="128"/>
      <c r="ET120" s="128"/>
      <c r="EU120" s="128"/>
      <c r="EV120" s="128"/>
      <c r="EW120" s="128"/>
      <c r="EX120" s="128"/>
      <c r="EY120" s="128"/>
      <c r="EZ120" s="128"/>
      <c r="FA120" s="128"/>
      <c r="FB120" s="128"/>
      <c r="FC120" s="128"/>
      <c r="FD120" s="128"/>
      <c r="FE120" s="128"/>
      <c r="FF120" s="128"/>
      <c r="FG120" s="128"/>
      <c r="FH120" s="128"/>
      <c r="FI120" s="128"/>
      <c r="FJ120" s="128"/>
      <c r="FK120" s="128"/>
      <c r="FL120" s="128"/>
      <c r="FM120" s="128"/>
      <c r="FN120" s="128"/>
      <c r="FO120" s="128"/>
      <c r="FP120" s="128"/>
      <c r="FQ120" s="128"/>
      <c r="FR120" s="128"/>
      <c r="FS120" s="128"/>
      <c r="FT120" s="128"/>
      <c r="FU120" s="128"/>
      <c r="FV120" s="128"/>
      <c r="FW120" s="128"/>
      <c r="FX120" s="128"/>
      <c r="FY120" s="128"/>
      <c r="FZ120" s="128"/>
      <c r="GA120" s="128"/>
      <c r="GB120" s="128"/>
      <c r="GC120" s="128"/>
      <c r="GD120" s="128"/>
      <c r="GE120" s="128"/>
      <c r="GF120" s="128"/>
      <c r="GG120" s="128"/>
      <c r="GH120" s="128"/>
      <c r="GI120" s="128"/>
      <c r="GJ120" s="128"/>
      <c r="GK120" s="128"/>
      <c r="GL120" s="128"/>
      <c r="GM120" s="128"/>
      <c r="GN120" s="128"/>
      <c r="GO120" s="128"/>
      <c r="GP120" s="128"/>
      <c r="GQ120" s="128"/>
      <c r="GR120" s="128"/>
      <c r="GS120" s="128"/>
      <c r="GT120" s="128"/>
      <c r="GU120" s="128"/>
      <c r="GV120" s="128"/>
      <c r="GW120" s="128"/>
      <c r="GX120" s="128"/>
      <c r="GY120" s="128"/>
      <c r="GZ120" s="128"/>
      <c r="HA120" s="128"/>
      <c r="HB120" s="128"/>
      <c r="HC120" s="128"/>
      <c r="HD120" s="128"/>
      <c r="HE120" s="128"/>
      <c r="HF120" s="128"/>
      <c r="HG120" s="128"/>
      <c r="HH120" s="128"/>
      <c r="HI120" s="128"/>
      <c r="HJ120" s="128"/>
      <c r="HK120" s="128"/>
      <c r="HL120" s="128"/>
      <c r="HM120" s="128"/>
      <c r="HN120" s="128"/>
      <c r="HO120" s="128"/>
      <c r="HP120" s="128"/>
      <c r="HQ120" s="128"/>
      <c r="HR120" s="128"/>
      <c r="HS120" s="128"/>
      <c r="HT120" s="128"/>
      <c r="HU120" s="128"/>
      <c r="HV120" s="128"/>
      <c r="HW120" s="128"/>
      <c r="HX120" s="128"/>
      <c r="HY120" s="128"/>
      <c r="HZ120" s="128"/>
      <c r="IA120" s="128"/>
      <c r="IB120" s="128"/>
      <c r="IC120" s="128"/>
      <c r="ID120" s="128"/>
      <c r="IE120" s="128"/>
      <c r="IF120" s="128"/>
      <c r="IG120" s="128"/>
      <c r="IH120" s="128"/>
      <c r="II120" s="128"/>
      <c r="IJ120" s="128"/>
      <c r="IK120" s="128"/>
      <c r="IL120" s="128"/>
      <c r="IM120" s="128"/>
      <c r="IN120" s="128"/>
      <c r="IO120" s="128"/>
      <c r="IP120" s="128"/>
      <c r="IQ120" s="128"/>
      <c r="IR120" s="128"/>
      <c r="IS120" s="128"/>
      <c r="IT120" s="128"/>
      <c r="IU120" s="128"/>
      <c r="IV120" s="128"/>
      <c r="IW120" s="128"/>
      <c r="IX120" s="128"/>
      <c r="IY120" s="128"/>
      <c r="IZ120" s="128"/>
      <c r="JA120" s="128"/>
      <c r="JB120" s="128"/>
      <c r="JC120" s="128"/>
      <c r="JD120" s="128"/>
      <c r="JE120" s="128"/>
      <c r="JF120" s="128"/>
      <c r="JG120" s="128"/>
      <c r="JH120" s="128"/>
      <c r="JI120" s="128"/>
      <c r="JJ120" s="128"/>
      <c r="JK120" s="128"/>
      <c r="JL120" s="128"/>
      <c r="JM120" s="128"/>
      <c r="JN120" s="128"/>
      <c r="JO120" s="128"/>
      <c r="JP120" s="128"/>
      <c r="JQ120" s="128"/>
      <c r="JR120" s="128"/>
      <c r="JS120" s="128"/>
      <c r="JT120" s="128"/>
      <c r="JU120" s="128"/>
      <c r="JV120" s="128"/>
      <c r="JW120" s="128"/>
      <c r="JX120" s="128"/>
      <c r="JY120" s="128"/>
      <c r="JZ120" s="128"/>
      <c r="KA120" s="128"/>
      <c r="KB120" s="128"/>
      <c r="KC120" s="128"/>
      <c r="KD120" s="128"/>
      <c r="KE120" s="128"/>
      <c r="KF120" s="128"/>
      <c r="KG120" s="128"/>
      <c r="KH120" s="128"/>
      <c r="KI120" s="128"/>
      <c r="KJ120" s="128"/>
      <c r="KK120" s="128"/>
      <c r="KL120" s="128"/>
      <c r="KM120" s="128"/>
      <c r="KN120" s="128"/>
      <c r="KO120" s="128"/>
      <c r="KP120" s="128"/>
      <c r="KQ120" s="128"/>
      <c r="KR120" s="128"/>
      <c r="KS120" s="128"/>
      <c r="KT120" s="128"/>
      <c r="KU120" s="128"/>
      <c r="KV120" s="128"/>
      <c r="KW120" s="128"/>
      <c r="KX120" s="128"/>
      <c r="KY120" s="128"/>
      <c r="KZ120" s="128"/>
      <c r="LA120" s="128"/>
      <c r="LB120" s="128"/>
      <c r="LC120" s="128"/>
      <c r="LD120" s="128"/>
      <c r="LE120" s="128"/>
      <c r="LF120" s="128"/>
      <c r="LG120" s="128"/>
      <c r="LH120" s="128"/>
      <c r="LI120" s="128"/>
      <c r="LJ120" s="128"/>
      <c r="LK120" s="128"/>
      <c r="LL120" s="128"/>
      <c r="LM120" s="128"/>
      <c r="LN120" s="128"/>
      <c r="LO120" s="128"/>
      <c r="LP120" s="128"/>
      <c r="LQ120" s="128"/>
      <c r="LR120" s="128"/>
      <c r="LS120" s="128"/>
      <c r="LT120" s="128"/>
      <c r="LU120" s="128"/>
      <c r="LV120" s="128"/>
      <c r="LW120" s="128"/>
      <c r="LX120" s="128"/>
      <c r="LY120" s="128"/>
      <c r="LZ120" s="128"/>
      <c r="MA120" s="128"/>
      <c r="MB120" s="128"/>
      <c r="MC120" s="128"/>
      <c r="MD120" s="128"/>
      <c r="ME120" s="128"/>
      <c r="MF120" s="128"/>
      <c r="MG120" s="128"/>
      <c r="MH120" s="128"/>
      <c r="MI120" s="128"/>
      <c r="MJ120" s="128"/>
      <c r="MK120" s="128"/>
      <c r="ML120" s="128"/>
      <c r="MM120" s="128"/>
      <c r="MN120" s="128"/>
      <c r="MO120" s="128"/>
      <c r="MP120" s="128"/>
      <c r="MQ120" s="128"/>
      <c r="MR120" s="128"/>
      <c r="MS120" s="128"/>
      <c r="MT120" s="128"/>
      <c r="MU120" s="128"/>
      <c r="MV120" s="128"/>
      <c r="MW120" s="128"/>
      <c r="MX120" s="128"/>
      <c r="MY120" s="128"/>
      <c r="MZ120" s="128"/>
      <c r="NA120" s="128"/>
      <c r="NB120" s="128"/>
      <c r="NC120" s="128"/>
      <c r="ND120" s="128"/>
      <c r="NE120" s="128"/>
      <c r="NF120" s="128"/>
      <c r="NG120" s="128"/>
      <c r="NH120" s="128"/>
      <c r="NI120" s="128"/>
      <c r="NJ120" s="128"/>
      <c r="NK120" s="128"/>
      <c r="NL120" s="128"/>
      <c r="NM120" s="128"/>
      <c r="NN120" s="128"/>
      <c r="NO120" s="128"/>
      <c r="NP120" s="128"/>
      <c r="NQ120" s="128"/>
      <c r="NR120" s="128"/>
      <c r="NS120" s="128"/>
      <c r="NT120" s="128"/>
      <c r="NU120" s="128"/>
      <c r="NV120" s="128"/>
      <c r="NW120" s="128"/>
      <c r="NX120" s="128"/>
      <c r="NY120" s="128"/>
      <c r="NZ120" s="128"/>
      <c r="OA120" s="128"/>
      <c r="OB120" s="128"/>
      <c r="OC120" s="128"/>
      <c r="OD120" s="128"/>
      <c r="OE120" s="128"/>
      <c r="OF120" s="128"/>
      <c r="OG120" s="128"/>
      <c r="OH120" s="128"/>
      <c r="OI120" s="128"/>
      <c r="OJ120" s="128"/>
      <c r="OK120" s="128"/>
      <c r="OL120" s="128"/>
      <c r="OM120" s="128"/>
      <c r="ON120" s="128"/>
      <c r="OO120" s="128"/>
      <c r="OP120" s="128"/>
      <c r="OQ120" s="128"/>
      <c r="OR120" s="128"/>
      <c r="OS120" s="128"/>
      <c r="OT120" s="128"/>
      <c r="OU120" s="128"/>
      <c r="OV120" s="128"/>
      <c r="OW120" s="128"/>
      <c r="OX120" s="128"/>
      <c r="OY120" s="128"/>
      <c r="OZ120" s="128"/>
      <c r="PA120" s="128"/>
      <c r="PB120" s="128"/>
      <c r="PC120" s="128"/>
      <c r="PD120" s="128"/>
      <c r="PE120" s="128"/>
      <c r="PF120" s="128"/>
      <c r="PG120" s="128"/>
      <c r="PH120" s="128"/>
      <c r="PI120" s="128"/>
      <c r="PJ120" s="128"/>
      <c r="PK120" s="128"/>
      <c r="PL120" s="128"/>
      <c r="PM120" s="128"/>
      <c r="PN120" s="128"/>
      <c r="PO120" s="128"/>
      <c r="PP120" s="128"/>
      <c r="PQ120" s="128"/>
      <c r="PR120" s="128"/>
      <c r="PS120" s="128"/>
      <c r="PT120" s="128"/>
      <c r="PU120" s="128"/>
      <c r="PV120" s="128"/>
      <c r="PW120" s="128"/>
      <c r="PX120" s="128"/>
      <c r="PY120" s="128"/>
      <c r="PZ120" s="128"/>
      <c r="QA120" s="128"/>
      <c r="QB120" s="128"/>
      <c r="QC120" s="128"/>
      <c r="QD120" s="128"/>
      <c r="QE120" s="128"/>
      <c r="QF120" s="128"/>
      <c r="QG120" s="128"/>
      <c r="QH120" s="128"/>
      <c r="QI120" s="128"/>
      <c r="QJ120" s="128"/>
      <c r="QK120" s="128"/>
      <c r="QL120" s="128"/>
      <c r="QM120" s="128"/>
      <c r="QN120" s="128"/>
      <c r="QO120" s="128"/>
      <c r="QP120" s="128"/>
      <c r="QQ120" s="128"/>
      <c r="QR120" s="128"/>
      <c r="QS120" s="128"/>
      <c r="QT120" s="128"/>
      <c r="QU120" s="128"/>
      <c r="QV120" s="128"/>
      <c r="QW120" s="128"/>
      <c r="QX120" s="128"/>
      <c r="QY120" s="128"/>
      <c r="QZ120" s="128"/>
      <c r="RA120" s="128"/>
      <c r="RB120" s="128"/>
      <c r="RC120" s="128"/>
      <c r="RD120" s="128"/>
      <c r="RE120" s="128"/>
      <c r="RF120" s="128"/>
      <c r="RG120" s="128"/>
      <c r="RH120" s="128"/>
      <c r="RI120" s="128"/>
      <c r="RJ120" s="128"/>
      <c r="RK120" s="128"/>
      <c r="RL120" s="128"/>
      <c r="RM120" s="128"/>
      <c r="RN120" s="128"/>
      <c r="RO120" s="128"/>
      <c r="RP120" s="128"/>
      <c r="RQ120" s="128"/>
      <c r="RR120" s="128"/>
      <c r="RS120" s="128"/>
      <c r="RT120" s="128"/>
      <c r="RU120" s="128"/>
      <c r="RV120" s="128"/>
      <c r="RW120" s="128"/>
      <c r="RX120" s="128"/>
      <c r="RY120" s="128"/>
      <c r="RZ120" s="128"/>
      <c r="SA120" s="128"/>
      <c r="SB120" s="128"/>
      <c r="SC120" s="128"/>
      <c r="SD120" s="128"/>
      <c r="SE120" s="128"/>
      <c r="SF120" s="128"/>
      <c r="SG120" s="128"/>
      <c r="SH120" s="128"/>
      <c r="SI120" s="128"/>
      <c r="SJ120" s="128"/>
      <c r="SK120" s="128"/>
      <c r="SL120" s="128"/>
      <c r="SM120" s="128"/>
      <c r="SN120" s="128"/>
      <c r="SO120" s="128"/>
      <c r="SP120" s="128"/>
      <c r="SQ120" s="128"/>
      <c r="SR120" s="128"/>
      <c r="SS120" s="128"/>
      <c r="ST120" s="128"/>
      <c r="SU120" s="128"/>
      <c r="SV120" s="128"/>
      <c r="SW120" s="128"/>
      <c r="SX120" s="128"/>
      <c r="SY120" s="128"/>
      <c r="SZ120" s="128"/>
      <c r="TA120" s="128"/>
      <c r="TB120" s="128"/>
      <c r="TC120" s="128"/>
      <c r="TD120" s="128"/>
      <c r="TE120" s="128"/>
      <c r="TF120" s="128"/>
      <c r="TG120" s="128"/>
      <c r="TH120" s="128"/>
      <c r="TI120" s="128"/>
      <c r="TJ120" s="128"/>
      <c r="TK120" s="128"/>
      <c r="TL120" s="128"/>
      <c r="TM120" s="128"/>
      <c r="TN120" s="128"/>
      <c r="TO120" s="128"/>
      <c r="TP120" s="128"/>
      <c r="TQ120" s="128"/>
      <c r="TR120" s="128"/>
      <c r="TS120" s="128"/>
      <c r="TT120" s="128"/>
      <c r="TU120" s="128"/>
      <c r="TV120" s="128"/>
      <c r="TW120" s="128"/>
      <c r="TX120" s="128"/>
      <c r="TY120" s="128"/>
      <c r="TZ120" s="128"/>
      <c r="UA120" s="128"/>
      <c r="UB120" s="128"/>
      <c r="UC120" s="128"/>
      <c r="UD120" s="128"/>
      <c r="UE120" s="128"/>
      <c r="UF120" s="128"/>
      <c r="UG120" s="128"/>
      <c r="UH120" s="128"/>
      <c r="UI120" s="128"/>
      <c r="UJ120" s="128"/>
      <c r="UK120" s="128"/>
      <c r="UL120" s="128"/>
      <c r="UM120" s="128"/>
      <c r="UN120" s="128"/>
      <c r="UO120" s="128"/>
      <c r="UP120" s="128"/>
      <c r="UQ120" s="128"/>
      <c r="UR120" s="128"/>
      <c r="US120" s="128"/>
      <c r="UT120" s="128"/>
      <c r="UU120" s="128"/>
      <c r="UV120" s="128"/>
      <c r="UW120" s="128"/>
      <c r="UX120" s="128"/>
      <c r="UY120" s="128"/>
      <c r="UZ120" s="128"/>
      <c r="VA120" s="128"/>
      <c r="VB120" s="128"/>
      <c r="VC120" s="128"/>
      <c r="VD120" s="128"/>
      <c r="VE120" s="128"/>
      <c r="VF120" s="128"/>
      <c r="VG120" s="128"/>
      <c r="VH120" s="128"/>
      <c r="VI120" s="128"/>
      <c r="VJ120" s="128"/>
      <c r="VK120" s="128"/>
      <c r="VL120" s="128"/>
      <c r="VM120" s="128"/>
      <c r="VN120" s="128"/>
      <c r="VO120" s="128"/>
      <c r="VP120" s="128"/>
      <c r="VQ120" s="128"/>
      <c r="VR120" s="128"/>
      <c r="VS120" s="128"/>
      <c r="VT120" s="128"/>
      <c r="VU120" s="128"/>
      <c r="VV120" s="128"/>
      <c r="VW120" s="128"/>
      <c r="VX120" s="128"/>
      <c r="VY120" s="128"/>
      <c r="VZ120" s="128"/>
      <c r="WA120" s="128"/>
      <c r="WB120" s="128"/>
      <c r="WC120" s="128"/>
      <c r="WD120" s="128"/>
      <c r="WE120" s="128"/>
      <c r="WF120" s="128"/>
      <c r="WG120" s="128"/>
      <c r="WH120" s="128"/>
      <c r="WI120" s="128"/>
      <c r="WJ120" s="128"/>
      <c r="WK120" s="128"/>
      <c r="WL120" s="128"/>
      <c r="WM120" s="128"/>
      <c r="WN120" s="128"/>
      <c r="WO120" s="128"/>
      <c r="WP120" s="128"/>
      <c r="WQ120" s="128"/>
      <c r="WR120" s="128"/>
      <c r="WS120" s="128"/>
      <c r="WT120" s="128"/>
      <c r="WU120" s="128"/>
      <c r="WV120" s="128"/>
      <c r="WW120" s="128"/>
      <c r="WX120" s="128"/>
      <c r="WY120" s="128"/>
      <c r="WZ120" s="128"/>
      <c r="XA120" s="128"/>
      <c r="XB120" s="128"/>
      <c r="XC120" s="128"/>
      <c r="XD120" s="128"/>
      <c r="XE120" s="128"/>
      <c r="XF120" s="128"/>
      <c r="XG120" s="128"/>
      <c r="XH120" s="128"/>
      <c r="XI120" s="128"/>
      <c r="XJ120" s="128"/>
      <c r="XK120" s="128"/>
      <c r="XL120" s="128"/>
      <c r="XM120" s="128"/>
      <c r="XN120" s="128"/>
      <c r="XO120" s="128"/>
      <c r="XP120" s="128"/>
      <c r="XQ120" s="128"/>
      <c r="XR120" s="128"/>
      <c r="XS120" s="128"/>
      <c r="XT120" s="128"/>
      <c r="XU120" s="128"/>
      <c r="XV120" s="128"/>
      <c r="XW120" s="128"/>
      <c r="XX120" s="128"/>
      <c r="XY120" s="128"/>
      <c r="XZ120" s="128"/>
      <c r="YA120" s="128"/>
      <c r="YB120" s="128"/>
      <c r="YC120" s="128"/>
      <c r="YD120" s="128"/>
      <c r="YE120" s="128"/>
      <c r="YF120" s="128"/>
      <c r="YG120" s="128"/>
      <c r="YH120" s="128"/>
      <c r="YI120" s="128"/>
      <c r="YJ120" s="128"/>
      <c r="YK120" s="128"/>
      <c r="YL120" s="128"/>
      <c r="YM120" s="128"/>
      <c r="YN120" s="128"/>
      <c r="YO120" s="128"/>
      <c r="YP120" s="128"/>
      <c r="YQ120" s="128"/>
      <c r="YR120" s="128"/>
      <c r="YS120" s="128"/>
      <c r="YT120" s="128"/>
      <c r="YU120" s="128"/>
      <c r="YV120" s="128"/>
      <c r="YW120" s="128"/>
      <c r="YX120" s="128"/>
      <c r="YY120" s="128"/>
      <c r="YZ120" s="128"/>
      <c r="ZA120" s="128"/>
      <c r="ZB120" s="128"/>
      <c r="ZC120" s="128"/>
      <c r="ZD120" s="128"/>
      <c r="ZE120" s="128"/>
      <c r="ZF120" s="128"/>
      <c r="ZG120" s="128"/>
      <c r="ZH120" s="128"/>
      <c r="ZI120" s="128"/>
      <c r="ZJ120" s="128"/>
      <c r="ZK120" s="128"/>
      <c r="ZL120" s="128"/>
      <c r="ZM120" s="128"/>
      <c r="ZN120" s="128"/>
      <c r="ZO120" s="128"/>
      <c r="ZP120" s="128"/>
      <c r="ZQ120" s="128"/>
      <c r="ZR120" s="128"/>
      <c r="ZS120" s="128"/>
      <c r="ZT120" s="128"/>
      <c r="ZU120" s="128"/>
      <c r="ZV120" s="128"/>
      <c r="ZW120" s="128"/>
      <c r="ZX120" s="128"/>
      <c r="ZY120" s="128"/>
      <c r="ZZ120" s="128"/>
      <c r="AAA120" s="128"/>
      <c r="AAB120" s="128"/>
      <c r="AAC120" s="128"/>
      <c r="AAD120" s="128"/>
      <c r="AAE120" s="128"/>
      <c r="AAF120" s="128"/>
      <c r="AAG120" s="128"/>
      <c r="AAH120" s="128"/>
      <c r="AAI120" s="128"/>
      <c r="AAJ120" s="128"/>
      <c r="AAK120" s="128"/>
      <c r="AAL120" s="128"/>
      <c r="AAM120" s="128"/>
      <c r="AAN120" s="128"/>
      <c r="AAO120" s="128"/>
      <c r="AAP120" s="128"/>
      <c r="AAQ120" s="128"/>
      <c r="AAR120" s="128"/>
      <c r="AAS120" s="128"/>
      <c r="AAT120" s="128"/>
      <c r="AAU120" s="128"/>
      <c r="AAV120" s="128"/>
      <c r="AAW120" s="128"/>
      <c r="AAX120" s="128"/>
      <c r="AAY120" s="128"/>
      <c r="AAZ120" s="128"/>
      <c r="ABA120" s="128"/>
      <c r="ABB120" s="128"/>
      <c r="ABC120" s="128"/>
      <c r="ABD120" s="128"/>
      <c r="ABE120" s="128"/>
      <c r="ABF120" s="128"/>
      <c r="ABG120" s="128"/>
      <c r="ABH120" s="128"/>
      <c r="ABI120" s="128"/>
      <c r="ABJ120" s="128"/>
      <c r="ABK120" s="128"/>
      <c r="ABL120" s="128"/>
      <c r="ABM120" s="128"/>
      <c r="ABN120" s="128"/>
      <c r="ABO120" s="128"/>
      <c r="ABP120" s="128"/>
      <c r="ABQ120" s="128"/>
      <c r="ABR120" s="128"/>
      <c r="ABS120" s="128"/>
      <c r="ABT120" s="128"/>
      <c r="ABU120" s="128"/>
      <c r="ABV120" s="128"/>
      <c r="ABW120" s="128"/>
      <c r="ABX120" s="128"/>
      <c r="ABY120" s="128"/>
      <c r="ABZ120" s="128"/>
      <c r="ACA120" s="128"/>
      <c r="ACB120" s="128"/>
      <c r="ACC120" s="128"/>
      <c r="ACD120" s="128"/>
      <c r="ACE120" s="128"/>
      <c r="ACF120" s="128"/>
      <c r="ACG120" s="128"/>
      <c r="ACH120" s="128"/>
      <c r="ACI120" s="128"/>
      <c r="ACJ120" s="128"/>
      <c r="ACK120" s="128"/>
      <c r="ACL120" s="128"/>
      <c r="ACM120" s="128"/>
      <c r="ACN120" s="128"/>
      <c r="ACO120" s="128"/>
      <c r="ACP120" s="128"/>
      <c r="ACQ120" s="128"/>
      <c r="ACR120" s="128"/>
      <c r="ACS120" s="128"/>
      <c r="ACT120" s="128"/>
      <c r="ACU120" s="128"/>
      <c r="ACV120" s="128"/>
      <c r="ACW120" s="128"/>
      <c r="ACX120" s="128"/>
      <c r="ACY120" s="128"/>
      <c r="ACZ120" s="128"/>
      <c r="ADA120" s="128"/>
      <c r="ADB120" s="128"/>
      <c r="ADC120" s="128"/>
      <c r="ADD120" s="128"/>
      <c r="ADE120" s="128"/>
      <c r="ADF120" s="128"/>
      <c r="ADG120" s="128"/>
      <c r="ADH120" s="128"/>
      <c r="ADI120" s="128"/>
      <c r="ADJ120" s="128"/>
      <c r="ADK120" s="128"/>
      <c r="ADL120" s="128"/>
      <c r="ADM120" s="128"/>
      <c r="ADN120" s="128"/>
      <c r="ADO120" s="128"/>
      <c r="ADP120" s="128"/>
      <c r="ADQ120" s="128"/>
      <c r="ADR120" s="128"/>
      <c r="ADS120" s="128"/>
      <c r="ADT120" s="128"/>
      <c r="ADU120" s="128"/>
      <c r="ADV120" s="128"/>
      <c r="ADW120" s="128"/>
      <c r="ADX120" s="128"/>
      <c r="ADY120" s="128"/>
      <c r="ADZ120" s="128"/>
      <c r="AEA120" s="128"/>
      <c r="AEB120" s="128"/>
      <c r="AEC120" s="128"/>
      <c r="AED120" s="128"/>
      <c r="AEE120" s="128"/>
      <c r="AEF120" s="128"/>
      <c r="AEG120" s="128"/>
      <c r="AEH120" s="128"/>
      <c r="AEI120" s="128"/>
      <c r="AEJ120" s="128"/>
      <c r="AEK120" s="128"/>
      <c r="AEL120" s="128"/>
      <c r="AEM120" s="128"/>
      <c r="AEN120" s="128"/>
      <c r="AEO120" s="128"/>
      <c r="AEP120" s="128"/>
      <c r="AEQ120" s="128"/>
      <c r="AER120" s="128"/>
      <c r="AES120" s="128"/>
      <c r="AET120" s="128"/>
      <c r="AEU120" s="128"/>
      <c r="AEV120" s="128"/>
      <c r="AEW120" s="128"/>
      <c r="AEX120" s="128"/>
      <c r="AEY120" s="128"/>
      <c r="AEZ120" s="128"/>
      <c r="AFA120" s="128"/>
      <c r="AFB120" s="128"/>
      <c r="AFC120" s="128"/>
      <c r="AFD120" s="128"/>
      <c r="AFE120" s="128"/>
      <c r="AFF120" s="128"/>
      <c r="AFG120" s="128"/>
      <c r="AFH120" s="128"/>
      <c r="AFI120" s="128"/>
      <c r="AFJ120" s="128"/>
      <c r="AFK120" s="128"/>
      <c r="AFL120" s="128"/>
      <c r="AFM120" s="128"/>
      <c r="AFN120" s="128"/>
      <c r="AFO120" s="128"/>
      <c r="AFP120" s="128"/>
      <c r="AFQ120" s="128"/>
      <c r="AFR120" s="128"/>
      <c r="AFS120" s="128"/>
      <c r="AFT120" s="128"/>
      <c r="AFU120" s="128"/>
      <c r="AFV120" s="128"/>
      <c r="AFW120" s="128"/>
      <c r="AFX120" s="128"/>
      <c r="AFY120" s="128"/>
      <c r="AFZ120" s="128"/>
      <c r="AGA120" s="128"/>
      <c r="AGB120" s="128"/>
      <c r="AGC120" s="128"/>
      <c r="AGD120" s="128"/>
      <c r="AGE120" s="128"/>
      <c r="AGF120" s="128"/>
      <c r="AGG120" s="128"/>
      <c r="AGH120" s="128"/>
      <c r="AGI120" s="128"/>
      <c r="AGJ120" s="128"/>
      <c r="AGK120" s="128"/>
      <c r="AGL120" s="128"/>
      <c r="AGM120" s="128"/>
      <c r="AGN120" s="128"/>
      <c r="AGO120" s="128"/>
      <c r="AGP120" s="128"/>
      <c r="AGQ120" s="128"/>
      <c r="AGR120" s="128"/>
      <c r="AGS120" s="128"/>
      <c r="AGT120" s="128"/>
      <c r="AGU120" s="128"/>
      <c r="AGV120" s="128"/>
      <c r="AGW120" s="128"/>
      <c r="AGX120" s="128"/>
      <c r="AGY120" s="128"/>
      <c r="AGZ120" s="128"/>
      <c r="AHA120" s="128"/>
      <c r="AHB120" s="128"/>
      <c r="AHC120" s="128"/>
      <c r="AHD120" s="128"/>
      <c r="AHE120" s="128"/>
      <c r="AHF120" s="128"/>
      <c r="AHG120" s="128"/>
      <c r="AHH120" s="128"/>
      <c r="AHI120" s="128"/>
      <c r="AHJ120" s="128"/>
      <c r="AHK120" s="128"/>
      <c r="AHL120" s="128"/>
      <c r="AHM120" s="128"/>
      <c r="AHN120" s="128"/>
      <c r="AHO120" s="128"/>
      <c r="AHP120" s="128"/>
      <c r="AHQ120" s="128"/>
      <c r="AHR120" s="128"/>
      <c r="AHS120" s="128"/>
      <c r="AHT120" s="128"/>
      <c r="AHU120" s="128"/>
      <c r="AHV120" s="128"/>
      <c r="AHW120" s="128"/>
      <c r="AHX120" s="128"/>
      <c r="AHY120" s="128"/>
      <c r="AHZ120" s="128"/>
      <c r="AIA120" s="128"/>
      <c r="AIB120" s="128"/>
      <c r="AIC120" s="128"/>
      <c r="AID120" s="128"/>
      <c r="AIE120" s="128"/>
      <c r="AIF120" s="128"/>
      <c r="AIG120" s="128"/>
      <c r="AIH120" s="128"/>
      <c r="AII120" s="128"/>
      <c r="AIJ120" s="128"/>
      <c r="AIK120" s="128"/>
      <c r="AIL120" s="128"/>
      <c r="AIM120" s="128"/>
      <c r="AIN120" s="128"/>
      <c r="AIO120" s="128"/>
      <c r="AIP120" s="128"/>
      <c r="AIQ120" s="128"/>
      <c r="AIR120" s="128"/>
      <c r="AIS120" s="128"/>
      <c r="AIT120" s="128"/>
      <c r="AIU120" s="128"/>
      <c r="AIV120" s="128"/>
      <c r="AIW120" s="128"/>
      <c r="AIX120" s="128"/>
      <c r="AIY120" s="128"/>
      <c r="AIZ120" s="128"/>
      <c r="AJA120" s="128"/>
      <c r="AJB120" s="128"/>
      <c r="AJC120" s="128"/>
      <c r="AJD120" s="128"/>
      <c r="AJE120" s="128"/>
      <c r="AJF120" s="128"/>
      <c r="AJG120" s="128"/>
      <c r="AJH120" s="128"/>
      <c r="AJI120" s="128"/>
      <c r="AJJ120" s="128"/>
      <c r="AJK120" s="128"/>
      <c r="AJL120" s="128"/>
      <c r="AJM120" s="128"/>
      <c r="AJN120" s="128"/>
      <c r="AJO120" s="128"/>
      <c r="AJP120" s="128"/>
      <c r="AJQ120" s="128"/>
      <c r="AJR120" s="128"/>
      <c r="AJS120" s="128"/>
      <c r="AJT120" s="128"/>
      <c r="AJU120" s="128"/>
      <c r="AJV120" s="128"/>
      <c r="AJW120" s="128"/>
      <c r="AJX120" s="128"/>
      <c r="AJY120" s="128"/>
      <c r="AJZ120" s="128"/>
      <c r="AKA120" s="128"/>
      <c r="AKB120" s="128"/>
      <c r="AKC120" s="128"/>
      <c r="AKD120" s="128"/>
      <c r="AKE120" s="128"/>
      <c r="AKF120" s="128"/>
      <c r="AKG120" s="128"/>
      <c r="AKH120" s="128"/>
      <c r="AKI120" s="128"/>
      <c r="AKJ120" s="128"/>
      <c r="AKK120" s="128"/>
      <c r="AKL120" s="128"/>
      <c r="AKM120" s="128"/>
      <c r="AKN120" s="128"/>
      <c r="AKO120" s="128"/>
      <c r="AKP120" s="128"/>
      <c r="AKQ120" s="128"/>
      <c r="AKR120" s="128"/>
      <c r="AKS120" s="128"/>
      <c r="AKT120" s="128"/>
      <c r="AKU120" s="128"/>
      <c r="AKV120" s="128"/>
      <c r="AKW120" s="128"/>
      <c r="AKX120" s="128"/>
      <c r="AKY120" s="128"/>
      <c r="AKZ120" s="128"/>
      <c r="ALA120" s="128"/>
      <c r="ALB120" s="128"/>
      <c r="ALC120" s="128"/>
      <c r="ALD120" s="128"/>
      <c r="ALE120" s="128"/>
      <c r="ALF120" s="128"/>
      <c r="ALG120" s="128"/>
      <c r="ALH120" s="128"/>
      <c r="ALI120" s="128"/>
      <c r="ALJ120" s="128"/>
      <c r="ALK120" s="128"/>
      <c r="ALL120" s="128"/>
      <c r="ALM120" s="128"/>
      <c r="ALN120" s="128"/>
      <c r="ALO120" s="128"/>
      <c r="ALP120" s="128"/>
      <c r="ALQ120" s="128"/>
      <c r="ALR120" s="128"/>
      <c r="ALS120" s="128"/>
      <c r="ALT120" s="128"/>
      <c r="ALU120" s="128"/>
      <c r="ALV120" s="128"/>
      <c r="ALW120" s="128"/>
      <c r="ALX120" s="128"/>
      <c r="ALY120" s="128"/>
      <c r="ALZ120" s="128"/>
      <c r="AMA120" s="128"/>
      <c r="AMB120" s="128"/>
      <c r="AMC120" s="128"/>
      <c r="AMD120" s="128"/>
      <c r="AME120" s="128"/>
      <c r="AMF120" s="128"/>
      <c r="AMG120" s="128"/>
      <c r="AMH120" s="128"/>
      <c r="AMI120" s="128"/>
      <c r="AMJ120" s="128"/>
      <c r="AMK120" s="128"/>
      <c r="AML120" s="128"/>
      <c r="AMM120" s="128"/>
      <c r="AMN120" s="128"/>
    </row>
    <row r="121" spans="1:1031">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362"/>
      <c r="AC121" s="128"/>
      <c r="AD121" s="128"/>
      <c r="AE121" s="128"/>
      <c r="AF121" s="128"/>
      <c r="AG121" s="96"/>
      <c r="AH121" s="96"/>
      <c r="AI121" s="96"/>
      <c r="AJ121" s="96"/>
      <c r="AK121" s="96"/>
      <c r="AL121" s="96"/>
      <c r="AM121" s="96"/>
      <c r="AN121" s="96"/>
      <c r="AO121" s="96"/>
      <c r="AP121" s="96"/>
      <c r="AQ121" s="128"/>
      <c r="AR121" s="128"/>
      <c r="AS121" s="128"/>
      <c r="AT121" s="128"/>
      <c r="AU121" s="128"/>
      <c r="AV121" s="128"/>
      <c r="AW121" s="128"/>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c r="CX121" s="128"/>
      <c r="CY121" s="128"/>
      <c r="CZ121" s="128"/>
      <c r="DA121" s="128"/>
      <c r="DB121" s="128"/>
      <c r="DC121" s="128"/>
      <c r="DD121" s="128"/>
      <c r="DE121" s="128"/>
      <c r="DF121" s="128"/>
      <c r="DG121" s="128"/>
      <c r="DH121" s="128"/>
      <c r="DI121" s="128"/>
      <c r="DJ121" s="128"/>
      <c r="DK121" s="128"/>
      <c r="DL121" s="128"/>
      <c r="DM121" s="128"/>
      <c r="DN121" s="128"/>
      <c r="DO121" s="128"/>
      <c r="DP121" s="128"/>
      <c r="DQ121" s="128"/>
      <c r="DR121" s="128"/>
      <c r="DS121" s="128"/>
      <c r="DT121" s="128"/>
      <c r="DU121" s="128"/>
      <c r="DV121" s="128"/>
      <c r="DW121" s="128"/>
      <c r="DX121" s="128"/>
      <c r="DY121" s="128"/>
      <c r="DZ121" s="128"/>
      <c r="EA121" s="128"/>
      <c r="EB121" s="128"/>
      <c r="EC121" s="128"/>
      <c r="ED121" s="128"/>
      <c r="EE121" s="128"/>
      <c r="EF121" s="128"/>
      <c r="EG121" s="128"/>
      <c r="EH121" s="128"/>
      <c r="EI121" s="128"/>
      <c r="EJ121" s="128"/>
      <c r="EK121" s="128"/>
      <c r="EL121" s="128"/>
      <c r="EM121" s="128"/>
      <c r="EN121" s="128"/>
      <c r="EO121" s="128"/>
      <c r="EP121" s="128"/>
      <c r="EQ121" s="128"/>
      <c r="ER121" s="128"/>
      <c r="ES121" s="128"/>
      <c r="ET121" s="128"/>
      <c r="EU121" s="128"/>
      <c r="EV121" s="128"/>
      <c r="EW121" s="128"/>
      <c r="EX121" s="128"/>
      <c r="EY121" s="128"/>
      <c r="EZ121" s="128"/>
      <c r="FA121" s="128"/>
      <c r="FB121" s="128"/>
      <c r="FC121" s="128"/>
      <c r="FD121" s="128"/>
      <c r="FE121" s="128"/>
      <c r="FF121" s="128"/>
      <c r="FG121" s="128"/>
      <c r="FH121" s="128"/>
      <c r="FI121" s="128"/>
      <c r="FJ121" s="128"/>
      <c r="FK121" s="128"/>
      <c r="FL121" s="128"/>
      <c r="FM121" s="128"/>
      <c r="FN121" s="128"/>
      <c r="FO121" s="128"/>
      <c r="FP121" s="128"/>
      <c r="FQ121" s="128"/>
      <c r="FR121" s="128"/>
      <c r="FS121" s="128"/>
      <c r="FT121" s="128"/>
      <c r="FU121" s="128"/>
      <c r="FV121" s="128"/>
      <c r="FW121" s="128"/>
      <c r="FX121" s="128"/>
      <c r="FY121" s="128"/>
      <c r="FZ121" s="128"/>
      <c r="GA121" s="128"/>
      <c r="GB121" s="128"/>
      <c r="GC121" s="128"/>
      <c r="GD121" s="128"/>
      <c r="GE121" s="128"/>
      <c r="GF121" s="128"/>
      <c r="GG121" s="128"/>
      <c r="GH121" s="128"/>
      <c r="GI121" s="128"/>
      <c r="GJ121" s="128"/>
      <c r="GK121" s="128"/>
      <c r="GL121" s="128"/>
      <c r="GM121" s="128"/>
      <c r="GN121" s="128"/>
      <c r="GO121" s="128"/>
      <c r="GP121" s="128"/>
      <c r="GQ121" s="128"/>
      <c r="GR121" s="128"/>
      <c r="GS121" s="128"/>
      <c r="GT121" s="128"/>
      <c r="GU121" s="128"/>
      <c r="GV121" s="128"/>
      <c r="GW121" s="128"/>
      <c r="GX121" s="128"/>
      <c r="GY121" s="128"/>
      <c r="GZ121" s="128"/>
      <c r="HA121" s="128"/>
      <c r="HB121" s="128"/>
      <c r="HC121" s="128"/>
      <c r="HD121" s="128"/>
      <c r="HE121" s="128"/>
      <c r="HF121" s="128"/>
      <c r="HG121" s="128"/>
      <c r="HH121" s="128"/>
      <c r="HI121" s="128"/>
      <c r="HJ121" s="128"/>
      <c r="HK121" s="128"/>
      <c r="HL121" s="128"/>
      <c r="HM121" s="128"/>
      <c r="HN121" s="128"/>
      <c r="HO121" s="128"/>
      <c r="HP121" s="128"/>
      <c r="HQ121" s="128"/>
      <c r="HR121" s="128"/>
      <c r="HS121" s="128"/>
      <c r="HT121" s="128"/>
      <c r="HU121" s="128"/>
      <c r="HV121" s="128"/>
      <c r="HW121" s="128"/>
      <c r="HX121" s="128"/>
      <c r="HY121" s="128"/>
      <c r="HZ121" s="128"/>
      <c r="IA121" s="128"/>
      <c r="IB121" s="128"/>
      <c r="IC121" s="128"/>
      <c r="ID121" s="128"/>
      <c r="IE121" s="128"/>
      <c r="IF121" s="128"/>
      <c r="IG121" s="128"/>
      <c r="IH121" s="128"/>
      <c r="II121" s="128"/>
      <c r="IJ121" s="128"/>
      <c r="IK121" s="128"/>
      <c r="IL121" s="128"/>
      <c r="IM121" s="128"/>
      <c r="IN121" s="128"/>
      <c r="IO121" s="128"/>
      <c r="IP121" s="128"/>
      <c r="IQ121" s="128"/>
      <c r="IR121" s="128"/>
      <c r="IS121" s="128"/>
      <c r="IT121" s="128"/>
      <c r="IU121" s="128"/>
      <c r="IV121" s="128"/>
      <c r="IW121" s="128"/>
      <c r="IX121" s="128"/>
      <c r="IY121" s="128"/>
      <c r="IZ121" s="128"/>
      <c r="JA121" s="128"/>
      <c r="JB121" s="128"/>
      <c r="JC121" s="128"/>
      <c r="JD121" s="128"/>
      <c r="JE121" s="128"/>
      <c r="JF121" s="128"/>
      <c r="JG121" s="128"/>
      <c r="JH121" s="128"/>
      <c r="JI121" s="128"/>
      <c r="JJ121" s="128"/>
      <c r="JK121" s="128"/>
      <c r="JL121" s="128"/>
      <c r="JM121" s="128"/>
      <c r="JN121" s="128"/>
      <c r="JO121" s="128"/>
      <c r="JP121" s="128"/>
      <c r="JQ121" s="128"/>
      <c r="JR121" s="128"/>
      <c r="JS121" s="128"/>
      <c r="JT121" s="128"/>
      <c r="JU121" s="128"/>
      <c r="JV121" s="128"/>
      <c r="JW121" s="128"/>
      <c r="JX121" s="128"/>
      <c r="JY121" s="128"/>
      <c r="JZ121" s="128"/>
      <c r="KA121" s="128"/>
      <c r="KB121" s="128"/>
      <c r="KC121" s="128"/>
      <c r="KD121" s="128"/>
      <c r="KE121" s="128"/>
      <c r="KF121" s="128"/>
      <c r="KG121" s="128"/>
      <c r="KH121" s="128"/>
      <c r="KI121" s="128"/>
      <c r="KJ121" s="128"/>
      <c r="KK121" s="128"/>
      <c r="KL121" s="128"/>
      <c r="KM121" s="128"/>
      <c r="KN121" s="128"/>
      <c r="KO121" s="128"/>
      <c r="KP121" s="128"/>
      <c r="KQ121" s="128"/>
      <c r="KR121" s="128"/>
      <c r="KS121" s="128"/>
      <c r="KT121" s="128"/>
      <c r="KU121" s="128"/>
      <c r="KV121" s="128"/>
      <c r="KW121" s="128"/>
      <c r="KX121" s="128"/>
      <c r="KY121" s="128"/>
      <c r="KZ121" s="128"/>
      <c r="LA121" s="128"/>
      <c r="LB121" s="128"/>
      <c r="LC121" s="128"/>
      <c r="LD121" s="128"/>
      <c r="LE121" s="128"/>
      <c r="LF121" s="128"/>
      <c r="LG121" s="128"/>
      <c r="LH121" s="128"/>
      <c r="LI121" s="128"/>
      <c r="LJ121" s="128"/>
      <c r="LK121" s="128"/>
      <c r="LL121" s="128"/>
      <c r="LM121" s="128"/>
      <c r="LN121" s="128"/>
      <c r="LO121" s="128"/>
      <c r="LP121" s="128"/>
      <c r="LQ121" s="128"/>
      <c r="LR121" s="128"/>
      <c r="LS121" s="128"/>
      <c r="LT121" s="128"/>
      <c r="LU121" s="128"/>
      <c r="LV121" s="128"/>
      <c r="LW121" s="128"/>
      <c r="LX121" s="128"/>
      <c r="LY121" s="128"/>
      <c r="LZ121" s="128"/>
      <c r="MA121" s="128"/>
      <c r="MB121" s="128"/>
      <c r="MC121" s="128"/>
      <c r="MD121" s="128"/>
      <c r="ME121" s="128"/>
      <c r="MF121" s="128"/>
      <c r="MG121" s="128"/>
      <c r="MH121" s="128"/>
      <c r="MI121" s="128"/>
      <c r="MJ121" s="128"/>
      <c r="MK121" s="128"/>
      <c r="ML121" s="128"/>
      <c r="MM121" s="128"/>
      <c r="MN121" s="128"/>
      <c r="MO121" s="128"/>
      <c r="MP121" s="128"/>
      <c r="MQ121" s="128"/>
      <c r="MR121" s="128"/>
      <c r="MS121" s="128"/>
      <c r="MT121" s="128"/>
      <c r="MU121" s="128"/>
      <c r="MV121" s="128"/>
      <c r="MW121" s="128"/>
      <c r="MX121" s="128"/>
      <c r="MY121" s="128"/>
      <c r="MZ121" s="128"/>
      <c r="NA121" s="128"/>
      <c r="NB121" s="128"/>
      <c r="NC121" s="128"/>
      <c r="ND121" s="128"/>
      <c r="NE121" s="128"/>
      <c r="NF121" s="128"/>
      <c r="NG121" s="128"/>
      <c r="NH121" s="128"/>
      <c r="NI121" s="128"/>
      <c r="NJ121" s="128"/>
      <c r="NK121" s="128"/>
      <c r="NL121" s="128"/>
      <c r="NM121" s="128"/>
      <c r="NN121" s="128"/>
      <c r="NO121" s="128"/>
      <c r="NP121" s="128"/>
      <c r="NQ121" s="128"/>
      <c r="NR121" s="128"/>
      <c r="NS121" s="128"/>
      <c r="NT121" s="128"/>
      <c r="NU121" s="128"/>
      <c r="NV121" s="128"/>
      <c r="NW121" s="128"/>
      <c r="NX121" s="128"/>
      <c r="NY121" s="128"/>
      <c r="NZ121" s="128"/>
      <c r="OA121" s="128"/>
      <c r="OB121" s="128"/>
      <c r="OC121" s="128"/>
      <c r="OD121" s="128"/>
      <c r="OE121" s="128"/>
      <c r="OF121" s="128"/>
      <c r="OG121" s="128"/>
      <c r="OH121" s="128"/>
      <c r="OI121" s="128"/>
      <c r="OJ121" s="128"/>
      <c r="OK121" s="128"/>
      <c r="OL121" s="128"/>
      <c r="OM121" s="128"/>
      <c r="ON121" s="128"/>
      <c r="OO121" s="128"/>
      <c r="OP121" s="128"/>
      <c r="OQ121" s="128"/>
      <c r="OR121" s="128"/>
      <c r="OS121" s="128"/>
      <c r="OT121" s="128"/>
      <c r="OU121" s="128"/>
      <c r="OV121" s="128"/>
      <c r="OW121" s="128"/>
      <c r="OX121" s="128"/>
      <c r="OY121" s="128"/>
      <c r="OZ121" s="128"/>
      <c r="PA121" s="128"/>
      <c r="PB121" s="128"/>
      <c r="PC121" s="128"/>
      <c r="PD121" s="128"/>
      <c r="PE121" s="128"/>
      <c r="PF121" s="128"/>
      <c r="PG121" s="128"/>
      <c r="PH121" s="128"/>
      <c r="PI121" s="128"/>
      <c r="PJ121" s="128"/>
      <c r="PK121" s="128"/>
      <c r="PL121" s="128"/>
      <c r="PM121" s="128"/>
      <c r="PN121" s="128"/>
      <c r="PO121" s="128"/>
      <c r="PP121" s="128"/>
      <c r="PQ121" s="128"/>
      <c r="PR121" s="128"/>
      <c r="PS121" s="128"/>
      <c r="PT121" s="128"/>
      <c r="PU121" s="128"/>
      <c r="PV121" s="128"/>
      <c r="PW121" s="128"/>
      <c r="PX121" s="128"/>
      <c r="PY121" s="128"/>
      <c r="PZ121" s="128"/>
      <c r="QA121" s="128"/>
      <c r="QB121" s="128"/>
      <c r="QC121" s="128"/>
      <c r="QD121" s="128"/>
      <c r="QE121" s="128"/>
      <c r="QF121" s="128"/>
      <c r="QG121" s="128"/>
      <c r="QH121" s="128"/>
      <c r="QI121" s="128"/>
      <c r="QJ121" s="128"/>
      <c r="QK121" s="128"/>
      <c r="QL121" s="128"/>
      <c r="QM121" s="128"/>
      <c r="QN121" s="128"/>
      <c r="QO121" s="128"/>
      <c r="QP121" s="128"/>
      <c r="QQ121" s="128"/>
      <c r="QR121" s="128"/>
      <c r="QS121" s="128"/>
      <c r="QT121" s="128"/>
      <c r="QU121" s="128"/>
      <c r="QV121" s="128"/>
      <c r="QW121" s="128"/>
      <c r="QX121" s="128"/>
      <c r="QY121" s="128"/>
      <c r="QZ121" s="128"/>
      <c r="RA121" s="128"/>
      <c r="RB121" s="128"/>
      <c r="RC121" s="128"/>
      <c r="RD121" s="128"/>
      <c r="RE121" s="128"/>
      <c r="RF121" s="128"/>
      <c r="RG121" s="128"/>
      <c r="RH121" s="128"/>
      <c r="RI121" s="128"/>
      <c r="RJ121" s="128"/>
      <c r="RK121" s="128"/>
      <c r="RL121" s="128"/>
      <c r="RM121" s="128"/>
      <c r="RN121" s="128"/>
      <c r="RO121" s="128"/>
      <c r="RP121" s="128"/>
      <c r="RQ121" s="128"/>
      <c r="RR121" s="128"/>
      <c r="RS121" s="128"/>
      <c r="RT121" s="128"/>
      <c r="RU121" s="128"/>
      <c r="RV121" s="128"/>
      <c r="RW121" s="128"/>
      <c r="RX121" s="128"/>
      <c r="RY121" s="128"/>
      <c r="RZ121" s="128"/>
      <c r="SA121" s="128"/>
      <c r="SB121" s="128"/>
      <c r="SC121" s="128"/>
      <c r="SD121" s="128"/>
      <c r="SE121" s="128"/>
      <c r="SF121" s="128"/>
      <c r="SG121" s="128"/>
      <c r="SH121" s="128"/>
      <c r="SI121" s="128"/>
      <c r="SJ121" s="128"/>
      <c r="SK121" s="128"/>
      <c r="SL121" s="128"/>
      <c r="SM121" s="128"/>
      <c r="SN121" s="128"/>
      <c r="SO121" s="128"/>
      <c r="SP121" s="128"/>
      <c r="SQ121" s="128"/>
      <c r="SR121" s="128"/>
      <c r="SS121" s="128"/>
      <c r="ST121" s="128"/>
      <c r="SU121" s="128"/>
      <c r="SV121" s="128"/>
      <c r="SW121" s="128"/>
      <c r="SX121" s="128"/>
      <c r="SY121" s="128"/>
      <c r="SZ121" s="128"/>
      <c r="TA121" s="128"/>
      <c r="TB121" s="128"/>
      <c r="TC121" s="128"/>
      <c r="TD121" s="128"/>
      <c r="TE121" s="128"/>
      <c r="TF121" s="128"/>
      <c r="TG121" s="128"/>
      <c r="TH121" s="128"/>
      <c r="TI121" s="128"/>
      <c r="TJ121" s="128"/>
      <c r="TK121" s="128"/>
      <c r="TL121" s="128"/>
      <c r="TM121" s="128"/>
      <c r="TN121" s="128"/>
      <c r="TO121" s="128"/>
      <c r="TP121" s="128"/>
      <c r="TQ121" s="128"/>
      <c r="TR121" s="128"/>
      <c r="TS121" s="128"/>
      <c r="TT121" s="128"/>
      <c r="TU121" s="128"/>
      <c r="TV121" s="128"/>
      <c r="TW121" s="128"/>
      <c r="TX121" s="128"/>
      <c r="TY121" s="128"/>
      <c r="TZ121" s="128"/>
      <c r="UA121" s="128"/>
      <c r="UB121" s="128"/>
      <c r="UC121" s="128"/>
      <c r="UD121" s="128"/>
      <c r="UE121" s="128"/>
      <c r="UF121" s="128"/>
      <c r="UG121" s="128"/>
      <c r="UH121" s="128"/>
      <c r="UI121" s="128"/>
      <c r="UJ121" s="128"/>
      <c r="UK121" s="128"/>
      <c r="UL121" s="128"/>
      <c r="UM121" s="128"/>
      <c r="UN121" s="128"/>
      <c r="UO121" s="128"/>
      <c r="UP121" s="128"/>
      <c r="UQ121" s="128"/>
      <c r="UR121" s="128"/>
      <c r="US121" s="128"/>
      <c r="UT121" s="128"/>
      <c r="UU121" s="128"/>
      <c r="UV121" s="128"/>
      <c r="UW121" s="128"/>
      <c r="UX121" s="128"/>
      <c r="UY121" s="128"/>
      <c r="UZ121" s="128"/>
      <c r="VA121" s="128"/>
      <c r="VB121" s="128"/>
      <c r="VC121" s="128"/>
      <c r="VD121" s="128"/>
      <c r="VE121" s="128"/>
      <c r="VF121" s="128"/>
      <c r="VG121" s="128"/>
      <c r="VH121" s="128"/>
      <c r="VI121" s="128"/>
      <c r="VJ121" s="128"/>
      <c r="VK121" s="128"/>
      <c r="VL121" s="128"/>
      <c r="VM121" s="128"/>
      <c r="VN121" s="128"/>
      <c r="VO121" s="128"/>
      <c r="VP121" s="128"/>
      <c r="VQ121" s="128"/>
      <c r="VR121" s="128"/>
      <c r="VS121" s="128"/>
      <c r="VT121" s="128"/>
      <c r="VU121" s="128"/>
      <c r="VV121" s="128"/>
      <c r="VW121" s="128"/>
      <c r="VX121" s="128"/>
      <c r="VY121" s="128"/>
      <c r="VZ121" s="128"/>
      <c r="WA121" s="128"/>
      <c r="WB121" s="128"/>
      <c r="WC121" s="128"/>
      <c r="WD121" s="128"/>
      <c r="WE121" s="128"/>
      <c r="WF121" s="128"/>
      <c r="WG121" s="128"/>
      <c r="WH121" s="128"/>
      <c r="WI121" s="128"/>
      <c r="WJ121" s="128"/>
      <c r="WK121" s="128"/>
      <c r="WL121" s="128"/>
      <c r="WM121" s="128"/>
      <c r="WN121" s="128"/>
      <c r="WO121" s="128"/>
      <c r="WP121" s="128"/>
      <c r="WQ121" s="128"/>
      <c r="WR121" s="128"/>
      <c r="WS121" s="128"/>
      <c r="WT121" s="128"/>
      <c r="WU121" s="128"/>
      <c r="WV121" s="128"/>
      <c r="WW121" s="128"/>
      <c r="WX121" s="128"/>
      <c r="WY121" s="128"/>
      <c r="WZ121" s="128"/>
      <c r="XA121" s="128"/>
      <c r="XB121" s="128"/>
      <c r="XC121" s="128"/>
      <c r="XD121" s="128"/>
      <c r="XE121" s="128"/>
      <c r="XF121" s="128"/>
      <c r="XG121" s="128"/>
      <c r="XH121" s="128"/>
      <c r="XI121" s="128"/>
      <c r="XJ121" s="128"/>
      <c r="XK121" s="128"/>
      <c r="XL121" s="128"/>
      <c r="XM121" s="128"/>
      <c r="XN121" s="128"/>
      <c r="XO121" s="128"/>
      <c r="XP121" s="128"/>
      <c r="XQ121" s="128"/>
      <c r="XR121" s="128"/>
      <c r="XS121" s="128"/>
      <c r="XT121" s="128"/>
      <c r="XU121" s="128"/>
      <c r="XV121" s="128"/>
      <c r="XW121" s="128"/>
      <c r="XX121" s="128"/>
      <c r="XY121" s="128"/>
      <c r="XZ121" s="128"/>
      <c r="YA121" s="128"/>
      <c r="YB121" s="128"/>
      <c r="YC121" s="128"/>
      <c r="YD121" s="128"/>
      <c r="YE121" s="128"/>
      <c r="YF121" s="128"/>
      <c r="YG121" s="128"/>
      <c r="YH121" s="128"/>
      <c r="YI121" s="128"/>
      <c r="YJ121" s="128"/>
      <c r="YK121" s="128"/>
      <c r="YL121" s="128"/>
      <c r="YM121" s="128"/>
      <c r="YN121" s="128"/>
      <c r="YO121" s="128"/>
      <c r="YP121" s="128"/>
      <c r="YQ121" s="128"/>
      <c r="YR121" s="128"/>
      <c r="YS121" s="128"/>
      <c r="YT121" s="128"/>
      <c r="YU121" s="128"/>
      <c r="YV121" s="128"/>
      <c r="YW121" s="128"/>
      <c r="YX121" s="128"/>
      <c r="YY121" s="128"/>
      <c r="YZ121" s="128"/>
      <c r="ZA121" s="128"/>
      <c r="ZB121" s="128"/>
      <c r="ZC121" s="128"/>
      <c r="ZD121" s="128"/>
      <c r="ZE121" s="128"/>
      <c r="ZF121" s="128"/>
      <c r="ZG121" s="128"/>
      <c r="ZH121" s="128"/>
      <c r="ZI121" s="128"/>
      <c r="ZJ121" s="128"/>
      <c r="ZK121" s="128"/>
      <c r="ZL121" s="128"/>
      <c r="ZM121" s="128"/>
      <c r="ZN121" s="128"/>
      <c r="ZO121" s="128"/>
      <c r="ZP121" s="128"/>
      <c r="ZQ121" s="128"/>
      <c r="ZR121" s="128"/>
      <c r="ZS121" s="128"/>
      <c r="ZT121" s="128"/>
      <c r="ZU121" s="128"/>
      <c r="ZV121" s="128"/>
      <c r="ZW121" s="128"/>
      <c r="ZX121" s="128"/>
      <c r="ZY121" s="128"/>
      <c r="ZZ121" s="128"/>
      <c r="AAA121" s="128"/>
      <c r="AAB121" s="128"/>
      <c r="AAC121" s="128"/>
      <c r="AAD121" s="128"/>
      <c r="AAE121" s="128"/>
      <c r="AAF121" s="128"/>
      <c r="AAG121" s="128"/>
      <c r="AAH121" s="128"/>
      <c r="AAI121" s="128"/>
      <c r="AAJ121" s="128"/>
      <c r="AAK121" s="128"/>
      <c r="AAL121" s="128"/>
      <c r="AAM121" s="128"/>
      <c r="AAN121" s="128"/>
      <c r="AAO121" s="128"/>
      <c r="AAP121" s="128"/>
      <c r="AAQ121" s="128"/>
      <c r="AAR121" s="128"/>
      <c r="AAS121" s="128"/>
      <c r="AAT121" s="128"/>
      <c r="AAU121" s="128"/>
      <c r="AAV121" s="128"/>
      <c r="AAW121" s="128"/>
      <c r="AAX121" s="128"/>
      <c r="AAY121" s="128"/>
      <c r="AAZ121" s="128"/>
      <c r="ABA121" s="128"/>
      <c r="ABB121" s="128"/>
      <c r="ABC121" s="128"/>
      <c r="ABD121" s="128"/>
      <c r="ABE121" s="128"/>
      <c r="ABF121" s="128"/>
      <c r="ABG121" s="128"/>
      <c r="ABH121" s="128"/>
      <c r="ABI121" s="128"/>
      <c r="ABJ121" s="128"/>
      <c r="ABK121" s="128"/>
      <c r="ABL121" s="128"/>
      <c r="ABM121" s="128"/>
      <c r="ABN121" s="128"/>
      <c r="ABO121" s="128"/>
      <c r="ABP121" s="128"/>
      <c r="ABQ121" s="128"/>
      <c r="ABR121" s="128"/>
      <c r="ABS121" s="128"/>
      <c r="ABT121" s="128"/>
      <c r="ABU121" s="128"/>
      <c r="ABV121" s="128"/>
      <c r="ABW121" s="128"/>
      <c r="ABX121" s="128"/>
      <c r="ABY121" s="128"/>
      <c r="ABZ121" s="128"/>
      <c r="ACA121" s="128"/>
      <c r="ACB121" s="128"/>
      <c r="ACC121" s="128"/>
      <c r="ACD121" s="128"/>
      <c r="ACE121" s="128"/>
      <c r="ACF121" s="128"/>
      <c r="ACG121" s="128"/>
      <c r="ACH121" s="128"/>
      <c r="ACI121" s="128"/>
      <c r="ACJ121" s="128"/>
      <c r="ACK121" s="128"/>
      <c r="ACL121" s="128"/>
      <c r="ACM121" s="128"/>
      <c r="ACN121" s="128"/>
      <c r="ACO121" s="128"/>
      <c r="ACP121" s="128"/>
      <c r="ACQ121" s="128"/>
      <c r="ACR121" s="128"/>
      <c r="ACS121" s="128"/>
      <c r="ACT121" s="128"/>
      <c r="ACU121" s="128"/>
      <c r="ACV121" s="128"/>
      <c r="ACW121" s="128"/>
      <c r="ACX121" s="128"/>
      <c r="ACY121" s="128"/>
      <c r="ACZ121" s="128"/>
      <c r="ADA121" s="128"/>
      <c r="ADB121" s="128"/>
      <c r="ADC121" s="128"/>
      <c r="ADD121" s="128"/>
      <c r="ADE121" s="128"/>
      <c r="ADF121" s="128"/>
      <c r="ADG121" s="128"/>
      <c r="ADH121" s="128"/>
      <c r="ADI121" s="128"/>
      <c r="ADJ121" s="128"/>
      <c r="ADK121" s="128"/>
      <c r="ADL121" s="128"/>
      <c r="ADM121" s="128"/>
      <c r="ADN121" s="128"/>
      <c r="ADO121" s="128"/>
      <c r="ADP121" s="128"/>
      <c r="ADQ121" s="128"/>
      <c r="ADR121" s="128"/>
      <c r="ADS121" s="128"/>
      <c r="ADT121" s="128"/>
      <c r="ADU121" s="128"/>
      <c r="ADV121" s="128"/>
      <c r="ADW121" s="128"/>
      <c r="ADX121" s="128"/>
      <c r="ADY121" s="128"/>
      <c r="ADZ121" s="128"/>
      <c r="AEA121" s="128"/>
      <c r="AEB121" s="128"/>
      <c r="AEC121" s="128"/>
      <c r="AED121" s="128"/>
      <c r="AEE121" s="128"/>
      <c r="AEF121" s="128"/>
      <c r="AEG121" s="128"/>
      <c r="AEH121" s="128"/>
      <c r="AEI121" s="128"/>
      <c r="AEJ121" s="128"/>
      <c r="AEK121" s="128"/>
      <c r="AEL121" s="128"/>
      <c r="AEM121" s="128"/>
      <c r="AEN121" s="128"/>
      <c r="AEO121" s="128"/>
      <c r="AEP121" s="128"/>
      <c r="AEQ121" s="128"/>
      <c r="AER121" s="128"/>
      <c r="AES121" s="128"/>
      <c r="AET121" s="128"/>
      <c r="AEU121" s="128"/>
      <c r="AEV121" s="128"/>
      <c r="AEW121" s="128"/>
      <c r="AEX121" s="128"/>
      <c r="AEY121" s="128"/>
      <c r="AEZ121" s="128"/>
      <c r="AFA121" s="128"/>
      <c r="AFB121" s="128"/>
      <c r="AFC121" s="128"/>
      <c r="AFD121" s="128"/>
      <c r="AFE121" s="128"/>
      <c r="AFF121" s="128"/>
      <c r="AFG121" s="128"/>
      <c r="AFH121" s="128"/>
      <c r="AFI121" s="128"/>
      <c r="AFJ121" s="128"/>
      <c r="AFK121" s="128"/>
      <c r="AFL121" s="128"/>
      <c r="AFM121" s="128"/>
      <c r="AFN121" s="128"/>
      <c r="AFO121" s="128"/>
      <c r="AFP121" s="128"/>
      <c r="AFQ121" s="128"/>
      <c r="AFR121" s="128"/>
      <c r="AFS121" s="128"/>
      <c r="AFT121" s="128"/>
      <c r="AFU121" s="128"/>
      <c r="AFV121" s="128"/>
      <c r="AFW121" s="128"/>
      <c r="AFX121" s="128"/>
      <c r="AFY121" s="128"/>
      <c r="AFZ121" s="128"/>
      <c r="AGA121" s="128"/>
      <c r="AGB121" s="128"/>
      <c r="AGC121" s="128"/>
      <c r="AGD121" s="128"/>
      <c r="AGE121" s="128"/>
      <c r="AGF121" s="128"/>
      <c r="AGG121" s="128"/>
      <c r="AGH121" s="128"/>
      <c r="AGI121" s="128"/>
      <c r="AGJ121" s="128"/>
      <c r="AGK121" s="128"/>
      <c r="AGL121" s="128"/>
      <c r="AGM121" s="128"/>
      <c r="AGN121" s="128"/>
      <c r="AGO121" s="128"/>
      <c r="AGP121" s="128"/>
      <c r="AGQ121" s="128"/>
      <c r="AGR121" s="128"/>
      <c r="AGS121" s="128"/>
      <c r="AGT121" s="128"/>
      <c r="AGU121" s="128"/>
      <c r="AGV121" s="128"/>
      <c r="AGW121" s="128"/>
      <c r="AGX121" s="128"/>
      <c r="AGY121" s="128"/>
      <c r="AGZ121" s="128"/>
      <c r="AHA121" s="128"/>
      <c r="AHB121" s="128"/>
      <c r="AHC121" s="128"/>
      <c r="AHD121" s="128"/>
      <c r="AHE121" s="128"/>
      <c r="AHF121" s="128"/>
      <c r="AHG121" s="128"/>
      <c r="AHH121" s="128"/>
      <c r="AHI121" s="128"/>
      <c r="AHJ121" s="128"/>
      <c r="AHK121" s="128"/>
      <c r="AHL121" s="128"/>
      <c r="AHM121" s="128"/>
      <c r="AHN121" s="128"/>
      <c r="AHO121" s="128"/>
      <c r="AHP121" s="128"/>
      <c r="AHQ121" s="128"/>
      <c r="AHR121" s="128"/>
      <c r="AHS121" s="128"/>
      <c r="AHT121" s="128"/>
      <c r="AHU121" s="128"/>
      <c r="AHV121" s="128"/>
      <c r="AHW121" s="128"/>
      <c r="AHX121" s="128"/>
      <c r="AHY121" s="128"/>
      <c r="AHZ121" s="128"/>
      <c r="AIA121" s="128"/>
      <c r="AIB121" s="128"/>
      <c r="AIC121" s="128"/>
      <c r="AID121" s="128"/>
      <c r="AIE121" s="128"/>
      <c r="AIF121" s="128"/>
      <c r="AIG121" s="128"/>
      <c r="AIH121" s="128"/>
      <c r="AII121" s="128"/>
      <c r="AIJ121" s="128"/>
      <c r="AIK121" s="128"/>
      <c r="AIL121" s="128"/>
      <c r="AIM121" s="128"/>
      <c r="AIN121" s="128"/>
      <c r="AIO121" s="128"/>
      <c r="AIP121" s="128"/>
      <c r="AIQ121" s="128"/>
      <c r="AIR121" s="128"/>
      <c r="AIS121" s="128"/>
      <c r="AIT121" s="128"/>
      <c r="AIU121" s="128"/>
      <c r="AIV121" s="128"/>
      <c r="AIW121" s="128"/>
      <c r="AIX121" s="128"/>
      <c r="AIY121" s="128"/>
      <c r="AIZ121" s="128"/>
      <c r="AJA121" s="128"/>
      <c r="AJB121" s="128"/>
      <c r="AJC121" s="128"/>
      <c r="AJD121" s="128"/>
      <c r="AJE121" s="128"/>
      <c r="AJF121" s="128"/>
      <c r="AJG121" s="128"/>
      <c r="AJH121" s="128"/>
      <c r="AJI121" s="128"/>
      <c r="AJJ121" s="128"/>
      <c r="AJK121" s="128"/>
      <c r="AJL121" s="128"/>
      <c r="AJM121" s="128"/>
      <c r="AJN121" s="128"/>
      <c r="AJO121" s="128"/>
      <c r="AJP121" s="128"/>
      <c r="AJQ121" s="128"/>
      <c r="AJR121" s="128"/>
      <c r="AJS121" s="128"/>
      <c r="AJT121" s="128"/>
      <c r="AJU121" s="128"/>
      <c r="AJV121" s="128"/>
      <c r="AJW121" s="128"/>
      <c r="AJX121" s="128"/>
      <c r="AJY121" s="128"/>
      <c r="AJZ121" s="128"/>
      <c r="AKA121" s="128"/>
      <c r="AKB121" s="128"/>
      <c r="AKC121" s="128"/>
      <c r="AKD121" s="128"/>
      <c r="AKE121" s="128"/>
      <c r="AKF121" s="128"/>
      <c r="AKG121" s="128"/>
      <c r="AKH121" s="128"/>
      <c r="AKI121" s="128"/>
      <c r="AKJ121" s="128"/>
      <c r="AKK121" s="128"/>
      <c r="AKL121" s="128"/>
      <c r="AKM121" s="128"/>
      <c r="AKN121" s="128"/>
      <c r="AKO121" s="128"/>
      <c r="AKP121" s="128"/>
      <c r="AKQ121" s="128"/>
      <c r="AKR121" s="128"/>
      <c r="AKS121" s="128"/>
      <c r="AKT121" s="128"/>
      <c r="AKU121" s="128"/>
      <c r="AKV121" s="128"/>
      <c r="AKW121" s="128"/>
      <c r="AKX121" s="128"/>
      <c r="AKY121" s="128"/>
      <c r="AKZ121" s="128"/>
      <c r="ALA121" s="128"/>
      <c r="ALB121" s="128"/>
      <c r="ALC121" s="128"/>
      <c r="ALD121" s="128"/>
      <c r="ALE121" s="128"/>
      <c r="ALF121" s="128"/>
      <c r="ALG121" s="128"/>
      <c r="ALH121" s="128"/>
      <c r="ALI121" s="128"/>
      <c r="ALJ121" s="128"/>
      <c r="ALK121" s="128"/>
      <c r="ALL121" s="128"/>
      <c r="ALM121" s="128"/>
      <c r="ALN121" s="128"/>
      <c r="ALO121" s="128"/>
      <c r="ALP121" s="128"/>
      <c r="ALQ121" s="128"/>
      <c r="ALR121" s="128"/>
      <c r="ALS121" s="128"/>
      <c r="ALT121" s="128"/>
      <c r="ALU121" s="128"/>
      <c r="ALV121" s="128"/>
      <c r="ALW121" s="128"/>
      <c r="ALX121" s="128"/>
      <c r="ALY121" s="128"/>
      <c r="ALZ121" s="128"/>
      <c r="AMA121" s="128"/>
      <c r="AMB121" s="128"/>
      <c r="AMC121" s="128"/>
      <c r="AMD121" s="128"/>
      <c r="AME121" s="128"/>
      <c r="AMF121" s="128"/>
      <c r="AMG121" s="128"/>
      <c r="AMH121" s="128"/>
      <c r="AMI121" s="128"/>
      <c r="AMJ121" s="128"/>
      <c r="AMK121" s="128"/>
      <c r="AML121" s="128"/>
      <c r="AMM121" s="128"/>
      <c r="AMN121" s="128"/>
    </row>
    <row r="122" spans="1:1031">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362"/>
      <c r="AC122" s="128"/>
      <c r="AD122" s="128"/>
      <c r="AE122" s="128"/>
      <c r="AF122" s="128"/>
      <c r="AG122" s="96"/>
      <c r="AH122" s="96"/>
      <c r="AI122" s="96"/>
      <c r="AJ122" s="96"/>
      <c r="AK122" s="96"/>
      <c r="AL122" s="96"/>
      <c r="AM122" s="96"/>
      <c r="AN122" s="96"/>
      <c r="AO122" s="96"/>
      <c r="AP122" s="96"/>
      <c r="AQ122" s="128"/>
      <c r="AR122" s="128"/>
      <c r="AS122" s="128"/>
      <c r="AT122" s="128"/>
      <c r="AU122" s="128"/>
      <c r="AV122" s="128"/>
      <c r="AW122" s="128"/>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c r="CX122" s="128"/>
      <c r="CY122" s="128"/>
      <c r="CZ122" s="128"/>
      <c r="DA122" s="128"/>
      <c r="DB122" s="128"/>
      <c r="DC122" s="128"/>
      <c r="DD122" s="128"/>
      <c r="DE122" s="128"/>
      <c r="DF122" s="128"/>
      <c r="DG122" s="128"/>
      <c r="DH122" s="128"/>
      <c r="DI122" s="128"/>
      <c r="DJ122" s="128"/>
      <c r="DK122" s="128"/>
      <c r="DL122" s="128"/>
      <c r="DM122" s="128"/>
      <c r="DN122" s="128"/>
      <c r="DO122" s="128"/>
      <c r="DP122" s="128"/>
      <c r="DQ122" s="128"/>
      <c r="DR122" s="128"/>
      <c r="DS122" s="128"/>
      <c r="DT122" s="128"/>
      <c r="DU122" s="128"/>
      <c r="DV122" s="128"/>
      <c r="DW122" s="128"/>
      <c r="DX122" s="128"/>
      <c r="DY122" s="128"/>
      <c r="DZ122" s="128"/>
      <c r="EA122" s="128"/>
      <c r="EB122" s="128"/>
      <c r="EC122" s="128"/>
      <c r="ED122" s="128"/>
      <c r="EE122" s="128"/>
      <c r="EF122" s="128"/>
      <c r="EG122" s="128"/>
      <c r="EH122" s="128"/>
      <c r="EI122" s="128"/>
      <c r="EJ122" s="128"/>
      <c r="EK122" s="128"/>
      <c r="EL122" s="128"/>
      <c r="EM122" s="128"/>
      <c r="EN122" s="128"/>
      <c r="EO122" s="128"/>
      <c r="EP122" s="128"/>
      <c r="EQ122" s="128"/>
      <c r="ER122" s="128"/>
      <c r="ES122" s="128"/>
      <c r="ET122" s="128"/>
      <c r="EU122" s="128"/>
      <c r="EV122" s="128"/>
      <c r="EW122" s="128"/>
      <c r="EX122" s="128"/>
      <c r="EY122" s="128"/>
      <c r="EZ122" s="128"/>
      <c r="FA122" s="128"/>
      <c r="FB122" s="128"/>
      <c r="FC122" s="128"/>
      <c r="FD122" s="128"/>
      <c r="FE122" s="128"/>
      <c r="FF122" s="128"/>
      <c r="FG122" s="128"/>
      <c r="FH122" s="128"/>
      <c r="FI122" s="128"/>
      <c r="FJ122" s="128"/>
      <c r="FK122" s="128"/>
      <c r="FL122" s="128"/>
      <c r="FM122" s="128"/>
      <c r="FN122" s="128"/>
      <c r="FO122" s="128"/>
      <c r="FP122" s="128"/>
      <c r="FQ122" s="128"/>
      <c r="FR122" s="128"/>
      <c r="FS122" s="128"/>
      <c r="FT122" s="128"/>
      <c r="FU122" s="128"/>
      <c r="FV122" s="128"/>
      <c r="FW122" s="128"/>
      <c r="FX122" s="128"/>
      <c r="FY122" s="128"/>
      <c r="FZ122" s="128"/>
      <c r="GA122" s="128"/>
      <c r="GB122" s="128"/>
      <c r="GC122" s="128"/>
      <c r="GD122" s="128"/>
      <c r="GE122" s="128"/>
      <c r="GF122" s="128"/>
      <c r="GG122" s="128"/>
      <c r="GH122" s="128"/>
      <c r="GI122" s="128"/>
      <c r="GJ122" s="128"/>
      <c r="GK122" s="128"/>
      <c r="GL122" s="128"/>
      <c r="GM122" s="128"/>
      <c r="GN122" s="128"/>
      <c r="GO122" s="128"/>
      <c r="GP122" s="128"/>
      <c r="GQ122" s="128"/>
      <c r="GR122" s="128"/>
      <c r="GS122" s="128"/>
      <c r="GT122" s="128"/>
      <c r="GU122" s="128"/>
      <c r="GV122" s="128"/>
      <c r="GW122" s="128"/>
      <c r="GX122" s="128"/>
      <c r="GY122" s="128"/>
      <c r="GZ122" s="128"/>
      <c r="HA122" s="128"/>
      <c r="HB122" s="128"/>
      <c r="HC122" s="128"/>
      <c r="HD122" s="128"/>
      <c r="HE122" s="128"/>
      <c r="HF122" s="128"/>
      <c r="HG122" s="128"/>
      <c r="HH122" s="128"/>
      <c r="HI122" s="128"/>
      <c r="HJ122" s="128"/>
      <c r="HK122" s="128"/>
      <c r="HL122" s="128"/>
      <c r="HM122" s="128"/>
      <c r="HN122" s="128"/>
      <c r="HO122" s="128"/>
      <c r="HP122" s="128"/>
      <c r="HQ122" s="128"/>
      <c r="HR122" s="128"/>
      <c r="HS122" s="128"/>
      <c r="HT122" s="128"/>
      <c r="HU122" s="128"/>
      <c r="HV122" s="128"/>
      <c r="HW122" s="128"/>
      <c r="HX122" s="128"/>
      <c r="HY122" s="128"/>
      <c r="HZ122" s="128"/>
      <c r="IA122" s="128"/>
      <c r="IB122" s="128"/>
      <c r="IC122" s="128"/>
      <c r="ID122" s="128"/>
      <c r="IE122" s="128"/>
      <c r="IF122" s="128"/>
      <c r="IG122" s="128"/>
      <c r="IH122" s="128"/>
      <c r="II122" s="128"/>
      <c r="IJ122" s="128"/>
      <c r="IK122" s="128"/>
      <c r="IL122" s="128"/>
      <c r="IM122" s="128"/>
      <c r="IN122" s="128"/>
      <c r="IO122" s="128"/>
      <c r="IP122" s="128"/>
      <c r="IQ122" s="128"/>
      <c r="IR122" s="128"/>
      <c r="IS122" s="128"/>
      <c r="IT122" s="128"/>
      <c r="IU122" s="128"/>
      <c r="IV122" s="128"/>
      <c r="IW122" s="128"/>
      <c r="IX122" s="128"/>
      <c r="IY122" s="128"/>
      <c r="IZ122" s="128"/>
      <c r="JA122" s="128"/>
      <c r="JB122" s="128"/>
      <c r="JC122" s="128"/>
      <c r="JD122" s="128"/>
      <c r="JE122" s="128"/>
      <c r="JF122" s="128"/>
      <c r="JG122" s="128"/>
      <c r="JH122" s="128"/>
      <c r="JI122" s="128"/>
      <c r="JJ122" s="128"/>
      <c r="JK122" s="128"/>
      <c r="JL122" s="128"/>
      <c r="JM122" s="128"/>
      <c r="JN122" s="128"/>
      <c r="JO122" s="128"/>
      <c r="JP122" s="128"/>
      <c r="JQ122" s="128"/>
      <c r="JR122" s="128"/>
      <c r="JS122" s="128"/>
      <c r="JT122" s="128"/>
      <c r="JU122" s="128"/>
      <c r="JV122" s="128"/>
      <c r="JW122" s="128"/>
      <c r="JX122" s="128"/>
      <c r="JY122" s="128"/>
      <c r="JZ122" s="128"/>
      <c r="KA122" s="128"/>
      <c r="KB122" s="128"/>
      <c r="KC122" s="128"/>
      <c r="KD122" s="128"/>
      <c r="KE122" s="128"/>
      <c r="KF122" s="128"/>
      <c r="KG122" s="128"/>
      <c r="KH122" s="128"/>
      <c r="KI122" s="128"/>
      <c r="KJ122" s="128"/>
      <c r="KK122" s="128"/>
      <c r="KL122" s="128"/>
      <c r="KM122" s="128"/>
      <c r="KN122" s="128"/>
      <c r="KO122" s="128"/>
      <c r="KP122" s="128"/>
      <c r="KQ122" s="128"/>
      <c r="KR122" s="128"/>
      <c r="KS122" s="128"/>
      <c r="KT122" s="128"/>
      <c r="KU122" s="128"/>
      <c r="KV122" s="128"/>
      <c r="KW122" s="128"/>
      <c r="KX122" s="128"/>
      <c r="KY122" s="128"/>
      <c r="KZ122" s="128"/>
      <c r="LA122" s="128"/>
      <c r="LB122" s="128"/>
      <c r="LC122" s="128"/>
      <c r="LD122" s="128"/>
      <c r="LE122" s="128"/>
      <c r="LF122" s="128"/>
      <c r="LG122" s="128"/>
      <c r="LH122" s="128"/>
      <c r="LI122" s="128"/>
      <c r="LJ122" s="128"/>
      <c r="LK122" s="128"/>
      <c r="LL122" s="128"/>
      <c r="LM122" s="128"/>
      <c r="LN122" s="128"/>
      <c r="LO122" s="128"/>
      <c r="LP122" s="128"/>
      <c r="LQ122" s="128"/>
      <c r="LR122" s="128"/>
      <c r="LS122" s="128"/>
      <c r="LT122" s="128"/>
      <c r="LU122" s="128"/>
      <c r="LV122" s="128"/>
      <c r="LW122" s="128"/>
      <c r="LX122" s="128"/>
      <c r="LY122" s="128"/>
      <c r="LZ122" s="128"/>
      <c r="MA122" s="128"/>
      <c r="MB122" s="128"/>
      <c r="MC122" s="128"/>
      <c r="MD122" s="128"/>
      <c r="ME122" s="128"/>
      <c r="MF122" s="128"/>
      <c r="MG122" s="128"/>
      <c r="MH122" s="128"/>
      <c r="MI122" s="128"/>
      <c r="MJ122" s="128"/>
      <c r="MK122" s="128"/>
      <c r="ML122" s="128"/>
      <c r="MM122" s="128"/>
      <c r="MN122" s="128"/>
      <c r="MO122" s="128"/>
      <c r="MP122" s="128"/>
      <c r="MQ122" s="128"/>
      <c r="MR122" s="128"/>
      <c r="MS122" s="128"/>
      <c r="MT122" s="128"/>
      <c r="MU122" s="128"/>
      <c r="MV122" s="128"/>
      <c r="MW122" s="128"/>
      <c r="MX122" s="128"/>
      <c r="MY122" s="128"/>
      <c r="MZ122" s="128"/>
      <c r="NA122" s="128"/>
      <c r="NB122" s="128"/>
      <c r="NC122" s="128"/>
      <c r="ND122" s="128"/>
      <c r="NE122" s="128"/>
      <c r="NF122" s="128"/>
      <c r="NG122" s="128"/>
      <c r="NH122" s="128"/>
      <c r="NI122" s="128"/>
      <c r="NJ122" s="128"/>
      <c r="NK122" s="128"/>
      <c r="NL122" s="128"/>
      <c r="NM122" s="128"/>
      <c r="NN122" s="128"/>
      <c r="NO122" s="128"/>
      <c r="NP122" s="128"/>
      <c r="NQ122" s="128"/>
      <c r="NR122" s="128"/>
      <c r="NS122" s="128"/>
      <c r="NT122" s="128"/>
      <c r="NU122" s="128"/>
      <c r="NV122" s="128"/>
      <c r="NW122" s="128"/>
      <c r="NX122" s="128"/>
      <c r="NY122" s="128"/>
      <c r="NZ122" s="128"/>
      <c r="OA122" s="128"/>
      <c r="OB122" s="128"/>
      <c r="OC122" s="128"/>
      <c r="OD122" s="128"/>
      <c r="OE122" s="128"/>
      <c r="OF122" s="128"/>
      <c r="OG122" s="128"/>
      <c r="OH122" s="128"/>
      <c r="OI122" s="128"/>
      <c r="OJ122" s="128"/>
      <c r="OK122" s="128"/>
      <c r="OL122" s="128"/>
      <c r="OM122" s="128"/>
      <c r="ON122" s="128"/>
      <c r="OO122" s="128"/>
      <c r="OP122" s="128"/>
      <c r="OQ122" s="128"/>
      <c r="OR122" s="128"/>
      <c r="OS122" s="128"/>
      <c r="OT122" s="128"/>
      <c r="OU122" s="128"/>
      <c r="OV122" s="128"/>
      <c r="OW122" s="128"/>
      <c r="OX122" s="128"/>
      <c r="OY122" s="128"/>
      <c r="OZ122" s="128"/>
      <c r="PA122" s="128"/>
      <c r="PB122" s="128"/>
      <c r="PC122" s="128"/>
      <c r="PD122" s="128"/>
      <c r="PE122" s="128"/>
      <c r="PF122" s="128"/>
      <c r="PG122" s="128"/>
      <c r="PH122" s="128"/>
      <c r="PI122" s="128"/>
      <c r="PJ122" s="128"/>
      <c r="PK122" s="128"/>
      <c r="PL122" s="128"/>
      <c r="PM122" s="128"/>
      <c r="PN122" s="128"/>
      <c r="PO122" s="128"/>
      <c r="PP122" s="128"/>
      <c r="PQ122" s="128"/>
      <c r="PR122" s="128"/>
      <c r="PS122" s="128"/>
      <c r="PT122" s="128"/>
      <c r="PU122" s="128"/>
      <c r="PV122" s="128"/>
      <c r="PW122" s="128"/>
      <c r="PX122" s="128"/>
      <c r="PY122" s="128"/>
      <c r="PZ122" s="128"/>
      <c r="QA122" s="128"/>
      <c r="QB122" s="128"/>
      <c r="QC122" s="128"/>
      <c r="QD122" s="128"/>
      <c r="QE122" s="128"/>
      <c r="QF122" s="128"/>
      <c r="QG122" s="128"/>
      <c r="QH122" s="128"/>
      <c r="QI122" s="128"/>
      <c r="QJ122" s="128"/>
      <c r="QK122" s="128"/>
      <c r="QL122" s="128"/>
      <c r="QM122" s="128"/>
      <c r="QN122" s="128"/>
      <c r="QO122" s="128"/>
      <c r="QP122" s="128"/>
      <c r="QQ122" s="128"/>
      <c r="QR122" s="128"/>
      <c r="QS122" s="128"/>
      <c r="QT122" s="128"/>
      <c r="QU122" s="128"/>
      <c r="QV122" s="128"/>
      <c r="QW122" s="128"/>
      <c r="QX122" s="128"/>
      <c r="QY122" s="128"/>
      <c r="QZ122" s="128"/>
      <c r="RA122" s="128"/>
      <c r="RB122" s="128"/>
      <c r="RC122" s="128"/>
      <c r="RD122" s="128"/>
      <c r="RE122" s="128"/>
      <c r="RF122" s="128"/>
      <c r="RG122" s="128"/>
      <c r="RH122" s="128"/>
      <c r="RI122" s="128"/>
      <c r="RJ122" s="128"/>
      <c r="RK122" s="128"/>
      <c r="RL122" s="128"/>
      <c r="RM122" s="128"/>
      <c r="RN122" s="128"/>
      <c r="RO122" s="128"/>
      <c r="RP122" s="128"/>
      <c r="RQ122" s="128"/>
      <c r="RR122" s="128"/>
      <c r="RS122" s="128"/>
      <c r="RT122" s="128"/>
      <c r="RU122" s="128"/>
      <c r="RV122" s="128"/>
      <c r="RW122" s="128"/>
      <c r="RX122" s="128"/>
      <c r="RY122" s="128"/>
      <c r="RZ122" s="128"/>
      <c r="SA122" s="128"/>
      <c r="SB122" s="128"/>
      <c r="SC122" s="128"/>
      <c r="SD122" s="128"/>
      <c r="SE122" s="128"/>
      <c r="SF122" s="128"/>
      <c r="SG122" s="128"/>
      <c r="SH122" s="128"/>
      <c r="SI122" s="128"/>
      <c r="SJ122" s="128"/>
      <c r="SK122" s="128"/>
      <c r="SL122" s="128"/>
      <c r="SM122" s="128"/>
      <c r="SN122" s="128"/>
      <c r="SO122" s="128"/>
      <c r="SP122" s="128"/>
      <c r="SQ122" s="128"/>
      <c r="SR122" s="128"/>
      <c r="SS122" s="128"/>
      <c r="ST122" s="128"/>
      <c r="SU122" s="128"/>
      <c r="SV122" s="128"/>
      <c r="SW122" s="128"/>
      <c r="SX122" s="128"/>
      <c r="SY122" s="128"/>
      <c r="SZ122" s="128"/>
      <c r="TA122" s="128"/>
      <c r="TB122" s="128"/>
      <c r="TC122" s="128"/>
      <c r="TD122" s="128"/>
      <c r="TE122" s="128"/>
      <c r="TF122" s="128"/>
      <c r="TG122" s="128"/>
      <c r="TH122" s="128"/>
      <c r="TI122" s="128"/>
      <c r="TJ122" s="128"/>
      <c r="TK122" s="128"/>
      <c r="TL122" s="128"/>
      <c r="TM122" s="128"/>
      <c r="TN122" s="128"/>
      <c r="TO122" s="128"/>
      <c r="TP122" s="128"/>
      <c r="TQ122" s="128"/>
      <c r="TR122" s="128"/>
      <c r="TS122" s="128"/>
      <c r="TT122" s="128"/>
      <c r="TU122" s="128"/>
      <c r="TV122" s="128"/>
      <c r="TW122" s="128"/>
      <c r="TX122" s="128"/>
      <c r="TY122" s="128"/>
      <c r="TZ122" s="128"/>
      <c r="UA122" s="128"/>
      <c r="UB122" s="128"/>
      <c r="UC122" s="128"/>
      <c r="UD122" s="128"/>
      <c r="UE122" s="128"/>
      <c r="UF122" s="128"/>
      <c r="UG122" s="128"/>
      <c r="UH122" s="128"/>
      <c r="UI122" s="128"/>
      <c r="UJ122" s="128"/>
      <c r="UK122" s="128"/>
      <c r="UL122" s="128"/>
      <c r="UM122" s="128"/>
      <c r="UN122" s="128"/>
      <c r="UO122" s="128"/>
      <c r="UP122" s="128"/>
      <c r="UQ122" s="128"/>
      <c r="UR122" s="128"/>
      <c r="US122" s="128"/>
      <c r="UT122" s="128"/>
      <c r="UU122" s="128"/>
      <c r="UV122" s="128"/>
      <c r="UW122" s="128"/>
      <c r="UX122" s="128"/>
      <c r="UY122" s="128"/>
      <c r="UZ122" s="128"/>
      <c r="VA122" s="128"/>
      <c r="VB122" s="128"/>
      <c r="VC122" s="128"/>
      <c r="VD122" s="128"/>
      <c r="VE122" s="128"/>
      <c r="VF122" s="128"/>
      <c r="VG122" s="128"/>
      <c r="VH122" s="128"/>
      <c r="VI122" s="128"/>
      <c r="VJ122" s="128"/>
      <c r="VK122" s="128"/>
      <c r="VL122" s="128"/>
      <c r="VM122" s="128"/>
      <c r="VN122" s="128"/>
      <c r="VO122" s="128"/>
      <c r="VP122" s="128"/>
      <c r="VQ122" s="128"/>
      <c r="VR122" s="128"/>
      <c r="VS122" s="128"/>
      <c r="VT122" s="128"/>
      <c r="VU122" s="128"/>
      <c r="VV122" s="128"/>
      <c r="VW122" s="128"/>
      <c r="VX122" s="128"/>
      <c r="VY122" s="128"/>
      <c r="VZ122" s="128"/>
      <c r="WA122" s="128"/>
      <c r="WB122" s="128"/>
      <c r="WC122" s="128"/>
      <c r="WD122" s="128"/>
      <c r="WE122" s="128"/>
      <c r="WF122" s="128"/>
      <c r="WG122" s="128"/>
      <c r="WH122" s="128"/>
      <c r="WI122" s="128"/>
      <c r="WJ122" s="128"/>
      <c r="WK122" s="128"/>
      <c r="WL122" s="128"/>
      <c r="WM122" s="128"/>
      <c r="WN122" s="128"/>
      <c r="WO122" s="128"/>
      <c r="WP122" s="128"/>
      <c r="WQ122" s="128"/>
      <c r="WR122" s="128"/>
      <c r="WS122" s="128"/>
      <c r="WT122" s="128"/>
      <c r="WU122" s="128"/>
      <c r="WV122" s="128"/>
      <c r="WW122" s="128"/>
      <c r="WX122" s="128"/>
      <c r="WY122" s="128"/>
      <c r="WZ122" s="128"/>
      <c r="XA122" s="128"/>
      <c r="XB122" s="128"/>
      <c r="XC122" s="128"/>
      <c r="XD122" s="128"/>
      <c r="XE122" s="128"/>
      <c r="XF122" s="128"/>
      <c r="XG122" s="128"/>
      <c r="XH122" s="128"/>
      <c r="XI122" s="128"/>
      <c r="XJ122" s="128"/>
      <c r="XK122" s="128"/>
      <c r="XL122" s="128"/>
      <c r="XM122" s="128"/>
      <c r="XN122" s="128"/>
      <c r="XO122" s="128"/>
      <c r="XP122" s="128"/>
      <c r="XQ122" s="128"/>
      <c r="XR122" s="128"/>
      <c r="XS122" s="128"/>
      <c r="XT122" s="128"/>
      <c r="XU122" s="128"/>
      <c r="XV122" s="128"/>
      <c r="XW122" s="128"/>
      <c r="XX122" s="128"/>
      <c r="XY122" s="128"/>
      <c r="XZ122" s="128"/>
      <c r="YA122" s="128"/>
      <c r="YB122" s="128"/>
      <c r="YC122" s="128"/>
      <c r="YD122" s="128"/>
      <c r="YE122" s="128"/>
      <c r="YF122" s="128"/>
      <c r="YG122" s="128"/>
      <c r="YH122" s="128"/>
      <c r="YI122" s="128"/>
      <c r="YJ122" s="128"/>
      <c r="YK122" s="128"/>
      <c r="YL122" s="128"/>
      <c r="YM122" s="128"/>
      <c r="YN122" s="128"/>
      <c r="YO122" s="128"/>
      <c r="YP122" s="128"/>
      <c r="YQ122" s="128"/>
      <c r="YR122" s="128"/>
      <c r="YS122" s="128"/>
      <c r="YT122" s="128"/>
      <c r="YU122" s="128"/>
      <c r="YV122" s="128"/>
      <c r="YW122" s="128"/>
      <c r="YX122" s="128"/>
      <c r="YY122" s="128"/>
      <c r="YZ122" s="128"/>
      <c r="ZA122" s="128"/>
      <c r="ZB122" s="128"/>
      <c r="ZC122" s="128"/>
      <c r="ZD122" s="128"/>
      <c r="ZE122" s="128"/>
      <c r="ZF122" s="128"/>
      <c r="ZG122" s="128"/>
      <c r="ZH122" s="128"/>
      <c r="ZI122" s="128"/>
      <c r="ZJ122" s="128"/>
      <c r="ZK122" s="128"/>
      <c r="ZL122" s="128"/>
      <c r="ZM122" s="128"/>
      <c r="ZN122" s="128"/>
      <c r="ZO122" s="128"/>
      <c r="ZP122" s="128"/>
      <c r="ZQ122" s="128"/>
      <c r="ZR122" s="128"/>
      <c r="ZS122" s="128"/>
      <c r="ZT122" s="128"/>
      <c r="ZU122" s="128"/>
      <c r="ZV122" s="128"/>
      <c r="ZW122" s="128"/>
      <c r="ZX122" s="128"/>
      <c r="ZY122" s="128"/>
      <c r="ZZ122" s="128"/>
      <c r="AAA122" s="128"/>
      <c r="AAB122" s="128"/>
      <c r="AAC122" s="128"/>
      <c r="AAD122" s="128"/>
      <c r="AAE122" s="128"/>
      <c r="AAF122" s="128"/>
      <c r="AAG122" s="128"/>
      <c r="AAH122" s="128"/>
      <c r="AAI122" s="128"/>
      <c r="AAJ122" s="128"/>
      <c r="AAK122" s="128"/>
      <c r="AAL122" s="128"/>
      <c r="AAM122" s="128"/>
      <c r="AAN122" s="128"/>
      <c r="AAO122" s="128"/>
      <c r="AAP122" s="128"/>
      <c r="AAQ122" s="128"/>
      <c r="AAR122" s="128"/>
      <c r="AAS122" s="128"/>
      <c r="AAT122" s="128"/>
      <c r="AAU122" s="128"/>
      <c r="AAV122" s="128"/>
      <c r="AAW122" s="128"/>
      <c r="AAX122" s="128"/>
      <c r="AAY122" s="128"/>
      <c r="AAZ122" s="128"/>
      <c r="ABA122" s="128"/>
      <c r="ABB122" s="128"/>
      <c r="ABC122" s="128"/>
      <c r="ABD122" s="128"/>
      <c r="ABE122" s="128"/>
      <c r="ABF122" s="128"/>
      <c r="ABG122" s="128"/>
      <c r="ABH122" s="128"/>
      <c r="ABI122" s="128"/>
      <c r="ABJ122" s="128"/>
      <c r="ABK122" s="128"/>
      <c r="ABL122" s="128"/>
      <c r="ABM122" s="128"/>
      <c r="ABN122" s="128"/>
      <c r="ABO122" s="128"/>
      <c r="ABP122" s="128"/>
      <c r="ABQ122" s="128"/>
      <c r="ABR122" s="128"/>
      <c r="ABS122" s="128"/>
      <c r="ABT122" s="128"/>
      <c r="ABU122" s="128"/>
      <c r="ABV122" s="128"/>
      <c r="ABW122" s="128"/>
      <c r="ABX122" s="128"/>
      <c r="ABY122" s="128"/>
      <c r="ABZ122" s="128"/>
      <c r="ACA122" s="128"/>
      <c r="ACB122" s="128"/>
      <c r="ACC122" s="128"/>
      <c r="ACD122" s="128"/>
      <c r="ACE122" s="128"/>
      <c r="ACF122" s="128"/>
      <c r="ACG122" s="128"/>
      <c r="ACH122" s="128"/>
      <c r="ACI122" s="128"/>
      <c r="ACJ122" s="128"/>
      <c r="ACK122" s="128"/>
      <c r="ACL122" s="128"/>
      <c r="ACM122" s="128"/>
      <c r="ACN122" s="128"/>
      <c r="ACO122" s="128"/>
      <c r="ACP122" s="128"/>
      <c r="ACQ122" s="128"/>
      <c r="ACR122" s="128"/>
      <c r="ACS122" s="128"/>
      <c r="ACT122" s="128"/>
      <c r="ACU122" s="128"/>
      <c r="ACV122" s="128"/>
      <c r="ACW122" s="128"/>
      <c r="ACX122" s="128"/>
      <c r="ACY122" s="128"/>
      <c r="ACZ122" s="128"/>
      <c r="ADA122" s="128"/>
      <c r="ADB122" s="128"/>
      <c r="ADC122" s="128"/>
      <c r="ADD122" s="128"/>
      <c r="ADE122" s="128"/>
      <c r="ADF122" s="128"/>
      <c r="ADG122" s="128"/>
      <c r="ADH122" s="128"/>
      <c r="ADI122" s="128"/>
      <c r="ADJ122" s="128"/>
      <c r="ADK122" s="128"/>
      <c r="ADL122" s="128"/>
      <c r="ADM122" s="128"/>
      <c r="ADN122" s="128"/>
      <c r="ADO122" s="128"/>
      <c r="ADP122" s="128"/>
      <c r="ADQ122" s="128"/>
      <c r="ADR122" s="128"/>
      <c r="ADS122" s="128"/>
      <c r="ADT122" s="128"/>
      <c r="ADU122" s="128"/>
      <c r="ADV122" s="128"/>
      <c r="ADW122" s="128"/>
      <c r="ADX122" s="128"/>
      <c r="ADY122" s="128"/>
      <c r="ADZ122" s="128"/>
      <c r="AEA122" s="128"/>
      <c r="AEB122" s="128"/>
      <c r="AEC122" s="128"/>
      <c r="AED122" s="128"/>
      <c r="AEE122" s="128"/>
      <c r="AEF122" s="128"/>
      <c r="AEG122" s="128"/>
      <c r="AEH122" s="128"/>
      <c r="AEI122" s="128"/>
      <c r="AEJ122" s="128"/>
      <c r="AEK122" s="128"/>
      <c r="AEL122" s="128"/>
      <c r="AEM122" s="128"/>
      <c r="AEN122" s="128"/>
      <c r="AEO122" s="128"/>
      <c r="AEP122" s="128"/>
      <c r="AEQ122" s="128"/>
      <c r="AER122" s="128"/>
      <c r="AES122" s="128"/>
      <c r="AET122" s="128"/>
      <c r="AEU122" s="128"/>
      <c r="AEV122" s="128"/>
      <c r="AEW122" s="128"/>
      <c r="AEX122" s="128"/>
      <c r="AEY122" s="128"/>
      <c r="AEZ122" s="128"/>
      <c r="AFA122" s="128"/>
      <c r="AFB122" s="128"/>
      <c r="AFC122" s="128"/>
      <c r="AFD122" s="128"/>
      <c r="AFE122" s="128"/>
      <c r="AFF122" s="128"/>
      <c r="AFG122" s="128"/>
      <c r="AFH122" s="128"/>
      <c r="AFI122" s="128"/>
      <c r="AFJ122" s="128"/>
      <c r="AFK122" s="128"/>
      <c r="AFL122" s="128"/>
      <c r="AFM122" s="128"/>
      <c r="AFN122" s="128"/>
      <c r="AFO122" s="128"/>
      <c r="AFP122" s="128"/>
      <c r="AFQ122" s="128"/>
      <c r="AFR122" s="128"/>
      <c r="AFS122" s="128"/>
      <c r="AFT122" s="128"/>
      <c r="AFU122" s="128"/>
      <c r="AFV122" s="128"/>
      <c r="AFW122" s="128"/>
      <c r="AFX122" s="128"/>
      <c r="AFY122" s="128"/>
      <c r="AFZ122" s="128"/>
      <c r="AGA122" s="128"/>
      <c r="AGB122" s="128"/>
      <c r="AGC122" s="128"/>
      <c r="AGD122" s="128"/>
      <c r="AGE122" s="128"/>
      <c r="AGF122" s="128"/>
      <c r="AGG122" s="128"/>
      <c r="AGH122" s="128"/>
      <c r="AGI122" s="128"/>
      <c r="AGJ122" s="128"/>
      <c r="AGK122" s="128"/>
      <c r="AGL122" s="128"/>
      <c r="AGM122" s="128"/>
      <c r="AGN122" s="128"/>
      <c r="AGO122" s="128"/>
      <c r="AGP122" s="128"/>
      <c r="AGQ122" s="128"/>
      <c r="AGR122" s="128"/>
      <c r="AGS122" s="128"/>
      <c r="AGT122" s="128"/>
      <c r="AGU122" s="128"/>
      <c r="AGV122" s="128"/>
      <c r="AGW122" s="128"/>
      <c r="AGX122" s="128"/>
      <c r="AGY122" s="128"/>
      <c r="AGZ122" s="128"/>
      <c r="AHA122" s="128"/>
      <c r="AHB122" s="128"/>
      <c r="AHC122" s="128"/>
      <c r="AHD122" s="128"/>
      <c r="AHE122" s="128"/>
      <c r="AHF122" s="128"/>
      <c r="AHG122" s="128"/>
      <c r="AHH122" s="128"/>
      <c r="AHI122" s="128"/>
      <c r="AHJ122" s="128"/>
      <c r="AHK122" s="128"/>
      <c r="AHL122" s="128"/>
      <c r="AHM122" s="128"/>
      <c r="AHN122" s="128"/>
      <c r="AHO122" s="128"/>
      <c r="AHP122" s="128"/>
      <c r="AHQ122" s="128"/>
      <c r="AHR122" s="128"/>
      <c r="AHS122" s="128"/>
      <c r="AHT122" s="128"/>
      <c r="AHU122" s="128"/>
      <c r="AHV122" s="128"/>
      <c r="AHW122" s="128"/>
      <c r="AHX122" s="128"/>
      <c r="AHY122" s="128"/>
      <c r="AHZ122" s="128"/>
      <c r="AIA122" s="128"/>
      <c r="AIB122" s="128"/>
      <c r="AIC122" s="128"/>
      <c r="AID122" s="128"/>
      <c r="AIE122" s="128"/>
      <c r="AIF122" s="128"/>
      <c r="AIG122" s="128"/>
      <c r="AIH122" s="128"/>
      <c r="AII122" s="128"/>
      <c r="AIJ122" s="128"/>
      <c r="AIK122" s="128"/>
      <c r="AIL122" s="128"/>
      <c r="AIM122" s="128"/>
      <c r="AIN122" s="128"/>
      <c r="AIO122" s="128"/>
      <c r="AIP122" s="128"/>
      <c r="AIQ122" s="128"/>
      <c r="AIR122" s="128"/>
      <c r="AIS122" s="128"/>
      <c r="AIT122" s="128"/>
      <c r="AIU122" s="128"/>
      <c r="AIV122" s="128"/>
      <c r="AIW122" s="128"/>
      <c r="AIX122" s="128"/>
      <c r="AIY122" s="128"/>
      <c r="AIZ122" s="128"/>
      <c r="AJA122" s="128"/>
      <c r="AJB122" s="128"/>
      <c r="AJC122" s="128"/>
      <c r="AJD122" s="128"/>
      <c r="AJE122" s="128"/>
      <c r="AJF122" s="128"/>
      <c r="AJG122" s="128"/>
      <c r="AJH122" s="128"/>
      <c r="AJI122" s="128"/>
      <c r="AJJ122" s="128"/>
      <c r="AJK122" s="128"/>
      <c r="AJL122" s="128"/>
      <c r="AJM122" s="128"/>
      <c r="AJN122" s="128"/>
      <c r="AJO122" s="128"/>
      <c r="AJP122" s="128"/>
      <c r="AJQ122" s="128"/>
      <c r="AJR122" s="128"/>
      <c r="AJS122" s="128"/>
      <c r="AJT122" s="128"/>
      <c r="AJU122" s="128"/>
      <c r="AJV122" s="128"/>
      <c r="AJW122" s="128"/>
      <c r="AJX122" s="128"/>
      <c r="AJY122" s="128"/>
      <c r="AJZ122" s="128"/>
      <c r="AKA122" s="128"/>
      <c r="AKB122" s="128"/>
      <c r="AKC122" s="128"/>
      <c r="AKD122" s="128"/>
      <c r="AKE122" s="128"/>
      <c r="AKF122" s="128"/>
      <c r="AKG122" s="128"/>
      <c r="AKH122" s="128"/>
      <c r="AKI122" s="128"/>
      <c r="AKJ122" s="128"/>
      <c r="AKK122" s="128"/>
      <c r="AKL122" s="128"/>
      <c r="AKM122" s="128"/>
      <c r="AKN122" s="128"/>
      <c r="AKO122" s="128"/>
      <c r="AKP122" s="128"/>
      <c r="AKQ122" s="128"/>
      <c r="AKR122" s="128"/>
      <c r="AKS122" s="128"/>
      <c r="AKT122" s="128"/>
      <c r="AKU122" s="128"/>
      <c r="AKV122" s="128"/>
      <c r="AKW122" s="128"/>
      <c r="AKX122" s="128"/>
      <c r="AKY122" s="128"/>
      <c r="AKZ122" s="128"/>
      <c r="ALA122" s="128"/>
      <c r="ALB122" s="128"/>
      <c r="ALC122" s="128"/>
      <c r="ALD122" s="128"/>
      <c r="ALE122" s="128"/>
      <c r="ALF122" s="128"/>
      <c r="ALG122" s="128"/>
      <c r="ALH122" s="128"/>
      <c r="ALI122" s="128"/>
      <c r="ALJ122" s="128"/>
      <c r="ALK122" s="128"/>
      <c r="ALL122" s="128"/>
      <c r="ALM122" s="128"/>
      <c r="ALN122" s="128"/>
      <c r="ALO122" s="128"/>
      <c r="ALP122" s="128"/>
      <c r="ALQ122" s="128"/>
      <c r="ALR122" s="128"/>
      <c r="ALS122" s="128"/>
      <c r="ALT122" s="128"/>
      <c r="ALU122" s="128"/>
      <c r="ALV122" s="128"/>
      <c r="ALW122" s="128"/>
      <c r="ALX122" s="128"/>
      <c r="ALY122" s="128"/>
      <c r="ALZ122" s="128"/>
      <c r="AMA122" s="128"/>
      <c r="AMB122" s="128"/>
      <c r="AMC122" s="128"/>
      <c r="AMD122" s="128"/>
      <c r="AME122" s="128"/>
      <c r="AMF122" s="128"/>
      <c r="AMG122" s="128"/>
      <c r="AMH122" s="128"/>
      <c r="AMI122" s="128"/>
      <c r="AMJ122" s="128"/>
      <c r="AMK122" s="128"/>
      <c r="AML122" s="128"/>
      <c r="AMM122" s="128"/>
      <c r="AMN122" s="128"/>
    </row>
    <row r="123" spans="1:1031">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362"/>
      <c r="AC123" s="128"/>
      <c r="AD123" s="128"/>
      <c r="AE123" s="128"/>
      <c r="AF123" s="128"/>
      <c r="AG123" s="96"/>
      <c r="AH123" s="96"/>
      <c r="AI123" s="96"/>
      <c r="AJ123" s="96"/>
      <c r="AK123" s="96"/>
      <c r="AL123" s="96"/>
      <c r="AM123" s="96"/>
      <c r="AN123" s="96"/>
      <c r="AO123" s="96"/>
      <c r="AP123" s="96"/>
      <c r="AQ123" s="128"/>
      <c r="AR123" s="128"/>
      <c r="AS123" s="128"/>
      <c r="AT123" s="128"/>
      <c r="AU123" s="128"/>
      <c r="AV123" s="128"/>
      <c r="AW123" s="128"/>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c r="CX123" s="128"/>
      <c r="CY123" s="128"/>
      <c r="CZ123" s="128"/>
      <c r="DA123" s="128"/>
      <c r="DB123" s="128"/>
      <c r="DC123" s="128"/>
      <c r="DD123" s="128"/>
      <c r="DE123" s="128"/>
      <c r="DF123" s="128"/>
      <c r="DG123" s="128"/>
      <c r="DH123" s="128"/>
      <c r="DI123" s="128"/>
      <c r="DJ123" s="128"/>
      <c r="DK123" s="128"/>
      <c r="DL123" s="128"/>
      <c r="DM123" s="128"/>
      <c r="DN123" s="128"/>
      <c r="DO123" s="128"/>
      <c r="DP123" s="128"/>
      <c r="DQ123" s="128"/>
      <c r="DR123" s="128"/>
      <c r="DS123" s="128"/>
      <c r="DT123" s="128"/>
      <c r="DU123" s="128"/>
      <c r="DV123" s="128"/>
      <c r="DW123" s="128"/>
      <c r="DX123" s="128"/>
      <c r="DY123" s="128"/>
      <c r="DZ123" s="128"/>
      <c r="EA123" s="128"/>
      <c r="EB123" s="128"/>
      <c r="EC123" s="128"/>
      <c r="ED123" s="128"/>
      <c r="EE123" s="128"/>
      <c r="EF123" s="128"/>
      <c r="EG123" s="128"/>
      <c r="EH123" s="128"/>
      <c r="EI123" s="128"/>
      <c r="EJ123" s="128"/>
      <c r="EK123" s="128"/>
      <c r="EL123" s="128"/>
      <c r="EM123" s="128"/>
      <c r="EN123" s="128"/>
      <c r="EO123" s="128"/>
      <c r="EP123" s="128"/>
      <c r="EQ123" s="128"/>
      <c r="ER123" s="128"/>
      <c r="ES123" s="128"/>
      <c r="ET123" s="128"/>
      <c r="EU123" s="128"/>
      <c r="EV123" s="128"/>
      <c r="EW123" s="128"/>
      <c r="EX123" s="128"/>
      <c r="EY123" s="128"/>
      <c r="EZ123" s="128"/>
      <c r="FA123" s="128"/>
      <c r="FB123" s="128"/>
      <c r="FC123" s="128"/>
      <c r="FD123" s="128"/>
      <c r="FE123" s="128"/>
      <c r="FF123" s="128"/>
      <c r="FG123" s="128"/>
      <c r="FH123" s="128"/>
      <c r="FI123" s="128"/>
      <c r="FJ123" s="128"/>
      <c r="FK123" s="128"/>
      <c r="FL123" s="128"/>
      <c r="FM123" s="128"/>
      <c r="FN123" s="128"/>
      <c r="FO123" s="128"/>
      <c r="FP123" s="128"/>
      <c r="FQ123" s="128"/>
      <c r="FR123" s="128"/>
      <c r="FS123" s="128"/>
      <c r="FT123" s="128"/>
      <c r="FU123" s="128"/>
      <c r="FV123" s="128"/>
      <c r="FW123" s="128"/>
      <c r="FX123" s="128"/>
      <c r="FY123" s="128"/>
      <c r="FZ123" s="128"/>
      <c r="GA123" s="128"/>
      <c r="GB123" s="128"/>
      <c r="GC123" s="128"/>
      <c r="GD123" s="128"/>
      <c r="GE123" s="128"/>
      <c r="GF123" s="128"/>
      <c r="GG123" s="128"/>
      <c r="GH123" s="128"/>
      <c r="GI123" s="128"/>
      <c r="GJ123" s="128"/>
      <c r="GK123" s="128"/>
      <c r="GL123" s="128"/>
      <c r="GM123" s="128"/>
      <c r="GN123" s="128"/>
      <c r="GO123" s="128"/>
      <c r="GP123" s="128"/>
      <c r="GQ123" s="128"/>
      <c r="GR123" s="128"/>
      <c r="GS123" s="128"/>
      <c r="GT123" s="128"/>
      <c r="GU123" s="128"/>
      <c r="GV123" s="128"/>
      <c r="GW123" s="128"/>
      <c r="GX123" s="128"/>
      <c r="GY123" s="128"/>
      <c r="GZ123" s="128"/>
      <c r="HA123" s="128"/>
      <c r="HB123" s="128"/>
      <c r="HC123" s="128"/>
      <c r="HD123" s="128"/>
      <c r="HE123" s="128"/>
      <c r="HF123" s="128"/>
      <c r="HG123" s="128"/>
      <c r="HH123" s="128"/>
      <c r="HI123" s="128"/>
      <c r="HJ123" s="128"/>
      <c r="HK123" s="128"/>
      <c r="HL123" s="128"/>
      <c r="HM123" s="128"/>
      <c r="HN123" s="128"/>
      <c r="HO123" s="128"/>
      <c r="HP123" s="128"/>
      <c r="HQ123" s="128"/>
      <c r="HR123" s="128"/>
      <c r="HS123" s="128"/>
      <c r="HT123" s="128"/>
      <c r="HU123" s="128"/>
      <c r="HV123" s="128"/>
      <c r="HW123" s="128"/>
      <c r="HX123" s="128"/>
      <c r="HY123" s="128"/>
      <c r="HZ123" s="128"/>
      <c r="IA123" s="128"/>
      <c r="IB123" s="128"/>
      <c r="IC123" s="128"/>
      <c r="ID123" s="128"/>
      <c r="IE123" s="128"/>
      <c r="IF123" s="128"/>
      <c r="IG123" s="128"/>
      <c r="IH123" s="128"/>
      <c r="II123" s="128"/>
      <c r="IJ123" s="128"/>
      <c r="IK123" s="128"/>
      <c r="IL123" s="128"/>
      <c r="IM123" s="128"/>
      <c r="IN123" s="128"/>
      <c r="IO123" s="128"/>
      <c r="IP123" s="128"/>
      <c r="IQ123" s="128"/>
      <c r="IR123" s="128"/>
      <c r="IS123" s="128"/>
      <c r="IT123" s="128"/>
      <c r="IU123" s="128"/>
      <c r="IV123" s="128"/>
      <c r="IW123" s="128"/>
      <c r="IX123" s="128"/>
      <c r="IY123" s="128"/>
      <c r="IZ123" s="128"/>
      <c r="JA123" s="128"/>
      <c r="JB123" s="128"/>
      <c r="JC123" s="128"/>
      <c r="JD123" s="128"/>
      <c r="JE123" s="128"/>
      <c r="JF123" s="128"/>
      <c r="JG123" s="128"/>
      <c r="JH123" s="128"/>
      <c r="JI123" s="128"/>
      <c r="JJ123" s="128"/>
      <c r="JK123" s="128"/>
      <c r="JL123" s="128"/>
      <c r="JM123" s="128"/>
      <c r="JN123" s="128"/>
      <c r="JO123" s="128"/>
      <c r="JP123" s="128"/>
      <c r="JQ123" s="128"/>
      <c r="JR123" s="128"/>
      <c r="JS123" s="128"/>
      <c r="JT123" s="128"/>
      <c r="JU123" s="128"/>
      <c r="JV123" s="128"/>
      <c r="JW123" s="128"/>
      <c r="JX123" s="128"/>
      <c r="JY123" s="128"/>
      <c r="JZ123" s="128"/>
      <c r="KA123" s="128"/>
      <c r="KB123" s="128"/>
      <c r="KC123" s="128"/>
      <c r="KD123" s="128"/>
      <c r="KE123" s="128"/>
      <c r="KF123" s="128"/>
      <c r="KG123" s="128"/>
      <c r="KH123" s="128"/>
      <c r="KI123" s="128"/>
      <c r="KJ123" s="128"/>
      <c r="KK123" s="128"/>
      <c r="KL123" s="128"/>
      <c r="KM123" s="128"/>
      <c r="KN123" s="128"/>
      <c r="KO123" s="128"/>
      <c r="KP123" s="128"/>
      <c r="KQ123" s="128"/>
      <c r="KR123" s="128"/>
      <c r="KS123" s="128"/>
      <c r="KT123" s="128"/>
      <c r="KU123" s="128"/>
      <c r="KV123" s="128"/>
      <c r="KW123" s="128"/>
      <c r="KX123" s="128"/>
      <c r="KY123" s="128"/>
      <c r="KZ123" s="128"/>
      <c r="LA123" s="128"/>
      <c r="LB123" s="128"/>
      <c r="LC123" s="128"/>
      <c r="LD123" s="128"/>
      <c r="LE123" s="128"/>
      <c r="LF123" s="128"/>
      <c r="LG123" s="128"/>
      <c r="LH123" s="128"/>
      <c r="LI123" s="128"/>
      <c r="LJ123" s="128"/>
      <c r="LK123" s="128"/>
      <c r="LL123" s="128"/>
      <c r="LM123" s="128"/>
      <c r="LN123" s="128"/>
      <c r="LO123" s="128"/>
      <c r="LP123" s="128"/>
      <c r="LQ123" s="128"/>
      <c r="LR123" s="128"/>
      <c r="LS123" s="128"/>
      <c r="LT123" s="128"/>
      <c r="LU123" s="128"/>
      <c r="LV123" s="128"/>
      <c r="LW123" s="128"/>
      <c r="LX123" s="128"/>
      <c r="LY123" s="128"/>
      <c r="LZ123" s="128"/>
      <c r="MA123" s="128"/>
      <c r="MB123" s="128"/>
      <c r="MC123" s="128"/>
      <c r="MD123" s="128"/>
      <c r="ME123" s="128"/>
      <c r="MF123" s="128"/>
      <c r="MG123" s="128"/>
      <c r="MH123" s="128"/>
      <c r="MI123" s="128"/>
      <c r="MJ123" s="128"/>
      <c r="MK123" s="128"/>
      <c r="ML123" s="128"/>
      <c r="MM123" s="128"/>
      <c r="MN123" s="128"/>
      <c r="MO123" s="128"/>
      <c r="MP123" s="128"/>
      <c r="MQ123" s="128"/>
      <c r="MR123" s="128"/>
      <c r="MS123" s="128"/>
      <c r="MT123" s="128"/>
      <c r="MU123" s="128"/>
      <c r="MV123" s="128"/>
      <c r="MW123" s="128"/>
      <c r="MX123" s="128"/>
      <c r="MY123" s="128"/>
      <c r="MZ123" s="128"/>
      <c r="NA123" s="128"/>
      <c r="NB123" s="128"/>
      <c r="NC123" s="128"/>
      <c r="ND123" s="128"/>
      <c r="NE123" s="128"/>
      <c r="NF123" s="128"/>
      <c r="NG123" s="128"/>
      <c r="NH123" s="128"/>
      <c r="NI123" s="128"/>
      <c r="NJ123" s="128"/>
      <c r="NK123" s="128"/>
      <c r="NL123" s="128"/>
      <c r="NM123" s="128"/>
      <c r="NN123" s="128"/>
      <c r="NO123" s="128"/>
      <c r="NP123" s="128"/>
      <c r="NQ123" s="128"/>
      <c r="NR123" s="128"/>
      <c r="NS123" s="128"/>
      <c r="NT123" s="128"/>
      <c r="NU123" s="128"/>
      <c r="NV123" s="128"/>
      <c r="NW123" s="128"/>
      <c r="NX123" s="128"/>
      <c r="NY123" s="128"/>
      <c r="NZ123" s="128"/>
      <c r="OA123" s="128"/>
      <c r="OB123" s="128"/>
      <c r="OC123" s="128"/>
      <c r="OD123" s="128"/>
      <c r="OE123" s="128"/>
      <c r="OF123" s="128"/>
      <c r="OG123" s="128"/>
      <c r="OH123" s="128"/>
      <c r="OI123" s="128"/>
      <c r="OJ123" s="128"/>
      <c r="OK123" s="128"/>
      <c r="OL123" s="128"/>
      <c r="OM123" s="128"/>
      <c r="ON123" s="128"/>
      <c r="OO123" s="128"/>
      <c r="OP123" s="128"/>
      <c r="OQ123" s="128"/>
      <c r="OR123" s="128"/>
      <c r="OS123" s="128"/>
      <c r="OT123" s="128"/>
      <c r="OU123" s="128"/>
      <c r="OV123" s="128"/>
      <c r="OW123" s="128"/>
      <c r="OX123" s="128"/>
      <c r="OY123" s="128"/>
      <c r="OZ123" s="128"/>
      <c r="PA123" s="128"/>
      <c r="PB123" s="128"/>
      <c r="PC123" s="128"/>
      <c r="PD123" s="128"/>
      <c r="PE123" s="128"/>
      <c r="PF123" s="128"/>
      <c r="PG123" s="128"/>
      <c r="PH123" s="128"/>
      <c r="PI123" s="128"/>
      <c r="PJ123" s="128"/>
      <c r="PK123" s="128"/>
      <c r="PL123" s="128"/>
      <c r="PM123" s="128"/>
      <c r="PN123" s="128"/>
      <c r="PO123" s="128"/>
      <c r="PP123" s="128"/>
      <c r="PQ123" s="128"/>
      <c r="PR123" s="128"/>
      <c r="PS123" s="128"/>
      <c r="PT123" s="128"/>
      <c r="PU123" s="128"/>
      <c r="PV123" s="128"/>
      <c r="PW123" s="128"/>
      <c r="PX123" s="128"/>
      <c r="PY123" s="128"/>
      <c r="PZ123" s="128"/>
      <c r="QA123" s="128"/>
      <c r="QB123" s="128"/>
      <c r="QC123" s="128"/>
      <c r="QD123" s="128"/>
      <c r="QE123" s="128"/>
      <c r="QF123" s="128"/>
      <c r="QG123" s="128"/>
      <c r="QH123" s="128"/>
      <c r="QI123" s="128"/>
      <c r="QJ123" s="128"/>
      <c r="QK123" s="128"/>
      <c r="QL123" s="128"/>
      <c r="QM123" s="128"/>
      <c r="QN123" s="128"/>
      <c r="QO123" s="128"/>
      <c r="QP123" s="128"/>
      <c r="QQ123" s="128"/>
      <c r="QR123" s="128"/>
      <c r="QS123" s="128"/>
      <c r="QT123" s="128"/>
      <c r="QU123" s="128"/>
      <c r="QV123" s="128"/>
      <c r="QW123" s="128"/>
      <c r="QX123" s="128"/>
      <c r="QY123" s="128"/>
      <c r="QZ123" s="128"/>
      <c r="RA123" s="128"/>
      <c r="RB123" s="128"/>
      <c r="RC123" s="128"/>
      <c r="RD123" s="128"/>
      <c r="RE123" s="128"/>
      <c r="RF123" s="128"/>
      <c r="RG123" s="128"/>
      <c r="RH123" s="128"/>
      <c r="RI123" s="128"/>
      <c r="RJ123" s="128"/>
      <c r="RK123" s="128"/>
      <c r="RL123" s="128"/>
      <c r="RM123" s="128"/>
      <c r="RN123" s="128"/>
      <c r="RO123" s="128"/>
      <c r="RP123" s="128"/>
      <c r="RQ123" s="128"/>
      <c r="RR123" s="128"/>
      <c r="RS123" s="128"/>
      <c r="RT123" s="128"/>
      <c r="RU123" s="128"/>
      <c r="RV123" s="128"/>
      <c r="RW123" s="128"/>
      <c r="RX123" s="128"/>
      <c r="RY123" s="128"/>
      <c r="RZ123" s="128"/>
      <c r="SA123" s="128"/>
      <c r="SB123" s="128"/>
      <c r="SC123" s="128"/>
      <c r="SD123" s="128"/>
      <c r="SE123" s="128"/>
      <c r="SF123" s="128"/>
      <c r="SG123" s="128"/>
      <c r="SH123" s="128"/>
      <c r="SI123" s="128"/>
      <c r="SJ123" s="128"/>
      <c r="SK123" s="128"/>
      <c r="SL123" s="128"/>
      <c r="SM123" s="128"/>
      <c r="SN123" s="128"/>
      <c r="SO123" s="128"/>
      <c r="SP123" s="128"/>
      <c r="SQ123" s="128"/>
      <c r="SR123" s="128"/>
      <c r="SS123" s="128"/>
      <c r="ST123" s="128"/>
      <c r="SU123" s="128"/>
      <c r="SV123" s="128"/>
      <c r="SW123" s="128"/>
      <c r="SX123" s="128"/>
      <c r="SY123" s="128"/>
      <c r="SZ123" s="128"/>
      <c r="TA123" s="128"/>
      <c r="TB123" s="128"/>
      <c r="TC123" s="128"/>
      <c r="TD123" s="128"/>
      <c r="TE123" s="128"/>
      <c r="TF123" s="128"/>
      <c r="TG123" s="128"/>
      <c r="TH123" s="128"/>
      <c r="TI123" s="128"/>
      <c r="TJ123" s="128"/>
      <c r="TK123" s="128"/>
      <c r="TL123" s="128"/>
      <c r="TM123" s="128"/>
      <c r="TN123" s="128"/>
      <c r="TO123" s="128"/>
      <c r="TP123" s="128"/>
      <c r="TQ123" s="128"/>
      <c r="TR123" s="128"/>
      <c r="TS123" s="128"/>
      <c r="TT123" s="128"/>
      <c r="TU123" s="128"/>
      <c r="TV123" s="128"/>
      <c r="TW123" s="128"/>
      <c r="TX123" s="128"/>
      <c r="TY123" s="128"/>
      <c r="TZ123" s="128"/>
      <c r="UA123" s="128"/>
      <c r="UB123" s="128"/>
      <c r="UC123" s="128"/>
      <c r="UD123" s="128"/>
      <c r="UE123" s="128"/>
      <c r="UF123" s="128"/>
      <c r="UG123" s="128"/>
      <c r="UH123" s="128"/>
      <c r="UI123" s="128"/>
      <c r="UJ123" s="128"/>
      <c r="UK123" s="128"/>
      <c r="UL123" s="128"/>
      <c r="UM123" s="128"/>
      <c r="UN123" s="128"/>
      <c r="UO123" s="128"/>
      <c r="UP123" s="128"/>
      <c r="UQ123" s="128"/>
      <c r="UR123" s="128"/>
      <c r="US123" s="128"/>
      <c r="UT123" s="128"/>
      <c r="UU123" s="128"/>
      <c r="UV123" s="128"/>
      <c r="UW123" s="128"/>
      <c r="UX123" s="128"/>
      <c r="UY123" s="128"/>
      <c r="UZ123" s="128"/>
      <c r="VA123" s="128"/>
      <c r="VB123" s="128"/>
      <c r="VC123" s="128"/>
      <c r="VD123" s="128"/>
      <c r="VE123" s="128"/>
      <c r="VF123" s="128"/>
      <c r="VG123" s="128"/>
      <c r="VH123" s="128"/>
      <c r="VI123" s="128"/>
      <c r="VJ123" s="128"/>
      <c r="VK123" s="128"/>
      <c r="VL123" s="128"/>
      <c r="VM123" s="128"/>
      <c r="VN123" s="128"/>
      <c r="VO123" s="128"/>
      <c r="VP123" s="128"/>
      <c r="VQ123" s="128"/>
      <c r="VR123" s="128"/>
      <c r="VS123" s="128"/>
      <c r="VT123" s="128"/>
      <c r="VU123" s="128"/>
      <c r="VV123" s="128"/>
      <c r="VW123" s="128"/>
      <c r="VX123" s="128"/>
      <c r="VY123" s="128"/>
      <c r="VZ123" s="128"/>
      <c r="WA123" s="128"/>
      <c r="WB123" s="128"/>
      <c r="WC123" s="128"/>
      <c r="WD123" s="128"/>
      <c r="WE123" s="128"/>
      <c r="WF123" s="128"/>
      <c r="WG123" s="128"/>
      <c r="WH123" s="128"/>
      <c r="WI123" s="128"/>
      <c r="WJ123" s="128"/>
      <c r="WK123" s="128"/>
      <c r="WL123" s="128"/>
      <c r="WM123" s="128"/>
      <c r="WN123" s="128"/>
      <c r="WO123" s="128"/>
      <c r="WP123" s="128"/>
      <c r="WQ123" s="128"/>
      <c r="WR123" s="128"/>
      <c r="WS123" s="128"/>
      <c r="WT123" s="128"/>
      <c r="WU123" s="128"/>
      <c r="WV123" s="128"/>
      <c r="WW123" s="128"/>
      <c r="WX123" s="128"/>
      <c r="WY123" s="128"/>
      <c r="WZ123" s="128"/>
      <c r="XA123" s="128"/>
      <c r="XB123" s="128"/>
      <c r="XC123" s="128"/>
      <c r="XD123" s="128"/>
      <c r="XE123" s="128"/>
      <c r="XF123" s="128"/>
      <c r="XG123" s="128"/>
      <c r="XH123" s="128"/>
      <c r="XI123" s="128"/>
      <c r="XJ123" s="128"/>
      <c r="XK123" s="128"/>
      <c r="XL123" s="128"/>
      <c r="XM123" s="128"/>
      <c r="XN123" s="128"/>
      <c r="XO123" s="128"/>
      <c r="XP123" s="128"/>
      <c r="XQ123" s="128"/>
      <c r="XR123" s="128"/>
      <c r="XS123" s="128"/>
      <c r="XT123" s="128"/>
      <c r="XU123" s="128"/>
      <c r="XV123" s="128"/>
      <c r="XW123" s="128"/>
      <c r="XX123" s="128"/>
      <c r="XY123" s="128"/>
      <c r="XZ123" s="128"/>
      <c r="YA123" s="128"/>
      <c r="YB123" s="128"/>
      <c r="YC123" s="128"/>
      <c r="YD123" s="128"/>
      <c r="YE123" s="128"/>
      <c r="YF123" s="128"/>
      <c r="YG123" s="128"/>
      <c r="YH123" s="128"/>
      <c r="YI123" s="128"/>
      <c r="YJ123" s="128"/>
      <c r="YK123" s="128"/>
      <c r="YL123" s="128"/>
      <c r="YM123" s="128"/>
      <c r="YN123" s="128"/>
      <c r="YO123" s="128"/>
      <c r="YP123" s="128"/>
      <c r="YQ123" s="128"/>
      <c r="YR123" s="128"/>
      <c r="YS123" s="128"/>
      <c r="YT123" s="128"/>
      <c r="YU123" s="128"/>
      <c r="YV123" s="128"/>
      <c r="YW123" s="128"/>
      <c r="YX123" s="128"/>
      <c r="YY123" s="128"/>
      <c r="YZ123" s="128"/>
      <c r="ZA123" s="128"/>
      <c r="ZB123" s="128"/>
      <c r="ZC123" s="128"/>
      <c r="ZD123" s="128"/>
      <c r="ZE123" s="128"/>
      <c r="ZF123" s="128"/>
      <c r="ZG123" s="128"/>
      <c r="ZH123" s="128"/>
      <c r="ZI123" s="128"/>
      <c r="ZJ123" s="128"/>
      <c r="ZK123" s="128"/>
      <c r="ZL123" s="128"/>
      <c r="ZM123" s="128"/>
      <c r="ZN123" s="128"/>
      <c r="ZO123" s="128"/>
      <c r="ZP123" s="128"/>
      <c r="ZQ123" s="128"/>
      <c r="ZR123" s="128"/>
      <c r="ZS123" s="128"/>
      <c r="ZT123" s="128"/>
      <c r="ZU123" s="128"/>
      <c r="ZV123" s="128"/>
      <c r="ZW123" s="128"/>
      <c r="ZX123" s="128"/>
      <c r="ZY123" s="128"/>
      <c r="ZZ123" s="128"/>
      <c r="AAA123" s="128"/>
      <c r="AAB123" s="128"/>
      <c r="AAC123" s="128"/>
      <c r="AAD123" s="128"/>
      <c r="AAE123" s="128"/>
      <c r="AAF123" s="128"/>
      <c r="AAG123" s="128"/>
      <c r="AAH123" s="128"/>
      <c r="AAI123" s="128"/>
      <c r="AAJ123" s="128"/>
      <c r="AAK123" s="128"/>
      <c r="AAL123" s="128"/>
      <c r="AAM123" s="128"/>
      <c r="AAN123" s="128"/>
      <c r="AAO123" s="128"/>
      <c r="AAP123" s="128"/>
      <c r="AAQ123" s="128"/>
      <c r="AAR123" s="128"/>
      <c r="AAS123" s="128"/>
      <c r="AAT123" s="128"/>
      <c r="AAU123" s="128"/>
      <c r="AAV123" s="128"/>
      <c r="AAW123" s="128"/>
      <c r="AAX123" s="128"/>
      <c r="AAY123" s="128"/>
      <c r="AAZ123" s="128"/>
      <c r="ABA123" s="128"/>
      <c r="ABB123" s="128"/>
      <c r="ABC123" s="128"/>
      <c r="ABD123" s="128"/>
      <c r="ABE123" s="128"/>
      <c r="ABF123" s="128"/>
      <c r="ABG123" s="128"/>
      <c r="ABH123" s="128"/>
      <c r="ABI123" s="128"/>
      <c r="ABJ123" s="128"/>
      <c r="ABK123" s="128"/>
      <c r="ABL123" s="128"/>
      <c r="ABM123" s="128"/>
      <c r="ABN123" s="128"/>
      <c r="ABO123" s="128"/>
      <c r="ABP123" s="128"/>
      <c r="ABQ123" s="128"/>
      <c r="ABR123" s="128"/>
      <c r="ABS123" s="128"/>
      <c r="ABT123" s="128"/>
      <c r="ABU123" s="128"/>
      <c r="ABV123" s="128"/>
      <c r="ABW123" s="128"/>
      <c r="ABX123" s="128"/>
      <c r="ABY123" s="128"/>
      <c r="ABZ123" s="128"/>
      <c r="ACA123" s="128"/>
      <c r="ACB123" s="128"/>
      <c r="ACC123" s="128"/>
      <c r="ACD123" s="128"/>
      <c r="ACE123" s="128"/>
      <c r="ACF123" s="128"/>
      <c r="ACG123" s="128"/>
      <c r="ACH123" s="128"/>
      <c r="ACI123" s="128"/>
      <c r="ACJ123" s="128"/>
      <c r="ACK123" s="128"/>
      <c r="ACL123" s="128"/>
      <c r="ACM123" s="128"/>
      <c r="ACN123" s="128"/>
      <c r="ACO123" s="128"/>
      <c r="ACP123" s="128"/>
      <c r="ACQ123" s="128"/>
      <c r="ACR123" s="128"/>
      <c r="ACS123" s="128"/>
      <c r="ACT123" s="128"/>
      <c r="ACU123" s="128"/>
      <c r="ACV123" s="128"/>
      <c r="ACW123" s="128"/>
      <c r="ACX123" s="128"/>
      <c r="ACY123" s="128"/>
      <c r="ACZ123" s="128"/>
      <c r="ADA123" s="128"/>
      <c r="ADB123" s="128"/>
      <c r="ADC123" s="128"/>
      <c r="ADD123" s="128"/>
      <c r="ADE123" s="128"/>
      <c r="ADF123" s="128"/>
      <c r="ADG123" s="128"/>
      <c r="ADH123" s="128"/>
      <c r="ADI123" s="128"/>
      <c r="ADJ123" s="128"/>
      <c r="ADK123" s="128"/>
      <c r="ADL123" s="128"/>
      <c r="ADM123" s="128"/>
      <c r="ADN123" s="128"/>
      <c r="ADO123" s="128"/>
      <c r="ADP123" s="128"/>
      <c r="ADQ123" s="128"/>
      <c r="ADR123" s="128"/>
      <c r="ADS123" s="128"/>
      <c r="ADT123" s="128"/>
      <c r="ADU123" s="128"/>
      <c r="ADV123" s="128"/>
      <c r="ADW123" s="128"/>
      <c r="ADX123" s="128"/>
      <c r="ADY123" s="128"/>
      <c r="ADZ123" s="128"/>
      <c r="AEA123" s="128"/>
      <c r="AEB123" s="128"/>
      <c r="AEC123" s="128"/>
      <c r="AED123" s="128"/>
      <c r="AEE123" s="128"/>
      <c r="AEF123" s="128"/>
      <c r="AEG123" s="128"/>
      <c r="AEH123" s="128"/>
      <c r="AEI123" s="128"/>
      <c r="AEJ123" s="128"/>
      <c r="AEK123" s="128"/>
      <c r="AEL123" s="128"/>
      <c r="AEM123" s="128"/>
      <c r="AEN123" s="128"/>
      <c r="AEO123" s="128"/>
      <c r="AEP123" s="128"/>
      <c r="AEQ123" s="128"/>
      <c r="AER123" s="128"/>
      <c r="AES123" s="128"/>
      <c r="AET123" s="128"/>
      <c r="AEU123" s="128"/>
      <c r="AEV123" s="128"/>
      <c r="AEW123" s="128"/>
      <c r="AEX123" s="128"/>
      <c r="AEY123" s="128"/>
      <c r="AEZ123" s="128"/>
      <c r="AFA123" s="128"/>
      <c r="AFB123" s="128"/>
      <c r="AFC123" s="128"/>
      <c r="AFD123" s="128"/>
      <c r="AFE123" s="128"/>
      <c r="AFF123" s="128"/>
      <c r="AFG123" s="128"/>
      <c r="AFH123" s="128"/>
      <c r="AFI123" s="128"/>
      <c r="AFJ123" s="128"/>
      <c r="AFK123" s="128"/>
      <c r="AFL123" s="128"/>
      <c r="AFM123" s="128"/>
      <c r="AFN123" s="128"/>
      <c r="AFO123" s="128"/>
      <c r="AFP123" s="128"/>
      <c r="AFQ123" s="128"/>
      <c r="AFR123" s="128"/>
      <c r="AFS123" s="128"/>
      <c r="AFT123" s="128"/>
      <c r="AFU123" s="128"/>
      <c r="AFV123" s="128"/>
      <c r="AFW123" s="128"/>
      <c r="AFX123" s="128"/>
      <c r="AFY123" s="128"/>
      <c r="AFZ123" s="128"/>
      <c r="AGA123" s="128"/>
      <c r="AGB123" s="128"/>
      <c r="AGC123" s="128"/>
      <c r="AGD123" s="128"/>
      <c r="AGE123" s="128"/>
      <c r="AGF123" s="128"/>
      <c r="AGG123" s="128"/>
      <c r="AGH123" s="128"/>
      <c r="AGI123" s="128"/>
      <c r="AGJ123" s="128"/>
      <c r="AGK123" s="128"/>
      <c r="AGL123" s="128"/>
      <c r="AGM123" s="128"/>
      <c r="AGN123" s="128"/>
      <c r="AGO123" s="128"/>
      <c r="AGP123" s="128"/>
      <c r="AGQ123" s="128"/>
      <c r="AGR123" s="128"/>
      <c r="AGS123" s="128"/>
      <c r="AGT123" s="128"/>
      <c r="AGU123" s="128"/>
      <c r="AGV123" s="128"/>
      <c r="AGW123" s="128"/>
      <c r="AGX123" s="128"/>
      <c r="AGY123" s="128"/>
      <c r="AGZ123" s="128"/>
      <c r="AHA123" s="128"/>
      <c r="AHB123" s="128"/>
      <c r="AHC123" s="128"/>
      <c r="AHD123" s="128"/>
      <c r="AHE123" s="128"/>
      <c r="AHF123" s="128"/>
      <c r="AHG123" s="128"/>
      <c r="AHH123" s="128"/>
      <c r="AHI123" s="128"/>
      <c r="AHJ123" s="128"/>
      <c r="AHK123" s="128"/>
      <c r="AHL123" s="128"/>
      <c r="AHM123" s="128"/>
      <c r="AHN123" s="128"/>
      <c r="AHO123" s="128"/>
      <c r="AHP123" s="128"/>
      <c r="AHQ123" s="128"/>
      <c r="AHR123" s="128"/>
      <c r="AHS123" s="128"/>
      <c r="AHT123" s="128"/>
      <c r="AHU123" s="128"/>
      <c r="AHV123" s="128"/>
      <c r="AHW123" s="128"/>
      <c r="AHX123" s="128"/>
      <c r="AHY123" s="128"/>
      <c r="AHZ123" s="128"/>
      <c r="AIA123" s="128"/>
      <c r="AIB123" s="128"/>
      <c r="AIC123" s="128"/>
      <c r="AID123" s="128"/>
      <c r="AIE123" s="128"/>
      <c r="AIF123" s="128"/>
      <c r="AIG123" s="128"/>
      <c r="AIH123" s="128"/>
      <c r="AII123" s="128"/>
      <c r="AIJ123" s="128"/>
      <c r="AIK123" s="128"/>
      <c r="AIL123" s="128"/>
      <c r="AIM123" s="128"/>
      <c r="AIN123" s="128"/>
      <c r="AIO123" s="128"/>
      <c r="AIP123" s="128"/>
      <c r="AIQ123" s="128"/>
      <c r="AIR123" s="128"/>
      <c r="AIS123" s="128"/>
      <c r="AIT123" s="128"/>
      <c r="AIU123" s="128"/>
      <c r="AIV123" s="128"/>
      <c r="AIW123" s="128"/>
      <c r="AIX123" s="128"/>
      <c r="AIY123" s="128"/>
      <c r="AIZ123" s="128"/>
      <c r="AJA123" s="128"/>
      <c r="AJB123" s="128"/>
      <c r="AJC123" s="128"/>
      <c r="AJD123" s="128"/>
      <c r="AJE123" s="128"/>
      <c r="AJF123" s="128"/>
      <c r="AJG123" s="128"/>
      <c r="AJH123" s="128"/>
      <c r="AJI123" s="128"/>
      <c r="AJJ123" s="128"/>
      <c r="AJK123" s="128"/>
      <c r="AJL123" s="128"/>
      <c r="AJM123" s="128"/>
      <c r="AJN123" s="128"/>
      <c r="AJO123" s="128"/>
      <c r="AJP123" s="128"/>
      <c r="AJQ123" s="128"/>
      <c r="AJR123" s="128"/>
      <c r="AJS123" s="128"/>
      <c r="AJT123" s="128"/>
      <c r="AJU123" s="128"/>
      <c r="AJV123" s="128"/>
      <c r="AJW123" s="128"/>
      <c r="AJX123" s="128"/>
      <c r="AJY123" s="128"/>
      <c r="AJZ123" s="128"/>
      <c r="AKA123" s="128"/>
      <c r="AKB123" s="128"/>
      <c r="AKC123" s="128"/>
      <c r="AKD123" s="128"/>
      <c r="AKE123" s="128"/>
      <c r="AKF123" s="128"/>
      <c r="AKG123" s="128"/>
      <c r="AKH123" s="128"/>
      <c r="AKI123" s="128"/>
      <c r="AKJ123" s="128"/>
      <c r="AKK123" s="128"/>
      <c r="AKL123" s="128"/>
      <c r="AKM123" s="128"/>
      <c r="AKN123" s="128"/>
      <c r="AKO123" s="128"/>
      <c r="AKP123" s="128"/>
      <c r="AKQ123" s="128"/>
      <c r="AKR123" s="128"/>
      <c r="AKS123" s="128"/>
      <c r="AKT123" s="128"/>
      <c r="AKU123" s="128"/>
      <c r="AKV123" s="128"/>
      <c r="AKW123" s="128"/>
      <c r="AKX123" s="128"/>
      <c r="AKY123" s="128"/>
      <c r="AKZ123" s="128"/>
      <c r="ALA123" s="128"/>
      <c r="ALB123" s="128"/>
      <c r="ALC123" s="128"/>
      <c r="ALD123" s="128"/>
      <c r="ALE123" s="128"/>
      <c r="ALF123" s="128"/>
      <c r="ALG123" s="128"/>
      <c r="ALH123" s="128"/>
      <c r="ALI123" s="128"/>
      <c r="ALJ123" s="128"/>
      <c r="ALK123" s="128"/>
      <c r="ALL123" s="128"/>
      <c r="ALM123" s="128"/>
      <c r="ALN123" s="128"/>
      <c r="ALO123" s="128"/>
      <c r="ALP123" s="128"/>
      <c r="ALQ123" s="128"/>
      <c r="ALR123" s="128"/>
      <c r="ALS123" s="128"/>
      <c r="ALT123" s="128"/>
      <c r="ALU123" s="128"/>
      <c r="ALV123" s="128"/>
      <c r="ALW123" s="128"/>
      <c r="ALX123" s="128"/>
      <c r="ALY123" s="128"/>
      <c r="ALZ123" s="128"/>
      <c r="AMA123" s="128"/>
      <c r="AMB123" s="128"/>
      <c r="AMC123" s="128"/>
      <c r="AMD123" s="128"/>
      <c r="AME123" s="128"/>
      <c r="AMF123" s="128"/>
      <c r="AMG123" s="128"/>
      <c r="AMH123" s="128"/>
      <c r="AMI123" s="128"/>
      <c r="AMJ123" s="128"/>
      <c r="AMK123" s="128"/>
      <c r="AML123" s="128"/>
      <c r="AMM123" s="128"/>
      <c r="AMN123" s="128"/>
    </row>
    <row r="124" spans="1:1031">
      <c r="A124" s="128"/>
      <c r="B124" s="128"/>
      <c r="C124" s="128"/>
      <c r="D124" s="128"/>
      <c r="E124" s="128"/>
      <c r="F124" s="128"/>
      <c r="G124" s="128"/>
      <c r="H124" s="128"/>
      <c r="I124" s="128"/>
      <c r="J124" s="128"/>
      <c r="K124" s="128"/>
      <c r="L124" s="128"/>
      <c r="M124" s="128"/>
      <c r="O124" s="128"/>
      <c r="P124" s="128"/>
      <c r="Q124" s="128"/>
      <c r="R124" s="128"/>
      <c r="AB124" s="362"/>
      <c r="AF124" s="128"/>
      <c r="AG124" s="96"/>
      <c r="AH124" s="96"/>
      <c r="AI124" s="96"/>
      <c r="AJ124" s="96"/>
      <c r="AK124" s="96"/>
      <c r="AL124" s="96"/>
      <c r="AM124" s="96"/>
      <c r="AN124" s="96"/>
      <c r="AO124" s="96"/>
      <c r="AP124" s="96"/>
      <c r="AQ124" s="128"/>
      <c r="AR124" s="117"/>
      <c r="AS124" s="117"/>
      <c r="AT124" s="117"/>
      <c r="AU124" s="117"/>
      <c r="AV124" s="117"/>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G124" s="117"/>
      <c r="AMH124" s="117"/>
      <c r="AMI124" s="117"/>
      <c r="AMJ124" s="117"/>
      <c r="AMK124" s="117"/>
      <c r="AML124" s="117"/>
      <c r="AMM124" s="117"/>
      <c r="AMN124" s="117"/>
      <c r="AMO124" s="117"/>
      <c r="AMQ124" s="117"/>
    </row>
    <row r="125" spans="1:1031">
      <c r="A125" s="128"/>
      <c r="B125" s="128"/>
      <c r="C125" s="128"/>
      <c r="D125" s="128"/>
      <c r="E125" s="128"/>
      <c r="F125" s="96"/>
      <c r="G125" s="96"/>
      <c r="H125" s="96"/>
      <c r="I125" s="96"/>
      <c r="J125" s="96"/>
      <c r="K125" s="96"/>
      <c r="L125" s="96"/>
      <c r="M125" s="96"/>
      <c r="N125" s="117"/>
      <c r="O125" s="96"/>
      <c r="P125" s="96"/>
      <c r="Q125" s="96"/>
      <c r="R125" s="96"/>
      <c r="S125" s="117"/>
      <c r="T125" s="117"/>
      <c r="U125" s="117"/>
      <c r="V125" s="117"/>
      <c r="W125" s="117"/>
      <c r="X125" s="117"/>
      <c r="Y125" s="117"/>
      <c r="Z125" s="117"/>
      <c r="AA125" s="117"/>
      <c r="AB125" s="362"/>
      <c r="AC125" s="117"/>
      <c r="AD125" s="117"/>
      <c r="AE125" s="117"/>
      <c r="AF125" s="96"/>
      <c r="AG125" s="96"/>
      <c r="AH125" s="96"/>
      <c r="AI125" s="96"/>
      <c r="AJ125" s="96"/>
      <c r="AK125" s="96"/>
      <c r="AL125" s="96"/>
      <c r="AM125" s="96"/>
      <c r="AN125" s="96"/>
      <c r="AO125" s="96"/>
      <c r="AP125" s="96"/>
      <c r="AQ125" s="117"/>
      <c r="AR125" s="128"/>
      <c r="AS125" s="128"/>
      <c r="AT125" s="128"/>
      <c r="AU125" s="128"/>
      <c r="AV125" s="128"/>
      <c r="AW125" s="128"/>
      <c r="AX125" s="128"/>
      <c r="AY125" s="128"/>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c r="CX125" s="128"/>
      <c r="CY125" s="128"/>
      <c r="CZ125" s="128"/>
      <c r="DA125" s="128"/>
      <c r="DB125" s="128"/>
      <c r="DC125" s="128"/>
      <c r="DD125" s="128"/>
      <c r="DE125" s="128"/>
      <c r="DF125" s="128"/>
      <c r="DG125" s="128"/>
      <c r="DH125" s="128"/>
      <c r="DI125" s="128"/>
      <c r="DJ125" s="128"/>
      <c r="DK125" s="128"/>
      <c r="DL125" s="128"/>
      <c r="DM125" s="128"/>
      <c r="DN125" s="128"/>
      <c r="DO125" s="128"/>
      <c r="DP125" s="128"/>
      <c r="DQ125" s="128"/>
      <c r="DR125" s="128"/>
      <c r="DS125" s="128"/>
      <c r="DT125" s="128"/>
      <c r="DU125" s="128"/>
      <c r="DV125" s="128"/>
      <c r="DW125" s="128"/>
      <c r="DX125" s="128"/>
      <c r="DY125" s="128"/>
      <c r="DZ125" s="128"/>
      <c r="EA125" s="128"/>
      <c r="EB125" s="128"/>
      <c r="EC125" s="128"/>
      <c r="ED125" s="128"/>
      <c r="EE125" s="128"/>
      <c r="EF125" s="128"/>
      <c r="EG125" s="128"/>
      <c r="EH125" s="128"/>
      <c r="EI125" s="128"/>
      <c r="EJ125" s="128"/>
      <c r="EK125" s="128"/>
      <c r="EL125" s="128"/>
      <c r="EM125" s="128"/>
      <c r="EN125" s="128"/>
      <c r="EO125" s="128"/>
      <c r="EP125" s="128"/>
      <c r="EQ125" s="128"/>
      <c r="ER125" s="128"/>
      <c r="ES125" s="128"/>
      <c r="ET125" s="128"/>
      <c r="EU125" s="128"/>
      <c r="EV125" s="128"/>
      <c r="EW125" s="128"/>
      <c r="EX125" s="128"/>
      <c r="EY125" s="128"/>
      <c r="EZ125" s="128"/>
      <c r="FA125" s="128"/>
      <c r="FB125" s="128"/>
      <c r="FC125" s="128"/>
      <c r="FD125" s="128"/>
      <c r="FE125" s="128"/>
      <c r="FF125" s="128"/>
      <c r="FG125" s="128"/>
      <c r="FH125" s="128"/>
      <c r="FI125" s="128"/>
      <c r="FJ125" s="128"/>
      <c r="FK125" s="128"/>
      <c r="FL125" s="128"/>
      <c r="FM125" s="128"/>
      <c r="FN125" s="128"/>
      <c r="FO125" s="128"/>
      <c r="FP125" s="128"/>
      <c r="FQ125" s="128"/>
      <c r="FR125" s="128"/>
      <c r="FS125" s="128"/>
      <c r="FT125" s="128"/>
      <c r="FU125" s="128"/>
      <c r="FV125" s="128"/>
      <c r="FW125" s="128"/>
      <c r="FX125" s="128"/>
      <c r="FY125" s="128"/>
      <c r="FZ125" s="128"/>
      <c r="GA125" s="128"/>
      <c r="GB125" s="128"/>
      <c r="GC125" s="128"/>
      <c r="GD125" s="128"/>
      <c r="GE125" s="128"/>
      <c r="GF125" s="128"/>
      <c r="GG125" s="128"/>
      <c r="GH125" s="128"/>
      <c r="GI125" s="128"/>
      <c r="GJ125" s="128"/>
      <c r="GK125" s="128"/>
      <c r="GL125" s="128"/>
      <c r="GM125" s="128"/>
      <c r="GN125" s="128"/>
      <c r="GO125" s="128"/>
      <c r="GP125" s="128"/>
      <c r="GQ125" s="128"/>
      <c r="GR125" s="128"/>
      <c r="GS125" s="128"/>
      <c r="GT125" s="128"/>
      <c r="GU125" s="128"/>
      <c r="GV125" s="128"/>
      <c r="GW125" s="128"/>
      <c r="GX125" s="128"/>
      <c r="GY125" s="128"/>
      <c r="GZ125" s="128"/>
      <c r="HA125" s="128"/>
      <c r="HB125" s="128"/>
      <c r="HC125" s="128"/>
      <c r="HD125" s="128"/>
      <c r="HE125" s="128"/>
      <c r="HF125" s="128"/>
      <c r="HG125" s="128"/>
      <c r="HH125" s="128"/>
      <c r="HI125" s="128"/>
      <c r="HJ125" s="128"/>
      <c r="HK125" s="128"/>
      <c r="HL125" s="128"/>
      <c r="HM125" s="128"/>
      <c r="HN125" s="128"/>
      <c r="HO125" s="128"/>
      <c r="HP125" s="128"/>
      <c r="HQ125" s="128"/>
      <c r="HR125" s="128"/>
      <c r="HS125" s="128"/>
      <c r="HT125" s="128"/>
      <c r="HU125" s="128"/>
      <c r="HV125" s="128"/>
      <c r="HW125" s="128"/>
      <c r="HX125" s="128"/>
      <c r="HY125" s="128"/>
      <c r="HZ125" s="128"/>
      <c r="IA125" s="128"/>
      <c r="IB125" s="128"/>
      <c r="IC125" s="128"/>
      <c r="ID125" s="128"/>
      <c r="IE125" s="128"/>
      <c r="IF125" s="128"/>
      <c r="IG125" s="128"/>
      <c r="IH125" s="128"/>
      <c r="II125" s="128"/>
      <c r="IJ125" s="128"/>
      <c r="IK125" s="128"/>
      <c r="IL125" s="128"/>
      <c r="IM125" s="128"/>
      <c r="IN125" s="128"/>
      <c r="IO125" s="128"/>
      <c r="IP125" s="128"/>
      <c r="IQ125" s="128"/>
      <c r="IR125" s="128"/>
      <c r="IS125" s="128"/>
      <c r="IT125" s="128"/>
      <c r="IU125" s="128"/>
      <c r="IV125" s="128"/>
      <c r="IW125" s="128"/>
      <c r="IX125" s="128"/>
      <c r="IY125" s="128"/>
      <c r="IZ125" s="128"/>
      <c r="JA125" s="128"/>
      <c r="JB125" s="128"/>
      <c r="JC125" s="128"/>
      <c r="JD125" s="128"/>
      <c r="JE125" s="128"/>
      <c r="JF125" s="128"/>
      <c r="JG125" s="128"/>
      <c r="JH125" s="128"/>
      <c r="JI125" s="128"/>
      <c r="JJ125" s="128"/>
      <c r="JK125" s="128"/>
      <c r="JL125" s="128"/>
      <c r="JM125" s="128"/>
      <c r="JN125" s="128"/>
      <c r="JO125" s="128"/>
      <c r="JP125" s="128"/>
      <c r="JQ125" s="128"/>
      <c r="JR125" s="128"/>
      <c r="JS125" s="128"/>
      <c r="JT125" s="128"/>
      <c r="JU125" s="128"/>
      <c r="JV125" s="128"/>
      <c r="JW125" s="128"/>
      <c r="JX125" s="128"/>
      <c r="JY125" s="128"/>
      <c r="JZ125" s="128"/>
      <c r="KA125" s="128"/>
      <c r="KB125" s="128"/>
      <c r="KC125" s="128"/>
      <c r="KD125" s="128"/>
      <c r="KE125" s="128"/>
      <c r="KF125" s="128"/>
      <c r="KG125" s="128"/>
      <c r="KH125" s="128"/>
      <c r="KI125" s="128"/>
      <c r="KJ125" s="128"/>
      <c r="KK125" s="128"/>
      <c r="KL125" s="128"/>
      <c r="KM125" s="128"/>
      <c r="KN125" s="128"/>
      <c r="KO125" s="128"/>
      <c r="KP125" s="128"/>
      <c r="KQ125" s="128"/>
      <c r="KR125" s="128"/>
      <c r="KS125" s="128"/>
      <c r="KT125" s="128"/>
      <c r="KU125" s="128"/>
      <c r="KV125" s="128"/>
      <c r="KW125" s="128"/>
      <c r="KX125" s="128"/>
      <c r="KY125" s="128"/>
      <c r="KZ125" s="128"/>
      <c r="LA125" s="128"/>
      <c r="LB125" s="128"/>
      <c r="LC125" s="128"/>
      <c r="LD125" s="128"/>
      <c r="LE125" s="128"/>
      <c r="LF125" s="128"/>
      <c r="LG125" s="128"/>
      <c r="LH125" s="128"/>
      <c r="LI125" s="128"/>
      <c r="LJ125" s="128"/>
      <c r="LK125" s="128"/>
      <c r="LL125" s="128"/>
      <c r="LM125" s="128"/>
      <c r="LN125" s="128"/>
      <c r="LO125" s="128"/>
      <c r="LP125" s="128"/>
      <c r="LQ125" s="128"/>
      <c r="LR125" s="128"/>
      <c r="LS125" s="128"/>
      <c r="LT125" s="128"/>
      <c r="LU125" s="128"/>
      <c r="LV125" s="128"/>
      <c r="LW125" s="128"/>
      <c r="LX125" s="128"/>
      <c r="LY125" s="128"/>
      <c r="LZ125" s="128"/>
      <c r="MA125" s="128"/>
      <c r="MB125" s="128"/>
      <c r="MC125" s="128"/>
      <c r="MD125" s="128"/>
      <c r="ME125" s="128"/>
      <c r="MF125" s="128"/>
      <c r="MG125" s="128"/>
      <c r="MH125" s="128"/>
      <c r="MI125" s="128"/>
      <c r="MJ125" s="128"/>
      <c r="MK125" s="128"/>
      <c r="ML125" s="128"/>
      <c r="MM125" s="128"/>
      <c r="MN125" s="128"/>
      <c r="MO125" s="128"/>
      <c r="MP125" s="128"/>
      <c r="MQ125" s="128"/>
      <c r="MR125" s="128"/>
      <c r="MS125" s="128"/>
      <c r="MT125" s="128"/>
      <c r="MU125" s="128"/>
      <c r="MV125" s="128"/>
      <c r="MW125" s="128"/>
      <c r="MX125" s="128"/>
      <c r="MY125" s="128"/>
      <c r="MZ125" s="128"/>
      <c r="NA125" s="128"/>
      <c r="NB125" s="128"/>
      <c r="NC125" s="128"/>
      <c r="ND125" s="128"/>
      <c r="NE125" s="128"/>
      <c r="NF125" s="128"/>
      <c r="NG125" s="128"/>
      <c r="NH125" s="128"/>
      <c r="NI125" s="128"/>
      <c r="NJ125" s="128"/>
      <c r="NK125" s="128"/>
      <c r="NL125" s="128"/>
      <c r="NM125" s="128"/>
      <c r="NN125" s="128"/>
      <c r="NO125" s="128"/>
      <c r="NP125" s="128"/>
      <c r="NQ125" s="128"/>
      <c r="NR125" s="128"/>
      <c r="NS125" s="128"/>
      <c r="NT125" s="128"/>
      <c r="NU125" s="128"/>
      <c r="NV125" s="128"/>
      <c r="NW125" s="128"/>
      <c r="NX125" s="128"/>
      <c r="NY125" s="128"/>
      <c r="NZ125" s="128"/>
      <c r="OA125" s="128"/>
      <c r="OB125" s="128"/>
      <c r="OC125" s="128"/>
      <c r="OD125" s="128"/>
      <c r="OE125" s="128"/>
      <c r="OF125" s="128"/>
      <c r="OG125" s="128"/>
      <c r="OH125" s="128"/>
      <c r="OI125" s="128"/>
      <c r="OJ125" s="128"/>
      <c r="OK125" s="128"/>
      <c r="OL125" s="128"/>
      <c r="OM125" s="128"/>
      <c r="ON125" s="128"/>
      <c r="OO125" s="128"/>
      <c r="OP125" s="128"/>
      <c r="OQ125" s="128"/>
      <c r="OR125" s="128"/>
      <c r="OS125" s="128"/>
      <c r="OT125" s="128"/>
      <c r="OU125" s="128"/>
      <c r="OV125" s="128"/>
      <c r="OW125" s="128"/>
      <c r="OX125" s="128"/>
      <c r="OY125" s="128"/>
      <c r="OZ125" s="128"/>
      <c r="PA125" s="128"/>
      <c r="PB125" s="128"/>
      <c r="PC125" s="128"/>
      <c r="PD125" s="128"/>
      <c r="PE125" s="128"/>
      <c r="PF125" s="128"/>
      <c r="PG125" s="128"/>
      <c r="PH125" s="128"/>
      <c r="PI125" s="128"/>
      <c r="PJ125" s="128"/>
      <c r="PK125" s="128"/>
      <c r="PL125" s="128"/>
      <c r="PM125" s="128"/>
      <c r="PN125" s="128"/>
      <c r="PO125" s="128"/>
      <c r="PP125" s="128"/>
      <c r="PQ125" s="128"/>
      <c r="PR125" s="128"/>
      <c r="PS125" s="128"/>
      <c r="PT125" s="128"/>
      <c r="PU125" s="128"/>
      <c r="PV125" s="128"/>
      <c r="PW125" s="128"/>
      <c r="PX125" s="128"/>
      <c r="PY125" s="128"/>
      <c r="PZ125" s="128"/>
      <c r="QA125" s="128"/>
      <c r="QB125" s="128"/>
      <c r="QC125" s="128"/>
      <c r="QD125" s="128"/>
      <c r="QE125" s="128"/>
      <c r="QF125" s="128"/>
      <c r="QG125" s="128"/>
      <c r="QH125" s="128"/>
      <c r="QI125" s="128"/>
      <c r="QJ125" s="128"/>
      <c r="QK125" s="128"/>
      <c r="QL125" s="128"/>
      <c r="QM125" s="128"/>
      <c r="QN125" s="128"/>
      <c r="QO125" s="128"/>
      <c r="QP125" s="128"/>
      <c r="QQ125" s="128"/>
      <c r="QR125" s="128"/>
      <c r="QS125" s="128"/>
      <c r="QT125" s="128"/>
      <c r="QU125" s="128"/>
      <c r="QV125" s="128"/>
      <c r="QW125" s="128"/>
      <c r="QX125" s="128"/>
      <c r="QY125" s="128"/>
      <c r="QZ125" s="128"/>
      <c r="RA125" s="128"/>
      <c r="RB125" s="128"/>
      <c r="RC125" s="128"/>
      <c r="RD125" s="128"/>
      <c r="RE125" s="128"/>
      <c r="RF125" s="128"/>
      <c r="RG125" s="128"/>
      <c r="RH125" s="128"/>
      <c r="RI125" s="128"/>
      <c r="RJ125" s="128"/>
      <c r="RK125" s="128"/>
      <c r="RL125" s="128"/>
      <c r="RM125" s="128"/>
      <c r="RN125" s="128"/>
      <c r="RO125" s="128"/>
      <c r="RP125" s="128"/>
      <c r="RQ125" s="128"/>
      <c r="RR125" s="128"/>
      <c r="RS125" s="128"/>
      <c r="RT125" s="128"/>
      <c r="RU125" s="128"/>
      <c r="RV125" s="128"/>
      <c r="RW125" s="128"/>
      <c r="RX125" s="128"/>
      <c r="RY125" s="128"/>
      <c r="RZ125" s="128"/>
      <c r="SA125" s="128"/>
      <c r="SB125" s="128"/>
      <c r="SC125" s="128"/>
      <c r="SD125" s="128"/>
      <c r="SE125" s="128"/>
      <c r="SF125" s="128"/>
      <c r="SG125" s="128"/>
      <c r="SH125" s="128"/>
      <c r="SI125" s="128"/>
      <c r="SJ125" s="128"/>
      <c r="SK125" s="128"/>
      <c r="SL125" s="128"/>
      <c r="SM125" s="128"/>
      <c r="SN125" s="128"/>
      <c r="SO125" s="128"/>
      <c r="SP125" s="128"/>
      <c r="SQ125" s="128"/>
      <c r="SR125" s="128"/>
      <c r="SS125" s="128"/>
      <c r="ST125" s="128"/>
      <c r="SU125" s="128"/>
      <c r="SV125" s="128"/>
      <c r="SW125" s="128"/>
      <c r="SX125" s="128"/>
      <c r="SY125" s="128"/>
      <c r="SZ125" s="128"/>
      <c r="TA125" s="128"/>
      <c r="TB125" s="128"/>
      <c r="TC125" s="128"/>
      <c r="TD125" s="128"/>
      <c r="TE125" s="128"/>
      <c r="TF125" s="128"/>
      <c r="TG125" s="128"/>
      <c r="TH125" s="128"/>
      <c r="TI125" s="128"/>
      <c r="TJ125" s="128"/>
      <c r="TK125" s="128"/>
      <c r="TL125" s="128"/>
      <c r="TM125" s="128"/>
      <c r="TN125" s="128"/>
      <c r="TO125" s="128"/>
      <c r="TP125" s="128"/>
      <c r="TQ125" s="128"/>
      <c r="TR125" s="128"/>
      <c r="TS125" s="128"/>
      <c r="TT125" s="128"/>
      <c r="TU125" s="128"/>
      <c r="TV125" s="128"/>
      <c r="TW125" s="128"/>
      <c r="TX125" s="128"/>
      <c r="TY125" s="128"/>
      <c r="TZ125" s="128"/>
      <c r="UA125" s="128"/>
      <c r="UB125" s="128"/>
      <c r="UC125" s="128"/>
      <c r="UD125" s="128"/>
      <c r="UE125" s="128"/>
      <c r="UF125" s="128"/>
      <c r="UG125" s="128"/>
      <c r="UH125" s="128"/>
      <c r="UI125" s="128"/>
      <c r="UJ125" s="128"/>
      <c r="UK125" s="128"/>
      <c r="UL125" s="128"/>
      <c r="UM125" s="128"/>
      <c r="UN125" s="128"/>
      <c r="UO125" s="128"/>
      <c r="UP125" s="128"/>
      <c r="UQ125" s="128"/>
      <c r="UR125" s="128"/>
      <c r="US125" s="128"/>
      <c r="UT125" s="128"/>
      <c r="UU125" s="128"/>
      <c r="UV125" s="128"/>
      <c r="UW125" s="128"/>
      <c r="UX125" s="128"/>
      <c r="UY125" s="128"/>
      <c r="UZ125" s="128"/>
      <c r="VA125" s="128"/>
      <c r="VB125" s="128"/>
      <c r="VC125" s="128"/>
      <c r="VD125" s="128"/>
      <c r="VE125" s="128"/>
      <c r="VF125" s="128"/>
      <c r="VG125" s="128"/>
      <c r="VH125" s="128"/>
      <c r="VI125" s="128"/>
      <c r="VJ125" s="128"/>
      <c r="VK125" s="128"/>
      <c r="VL125" s="128"/>
      <c r="VM125" s="128"/>
      <c r="VN125" s="128"/>
      <c r="VO125" s="128"/>
      <c r="VP125" s="128"/>
      <c r="VQ125" s="128"/>
      <c r="VR125" s="128"/>
      <c r="VS125" s="128"/>
      <c r="VT125" s="128"/>
      <c r="VU125" s="128"/>
      <c r="VV125" s="128"/>
      <c r="VW125" s="128"/>
      <c r="VX125" s="128"/>
      <c r="VY125" s="128"/>
      <c r="VZ125" s="128"/>
      <c r="WA125" s="128"/>
      <c r="WB125" s="128"/>
      <c r="WC125" s="128"/>
      <c r="WD125" s="128"/>
      <c r="WE125" s="128"/>
      <c r="WF125" s="128"/>
      <c r="WG125" s="128"/>
      <c r="WH125" s="128"/>
      <c r="WI125" s="128"/>
      <c r="WJ125" s="128"/>
      <c r="WK125" s="128"/>
      <c r="WL125" s="128"/>
      <c r="WM125" s="128"/>
      <c r="WN125" s="128"/>
      <c r="WO125" s="128"/>
      <c r="WP125" s="128"/>
      <c r="WQ125" s="128"/>
      <c r="WR125" s="128"/>
      <c r="WS125" s="128"/>
      <c r="WT125" s="128"/>
      <c r="WU125" s="128"/>
      <c r="WV125" s="128"/>
      <c r="WW125" s="128"/>
      <c r="WX125" s="128"/>
      <c r="WY125" s="128"/>
      <c r="WZ125" s="128"/>
      <c r="XA125" s="128"/>
      <c r="XB125" s="128"/>
      <c r="XC125" s="128"/>
      <c r="XD125" s="128"/>
      <c r="XE125" s="128"/>
      <c r="XF125" s="128"/>
      <c r="XG125" s="128"/>
      <c r="XH125" s="128"/>
      <c r="XI125" s="128"/>
      <c r="XJ125" s="128"/>
      <c r="XK125" s="128"/>
      <c r="XL125" s="128"/>
      <c r="XM125" s="128"/>
      <c r="XN125" s="128"/>
      <c r="XO125" s="128"/>
      <c r="XP125" s="128"/>
      <c r="XQ125" s="128"/>
      <c r="XR125" s="128"/>
      <c r="XS125" s="128"/>
      <c r="XT125" s="128"/>
      <c r="XU125" s="128"/>
      <c r="XV125" s="128"/>
      <c r="XW125" s="128"/>
      <c r="XX125" s="128"/>
      <c r="XY125" s="128"/>
      <c r="XZ125" s="128"/>
      <c r="YA125" s="128"/>
      <c r="YB125" s="128"/>
      <c r="YC125" s="128"/>
      <c r="YD125" s="128"/>
      <c r="YE125" s="128"/>
      <c r="YF125" s="128"/>
      <c r="YG125" s="128"/>
      <c r="YH125" s="128"/>
      <c r="YI125" s="128"/>
      <c r="YJ125" s="128"/>
      <c r="YK125" s="128"/>
      <c r="YL125" s="128"/>
      <c r="YM125" s="128"/>
      <c r="YN125" s="128"/>
      <c r="YO125" s="128"/>
      <c r="YP125" s="128"/>
      <c r="YQ125" s="128"/>
      <c r="YR125" s="128"/>
      <c r="YS125" s="128"/>
      <c r="YT125" s="128"/>
      <c r="YU125" s="128"/>
      <c r="YV125" s="128"/>
      <c r="YW125" s="128"/>
      <c r="YX125" s="128"/>
      <c r="YY125" s="128"/>
      <c r="YZ125" s="128"/>
      <c r="ZA125" s="128"/>
      <c r="ZB125" s="128"/>
      <c r="ZC125" s="128"/>
      <c r="ZD125" s="128"/>
      <c r="ZE125" s="128"/>
      <c r="ZF125" s="128"/>
      <c r="ZG125" s="128"/>
      <c r="ZH125" s="128"/>
      <c r="ZI125" s="128"/>
      <c r="ZJ125" s="128"/>
      <c r="ZK125" s="128"/>
      <c r="ZL125" s="128"/>
      <c r="ZM125" s="128"/>
      <c r="ZN125" s="128"/>
      <c r="ZO125" s="128"/>
      <c r="ZP125" s="128"/>
      <c r="ZQ125" s="128"/>
      <c r="ZR125" s="128"/>
      <c r="ZS125" s="128"/>
      <c r="ZT125" s="128"/>
      <c r="ZU125" s="128"/>
      <c r="ZV125" s="128"/>
      <c r="ZW125" s="128"/>
      <c r="ZX125" s="128"/>
      <c r="ZY125" s="128"/>
      <c r="ZZ125" s="128"/>
      <c r="AAA125" s="128"/>
      <c r="AAB125" s="128"/>
      <c r="AAC125" s="128"/>
      <c r="AAD125" s="128"/>
      <c r="AAE125" s="128"/>
      <c r="AAF125" s="128"/>
      <c r="AAG125" s="128"/>
      <c r="AAH125" s="128"/>
      <c r="AAI125" s="128"/>
      <c r="AAJ125" s="128"/>
      <c r="AAK125" s="128"/>
      <c r="AAL125" s="128"/>
      <c r="AAM125" s="128"/>
      <c r="AAN125" s="128"/>
      <c r="AAO125" s="128"/>
      <c r="AAP125" s="128"/>
      <c r="AAQ125" s="128"/>
      <c r="AAR125" s="128"/>
      <c r="AAS125" s="128"/>
      <c r="AAT125" s="128"/>
      <c r="AAU125" s="128"/>
      <c r="AAV125" s="128"/>
      <c r="AAW125" s="128"/>
      <c r="AAX125" s="128"/>
      <c r="AAY125" s="128"/>
      <c r="AAZ125" s="128"/>
      <c r="ABA125" s="128"/>
      <c r="ABB125" s="128"/>
      <c r="ABC125" s="128"/>
      <c r="ABD125" s="128"/>
      <c r="ABE125" s="128"/>
      <c r="ABF125" s="128"/>
      <c r="ABG125" s="128"/>
      <c r="ABH125" s="128"/>
      <c r="ABI125" s="128"/>
      <c r="ABJ125" s="128"/>
      <c r="ABK125" s="128"/>
      <c r="ABL125" s="128"/>
      <c r="ABM125" s="128"/>
      <c r="ABN125" s="128"/>
      <c r="ABO125" s="128"/>
      <c r="ABP125" s="128"/>
      <c r="ABQ125" s="128"/>
      <c r="ABR125" s="128"/>
      <c r="ABS125" s="128"/>
      <c r="ABT125" s="128"/>
      <c r="ABU125" s="128"/>
      <c r="ABV125" s="128"/>
      <c r="ABW125" s="128"/>
      <c r="ABX125" s="128"/>
      <c r="ABY125" s="128"/>
      <c r="ABZ125" s="128"/>
      <c r="ACA125" s="128"/>
      <c r="ACB125" s="128"/>
      <c r="ACC125" s="128"/>
      <c r="ACD125" s="128"/>
      <c r="ACE125" s="128"/>
      <c r="ACF125" s="128"/>
      <c r="ACG125" s="128"/>
      <c r="ACH125" s="128"/>
      <c r="ACI125" s="128"/>
      <c r="ACJ125" s="128"/>
      <c r="ACK125" s="128"/>
      <c r="ACL125" s="128"/>
      <c r="ACM125" s="128"/>
      <c r="ACN125" s="128"/>
      <c r="ACO125" s="128"/>
      <c r="ACP125" s="128"/>
      <c r="ACQ125" s="128"/>
      <c r="ACR125" s="128"/>
      <c r="ACS125" s="128"/>
      <c r="ACT125" s="128"/>
      <c r="ACU125" s="128"/>
      <c r="ACV125" s="128"/>
      <c r="ACW125" s="128"/>
      <c r="ACX125" s="128"/>
      <c r="ACY125" s="128"/>
      <c r="ACZ125" s="128"/>
      <c r="ADA125" s="128"/>
      <c r="ADB125" s="128"/>
      <c r="ADC125" s="128"/>
      <c r="ADD125" s="128"/>
      <c r="ADE125" s="128"/>
      <c r="ADF125" s="128"/>
      <c r="ADG125" s="128"/>
      <c r="ADH125" s="128"/>
      <c r="ADI125" s="128"/>
      <c r="ADJ125" s="128"/>
      <c r="ADK125" s="128"/>
      <c r="ADL125" s="128"/>
      <c r="ADM125" s="128"/>
      <c r="ADN125" s="128"/>
      <c r="ADO125" s="128"/>
      <c r="ADP125" s="128"/>
      <c r="ADQ125" s="128"/>
      <c r="ADR125" s="128"/>
      <c r="ADS125" s="128"/>
      <c r="ADT125" s="128"/>
      <c r="ADU125" s="128"/>
      <c r="ADV125" s="128"/>
      <c r="ADW125" s="128"/>
      <c r="ADX125" s="128"/>
      <c r="ADY125" s="128"/>
      <c r="ADZ125" s="128"/>
      <c r="AEA125" s="128"/>
      <c r="AEB125" s="128"/>
      <c r="AEC125" s="128"/>
      <c r="AED125" s="128"/>
      <c r="AEE125" s="128"/>
      <c r="AEF125" s="128"/>
      <c r="AEG125" s="128"/>
      <c r="AEH125" s="128"/>
      <c r="AEI125" s="128"/>
      <c r="AEJ125" s="128"/>
      <c r="AEK125" s="128"/>
      <c r="AEL125" s="128"/>
      <c r="AEM125" s="128"/>
      <c r="AEN125" s="128"/>
      <c r="AEO125" s="128"/>
      <c r="AEP125" s="128"/>
      <c r="AEQ125" s="128"/>
      <c r="AER125" s="128"/>
      <c r="AES125" s="128"/>
      <c r="AET125" s="128"/>
      <c r="AEU125" s="128"/>
      <c r="AEV125" s="128"/>
      <c r="AEW125" s="128"/>
      <c r="AEX125" s="128"/>
      <c r="AEY125" s="128"/>
      <c r="AEZ125" s="128"/>
      <c r="AFA125" s="128"/>
      <c r="AFB125" s="128"/>
      <c r="AFC125" s="128"/>
      <c r="AFD125" s="128"/>
      <c r="AFE125" s="128"/>
      <c r="AFF125" s="128"/>
      <c r="AFG125" s="128"/>
      <c r="AFH125" s="128"/>
      <c r="AFI125" s="128"/>
      <c r="AFJ125" s="128"/>
      <c r="AFK125" s="128"/>
      <c r="AFL125" s="128"/>
      <c r="AFM125" s="128"/>
      <c r="AFN125" s="128"/>
      <c r="AFO125" s="128"/>
      <c r="AFP125" s="128"/>
      <c r="AFQ125" s="128"/>
      <c r="AFR125" s="128"/>
      <c r="AFS125" s="128"/>
      <c r="AFT125" s="128"/>
      <c r="AFU125" s="128"/>
      <c r="AFV125" s="128"/>
      <c r="AFW125" s="128"/>
      <c r="AFX125" s="128"/>
      <c r="AFY125" s="128"/>
      <c r="AFZ125" s="128"/>
      <c r="AGA125" s="128"/>
      <c r="AGB125" s="128"/>
      <c r="AGC125" s="128"/>
      <c r="AGD125" s="128"/>
      <c r="AGE125" s="128"/>
      <c r="AGF125" s="128"/>
      <c r="AGG125" s="128"/>
      <c r="AGH125" s="128"/>
      <c r="AGI125" s="128"/>
      <c r="AGJ125" s="128"/>
      <c r="AGK125" s="128"/>
      <c r="AGL125" s="128"/>
      <c r="AGM125" s="128"/>
      <c r="AGN125" s="128"/>
      <c r="AGO125" s="128"/>
      <c r="AGP125" s="128"/>
      <c r="AGQ125" s="128"/>
      <c r="AGR125" s="128"/>
      <c r="AGS125" s="128"/>
      <c r="AGT125" s="128"/>
      <c r="AGU125" s="128"/>
      <c r="AGV125" s="128"/>
      <c r="AGW125" s="128"/>
      <c r="AGX125" s="128"/>
      <c r="AGY125" s="128"/>
      <c r="AGZ125" s="128"/>
      <c r="AHA125" s="128"/>
      <c r="AHB125" s="128"/>
      <c r="AHC125" s="128"/>
      <c r="AHD125" s="128"/>
      <c r="AHE125" s="128"/>
      <c r="AHF125" s="128"/>
      <c r="AHG125" s="128"/>
      <c r="AHH125" s="128"/>
      <c r="AHI125" s="128"/>
      <c r="AHJ125" s="128"/>
      <c r="AHK125" s="128"/>
      <c r="AHL125" s="128"/>
      <c r="AHM125" s="128"/>
      <c r="AHN125" s="128"/>
      <c r="AHO125" s="128"/>
      <c r="AHP125" s="128"/>
      <c r="AHQ125" s="128"/>
      <c r="AHR125" s="128"/>
      <c r="AHS125" s="128"/>
      <c r="AHT125" s="128"/>
      <c r="AHU125" s="128"/>
      <c r="AHV125" s="128"/>
      <c r="AHW125" s="128"/>
      <c r="AHX125" s="128"/>
      <c r="AHY125" s="128"/>
      <c r="AHZ125" s="128"/>
      <c r="AIA125" s="128"/>
      <c r="AIB125" s="128"/>
      <c r="AIC125" s="128"/>
      <c r="AID125" s="128"/>
      <c r="AIE125" s="128"/>
      <c r="AIF125" s="128"/>
      <c r="AIG125" s="128"/>
      <c r="AIH125" s="128"/>
      <c r="AII125" s="128"/>
      <c r="AIJ125" s="128"/>
      <c r="AIK125" s="128"/>
      <c r="AIL125" s="128"/>
      <c r="AIM125" s="128"/>
      <c r="AIN125" s="128"/>
      <c r="AIO125" s="128"/>
      <c r="AIP125" s="128"/>
      <c r="AIQ125" s="128"/>
      <c r="AIR125" s="128"/>
      <c r="AIS125" s="128"/>
      <c r="AIT125" s="128"/>
      <c r="AIU125" s="128"/>
      <c r="AIV125" s="128"/>
      <c r="AIW125" s="128"/>
      <c r="AIX125" s="128"/>
      <c r="AIY125" s="128"/>
      <c r="AIZ125" s="128"/>
      <c r="AJA125" s="128"/>
      <c r="AJB125" s="128"/>
      <c r="AJC125" s="128"/>
      <c r="AJD125" s="128"/>
      <c r="AJE125" s="128"/>
      <c r="AJF125" s="128"/>
      <c r="AJG125" s="128"/>
      <c r="AJH125" s="128"/>
      <c r="AJI125" s="128"/>
      <c r="AJJ125" s="128"/>
      <c r="AJK125" s="128"/>
      <c r="AJL125" s="128"/>
      <c r="AJM125" s="128"/>
      <c r="AJN125" s="128"/>
      <c r="AJO125" s="128"/>
      <c r="AJP125" s="128"/>
      <c r="AJQ125" s="128"/>
      <c r="AJR125" s="128"/>
      <c r="AJS125" s="128"/>
      <c r="AJT125" s="128"/>
      <c r="AJU125" s="128"/>
      <c r="AJV125" s="128"/>
      <c r="AJW125" s="128"/>
      <c r="AJX125" s="128"/>
      <c r="AJY125" s="128"/>
      <c r="AJZ125" s="128"/>
      <c r="AKA125" s="128"/>
      <c r="AKB125" s="128"/>
      <c r="AKC125" s="128"/>
      <c r="AKD125" s="128"/>
      <c r="AKE125" s="128"/>
      <c r="AKF125" s="128"/>
      <c r="AKG125" s="128"/>
      <c r="AKH125" s="128"/>
      <c r="AKI125" s="128"/>
      <c r="AKJ125" s="128"/>
      <c r="AKK125" s="128"/>
      <c r="AKL125" s="128"/>
      <c r="AKM125" s="128"/>
      <c r="AKN125" s="128"/>
      <c r="AKO125" s="128"/>
      <c r="AKP125" s="128"/>
      <c r="AKQ125" s="128"/>
      <c r="AKR125" s="128"/>
      <c r="AKS125" s="128"/>
      <c r="AKT125" s="128"/>
      <c r="AKU125" s="128"/>
      <c r="AKV125" s="128"/>
      <c r="AKW125" s="128"/>
      <c r="AKX125" s="128"/>
      <c r="AKY125" s="128"/>
      <c r="AKZ125" s="128"/>
      <c r="ALA125" s="128"/>
      <c r="ALB125" s="128"/>
      <c r="ALC125" s="128"/>
      <c r="ALD125" s="128"/>
      <c r="ALE125" s="128"/>
      <c r="ALF125" s="128"/>
      <c r="ALG125" s="128"/>
      <c r="ALH125" s="128"/>
      <c r="ALI125" s="128"/>
      <c r="ALJ125" s="128"/>
      <c r="ALK125" s="128"/>
      <c r="ALL125" s="128"/>
      <c r="ALM125" s="128"/>
      <c r="ALN125" s="128"/>
      <c r="ALO125" s="128"/>
      <c r="ALP125" s="128"/>
      <c r="ALQ125" s="128"/>
      <c r="ALR125" s="128"/>
      <c r="ALS125" s="128"/>
      <c r="ALT125" s="128"/>
      <c r="ALU125" s="128"/>
      <c r="ALV125" s="128"/>
      <c r="ALW125" s="128"/>
      <c r="ALX125" s="128"/>
      <c r="ALY125" s="128"/>
      <c r="ALZ125" s="128"/>
      <c r="AMA125" s="128"/>
      <c r="AMB125" s="128"/>
      <c r="AMC125" s="128"/>
      <c r="AMD125" s="128"/>
      <c r="AME125" s="128"/>
      <c r="AMF125" s="128"/>
      <c r="AMG125" s="128"/>
      <c r="AMH125" s="128"/>
      <c r="AMI125" s="128"/>
      <c r="AMJ125" s="128"/>
      <c r="AMK125" s="128"/>
      <c r="AML125" s="128"/>
      <c r="AMM125" s="128"/>
      <c r="AMN125" s="128"/>
    </row>
    <row r="126" spans="1:1031">
      <c r="A126" s="117"/>
      <c r="B126" s="117"/>
      <c r="C126" s="117"/>
      <c r="D126" s="117"/>
      <c r="E126" s="117"/>
      <c r="F126" s="117"/>
      <c r="G126" s="117"/>
      <c r="H126" s="117"/>
      <c r="I126" s="117"/>
      <c r="J126" s="117"/>
      <c r="K126" s="117"/>
      <c r="L126" s="117"/>
      <c r="M126" s="117"/>
      <c r="O126" s="117"/>
      <c r="P126" s="117"/>
      <c r="Q126" s="117"/>
      <c r="R126" s="117"/>
      <c r="AB126" s="362"/>
      <c r="AF126" s="117"/>
      <c r="AG126" s="96"/>
      <c r="AH126" s="112"/>
      <c r="AI126" s="112"/>
      <c r="AJ126" s="112"/>
      <c r="AK126" s="112"/>
      <c r="AL126" s="112"/>
      <c r="AM126" s="112"/>
      <c r="AN126" s="112"/>
      <c r="AO126" s="112"/>
      <c r="AP126" s="112"/>
      <c r="AQ126" s="128"/>
      <c r="AR126" s="128"/>
      <c r="AS126" s="128"/>
      <c r="AT126" s="128"/>
      <c r="AU126" s="128"/>
      <c r="AV126" s="128"/>
      <c r="AW126" s="128"/>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c r="CX126" s="128"/>
      <c r="CY126" s="128"/>
      <c r="CZ126" s="128"/>
      <c r="DA126" s="128"/>
      <c r="DB126" s="128"/>
      <c r="DC126" s="128"/>
      <c r="DD126" s="128"/>
      <c r="DE126" s="128"/>
      <c r="DF126" s="128"/>
      <c r="DG126" s="128"/>
      <c r="DH126" s="128"/>
      <c r="DI126" s="128"/>
      <c r="DJ126" s="128"/>
      <c r="DK126" s="128"/>
      <c r="DL126" s="128"/>
      <c r="DM126" s="128"/>
      <c r="DN126" s="128"/>
      <c r="DO126" s="128"/>
      <c r="DP126" s="128"/>
      <c r="DQ126" s="128"/>
      <c r="DR126" s="128"/>
      <c r="DS126" s="128"/>
      <c r="DT126" s="128"/>
      <c r="DU126" s="128"/>
      <c r="DV126" s="128"/>
      <c r="DW126" s="128"/>
      <c r="DX126" s="128"/>
      <c r="DY126" s="128"/>
      <c r="DZ126" s="128"/>
      <c r="EA126" s="128"/>
      <c r="EB126" s="128"/>
      <c r="EC126" s="128"/>
      <c r="ED126" s="128"/>
      <c r="EE126" s="128"/>
      <c r="EF126" s="128"/>
      <c r="EG126" s="128"/>
      <c r="EH126" s="128"/>
      <c r="EI126" s="128"/>
      <c r="EJ126" s="128"/>
      <c r="EK126" s="128"/>
      <c r="EL126" s="128"/>
      <c r="EM126" s="128"/>
      <c r="EN126" s="128"/>
      <c r="EO126" s="128"/>
      <c r="EP126" s="128"/>
      <c r="EQ126" s="128"/>
      <c r="ER126" s="128"/>
      <c r="ES126" s="128"/>
      <c r="ET126" s="128"/>
      <c r="EU126" s="128"/>
      <c r="EV126" s="128"/>
      <c r="EW126" s="128"/>
      <c r="EX126" s="128"/>
      <c r="EY126" s="128"/>
      <c r="EZ126" s="128"/>
      <c r="FA126" s="128"/>
      <c r="FB126" s="128"/>
      <c r="FC126" s="128"/>
      <c r="FD126" s="128"/>
      <c r="FE126" s="128"/>
      <c r="FF126" s="128"/>
      <c r="FG126" s="128"/>
      <c r="FH126" s="128"/>
      <c r="FI126" s="128"/>
      <c r="FJ126" s="128"/>
      <c r="FK126" s="128"/>
      <c r="FL126" s="128"/>
      <c r="FM126" s="128"/>
      <c r="FN126" s="128"/>
      <c r="FO126" s="128"/>
      <c r="FP126" s="128"/>
      <c r="FQ126" s="128"/>
      <c r="FR126" s="128"/>
      <c r="FS126" s="128"/>
      <c r="FT126" s="128"/>
      <c r="FU126" s="128"/>
      <c r="FV126" s="128"/>
      <c r="FW126" s="128"/>
      <c r="FX126" s="128"/>
      <c r="FY126" s="128"/>
      <c r="FZ126" s="128"/>
      <c r="GA126" s="128"/>
      <c r="GB126" s="128"/>
      <c r="GC126" s="128"/>
      <c r="GD126" s="128"/>
      <c r="GE126" s="128"/>
      <c r="GF126" s="128"/>
      <c r="GG126" s="128"/>
      <c r="GH126" s="128"/>
      <c r="GI126" s="128"/>
      <c r="GJ126" s="128"/>
      <c r="GK126" s="128"/>
      <c r="GL126" s="128"/>
      <c r="GM126" s="128"/>
      <c r="GN126" s="128"/>
      <c r="GO126" s="128"/>
      <c r="GP126" s="128"/>
      <c r="GQ126" s="128"/>
      <c r="GR126" s="128"/>
      <c r="GS126" s="128"/>
      <c r="GT126" s="128"/>
      <c r="GU126" s="128"/>
      <c r="GV126" s="128"/>
      <c r="GW126" s="128"/>
      <c r="GX126" s="128"/>
      <c r="GY126" s="128"/>
      <c r="GZ126" s="128"/>
      <c r="HA126" s="128"/>
      <c r="HB126" s="128"/>
      <c r="HC126" s="128"/>
      <c r="HD126" s="128"/>
      <c r="HE126" s="128"/>
      <c r="HF126" s="128"/>
      <c r="HG126" s="128"/>
      <c r="HH126" s="128"/>
      <c r="HI126" s="128"/>
      <c r="HJ126" s="128"/>
      <c r="HK126" s="128"/>
      <c r="HL126" s="128"/>
      <c r="HM126" s="128"/>
      <c r="HN126" s="128"/>
      <c r="HO126" s="128"/>
      <c r="HP126" s="128"/>
      <c r="HQ126" s="128"/>
      <c r="HR126" s="128"/>
      <c r="HS126" s="128"/>
      <c r="HT126" s="128"/>
      <c r="HU126" s="128"/>
      <c r="HV126" s="128"/>
      <c r="HW126" s="128"/>
      <c r="HX126" s="128"/>
      <c r="HY126" s="128"/>
      <c r="HZ126" s="128"/>
      <c r="IA126" s="128"/>
      <c r="IB126" s="128"/>
      <c r="IC126" s="128"/>
      <c r="ID126" s="128"/>
      <c r="IE126" s="128"/>
      <c r="IF126" s="128"/>
      <c r="IG126" s="128"/>
      <c r="IH126" s="128"/>
      <c r="II126" s="128"/>
      <c r="IJ126" s="128"/>
      <c r="IK126" s="128"/>
      <c r="IL126" s="128"/>
      <c r="IM126" s="128"/>
      <c r="IN126" s="128"/>
      <c r="IO126" s="128"/>
      <c r="IP126" s="128"/>
      <c r="IQ126" s="128"/>
      <c r="IR126" s="128"/>
      <c r="IS126" s="128"/>
      <c r="IT126" s="128"/>
      <c r="IU126" s="128"/>
      <c r="IV126" s="128"/>
      <c r="IW126" s="128"/>
      <c r="IX126" s="128"/>
      <c r="IY126" s="128"/>
      <c r="IZ126" s="128"/>
      <c r="JA126" s="128"/>
      <c r="JB126" s="128"/>
      <c r="JC126" s="128"/>
      <c r="JD126" s="128"/>
      <c r="JE126" s="128"/>
      <c r="JF126" s="128"/>
      <c r="JG126" s="128"/>
      <c r="JH126" s="128"/>
      <c r="JI126" s="128"/>
      <c r="JJ126" s="128"/>
      <c r="JK126" s="128"/>
      <c r="JL126" s="128"/>
      <c r="JM126" s="128"/>
      <c r="JN126" s="128"/>
      <c r="JO126" s="128"/>
      <c r="JP126" s="128"/>
      <c r="JQ126" s="128"/>
      <c r="JR126" s="128"/>
      <c r="JS126" s="128"/>
      <c r="JT126" s="128"/>
      <c r="JU126" s="128"/>
      <c r="JV126" s="128"/>
      <c r="JW126" s="128"/>
      <c r="JX126" s="128"/>
      <c r="JY126" s="128"/>
      <c r="JZ126" s="128"/>
      <c r="KA126" s="128"/>
      <c r="KB126" s="128"/>
      <c r="KC126" s="128"/>
      <c r="KD126" s="128"/>
      <c r="KE126" s="128"/>
      <c r="KF126" s="128"/>
      <c r="KG126" s="128"/>
      <c r="KH126" s="128"/>
      <c r="KI126" s="128"/>
      <c r="KJ126" s="128"/>
      <c r="KK126" s="128"/>
      <c r="KL126" s="128"/>
      <c r="KM126" s="128"/>
      <c r="KN126" s="128"/>
      <c r="KO126" s="128"/>
      <c r="KP126" s="128"/>
      <c r="KQ126" s="128"/>
      <c r="KR126" s="128"/>
      <c r="KS126" s="128"/>
      <c r="KT126" s="128"/>
      <c r="KU126" s="128"/>
      <c r="KV126" s="128"/>
      <c r="KW126" s="128"/>
      <c r="KX126" s="128"/>
      <c r="KY126" s="128"/>
      <c r="KZ126" s="128"/>
      <c r="LA126" s="128"/>
      <c r="LB126" s="128"/>
      <c r="LC126" s="128"/>
      <c r="LD126" s="128"/>
      <c r="LE126" s="128"/>
      <c r="LF126" s="128"/>
      <c r="LG126" s="128"/>
      <c r="LH126" s="128"/>
      <c r="LI126" s="128"/>
      <c r="LJ126" s="128"/>
      <c r="LK126" s="128"/>
      <c r="LL126" s="128"/>
      <c r="LM126" s="128"/>
      <c r="LN126" s="128"/>
      <c r="LO126" s="128"/>
      <c r="LP126" s="128"/>
      <c r="LQ126" s="128"/>
      <c r="LR126" s="128"/>
      <c r="LS126" s="128"/>
      <c r="LT126" s="128"/>
      <c r="LU126" s="128"/>
      <c r="LV126" s="128"/>
      <c r="LW126" s="128"/>
      <c r="LX126" s="128"/>
      <c r="LY126" s="128"/>
      <c r="LZ126" s="128"/>
      <c r="MA126" s="128"/>
      <c r="MB126" s="128"/>
      <c r="MC126" s="128"/>
      <c r="MD126" s="128"/>
      <c r="ME126" s="128"/>
      <c r="MF126" s="128"/>
      <c r="MG126" s="128"/>
      <c r="MH126" s="128"/>
      <c r="MI126" s="128"/>
      <c r="MJ126" s="128"/>
      <c r="MK126" s="128"/>
      <c r="ML126" s="128"/>
      <c r="MM126" s="128"/>
      <c r="MN126" s="128"/>
      <c r="MO126" s="128"/>
      <c r="MP126" s="128"/>
      <c r="MQ126" s="128"/>
      <c r="MR126" s="128"/>
      <c r="MS126" s="128"/>
      <c r="MT126" s="128"/>
      <c r="MU126" s="128"/>
      <c r="MV126" s="128"/>
      <c r="MW126" s="128"/>
      <c r="MX126" s="128"/>
      <c r="MY126" s="128"/>
      <c r="MZ126" s="128"/>
      <c r="NA126" s="128"/>
      <c r="NB126" s="128"/>
      <c r="NC126" s="128"/>
      <c r="ND126" s="128"/>
      <c r="NE126" s="128"/>
      <c r="NF126" s="128"/>
      <c r="NG126" s="128"/>
      <c r="NH126" s="128"/>
      <c r="NI126" s="128"/>
      <c r="NJ126" s="128"/>
      <c r="NK126" s="128"/>
      <c r="NL126" s="128"/>
      <c r="NM126" s="128"/>
      <c r="NN126" s="128"/>
      <c r="NO126" s="128"/>
      <c r="NP126" s="128"/>
      <c r="NQ126" s="128"/>
      <c r="NR126" s="128"/>
      <c r="NS126" s="128"/>
      <c r="NT126" s="128"/>
      <c r="NU126" s="128"/>
      <c r="NV126" s="128"/>
      <c r="NW126" s="128"/>
      <c r="NX126" s="128"/>
      <c r="NY126" s="128"/>
      <c r="NZ126" s="128"/>
      <c r="OA126" s="128"/>
      <c r="OB126" s="128"/>
      <c r="OC126" s="128"/>
      <c r="OD126" s="128"/>
      <c r="OE126" s="128"/>
      <c r="OF126" s="128"/>
      <c r="OG126" s="128"/>
      <c r="OH126" s="128"/>
      <c r="OI126" s="128"/>
      <c r="OJ126" s="128"/>
      <c r="OK126" s="128"/>
      <c r="OL126" s="128"/>
      <c r="OM126" s="128"/>
      <c r="ON126" s="128"/>
      <c r="OO126" s="128"/>
      <c r="OP126" s="128"/>
      <c r="OQ126" s="128"/>
      <c r="OR126" s="128"/>
      <c r="OS126" s="128"/>
      <c r="OT126" s="128"/>
      <c r="OU126" s="128"/>
      <c r="OV126" s="128"/>
      <c r="OW126" s="128"/>
      <c r="OX126" s="128"/>
      <c r="OY126" s="128"/>
      <c r="OZ126" s="128"/>
      <c r="PA126" s="128"/>
      <c r="PB126" s="128"/>
      <c r="PC126" s="128"/>
      <c r="PD126" s="128"/>
      <c r="PE126" s="128"/>
      <c r="PF126" s="128"/>
      <c r="PG126" s="128"/>
      <c r="PH126" s="128"/>
      <c r="PI126" s="128"/>
      <c r="PJ126" s="128"/>
      <c r="PK126" s="128"/>
      <c r="PL126" s="128"/>
      <c r="PM126" s="128"/>
      <c r="PN126" s="128"/>
      <c r="PO126" s="128"/>
      <c r="PP126" s="128"/>
      <c r="PQ126" s="128"/>
      <c r="PR126" s="128"/>
      <c r="PS126" s="128"/>
      <c r="PT126" s="128"/>
      <c r="PU126" s="128"/>
      <c r="PV126" s="128"/>
      <c r="PW126" s="128"/>
      <c r="PX126" s="128"/>
      <c r="PY126" s="128"/>
      <c r="PZ126" s="128"/>
      <c r="QA126" s="128"/>
      <c r="QB126" s="128"/>
      <c r="QC126" s="128"/>
      <c r="QD126" s="128"/>
      <c r="QE126" s="128"/>
      <c r="QF126" s="128"/>
      <c r="QG126" s="128"/>
      <c r="QH126" s="128"/>
      <c r="QI126" s="128"/>
      <c r="QJ126" s="128"/>
      <c r="QK126" s="128"/>
      <c r="QL126" s="128"/>
      <c r="QM126" s="128"/>
      <c r="QN126" s="128"/>
      <c r="QO126" s="128"/>
      <c r="QP126" s="128"/>
      <c r="QQ126" s="128"/>
      <c r="QR126" s="128"/>
      <c r="QS126" s="128"/>
      <c r="QT126" s="128"/>
      <c r="QU126" s="128"/>
      <c r="QV126" s="128"/>
      <c r="QW126" s="128"/>
      <c r="QX126" s="128"/>
      <c r="QY126" s="128"/>
      <c r="QZ126" s="128"/>
      <c r="RA126" s="128"/>
      <c r="RB126" s="128"/>
      <c r="RC126" s="128"/>
      <c r="RD126" s="128"/>
      <c r="RE126" s="128"/>
      <c r="RF126" s="128"/>
      <c r="RG126" s="128"/>
      <c r="RH126" s="128"/>
      <c r="RI126" s="128"/>
      <c r="RJ126" s="128"/>
      <c r="RK126" s="128"/>
      <c r="RL126" s="128"/>
      <c r="RM126" s="128"/>
      <c r="RN126" s="128"/>
      <c r="RO126" s="128"/>
      <c r="RP126" s="128"/>
      <c r="RQ126" s="128"/>
      <c r="RR126" s="128"/>
      <c r="RS126" s="128"/>
      <c r="RT126" s="128"/>
      <c r="RU126" s="128"/>
      <c r="RV126" s="128"/>
      <c r="RW126" s="128"/>
      <c r="RX126" s="128"/>
      <c r="RY126" s="128"/>
      <c r="RZ126" s="128"/>
      <c r="SA126" s="128"/>
      <c r="SB126" s="128"/>
      <c r="SC126" s="128"/>
      <c r="SD126" s="128"/>
      <c r="SE126" s="128"/>
      <c r="SF126" s="128"/>
      <c r="SG126" s="128"/>
      <c r="SH126" s="128"/>
      <c r="SI126" s="128"/>
      <c r="SJ126" s="128"/>
      <c r="SK126" s="128"/>
      <c r="SL126" s="128"/>
      <c r="SM126" s="128"/>
      <c r="SN126" s="128"/>
      <c r="SO126" s="128"/>
      <c r="SP126" s="128"/>
      <c r="SQ126" s="128"/>
      <c r="SR126" s="128"/>
      <c r="SS126" s="128"/>
      <c r="ST126" s="128"/>
      <c r="SU126" s="128"/>
      <c r="SV126" s="128"/>
      <c r="SW126" s="128"/>
      <c r="SX126" s="128"/>
      <c r="SY126" s="128"/>
      <c r="SZ126" s="128"/>
      <c r="TA126" s="128"/>
      <c r="TB126" s="128"/>
      <c r="TC126" s="128"/>
      <c r="TD126" s="128"/>
      <c r="TE126" s="128"/>
      <c r="TF126" s="128"/>
      <c r="TG126" s="128"/>
      <c r="TH126" s="128"/>
      <c r="TI126" s="128"/>
      <c r="TJ126" s="128"/>
      <c r="TK126" s="128"/>
      <c r="TL126" s="128"/>
      <c r="TM126" s="128"/>
      <c r="TN126" s="128"/>
      <c r="TO126" s="128"/>
      <c r="TP126" s="128"/>
      <c r="TQ126" s="128"/>
      <c r="TR126" s="128"/>
      <c r="TS126" s="128"/>
      <c r="TT126" s="128"/>
      <c r="TU126" s="128"/>
      <c r="TV126" s="128"/>
      <c r="TW126" s="128"/>
      <c r="TX126" s="128"/>
      <c r="TY126" s="128"/>
      <c r="TZ126" s="128"/>
      <c r="UA126" s="128"/>
      <c r="UB126" s="128"/>
      <c r="UC126" s="128"/>
      <c r="UD126" s="128"/>
      <c r="UE126" s="128"/>
      <c r="UF126" s="128"/>
      <c r="UG126" s="128"/>
      <c r="UH126" s="128"/>
      <c r="UI126" s="128"/>
      <c r="UJ126" s="128"/>
      <c r="UK126" s="128"/>
      <c r="UL126" s="128"/>
      <c r="UM126" s="128"/>
      <c r="UN126" s="128"/>
      <c r="UO126" s="128"/>
      <c r="UP126" s="128"/>
      <c r="UQ126" s="128"/>
      <c r="UR126" s="128"/>
      <c r="US126" s="128"/>
      <c r="UT126" s="128"/>
      <c r="UU126" s="128"/>
      <c r="UV126" s="128"/>
      <c r="UW126" s="128"/>
      <c r="UX126" s="128"/>
      <c r="UY126" s="128"/>
      <c r="UZ126" s="128"/>
      <c r="VA126" s="128"/>
      <c r="VB126" s="128"/>
      <c r="VC126" s="128"/>
      <c r="VD126" s="128"/>
      <c r="VE126" s="128"/>
      <c r="VF126" s="128"/>
      <c r="VG126" s="128"/>
      <c r="VH126" s="128"/>
      <c r="VI126" s="128"/>
      <c r="VJ126" s="128"/>
      <c r="VK126" s="128"/>
      <c r="VL126" s="128"/>
      <c r="VM126" s="128"/>
      <c r="VN126" s="128"/>
      <c r="VO126" s="128"/>
      <c r="VP126" s="128"/>
      <c r="VQ126" s="128"/>
      <c r="VR126" s="128"/>
      <c r="VS126" s="128"/>
      <c r="VT126" s="128"/>
      <c r="VU126" s="128"/>
      <c r="VV126" s="128"/>
      <c r="VW126" s="128"/>
      <c r="VX126" s="128"/>
      <c r="VY126" s="128"/>
      <c r="VZ126" s="128"/>
      <c r="WA126" s="128"/>
      <c r="WB126" s="128"/>
      <c r="WC126" s="128"/>
      <c r="WD126" s="128"/>
      <c r="WE126" s="128"/>
      <c r="WF126" s="128"/>
      <c r="WG126" s="128"/>
      <c r="WH126" s="128"/>
      <c r="WI126" s="128"/>
      <c r="WJ126" s="128"/>
      <c r="WK126" s="128"/>
      <c r="WL126" s="128"/>
      <c r="WM126" s="128"/>
      <c r="WN126" s="128"/>
      <c r="WO126" s="128"/>
      <c r="WP126" s="128"/>
      <c r="WQ126" s="128"/>
      <c r="WR126" s="128"/>
      <c r="WS126" s="128"/>
      <c r="WT126" s="128"/>
      <c r="WU126" s="128"/>
      <c r="WV126" s="128"/>
      <c r="WW126" s="128"/>
      <c r="WX126" s="128"/>
      <c r="WY126" s="128"/>
      <c r="WZ126" s="128"/>
      <c r="XA126" s="128"/>
      <c r="XB126" s="128"/>
      <c r="XC126" s="128"/>
      <c r="XD126" s="128"/>
      <c r="XE126" s="128"/>
      <c r="XF126" s="128"/>
      <c r="XG126" s="128"/>
      <c r="XH126" s="128"/>
      <c r="XI126" s="128"/>
      <c r="XJ126" s="128"/>
      <c r="XK126" s="128"/>
      <c r="XL126" s="128"/>
      <c r="XM126" s="128"/>
      <c r="XN126" s="128"/>
      <c r="XO126" s="128"/>
      <c r="XP126" s="128"/>
      <c r="XQ126" s="128"/>
      <c r="XR126" s="128"/>
      <c r="XS126" s="128"/>
      <c r="XT126" s="128"/>
      <c r="XU126" s="128"/>
      <c r="XV126" s="128"/>
      <c r="XW126" s="128"/>
      <c r="XX126" s="128"/>
      <c r="XY126" s="128"/>
      <c r="XZ126" s="128"/>
      <c r="YA126" s="128"/>
      <c r="YB126" s="128"/>
      <c r="YC126" s="128"/>
      <c r="YD126" s="128"/>
      <c r="YE126" s="128"/>
      <c r="YF126" s="128"/>
      <c r="YG126" s="128"/>
      <c r="YH126" s="128"/>
      <c r="YI126" s="128"/>
      <c r="YJ126" s="128"/>
      <c r="YK126" s="128"/>
      <c r="YL126" s="128"/>
      <c r="YM126" s="128"/>
      <c r="YN126" s="128"/>
      <c r="YO126" s="128"/>
      <c r="YP126" s="128"/>
      <c r="YQ126" s="128"/>
      <c r="YR126" s="128"/>
      <c r="YS126" s="128"/>
      <c r="YT126" s="128"/>
      <c r="YU126" s="128"/>
      <c r="YV126" s="128"/>
      <c r="YW126" s="128"/>
      <c r="YX126" s="128"/>
      <c r="YY126" s="128"/>
      <c r="YZ126" s="128"/>
      <c r="ZA126" s="128"/>
      <c r="ZB126" s="128"/>
      <c r="ZC126" s="128"/>
      <c r="ZD126" s="128"/>
      <c r="ZE126" s="128"/>
      <c r="ZF126" s="128"/>
      <c r="ZG126" s="128"/>
      <c r="ZH126" s="128"/>
      <c r="ZI126" s="128"/>
      <c r="ZJ126" s="128"/>
      <c r="ZK126" s="128"/>
      <c r="ZL126" s="128"/>
      <c r="ZM126" s="128"/>
      <c r="ZN126" s="128"/>
      <c r="ZO126" s="128"/>
      <c r="ZP126" s="128"/>
      <c r="ZQ126" s="128"/>
      <c r="ZR126" s="128"/>
      <c r="ZS126" s="128"/>
      <c r="ZT126" s="128"/>
      <c r="ZU126" s="128"/>
      <c r="ZV126" s="128"/>
      <c r="ZW126" s="128"/>
      <c r="ZX126" s="128"/>
      <c r="ZY126" s="128"/>
      <c r="ZZ126" s="128"/>
      <c r="AAA126" s="128"/>
      <c r="AAB126" s="128"/>
      <c r="AAC126" s="128"/>
      <c r="AAD126" s="128"/>
      <c r="AAE126" s="128"/>
      <c r="AAF126" s="128"/>
      <c r="AAG126" s="128"/>
      <c r="AAH126" s="128"/>
      <c r="AAI126" s="128"/>
      <c r="AAJ126" s="128"/>
      <c r="AAK126" s="128"/>
      <c r="AAL126" s="128"/>
      <c r="AAM126" s="128"/>
      <c r="AAN126" s="128"/>
      <c r="AAO126" s="128"/>
      <c r="AAP126" s="128"/>
      <c r="AAQ126" s="128"/>
      <c r="AAR126" s="128"/>
      <c r="AAS126" s="128"/>
      <c r="AAT126" s="128"/>
      <c r="AAU126" s="128"/>
      <c r="AAV126" s="128"/>
      <c r="AAW126" s="128"/>
      <c r="AAX126" s="128"/>
      <c r="AAY126" s="128"/>
      <c r="AAZ126" s="128"/>
      <c r="ABA126" s="128"/>
      <c r="ABB126" s="128"/>
      <c r="ABC126" s="128"/>
      <c r="ABD126" s="128"/>
      <c r="ABE126" s="128"/>
      <c r="ABF126" s="128"/>
      <c r="ABG126" s="128"/>
      <c r="ABH126" s="128"/>
      <c r="ABI126" s="128"/>
      <c r="ABJ126" s="128"/>
      <c r="ABK126" s="128"/>
      <c r="ABL126" s="128"/>
      <c r="ABM126" s="128"/>
      <c r="ABN126" s="128"/>
      <c r="ABO126" s="128"/>
      <c r="ABP126" s="128"/>
      <c r="ABQ126" s="128"/>
      <c r="ABR126" s="128"/>
      <c r="ABS126" s="128"/>
      <c r="ABT126" s="128"/>
      <c r="ABU126" s="128"/>
      <c r="ABV126" s="128"/>
      <c r="ABW126" s="128"/>
      <c r="ABX126" s="128"/>
      <c r="ABY126" s="128"/>
      <c r="ABZ126" s="128"/>
      <c r="ACA126" s="128"/>
      <c r="ACB126" s="128"/>
      <c r="ACC126" s="128"/>
      <c r="ACD126" s="128"/>
      <c r="ACE126" s="128"/>
      <c r="ACF126" s="128"/>
      <c r="ACG126" s="128"/>
      <c r="ACH126" s="128"/>
      <c r="ACI126" s="128"/>
      <c r="ACJ126" s="128"/>
      <c r="ACK126" s="128"/>
      <c r="ACL126" s="128"/>
      <c r="ACM126" s="128"/>
      <c r="ACN126" s="128"/>
      <c r="ACO126" s="128"/>
      <c r="ACP126" s="128"/>
      <c r="ACQ126" s="128"/>
      <c r="ACR126" s="128"/>
      <c r="ACS126" s="128"/>
      <c r="ACT126" s="128"/>
      <c r="ACU126" s="128"/>
      <c r="ACV126" s="128"/>
      <c r="ACW126" s="128"/>
      <c r="ACX126" s="128"/>
      <c r="ACY126" s="128"/>
      <c r="ACZ126" s="128"/>
      <c r="ADA126" s="128"/>
      <c r="ADB126" s="128"/>
      <c r="ADC126" s="128"/>
      <c r="ADD126" s="128"/>
      <c r="ADE126" s="128"/>
      <c r="ADF126" s="128"/>
      <c r="ADG126" s="128"/>
      <c r="ADH126" s="128"/>
      <c r="ADI126" s="128"/>
      <c r="ADJ126" s="128"/>
      <c r="ADK126" s="128"/>
      <c r="ADL126" s="128"/>
      <c r="ADM126" s="128"/>
      <c r="ADN126" s="128"/>
      <c r="ADO126" s="128"/>
      <c r="ADP126" s="128"/>
      <c r="ADQ126" s="128"/>
      <c r="ADR126" s="128"/>
      <c r="ADS126" s="128"/>
      <c r="ADT126" s="128"/>
      <c r="ADU126" s="128"/>
      <c r="ADV126" s="128"/>
      <c r="ADW126" s="128"/>
      <c r="ADX126" s="128"/>
      <c r="ADY126" s="128"/>
      <c r="ADZ126" s="128"/>
      <c r="AEA126" s="128"/>
      <c r="AEB126" s="128"/>
      <c r="AEC126" s="128"/>
      <c r="AED126" s="128"/>
      <c r="AEE126" s="128"/>
      <c r="AEF126" s="128"/>
      <c r="AEG126" s="128"/>
      <c r="AEH126" s="128"/>
      <c r="AEI126" s="128"/>
      <c r="AEJ126" s="128"/>
      <c r="AEK126" s="128"/>
      <c r="AEL126" s="128"/>
      <c r="AEM126" s="128"/>
      <c r="AEN126" s="128"/>
      <c r="AEO126" s="128"/>
      <c r="AEP126" s="128"/>
      <c r="AEQ126" s="128"/>
      <c r="AER126" s="128"/>
      <c r="AES126" s="128"/>
      <c r="AET126" s="128"/>
      <c r="AEU126" s="128"/>
      <c r="AEV126" s="128"/>
      <c r="AEW126" s="128"/>
      <c r="AEX126" s="128"/>
      <c r="AEY126" s="128"/>
      <c r="AEZ126" s="128"/>
      <c r="AFA126" s="128"/>
      <c r="AFB126" s="128"/>
      <c r="AFC126" s="128"/>
      <c r="AFD126" s="128"/>
      <c r="AFE126" s="128"/>
      <c r="AFF126" s="128"/>
      <c r="AFG126" s="128"/>
      <c r="AFH126" s="128"/>
      <c r="AFI126" s="128"/>
      <c r="AFJ126" s="128"/>
      <c r="AFK126" s="128"/>
      <c r="AFL126" s="128"/>
      <c r="AFM126" s="128"/>
      <c r="AFN126" s="128"/>
      <c r="AFO126" s="128"/>
      <c r="AFP126" s="128"/>
      <c r="AFQ126" s="128"/>
      <c r="AFR126" s="128"/>
      <c r="AFS126" s="128"/>
      <c r="AFT126" s="128"/>
      <c r="AFU126" s="128"/>
      <c r="AFV126" s="128"/>
      <c r="AFW126" s="128"/>
      <c r="AFX126" s="128"/>
      <c r="AFY126" s="128"/>
      <c r="AFZ126" s="128"/>
      <c r="AGA126" s="128"/>
      <c r="AGB126" s="128"/>
      <c r="AGC126" s="128"/>
      <c r="AGD126" s="128"/>
      <c r="AGE126" s="128"/>
      <c r="AGF126" s="128"/>
      <c r="AGG126" s="128"/>
      <c r="AGH126" s="128"/>
      <c r="AGI126" s="128"/>
      <c r="AGJ126" s="128"/>
      <c r="AGK126" s="128"/>
      <c r="AGL126" s="128"/>
      <c r="AGM126" s="128"/>
      <c r="AGN126" s="128"/>
      <c r="AGO126" s="128"/>
      <c r="AGP126" s="128"/>
      <c r="AGQ126" s="128"/>
      <c r="AGR126" s="128"/>
      <c r="AGS126" s="128"/>
      <c r="AGT126" s="128"/>
      <c r="AGU126" s="128"/>
      <c r="AGV126" s="128"/>
      <c r="AGW126" s="128"/>
      <c r="AGX126" s="128"/>
      <c r="AGY126" s="128"/>
      <c r="AGZ126" s="128"/>
      <c r="AHA126" s="128"/>
      <c r="AHB126" s="128"/>
      <c r="AHC126" s="128"/>
      <c r="AHD126" s="128"/>
      <c r="AHE126" s="128"/>
      <c r="AHF126" s="128"/>
      <c r="AHG126" s="128"/>
      <c r="AHH126" s="128"/>
      <c r="AHI126" s="128"/>
      <c r="AHJ126" s="128"/>
      <c r="AHK126" s="128"/>
      <c r="AHL126" s="128"/>
      <c r="AHM126" s="128"/>
      <c r="AHN126" s="128"/>
      <c r="AHO126" s="128"/>
      <c r="AHP126" s="128"/>
      <c r="AHQ126" s="128"/>
      <c r="AHR126" s="128"/>
      <c r="AHS126" s="128"/>
      <c r="AHT126" s="128"/>
      <c r="AHU126" s="128"/>
      <c r="AHV126" s="128"/>
      <c r="AHW126" s="128"/>
      <c r="AHX126" s="128"/>
      <c r="AHY126" s="128"/>
      <c r="AHZ126" s="128"/>
      <c r="AIA126" s="128"/>
      <c r="AIB126" s="128"/>
      <c r="AIC126" s="128"/>
      <c r="AID126" s="128"/>
      <c r="AIE126" s="128"/>
      <c r="AIF126" s="128"/>
      <c r="AIG126" s="128"/>
      <c r="AIH126" s="128"/>
      <c r="AII126" s="128"/>
      <c r="AIJ126" s="128"/>
      <c r="AIK126" s="128"/>
      <c r="AIL126" s="128"/>
      <c r="AIM126" s="128"/>
      <c r="AIN126" s="128"/>
      <c r="AIO126" s="128"/>
      <c r="AIP126" s="128"/>
      <c r="AIQ126" s="128"/>
      <c r="AIR126" s="128"/>
      <c r="AIS126" s="128"/>
      <c r="AIT126" s="128"/>
      <c r="AIU126" s="128"/>
      <c r="AIV126" s="128"/>
      <c r="AIW126" s="128"/>
      <c r="AIX126" s="128"/>
      <c r="AIY126" s="128"/>
      <c r="AIZ126" s="128"/>
      <c r="AJA126" s="128"/>
      <c r="AJB126" s="128"/>
      <c r="AJC126" s="128"/>
      <c r="AJD126" s="128"/>
      <c r="AJE126" s="128"/>
      <c r="AJF126" s="128"/>
      <c r="AJG126" s="128"/>
      <c r="AJH126" s="128"/>
      <c r="AJI126" s="128"/>
      <c r="AJJ126" s="128"/>
      <c r="AJK126" s="128"/>
      <c r="AJL126" s="128"/>
      <c r="AJM126" s="128"/>
      <c r="AJN126" s="128"/>
      <c r="AJO126" s="128"/>
      <c r="AJP126" s="128"/>
      <c r="AJQ126" s="128"/>
      <c r="AJR126" s="128"/>
      <c r="AJS126" s="128"/>
      <c r="AJT126" s="128"/>
      <c r="AJU126" s="128"/>
      <c r="AJV126" s="128"/>
      <c r="AJW126" s="128"/>
      <c r="AJX126" s="128"/>
      <c r="AJY126" s="128"/>
      <c r="AJZ126" s="128"/>
      <c r="AKA126" s="128"/>
      <c r="AKB126" s="128"/>
      <c r="AKC126" s="128"/>
      <c r="AKD126" s="128"/>
      <c r="AKE126" s="128"/>
      <c r="AKF126" s="128"/>
      <c r="AKG126" s="128"/>
      <c r="AKH126" s="128"/>
      <c r="AKI126" s="128"/>
      <c r="AKJ126" s="128"/>
      <c r="AKK126" s="128"/>
      <c r="AKL126" s="128"/>
      <c r="AKM126" s="128"/>
      <c r="AKN126" s="128"/>
      <c r="AKO126" s="128"/>
      <c r="AKP126" s="128"/>
      <c r="AKQ126" s="128"/>
      <c r="AKR126" s="128"/>
      <c r="AKS126" s="128"/>
      <c r="AKT126" s="128"/>
      <c r="AKU126" s="128"/>
      <c r="AKV126" s="128"/>
      <c r="AKW126" s="128"/>
      <c r="AKX126" s="128"/>
      <c r="AKY126" s="128"/>
      <c r="AKZ126" s="128"/>
      <c r="ALA126" s="128"/>
      <c r="ALB126" s="128"/>
      <c r="ALC126" s="128"/>
      <c r="ALD126" s="128"/>
      <c r="ALE126" s="128"/>
      <c r="ALF126" s="128"/>
      <c r="ALG126" s="128"/>
      <c r="ALH126" s="128"/>
      <c r="ALI126" s="128"/>
      <c r="ALJ126" s="128"/>
      <c r="ALK126" s="128"/>
      <c r="ALL126" s="128"/>
      <c r="ALM126" s="128"/>
      <c r="ALN126" s="128"/>
      <c r="ALO126" s="128"/>
      <c r="ALP126" s="128"/>
      <c r="ALQ126" s="128"/>
      <c r="ALR126" s="128"/>
      <c r="ALS126" s="128"/>
      <c r="ALT126" s="128"/>
      <c r="ALU126" s="128"/>
      <c r="ALV126" s="128"/>
      <c r="ALW126" s="128"/>
      <c r="ALX126" s="128"/>
      <c r="ALY126" s="128"/>
      <c r="ALZ126" s="128"/>
      <c r="AMA126" s="128"/>
      <c r="AMB126" s="128"/>
      <c r="AMC126" s="128"/>
      <c r="AMD126" s="128"/>
      <c r="AME126" s="128"/>
      <c r="AMF126" s="128"/>
      <c r="AMG126" s="128"/>
      <c r="AMH126" s="128"/>
      <c r="AMI126" s="128"/>
      <c r="AMJ126" s="128"/>
      <c r="AMK126" s="128"/>
      <c r="AML126" s="128"/>
      <c r="AMM126" s="128"/>
      <c r="AMN126" s="128"/>
    </row>
    <row r="127" spans="1:1031">
      <c r="A127" s="128"/>
      <c r="B127" s="128"/>
      <c r="C127" s="128"/>
      <c r="D127" s="128"/>
      <c r="E127" s="128"/>
      <c r="F127" s="96"/>
      <c r="G127" s="96"/>
      <c r="H127" s="96"/>
      <c r="I127" s="96"/>
      <c r="J127" s="96"/>
      <c r="K127" s="96"/>
      <c r="L127" s="96"/>
      <c r="M127" s="96"/>
      <c r="O127" s="96"/>
      <c r="P127" s="96"/>
      <c r="Q127" s="96"/>
      <c r="R127" s="96"/>
      <c r="AB127" s="362"/>
      <c r="AF127" s="96"/>
      <c r="AG127" s="112"/>
      <c r="AH127" s="96"/>
      <c r="AI127" s="96"/>
      <c r="AJ127" s="96"/>
      <c r="AK127" s="96"/>
      <c r="AL127" s="96"/>
      <c r="AM127" s="96"/>
      <c r="AN127" s="96"/>
      <c r="AO127" s="96"/>
      <c r="AP127" s="96"/>
      <c r="AQ127" s="128"/>
      <c r="AR127" s="128"/>
      <c r="AS127" s="128"/>
      <c r="AT127" s="128"/>
      <c r="AU127" s="128"/>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c r="AMK127" s="128"/>
      <c r="AML127" s="128"/>
      <c r="AMM127" s="128"/>
      <c r="AMN127" s="128"/>
    </row>
    <row r="128" spans="1:1031">
      <c r="A128" s="128"/>
      <c r="B128" s="128"/>
      <c r="C128" s="128"/>
      <c r="D128" s="128"/>
      <c r="E128" s="128"/>
      <c r="F128" s="96"/>
      <c r="G128" s="96"/>
      <c r="H128" s="96"/>
      <c r="I128" s="96"/>
      <c r="J128" s="96"/>
      <c r="K128" s="96"/>
      <c r="L128" s="96"/>
      <c r="M128" s="96"/>
      <c r="O128" s="96"/>
      <c r="P128" s="96"/>
      <c r="Q128" s="96"/>
      <c r="R128" s="96"/>
      <c r="AB128" s="362"/>
      <c r="AF128" s="96"/>
      <c r="AG128" s="96"/>
      <c r="AH128" s="96"/>
      <c r="AI128" s="96"/>
      <c r="AJ128" s="96"/>
      <c r="AK128" s="96"/>
      <c r="AL128" s="96"/>
      <c r="AM128" s="96"/>
      <c r="AN128" s="96"/>
      <c r="AO128" s="96"/>
      <c r="AP128" s="96"/>
      <c r="AQ128" s="128"/>
      <c r="AR128" s="128"/>
      <c r="AS128" s="128"/>
      <c r="AT128" s="128"/>
      <c r="AU128" s="128"/>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c r="AMK128" s="128"/>
      <c r="AML128" s="128"/>
      <c r="AMM128" s="128"/>
      <c r="AMN128" s="128"/>
    </row>
    <row r="129" spans="1:1028">
      <c r="A129" s="128"/>
      <c r="B129" s="128"/>
      <c r="C129" s="128"/>
      <c r="D129" s="128"/>
      <c r="E129" s="128"/>
      <c r="F129" s="96"/>
      <c r="G129" s="96"/>
      <c r="H129" s="96"/>
      <c r="I129" s="96"/>
      <c r="J129" s="96"/>
      <c r="K129" s="96"/>
      <c r="L129" s="96"/>
      <c r="M129" s="96"/>
      <c r="O129" s="96"/>
      <c r="P129" s="96"/>
      <c r="Q129" s="96"/>
      <c r="R129" s="96"/>
      <c r="AF129" s="96"/>
      <c r="AG129" s="96"/>
      <c r="AH129" s="96"/>
      <c r="AI129" s="96"/>
      <c r="AJ129" s="96"/>
      <c r="AK129" s="96"/>
      <c r="AL129" s="96"/>
      <c r="AM129" s="96"/>
      <c r="AN129" s="96"/>
      <c r="AO129" s="96"/>
      <c r="AP129" s="96"/>
      <c r="AQ129" s="128"/>
      <c r="AR129" s="128"/>
      <c r="AS129" s="128"/>
      <c r="AT129" s="128"/>
      <c r="AU129" s="128"/>
      <c r="AV129" s="128"/>
      <c r="AW129" s="128"/>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c r="CX129" s="128"/>
      <c r="CY129" s="128"/>
      <c r="CZ129" s="128"/>
      <c r="DA129" s="128"/>
      <c r="DB129" s="128"/>
      <c r="DC129" s="128"/>
      <c r="DD129" s="128"/>
      <c r="DE129" s="128"/>
      <c r="DF129" s="128"/>
      <c r="DG129" s="128"/>
      <c r="DH129" s="128"/>
      <c r="DI129" s="128"/>
      <c r="DJ129" s="128"/>
      <c r="DK129" s="128"/>
      <c r="DL129" s="128"/>
      <c r="DM129" s="128"/>
      <c r="DN129" s="128"/>
      <c r="DO129" s="128"/>
      <c r="DP129" s="128"/>
      <c r="DQ129" s="128"/>
      <c r="DR129" s="128"/>
      <c r="DS129" s="128"/>
      <c r="DT129" s="128"/>
      <c r="DU129" s="128"/>
      <c r="DV129" s="128"/>
      <c r="DW129" s="128"/>
      <c r="DX129" s="128"/>
      <c r="DY129" s="128"/>
      <c r="DZ129" s="128"/>
      <c r="EA129" s="128"/>
      <c r="EB129" s="128"/>
      <c r="EC129" s="128"/>
      <c r="ED129" s="128"/>
      <c r="EE129" s="128"/>
      <c r="EF129" s="128"/>
      <c r="EG129" s="128"/>
      <c r="EH129" s="128"/>
      <c r="EI129" s="128"/>
      <c r="EJ129" s="128"/>
      <c r="EK129" s="128"/>
      <c r="EL129" s="128"/>
      <c r="EM129" s="128"/>
      <c r="EN129" s="128"/>
      <c r="EO129" s="128"/>
      <c r="EP129" s="128"/>
      <c r="EQ129" s="128"/>
      <c r="ER129" s="128"/>
      <c r="ES129" s="128"/>
      <c r="ET129" s="128"/>
      <c r="EU129" s="128"/>
      <c r="EV129" s="128"/>
      <c r="EW129" s="128"/>
      <c r="EX129" s="128"/>
      <c r="EY129" s="128"/>
      <c r="EZ129" s="128"/>
      <c r="FA129" s="128"/>
      <c r="FB129" s="128"/>
      <c r="FC129" s="128"/>
      <c r="FD129" s="128"/>
      <c r="FE129" s="128"/>
      <c r="FF129" s="128"/>
      <c r="FG129" s="128"/>
      <c r="FH129" s="128"/>
      <c r="FI129" s="128"/>
      <c r="FJ129" s="128"/>
      <c r="FK129" s="128"/>
      <c r="FL129" s="128"/>
      <c r="FM129" s="128"/>
      <c r="FN129" s="128"/>
      <c r="FO129" s="128"/>
      <c r="FP129" s="128"/>
      <c r="FQ129" s="128"/>
      <c r="FR129" s="128"/>
      <c r="FS129" s="128"/>
      <c r="FT129" s="128"/>
      <c r="FU129" s="128"/>
      <c r="FV129" s="128"/>
      <c r="FW129" s="128"/>
      <c r="FX129" s="128"/>
      <c r="FY129" s="128"/>
      <c r="FZ129" s="128"/>
      <c r="GA129" s="128"/>
      <c r="GB129" s="128"/>
      <c r="GC129" s="128"/>
      <c r="GD129" s="128"/>
      <c r="GE129" s="128"/>
      <c r="GF129" s="128"/>
      <c r="GG129" s="128"/>
      <c r="GH129" s="128"/>
      <c r="GI129" s="128"/>
      <c r="GJ129" s="128"/>
      <c r="GK129" s="128"/>
      <c r="GL129" s="128"/>
      <c r="GM129" s="128"/>
      <c r="GN129" s="128"/>
      <c r="GO129" s="128"/>
      <c r="GP129" s="128"/>
      <c r="GQ129" s="128"/>
      <c r="GR129" s="128"/>
      <c r="GS129" s="128"/>
      <c r="GT129" s="128"/>
      <c r="GU129" s="128"/>
      <c r="GV129" s="128"/>
      <c r="GW129" s="128"/>
      <c r="GX129" s="128"/>
      <c r="GY129" s="128"/>
      <c r="GZ129" s="128"/>
      <c r="HA129" s="128"/>
      <c r="HB129" s="128"/>
      <c r="HC129" s="128"/>
      <c r="HD129" s="128"/>
      <c r="HE129" s="128"/>
      <c r="HF129" s="128"/>
      <c r="HG129" s="128"/>
      <c r="HH129" s="128"/>
      <c r="HI129" s="128"/>
      <c r="HJ129" s="128"/>
      <c r="HK129" s="128"/>
      <c r="HL129" s="128"/>
      <c r="HM129" s="128"/>
      <c r="HN129" s="128"/>
      <c r="HO129" s="128"/>
      <c r="HP129" s="128"/>
      <c r="HQ129" s="128"/>
      <c r="HR129" s="128"/>
      <c r="HS129" s="128"/>
      <c r="HT129" s="128"/>
      <c r="HU129" s="128"/>
      <c r="HV129" s="128"/>
      <c r="HW129" s="128"/>
      <c r="HX129" s="128"/>
      <c r="HY129" s="128"/>
      <c r="HZ129" s="128"/>
      <c r="IA129" s="128"/>
      <c r="IB129" s="128"/>
      <c r="IC129" s="128"/>
      <c r="ID129" s="128"/>
      <c r="IE129" s="128"/>
      <c r="IF129" s="128"/>
      <c r="IG129" s="128"/>
      <c r="IH129" s="128"/>
      <c r="II129" s="128"/>
      <c r="IJ129" s="128"/>
      <c r="IK129" s="128"/>
      <c r="IL129" s="128"/>
      <c r="IM129" s="128"/>
      <c r="IN129" s="128"/>
      <c r="IO129" s="128"/>
      <c r="IP129" s="128"/>
      <c r="IQ129" s="128"/>
      <c r="IR129" s="128"/>
      <c r="IS129" s="128"/>
      <c r="IT129" s="128"/>
      <c r="IU129" s="128"/>
      <c r="IV129" s="128"/>
      <c r="IW129" s="128"/>
      <c r="IX129" s="128"/>
      <c r="IY129" s="128"/>
      <c r="IZ129" s="128"/>
      <c r="JA129" s="128"/>
      <c r="JB129" s="128"/>
      <c r="JC129" s="128"/>
      <c r="JD129" s="128"/>
      <c r="JE129" s="128"/>
      <c r="JF129" s="128"/>
      <c r="JG129" s="128"/>
      <c r="JH129" s="128"/>
      <c r="JI129" s="128"/>
      <c r="JJ129" s="128"/>
      <c r="JK129" s="128"/>
      <c r="JL129" s="128"/>
      <c r="JM129" s="128"/>
      <c r="JN129" s="128"/>
      <c r="JO129" s="128"/>
      <c r="JP129" s="128"/>
      <c r="JQ129" s="128"/>
      <c r="JR129" s="128"/>
      <c r="JS129" s="128"/>
      <c r="JT129" s="128"/>
      <c r="JU129" s="128"/>
      <c r="JV129" s="128"/>
      <c r="JW129" s="128"/>
      <c r="JX129" s="128"/>
      <c r="JY129" s="128"/>
      <c r="JZ129" s="128"/>
      <c r="KA129" s="128"/>
      <c r="KB129" s="128"/>
      <c r="KC129" s="128"/>
      <c r="KD129" s="128"/>
      <c r="KE129" s="128"/>
      <c r="KF129" s="128"/>
      <c r="KG129" s="128"/>
      <c r="KH129" s="128"/>
      <c r="KI129" s="128"/>
      <c r="KJ129" s="128"/>
      <c r="KK129" s="128"/>
      <c r="KL129" s="128"/>
      <c r="KM129" s="128"/>
      <c r="KN129" s="128"/>
      <c r="KO129" s="128"/>
      <c r="KP129" s="128"/>
      <c r="KQ129" s="128"/>
      <c r="KR129" s="128"/>
      <c r="KS129" s="128"/>
      <c r="KT129" s="128"/>
      <c r="KU129" s="128"/>
      <c r="KV129" s="128"/>
      <c r="KW129" s="128"/>
      <c r="KX129" s="128"/>
      <c r="KY129" s="128"/>
      <c r="KZ129" s="128"/>
      <c r="LA129" s="128"/>
      <c r="LB129" s="128"/>
      <c r="LC129" s="128"/>
      <c r="LD129" s="128"/>
      <c r="LE129" s="128"/>
      <c r="LF129" s="128"/>
      <c r="LG129" s="128"/>
      <c r="LH129" s="128"/>
      <c r="LI129" s="128"/>
      <c r="LJ129" s="128"/>
      <c r="LK129" s="128"/>
      <c r="LL129" s="128"/>
      <c r="LM129" s="128"/>
      <c r="LN129" s="128"/>
      <c r="LO129" s="128"/>
      <c r="LP129" s="128"/>
      <c r="LQ129" s="128"/>
      <c r="LR129" s="128"/>
      <c r="LS129" s="128"/>
      <c r="LT129" s="128"/>
      <c r="LU129" s="128"/>
      <c r="LV129" s="128"/>
      <c r="LW129" s="128"/>
      <c r="LX129" s="128"/>
      <c r="LY129" s="128"/>
      <c r="LZ129" s="128"/>
      <c r="MA129" s="128"/>
      <c r="MB129" s="128"/>
      <c r="MC129" s="128"/>
      <c r="MD129" s="128"/>
      <c r="ME129" s="128"/>
      <c r="MF129" s="128"/>
      <c r="MG129" s="128"/>
      <c r="MH129" s="128"/>
      <c r="MI129" s="128"/>
      <c r="MJ129" s="128"/>
      <c r="MK129" s="128"/>
      <c r="ML129" s="128"/>
      <c r="MM129" s="128"/>
      <c r="MN129" s="128"/>
      <c r="MO129" s="128"/>
      <c r="MP129" s="128"/>
      <c r="MQ129" s="128"/>
      <c r="MR129" s="128"/>
      <c r="MS129" s="128"/>
      <c r="MT129" s="128"/>
      <c r="MU129" s="128"/>
      <c r="MV129" s="128"/>
      <c r="MW129" s="128"/>
      <c r="MX129" s="128"/>
      <c r="MY129" s="128"/>
      <c r="MZ129" s="128"/>
      <c r="NA129" s="128"/>
      <c r="NB129" s="128"/>
      <c r="NC129" s="128"/>
      <c r="ND129" s="128"/>
      <c r="NE129" s="128"/>
      <c r="NF129" s="128"/>
      <c r="NG129" s="128"/>
      <c r="NH129" s="128"/>
      <c r="NI129" s="128"/>
      <c r="NJ129" s="128"/>
      <c r="NK129" s="128"/>
      <c r="NL129" s="128"/>
      <c r="NM129" s="128"/>
      <c r="NN129" s="128"/>
      <c r="NO129" s="128"/>
      <c r="NP129" s="128"/>
      <c r="NQ129" s="128"/>
      <c r="NR129" s="128"/>
      <c r="NS129" s="128"/>
      <c r="NT129" s="128"/>
      <c r="NU129" s="128"/>
      <c r="NV129" s="128"/>
      <c r="NW129" s="128"/>
      <c r="NX129" s="128"/>
      <c r="NY129" s="128"/>
      <c r="NZ129" s="128"/>
      <c r="OA129" s="128"/>
      <c r="OB129" s="128"/>
      <c r="OC129" s="128"/>
      <c r="OD129" s="128"/>
      <c r="OE129" s="128"/>
      <c r="OF129" s="128"/>
      <c r="OG129" s="128"/>
      <c r="OH129" s="128"/>
      <c r="OI129" s="128"/>
      <c r="OJ129" s="128"/>
      <c r="OK129" s="128"/>
      <c r="OL129" s="128"/>
      <c r="OM129" s="128"/>
      <c r="ON129" s="128"/>
      <c r="OO129" s="128"/>
      <c r="OP129" s="128"/>
      <c r="OQ129" s="128"/>
      <c r="OR129" s="128"/>
      <c r="OS129" s="128"/>
      <c r="OT129" s="128"/>
      <c r="OU129" s="128"/>
      <c r="OV129" s="128"/>
      <c r="OW129" s="128"/>
      <c r="OX129" s="128"/>
      <c r="OY129" s="128"/>
      <c r="OZ129" s="128"/>
      <c r="PA129" s="128"/>
      <c r="PB129" s="128"/>
      <c r="PC129" s="128"/>
      <c r="PD129" s="128"/>
      <c r="PE129" s="128"/>
      <c r="PF129" s="128"/>
      <c r="PG129" s="128"/>
      <c r="PH129" s="128"/>
      <c r="PI129" s="128"/>
      <c r="PJ129" s="128"/>
      <c r="PK129" s="128"/>
      <c r="PL129" s="128"/>
      <c r="PM129" s="128"/>
      <c r="PN129" s="128"/>
      <c r="PO129" s="128"/>
      <c r="PP129" s="128"/>
      <c r="PQ129" s="128"/>
      <c r="PR129" s="128"/>
      <c r="PS129" s="128"/>
      <c r="PT129" s="128"/>
      <c r="PU129" s="128"/>
      <c r="PV129" s="128"/>
      <c r="PW129" s="128"/>
      <c r="PX129" s="128"/>
      <c r="PY129" s="128"/>
      <c r="PZ129" s="128"/>
      <c r="QA129" s="128"/>
      <c r="QB129" s="128"/>
      <c r="QC129" s="128"/>
      <c r="QD129" s="128"/>
      <c r="QE129" s="128"/>
      <c r="QF129" s="128"/>
      <c r="QG129" s="128"/>
      <c r="QH129" s="128"/>
      <c r="QI129" s="128"/>
      <c r="QJ129" s="128"/>
      <c r="QK129" s="128"/>
      <c r="QL129" s="128"/>
      <c r="QM129" s="128"/>
      <c r="QN129" s="128"/>
      <c r="QO129" s="128"/>
      <c r="QP129" s="128"/>
      <c r="QQ129" s="128"/>
      <c r="QR129" s="128"/>
      <c r="QS129" s="128"/>
      <c r="QT129" s="128"/>
      <c r="QU129" s="128"/>
      <c r="QV129" s="128"/>
      <c r="QW129" s="128"/>
      <c r="QX129" s="128"/>
      <c r="QY129" s="128"/>
      <c r="QZ129" s="128"/>
      <c r="RA129" s="128"/>
      <c r="RB129" s="128"/>
      <c r="RC129" s="128"/>
      <c r="RD129" s="128"/>
      <c r="RE129" s="128"/>
      <c r="RF129" s="128"/>
      <c r="RG129" s="128"/>
      <c r="RH129" s="128"/>
      <c r="RI129" s="128"/>
      <c r="RJ129" s="128"/>
      <c r="RK129" s="128"/>
      <c r="RL129" s="128"/>
      <c r="RM129" s="128"/>
      <c r="RN129" s="128"/>
      <c r="RO129" s="128"/>
      <c r="RP129" s="128"/>
      <c r="RQ129" s="128"/>
      <c r="RR129" s="128"/>
      <c r="RS129" s="128"/>
      <c r="RT129" s="128"/>
      <c r="RU129" s="128"/>
      <c r="RV129" s="128"/>
      <c r="RW129" s="128"/>
      <c r="RX129" s="128"/>
      <c r="RY129" s="128"/>
      <c r="RZ129" s="128"/>
      <c r="SA129" s="128"/>
      <c r="SB129" s="128"/>
      <c r="SC129" s="128"/>
      <c r="SD129" s="128"/>
      <c r="SE129" s="128"/>
      <c r="SF129" s="128"/>
      <c r="SG129" s="128"/>
      <c r="SH129" s="128"/>
      <c r="SI129" s="128"/>
      <c r="SJ129" s="128"/>
      <c r="SK129" s="128"/>
      <c r="SL129" s="128"/>
      <c r="SM129" s="128"/>
      <c r="SN129" s="128"/>
      <c r="SO129" s="128"/>
      <c r="SP129" s="128"/>
      <c r="SQ129" s="128"/>
      <c r="SR129" s="128"/>
      <c r="SS129" s="128"/>
      <c r="ST129" s="128"/>
      <c r="SU129" s="128"/>
      <c r="SV129" s="128"/>
      <c r="SW129" s="128"/>
      <c r="SX129" s="128"/>
      <c r="SY129" s="128"/>
      <c r="SZ129" s="128"/>
      <c r="TA129" s="128"/>
      <c r="TB129" s="128"/>
      <c r="TC129" s="128"/>
      <c r="TD129" s="128"/>
      <c r="TE129" s="128"/>
      <c r="TF129" s="128"/>
      <c r="TG129" s="128"/>
      <c r="TH129" s="128"/>
      <c r="TI129" s="128"/>
      <c r="TJ129" s="128"/>
      <c r="TK129" s="128"/>
      <c r="TL129" s="128"/>
      <c r="TM129" s="128"/>
      <c r="TN129" s="128"/>
      <c r="TO129" s="128"/>
      <c r="TP129" s="128"/>
      <c r="TQ129" s="128"/>
      <c r="TR129" s="128"/>
      <c r="TS129" s="128"/>
      <c r="TT129" s="128"/>
      <c r="TU129" s="128"/>
      <c r="TV129" s="128"/>
      <c r="TW129" s="128"/>
      <c r="TX129" s="128"/>
      <c r="TY129" s="128"/>
      <c r="TZ129" s="128"/>
      <c r="UA129" s="128"/>
      <c r="UB129" s="128"/>
      <c r="UC129" s="128"/>
      <c r="UD129" s="128"/>
      <c r="UE129" s="128"/>
      <c r="UF129" s="128"/>
      <c r="UG129" s="128"/>
      <c r="UH129" s="128"/>
      <c r="UI129" s="128"/>
      <c r="UJ129" s="128"/>
      <c r="UK129" s="128"/>
      <c r="UL129" s="128"/>
      <c r="UM129" s="128"/>
      <c r="UN129" s="128"/>
      <c r="UO129" s="128"/>
      <c r="UP129" s="128"/>
      <c r="UQ129" s="128"/>
      <c r="UR129" s="128"/>
      <c r="US129" s="128"/>
      <c r="UT129" s="128"/>
      <c r="UU129" s="128"/>
      <c r="UV129" s="128"/>
      <c r="UW129" s="128"/>
      <c r="UX129" s="128"/>
      <c r="UY129" s="128"/>
      <c r="UZ129" s="128"/>
      <c r="VA129" s="128"/>
      <c r="VB129" s="128"/>
      <c r="VC129" s="128"/>
      <c r="VD129" s="128"/>
      <c r="VE129" s="128"/>
      <c r="VF129" s="128"/>
      <c r="VG129" s="128"/>
      <c r="VH129" s="128"/>
      <c r="VI129" s="128"/>
      <c r="VJ129" s="128"/>
      <c r="VK129" s="128"/>
      <c r="VL129" s="128"/>
      <c r="VM129" s="128"/>
      <c r="VN129" s="128"/>
      <c r="VO129" s="128"/>
      <c r="VP129" s="128"/>
      <c r="VQ129" s="128"/>
      <c r="VR129" s="128"/>
      <c r="VS129" s="128"/>
      <c r="VT129" s="128"/>
      <c r="VU129" s="128"/>
      <c r="VV129" s="128"/>
      <c r="VW129" s="128"/>
      <c r="VX129" s="128"/>
      <c r="VY129" s="128"/>
      <c r="VZ129" s="128"/>
      <c r="WA129" s="128"/>
      <c r="WB129" s="128"/>
      <c r="WC129" s="128"/>
      <c r="WD129" s="128"/>
      <c r="WE129" s="128"/>
      <c r="WF129" s="128"/>
      <c r="WG129" s="128"/>
      <c r="WH129" s="128"/>
      <c r="WI129" s="128"/>
      <c r="WJ129" s="128"/>
      <c r="WK129" s="128"/>
      <c r="WL129" s="128"/>
      <c r="WM129" s="128"/>
      <c r="WN129" s="128"/>
      <c r="WO129" s="128"/>
      <c r="WP129" s="128"/>
      <c r="WQ129" s="128"/>
      <c r="WR129" s="128"/>
      <c r="WS129" s="128"/>
      <c r="WT129" s="128"/>
      <c r="WU129" s="128"/>
      <c r="WV129" s="128"/>
      <c r="WW129" s="128"/>
      <c r="WX129" s="128"/>
      <c r="WY129" s="128"/>
      <c r="WZ129" s="128"/>
      <c r="XA129" s="128"/>
      <c r="XB129" s="128"/>
      <c r="XC129" s="128"/>
      <c r="XD129" s="128"/>
      <c r="XE129" s="128"/>
      <c r="XF129" s="128"/>
      <c r="XG129" s="128"/>
      <c r="XH129" s="128"/>
      <c r="XI129" s="128"/>
      <c r="XJ129" s="128"/>
      <c r="XK129" s="128"/>
      <c r="XL129" s="128"/>
      <c r="XM129" s="128"/>
      <c r="XN129" s="128"/>
      <c r="XO129" s="128"/>
      <c r="XP129" s="128"/>
      <c r="XQ129" s="128"/>
      <c r="XR129" s="128"/>
      <c r="XS129" s="128"/>
      <c r="XT129" s="128"/>
      <c r="XU129" s="128"/>
      <c r="XV129" s="128"/>
      <c r="XW129" s="128"/>
      <c r="XX129" s="128"/>
      <c r="XY129" s="128"/>
      <c r="XZ129" s="128"/>
      <c r="YA129" s="128"/>
      <c r="YB129" s="128"/>
      <c r="YC129" s="128"/>
      <c r="YD129" s="128"/>
      <c r="YE129" s="128"/>
      <c r="YF129" s="128"/>
      <c r="YG129" s="128"/>
      <c r="YH129" s="128"/>
      <c r="YI129" s="128"/>
      <c r="YJ129" s="128"/>
      <c r="YK129" s="128"/>
      <c r="YL129" s="128"/>
      <c r="YM129" s="128"/>
      <c r="YN129" s="128"/>
      <c r="YO129" s="128"/>
      <c r="YP129" s="128"/>
      <c r="YQ129" s="128"/>
      <c r="YR129" s="128"/>
      <c r="YS129" s="128"/>
      <c r="YT129" s="128"/>
      <c r="YU129" s="128"/>
      <c r="YV129" s="128"/>
      <c r="YW129" s="128"/>
      <c r="YX129" s="128"/>
      <c r="YY129" s="128"/>
      <c r="YZ129" s="128"/>
      <c r="ZA129" s="128"/>
      <c r="ZB129" s="128"/>
      <c r="ZC129" s="128"/>
      <c r="ZD129" s="128"/>
      <c r="ZE129" s="128"/>
      <c r="ZF129" s="128"/>
      <c r="ZG129" s="128"/>
      <c r="ZH129" s="128"/>
      <c r="ZI129" s="128"/>
      <c r="ZJ129" s="128"/>
      <c r="ZK129" s="128"/>
      <c r="ZL129" s="128"/>
      <c r="ZM129" s="128"/>
      <c r="ZN129" s="128"/>
      <c r="ZO129" s="128"/>
      <c r="ZP129" s="128"/>
      <c r="ZQ129" s="128"/>
      <c r="ZR129" s="128"/>
      <c r="ZS129" s="128"/>
      <c r="ZT129" s="128"/>
      <c r="ZU129" s="128"/>
      <c r="ZV129" s="128"/>
      <c r="ZW129" s="128"/>
      <c r="ZX129" s="128"/>
      <c r="ZY129" s="128"/>
      <c r="ZZ129" s="128"/>
      <c r="AAA129" s="128"/>
      <c r="AAB129" s="128"/>
      <c r="AAC129" s="128"/>
      <c r="AAD129" s="128"/>
      <c r="AAE129" s="128"/>
      <c r="AAF129" s="128"/>
      <c r="AAG129" s="128"/>
      <c r="AAH129" s="128"/>
      <c r="AAI129" s="128"/>
      <c r="AAJ129" s="128"/>
      <c r="AAK129" s="128"/>
      <c r="AAL129" s="128"/>
      <c r="AAM129" s="128"/>
      <c r="AAN129" s="128"/>
      <c r="AAO129" s="128"/>
      <c r="AAP129" s="128"/>
      <c r="AAQ129" s="128"/>
      <c r="AAR129" s="128"/>
      <c r="AAS129" s="128"/>
      <c r="AAT129" s="128"/>
      <c r="AAU129" s="128"/>
      <c r="AAV129" s="128"/>
      <c r="AAW129" s="128"/>
      <c r="AAX129" s="128"/>
      <c r="AAY129" s="128"/>
      <c r="AAZ129" s="128"/>
      <c r="ABA129" s="128"/>
      <c r="ABB129" s="128"/>
      <c r="ABC129" s="128"/>
      <c r="ABD129" s="128"/>
      <c r="ABE129" s="128"/>
      <c r="ABF129" s="128"/>
      <c r="ABG129" s="128"/>
      <c r="ABH129" s="128"/>
      <c r="ABI129" s="128"/>
      <c r="ABJ129" s="128"/>
      <c r="ABK129" s="128"/>
      <c r="ABL129" s="128"/>
      <c r="ABM129" s="128"/>
      <c r="ABN129" s="128"/>
      <c r="ABO129" s="128"/>
      <c r="ABP129" s="128"/>
      <c r="ABQ129" s="128"/>
      <c r="ABR129" s="128"/>
      <c r="ABS129" s="128"/>
      <c r="ABT129" s="128"/>
      <c r="ABU129" s="128"/>
      <c r="ABV129" s="128"/>
      <c r="ABW129" s="128"/>
      <c r="ABX129" s="128"/>
      <c r="ABY129" s="128"/>
      <c r="ABZ129" s="128"/>
      <c r="ACA129" s="128"/>
      <c r="ACB129" s="128"/>
      <c r="ACC129" s="128"/>
      <c r="ACD129" s="128"/>
      <c r="ACE129" s="128"/>
      <c r="ACF129" s="128"/>
      <c r="ACG129" s="128"/>
      <c r="ACH129" s="128"/>
      <c r="ACI129" s="128"/>
      <c r="ACJ129" s="128"/>
      <c r="ACK129" s="128"/>
      <c r="ACL129" s="128"/>
      <c r="ACM129" s="128"/>
      <c r="ACN129" s="128"/>
      <c r="ACO129" s="128"/>
      <c r="ACP129" s="128"/>
      <c r="ACQ129" s="128"/>
      <c r="ACR129" s="128"/>
      <c r="ACS129" s="128"/>
      <c r="ACT129" s="128"/>
      <c r="ACU129" s="128"/>
      <c r="ACV129" s="128"/>
      <c r="ACW129" s="128"/>
      <c r="ACX129" s="128"/>
      <c r="ACY129" s="128"/>
      <c r="ACZ129" s="128"/>
      <c r="ADA129" s="128"/>
      <c r="ADB129" s="128"/>
      <c r="ADC129" s="128"/>
      <c r="ADD129" s="128"/>
      <c r="ADE129" s="128"/>
      <c r="ADF129" s="128"/>
      <c r="ADG129" s="128"/>
      <c r="ADH129" s="128"/>
      <c r="ADI129" s="128"/>
      <c r="ADJ129" s="128"/>
      <c r="ADK129" s="128"/>
      <c r="ADL129" s="128"/>
      <c r="ADM129" s="128"/>
      <c r="ADN129" s="128"/>
      <c r="ADO129" s="128"/>
      <c r="ADP129" s="128"/>
      <c r="ADQ129" s="128"/>
      <c r="ADR129" s="128"/>
      <c r="ADS129" s="128"/>
      <c r="ADT129" s="128"/>
      <c r="ADU129" s="128"/>
      <c r="ADV129" s="128"/>
      <c r="ADW129" s="128"/>
      <c r="ADX129" s="128"/>
      <c r="ADY129" s="128"/>
      <c r="ADZ129" s="128"/>
      <c r="AEA129" s="128"/>
      <c r="AEB129" s="128"/>
      <c r="AEC129" s="128"/>
      <c r="AED129" s="128"/>
      <c r="AEE129" s="128"/>
      <c r="AEF129" s="128"/>
      <c r="AEG129" s="128"/>
      <c r="AEH129" s="128"/>
      <c r="AEI129" s="128"/>
      <c r="AEJ129" s="128"/>
      <c r="AEK129" s="128"/>
      <c r="AEL129" s="128"/>
      <c r="AEM129" s="128"/>
      <c r="AEN129" s="128"/>
      <c r="AEO129" s="128"/>
      <c r="AEP129" s="128"/>
      <c r="AEQ129" s="128"/>
      <c r="AER129" s="128"/>
      <c r="AES129" s="128"/>
      <c r="AET129" s="128"/>
      <c r="AEU129" s="128"/>
      <c r="AEV129" s="128"/>
      <c r="AEW129" s="128"/>
      <c r="AEX129" s="128"/>
      <c r="AEY129" s="128"/>
      <c r="AEZ129" s="128"/>
      <c r="AFA129" s="128"/>
      <c r="AFB129" s="128"/>
      <c r="AFC129" s="128"/>
      <c r="AFD129" s="128"/>
      <c r="AFE129" s="128"/>
      <c r="AFF129" s="128"/>
      <c r="AFG129" s="128"/>
      <c r="AFH129" s="128"/>
      <c r="AFI129" s="128"/>
      <c r="AFJ129" s="128"/>
      <c r="AFK129" s="128"/>
      <c r="AFL129" s="128"/>
      <c r="AFM129" s="128"/>
      <c r="AFN129" s="128"/>
      <c r="AFO129" s="128"/>
      <c r="AFP129" s="128"/>
      <c r="AFQ129" s="128"/>
      <c r="AFR129" s="128"/>
      <c r="AFS129" s="128"/>
      <c r="AFT129" s="128"/>
      <c r="AFU129" s="128"/>
      <c r="AFV129" s="128"/>
      <c r="AFW129" s="128"/>
      <c r="AFX129" s="128"/>
      <c r="AFY129" s="128"/>
      <c r="AFZ129" s="128"/>
      <c r="AGA129" s="128"/>
      <c r="AGB129" s="128"/>
      <c r="AGC129" s="128"/>
      <c r="AGD129" s="128"/>
      <c r="AGE129" s="128"/>
      <c r="AGF129" s="128"/>
      <c r="AGG129" s="128"/>
      <c r="AGH129" s="128"/>
      <c r="AGI129" s="128"/>
      <c r="AGJ129" s="128"/>
      <c r="AGK129" s="128"/>
      <c r="AGL129" s="128"/>
      <c r="AGM129" s="128"/>
      <c r="AGN129" s="128"/>
      <c r="AGO129" s="128"/>
      <c r="AGP129" s="128"/>
      <c r="AGQ129" s="128"/>
      <c r="AGR129" s="128"/>
      <c r="AGS129" s="128"/>
      <c r="AGT129" s="128"/>
      <c r="AGU129" s="128"/>
      <c r="AGV129" s="128"/>
      <c r="AGW129" s="128"/>
      <c r="AGX129" s="128"/>
      <c r="AGY129" s="128"/>
      <c r="AGZ129" s="128"/>
      <c r="AHA129" s="128"/>
      <c r="AHB129" s="128"/>
      <c r="AHC129" s="128"/>
      <c r="AHD129" s="128"/>
      <c r="AHE129" s="128"/>
      <c r="AHF129" s="128"/>
      <c r="AHG129" s="128"/>
      <c r="AHH129" s="128"/>
      <c r="AHI129" s="128"/>
      <c r="AHJ129" s="128"/>
      <c r="AHK129" s="128"/>
      <c r="AHL129" s="128"/>
      <c r="AHM129" s="128"/>
      <c r="AHN129" s="128"/>
      <c r="AHO129" s="128"/>
      <c r="AHP129" s="128"/>
      <c r="AHQ129" s="128"/>
      <c r="AHR129" s="128"/>
      <c r="AHS129" s="128"/>
      <c r="AHT129" s="128"/>
      <c r="AHU129" s="128"/>
      <c r="AHV129" s="128"/>
      <c r="AHW129" s="128"/>
      <c r="AHX129" s="128"/>
      <c r="AHY129" s="128"/>
      <c r="AHZ129" s="128"/>
      <c r="AIA129" s="128"/>
      <c r="AIB129" s="128"/>
      <c r="AIC129" s="128"/>
      <c r="AID129" s="128"/>
      <c r="AIE129" s="128"/>
      <c r="AIF129" s="128"/>
      <c r="AIG129" s="128"/>
      <c r="AIH129" s="128"/>
      <c r="AII129" s="128"/>
      <c r="AIJ129" s="128"/>
      <c r="AIK129" s="128"/>
      <c r="AIL129" s="128"/>
      <c r="AIM129" s="128"/>
      <c r="AIN129" s="128"/>
      <c r="AIO129" s="128"/>
      <c r="AIP129" s="128"/>
      <c r="AIQ129" s="128"/>
      <c r="AIR129" s="128"/>
      <c r="AIS129" s="128"/>
      <c r="AIT129" s="128"/>
      <c r="AIU129" s="128"/>
      <c r="AIV129" s="128"/>
      <c r="AIW129" s="128"/>
      <c r="AIX129" s="128"/>
      <c r="AIY129" s="128"/>
      <c r="AIZ129" s="128"/>
      <c r="AJA129" s="128"/>
      <c r="AJB129" s="128"/>
      <c r="AJC129" s="128"/>
      <c r="AJD129" s="128"/>
      <c r="AJE129" s="128"/>
      <c r="AJF129" s="128"/>
      <c r="AJG129" s="128"/>
      <c r="AJH129" s="128"/>
      <c r="AJI129" s="128"/>
      <c r="AJJ129" s="128"/>
      <c r="AJK129" s="128"/>
      <c r="AJL129" s="128"/>
      <c r="AJM129" s="128"/>
      <c r="AJN129" s="128"/>
      <c r="AJO129" s="128"/>
      <c r="AJP129" s="128"/>
      <c r="AJQ129" s="128"/>
      <c r="AJR129" s="128"/>
      <c r="AJS129" s="128"/>
      <c r="AJT129" s="128"/>
      <c r="AJU129" s="128"/>
      <c r="AJV129" s="128"/>
      <c r="AJW129" s="128"/>
      <c r="AJX129" s="128"/>
      <c r="AJY129" s="128"/>
      <c r="AJZ129" s="128"/>
      <c r="AKA129" s="128"/>
      <c r="AKB129" s="128"/>
      <c r="AKC129" s="128"/>
      <c r="AKD129" s="128"/>
      <c r="AKE129" s="128"/>
      <c r="AKF129" s="128"/>
      <c r="AKG129" s="128"/>
      <c r="AKH129" s="128"/>
      <c r="AKI129" s="128"/>
      <c r="AKJ129" s="128"/>
      <c r="AKK129" s="128"/>
      <c r="AKL129" s="128"/>
      <c r="AKM129" s="128"/>
      <c r="AKN129" s="128"/>
      <c r="AKO129" s="128"/>
      <c r="AKP129" s="128"/>
      <c r="AKQ129" s="128"/>
      <c r="AKR129" s="128"/>
      <c r="AKS129" s="128"/>
      <c r="AKT129" s="128"/>
      <c r="AKU129" s="128"/>
      <c r="AKV129" s="128"/>
      <c r="AKW129" s="128"/>
      <c r="AKX129" s="128"/>
      <c r="AKY129" s="128"/>
      <c r="AKZ129" s="128"/>
      <c r="ALA129" s="128"/>
      <c r="ALB129" s="128"/>
      <c r="ALC129" s="128"/>
      <c r="ALD129" s="128"/>
      <c r="ALE129" s="128"/>
      <c r="ALF129" s="128"/>
      <c r="ALG129" s="128"/>
      <c r="ALH129" s="128"/>
      <c r="ALI129" s="128"/>
      <c r="ALJ129" s="128"/>
      <c r="ALK129" s="128"/>
      <c r="ALL129" s="128"/>
      <c r="ALM129" s="128"/>
      <c r="ALN129" s="128"/>
      <c r="ALO129" s="128"/>
      <c r="ALP129" s="128"/>
      <c r="ALQ129" s="128"/>
      <c r="ALR129" s="128"/>
      <c r="ALS129" s="128"/>
      <c r="ALT129" s="128"/>
      <c r="ALU129" s="128"/>
      <c r="ALV129" s="128"/>
      <c r="ALW129" s="128"/>
      <c r="ALX129" s="128"/>
      <c r="ALY129" s="128"/>
      <c r="ALZ129" s="128"/>
      <c r="AMA129" s="128"/>
      <c r="AMB129" s="128"/>
      <c r="AMC129" s="128"/>
      <c r="AMD129" s="128"/>
      <c r="AME129" s="128"/>
      <c r="AMF129" s="128"/>
      <c r="AMG129" s="128"/>
      <c r="AMH129" s="128"/>
      <c r="AMI129" s="128"/>
      <c r="AMJ129" s="128"/>
      <c r="AMK129" s="128"/>
      <c r="AML129" s="128"/>
      <c r="AMM129" s="128"/>
      <c r="AMN129" s="128"/>
    </row>
    <row r="130" spans="1:1028">
      <c r="A130" s="128"/>
      <c r="B130" s="128"/>
      <c r="C130" s="128"/>
      <c r="D130" s="128"/>
      <c r="E130" s="128"/>
      <c r="F130" s="96"/>
      <c r="G130" s="96"/>
      <c r="H130" s="96"/>
      <c r="I130" s="96"/>
      <c r="J130" s="96"/>
      <c r="K130" s="96"/>
      <c r="L130" s="96"/>
      <c r="M130" s="96"/>
      <c r="O130" s="96"/>
      <c r="P130" s="96"/>
      <c r="Q130" s="96"/>
      <c r="R130" s="96"/>
      <c r="AF130" s="96"/>
      <c r="AG130" s="96"/>
      <c r="AH130" s="96"/>
      <c r="AI130" s="96"/>
      <c r="AJ130" s="96"/>
      <c r="AK130" s="96"/>
      <c r="AL130" s="96"/>
      <c r="AM130" s="96"/>
      <c r="AN130" s="96"/>
      <c r="AO130" s="96"/>
      <c r="AP130" s="96"/>
      <c r="AQ130" s="128"/>
      <c r="AR130" s="128"/>
      <c r="AS130" s="128"/>
      <c r="AT130" s="128"/>
      <c r="AU130" s="128"/>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c r="CX130" s="128"/>
      <c r="CY130" s="128"/>
      <c r="CZ130" s="128"/>
      <c r="DA130" s="128"/>
      <c r="DB130" s="128"/>
      <c r="DC130" s="128"/>
      <c r="DD130" s="128"/>
      <c r="DE130" s="128"/>
      <c r="DF130" s="128"/>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c r="EW130" s="128"/>
      <c r="EX130" s="128"/>
      <c r="EY130" s="128"/>
      <c r="EZ130" s="128"/>
      <c r="FA130" s="128"/>
      <c r="FB130" s="128"/>
      <c r="FC130" s="128"/>
      <c r="FD130" s="128"/>
      <c r="FE130" s="128"/>
      <c r="FF130" s="128"/>
      <c r="FG130" s="128"/>
      <c r="FH130" s="128"/>
      <c r="FI130" s="128"/>
      <c r="FJ130" s="128"/>
      <c r="FK130" s="128"/>
      <c r="FL130" s="128"/>
      <c r="FM130" s="128"/>
      <c r="FN130" s="128"/>
      <c r="FO130" s="128"/>
      <c r="FP130" s="128"/>
      <c r="FQ130" s="128"/>
      <c r="FR130" s="128"/>
      <c r="FS130" s="128"/>
      <c r="FT130" s="128"/>
      <c r="FU130" s="128"/>
      <c r="FV130" s="128"/>
      <c r="FW130" s="128"/>
      <c r="FX130" s="128"/>
      <c r="FY130" s="128"/>
      <c r="FZ130" s="128"/>
      <c r="GA130" s="128"/>
      <c r="GB130" s="128"/>
      <c r="GC130" s="128"/>
      <c r="GD130" s="128"/>
      <c r="GE130" s="128"/>
      <c r="GF130" s="128"/>
      <c r="GG130" s="128"/>
      <c r="GH130" s="128"/>
      <c r="GI130" s="128"/>
      <c r="GJ130" s="128"/>
      <c r="GK130" s="128"/>
      <c r="GL130" s="128"/>
      <c r="GM130" s="128"/>
      <c r="GN130" s="128"/>
      <c r="GO130" s="128"/>
      <c r="GP130" s="128"/>
      <c r="GQ130" s="128"/>
      <c r="GR130" s="128"/>
      <c r="GS130" s="128"/>
      <c r="GT130" s="128"/>
      <c r="GU130" s="128"/>
      <c r="GV130" s="128"/>
      <c r="GW130" s="128"/>
      <c r="GX130" s="128"/>
      <c r="GY130" s="128"/>
      <c r="GZ130" s="128"/>
      <c r="HA130" s="128"/>
      <c r="HB130" s="128"/>
      <c r="HC130" s="128"/>
      <c r="HD130" s="128"/>
      <c r="HE130" s="128"/>
      <c r="HF130" s="128"/>
      <c r="HG130" s="128"/>
      <c r="HH130" s="128"/>
      <c r="HI130" s="128"/>
      <c r="HJ130" s="128"/>
      <c r="HK130" s="128"/>
      <c r="HL130" s="128"/>
      <c r="HM130" s="128"/>
      <c r="HN130" s="128"/>
      <c r="HO130" s="128"/>
      <c r="HP130" s="128"/>
      <c r="HQ130" s="128"/>
      <c r="HR130" s="128"/>
      <c r="HS130" s="128"/>
      <c r="HT130" s="128"/>
      <c r="HU130" s="128"/>
      <c r="HV130" s="128"/>
      <c r="HW130" s="128"/>
      <c r="HX130" s="128"/>
      <c r="HY130" s="128"/>
      <c r="HZ130" s="128"/>
      <c r="IA130" s="128"/>
      <c r="IB130" s="128"/>
      <c r="IC130" s="128"/>
      <c r="ID130" s="128"/>
      <c r="IE130" s="128"/>
      <c r="IF130" s="128"/>
      <c r="IG130" s="128"/>
      <c r="IH130" s="128"/>
      <c r="II130" s="128"/>
      <c r="IJ130" s="128"/>
      <c r="IK130" s="128"/>
      <c r="IL130" s="128"/>
      <c r="IM130" s="128"/>
      <c r="IN130" s="128"/>
      <c r="IO130" s="128"/>
      <c r="IP130" s="128"/>
      <c r="IQ130" s="128"/>
      <c r="IR130" s="128"/>
      <c r="IS130" s="128"/>
      <c r="IT130" s="128"/>
      <c r="IU130" s="128"/>
      <c r="IV130" s="128"/>
      <c r="IW130" s="128"/>
      <c r="IX130" s="128"/>
      <c r="IY130" s="128"/>
      <c r="IZ130" s="128"/>
      <c r="JA130" s="128"/>
      <c r="JB130" s="128"/>
      <c r="JC130" s="128"/>
      <c r="JD130" s="128"/>
      <c r="JE130" s="128"/>
      <c r="JF130" s="128"/>
      <c r="JG130" s="128"/>
      <c r="JH130" s="128"/>
      <c r="JI130" s="128"/>
      <c r="JJ130" s="128"/>
      <c r="JK130" s="128"/>
      <c r="JL130" s="128"/>
      <c r="JM130" s="128"/>
      <c r="JN130" s="128"/>
      <c r="JO130" s="128"/>
      <c r="JP130" s="128"/>
      <c r="JQ130" s="128"/>
      <c r="JR130" s="128"/>
      <c r="JS130" s="128"/>
      <c r="JT130" s="128"/>
      <c r="JU130" s="128"/>
      <c r="JV130" s="128"/>
      <c r="JW130" s="128"/>
      <c r="JX130" s="128"/>
      <c r="JY130" s="128"/>
      <c r="JZ130" s="128"/>
      <c r="KA130" s="128"/>
      <c r="KB130" s="128"/>
      <c r="KC130" s="128"/>
      <c r="KD130" s="128"/>
      <c r="KE130" s="128"/>
      <c r="KF130" s="128"/>
      <c r="KG130" s="128"/>
      <c r="KH130" s="128"/>
      <c r="KI130" s="128"/>
      <c r="KJ130" s="128"/>
      <c r="KK130" s="128"/>
      <c r="KL130" s="128"/>
      <c r="KM130" s="128"/>
      <c r="KN130" s="128"/>
      <c r="KO130" s="128"/>
      <c r="KP130" s="128"/>
      <c r="KQ130" s="128"/>
      <c r="KR130" s="128"/>
      <c r="KS130" s="128"/>
      <c r="KT130" s="128"/>
      <c r="KU130" s="128"/>
      <c r="KV130" s="128"/>
      <c r="KW130" s="128"/>
      <c r="KX130" s="128"/>
      <c r="KY130" s="128"/>
      <c r="KZ130" s="128"/>
      <c r="LA130" s="128"/>
      <c r="LB130" s="128"/>
      <c r="LC130" s="128"/>
      <c r="LD130" s="128"/>
      <c r="LE130" s="128"/>
      <c r="LF130" s="128"/>
      <c r="LG130" s="128"/>
      <c r="LH130" s="128"/>
      <c r="LI130" s="128"/>
      <c r="LJ130" s="128"/>
      <c r="LK130" s="128"/>
      <c r="LL130" s="128"/>
      <c r="LM130" s="128"/>
      <c r="LN130" s="128"/>
      <c r="LO130" s="128"/>
      <c r="LP130" s="128"/>
      <c r="LQ130" s="128"/>
      <c r="LR130" s="128"/>
      <c r="LS130" s="128"/>
      <c r="LT130" s="128"/>
      <c r="LU130" s="128"/>
      <c r="LV130" s="128"/>
      <c r="LW130" s="128"/>
      <c r="LX130" s="128"/>
      <c r="LY130" s="128"/>
      <c r="LZ130" s="128"/>
      <c r="MA130" s="128"/>
      <c r="MB130" s="128"/>
      <c r="MC130" s="128"/>
      <c r="MD130" s="128"/>
      <c r="ME130" s="128"/>
      <c r="MF130" s="128"/>
      <c r="MG130" s="128"/>
      <c r="MH130" s="128"/>
      <c r="MI130" s="128"/>
      <c r="MJ130" s="128"/>
      <c r="MK130" s="128"/>
      <c r="ML130" s="128"/>
      <c r="MM130" s="128"/>
      <c r="MN130" s="128"/>
      <c r="MO130" s="128"/>
      <c r="MP130" s="128"/>
      <c r="MQ130" s="128"/>
      <c r="MR130" s="128"/>
      <c r="MS130" s="128"/>
      <c r="MT130" s="128"/>
      <c r="MU130" s="128"/>
      <c r="MV130" s="128"/>
      <c r="MW130" s="128"/>
      <c r="MX130" s="128"/>
      <c r="MY130" s="128"/>
      <c r="MZ130" s="128"/>
      <c r="NA130" s="128"/>
      <c r="NB130" s="128"/>
      <c r="NC130" s="128"/>
      <c r="ND130" s="128"/>
      <c r="NE130" s="128"/>
      <c r="NF130" s="128"/>
      <c r="NG130" s="128"/>
      <c r="NH130" s="128"/>
      <c r="NI130" s="128"/>
      <c r="NJ130" s="128"/>
      <c r="NK130" s="128"/>
      <c r="NL130" s="128"/>
      <c r="NM130" s="128"/>
      <c r="NN130" s="128"/>
      <c r="NO130" s="128"/>
      <c r="NP130" s="128"/>
      <c r="NQ130" s="128"/>
      <c r="NR130" s="128"/>
      <c r="NS130" s="128"/>
      <c r="NT130" s="128"/>
      <c r="NU130" s="128"/>
      <c r="NV130" s="128"/>
      <c r="NW130" s="128"/>
      <c r="NX130" s="128"/>
      <c r="NY130" s="128"/>
      <c r="NZ130" s="128"/>
      <c r="OA130" s="128"/>
      <c r="OB130" s="128"/>
      <c r="OC130" s="128"/>
      <c r="OD130" s="128"/>
      <c r="OE130" s="128"/>
      <c r="OF130" s="128"/>
      <c r="OG130" s="128"/>
      <c r="OH130" s="128"/>
      <c r="OI130" s="128"/>
      <c r="OJ130" s="128"/>
      <c r="OK130" s="128"/>
      <c r="OL130" s="128"/>
      <c r="OM130" s="128"/>
      <c r="ON130" s="128"/>
      <c r="OO130" s="128"/>
      <c r="OP130" s="128"/>
      <c r="OQ130" s="128"/>
      <c r="OR130" s="128"/>
      <c r="OS130" s="128"/>
      <c r="OT130" s="128"/>
      <c r="OU130" s="128"/>
      <c r="OV130" s="128"/>
      <c r="OW130" s="128"/>
      <c r="OX130" s="128"/>
      <c r="OY130" s="128"/>
      <c r="OZ130" s="128"/>
      <c r="PA130" s="128"/>
      <c r="PB130" s="128"/>
      <c r="PC130" s="128"/>
      <c r="PD130" s="128"/>
      <c r="PE130" s="128"/>
      <c r="PF130" s="128"/>
      <c r="PG130" s="128"/>
      <c r="PH130" s="128"/>
      <c r="PI130" s="128"/>
      <c r="PJ130" s="128"/>
      <c r="PK130" s="128"/>
      <c r="PL130" s="128"/>
      <c r="PM130" s="128"/>
      <c r="PN130" s="128"/>
      <c r="PO130" s="128"/>
      <c r="PP130" s="128"/>
      <c r="PQ130" s="128"/>
      <c r="PR130" s="128"/>
      <c r="PS130" s="128"/>
      <c r="PT130" s="128"/>
      <c r="PU130" s="128"/>
      <c r="PV130" s="128"/>
      <c r="PW130" s="128"/>
      <c r="PX130" s="128"/>
      <c r="PY130" s="128"/>
      <c r="PZ130" s="128"/>
      <c r="QA130" s="128"/>
      <c r="QB130" s="128"/>
      <c r="QC130" s="128"/>
      <c r="QD130" s="128"/>
      <c r="QE130" s="128"/>
      <c r="QF130" s="128"/>
      <c r="QG130" s="128"/>
      <c r="QH130" s="128"/>
      <c r="QI130" s="128"/>
      <c r="QJ130" s="128"/>
      <c r="QK130" s="128"/>
      <c r="QL130" s="128"/>
      <c r="QM130" s="128"/>
      <c r="QN130" s="128"/>
      <c r="QO130" s="128"/>
      <c r="QP130" s="128"/>
      <c r="QQ130" s="128"/>
      <c r="QR130" s="128"/>
      <c r="QS130" s="128"/>
      <c r="QT130" s="128"/>
      <c r="QU130" s="128"/>
      <c r="QV130" s="128"/>
      <c r="QW130" s="128"/>
      <c r="QX130" s="128"/>
      <c r="QY130" s="128"/>
      <c r="QZ130" s="128"/>
      <c r="RA130" s="128"/>
      <c r="RB130" s="128"/>
      <c r="RC130" s="128"/>
      <c r="RD130" s="128"/>
      <c r="RE130" s="128"/>
      <c r="RF130" s="128"/>
      <c r="RG130" s="128"/>
      <c r="RH130" s="128"/>
      <c r="RI130" s="128"/>
      <c r="RJ130" s="128"/>
      <c r="RK130" s="128"/>
      <c r="RL130" s="128"/>
      <c r="RM130" s="128"/>
      <c r="RN130" s="128"/>
      <c r="RO130" s="128"/>
      <c r="RP130" s="128"/>
      <c r="RQ130" s="128"/>
      <c r="RR130" s="128"/>
      <c r="RS130" s="128"/>
      <c r="RT130" s="128"/>
      <c r="RU130" s="128"/>
      <c r="RV130" s="128"/>
      <c r="RW130" s="128"/>
      <c r="RX130" s="128"/>
      <c r="RY130" s="128"/>
      <c r="RZ130" s="128"/>
      <c r="SA130" s="128"/>
      <c r="SB130" s="128"/>
      <c r="SC130" s="128"/>
      <c r="SD130" s="128"/>
      <c r="SE130" s="128"/>
      <c r="SF130" s="128"/>
      <c r="SG130" s="128"/>
      <c r="SH130" s="128"/>
      <c r="SI130" s="128"/>
      <c r="SJ130" s="128"/>
      <c r="SK130" s="128"/>
      <c r="SL130" s="128"/>
      <c r="SM130" s="128"/>
      <c r="SN130" s="128"/>
      <c r="SO130" s="128"/>
      <c r="SP130" s="128"/>
      <c r="SQ130" s="128"/>
      <c r="SR130" s="128"/>
      <c r="SS130" s="128"/>
      <c r="ST130" s="128"/>
      <c r="SU130" s="128"/>
      <c r="SV130" s="128"/>
      <c r="SW130" s="128"/>
      <c r="SX130" s="128"/>
      <c r="SY130" s="128"/>
      <c r="SZ130" s="128"/>
      <c r="TA130" s="128"/>
      <c r="TB130" s="128"/>
      <c r="TC130" s="128"/>
      <c r="TD130" s="128"/>
      <c r="TE130" s="128"/>
      <c r="TF130" s="128"/>
      <c r="TG130" s="128"/>
      <c r="TH130" s="128"/>
      <c r="TI130" s="128"/>
      <c r="TJ130" s="128"/>
      <c r="TK130" s="128"/>
      <c r="TL130" s="128"/>
      <c r="TM130" s="128"/>
      <c r="TN130" s="128"/>
      <c r="TO130" s="128"/>
      <c r="TP130" s="128"/>
      <c r="TQ130" s="128"/>
      <c r="TR130" s="128"/>
      <c r="TS130" s="128"/>
      <c r="TT130" s="128"/>
      <c r="TU130" s="128"/>
      <c r="TV130" s="128"/>
      <c r="TW130" s="128"/>
      <c r="TX130" s="128"/>
      <c r="TY130" s="128"/>
      <c r="TZ130" s="128"/>
      <c r="UA130" s="128"/>
      <c r="UB130" s="128"/>
      <c r="UC130" s="128"/>
      <c r="UD130" s="128"/>
      <c r="UE130" s="128"/>
      <c r="UF130" s="128"/>
      <c r="UG130" s="128"/>
      <c r="UH130" s="128"/>
      <c r="UI130" s="128"/>
      <c r="UJ130" s="128"/>
      <c r="UK130" s="128"/>
      <c r="UL130" s="128"/>
      <c r="UM130" s="128"/>
      <c r="UN130" s="128"/>
      <c r="UO130" s="128"/>
      <c r="UP130" s="128"/>
      <c r="UQ130" s="128"/>
      <c r="UR130" s="128"/>
      <c r="US130" s="128"/>
      <c r="UT130" s="128"/>
      <c r="UU130" s="128"/>
      <c r="UV130" s="128"/>
      <c r="UW130" s="128"/>
      <c r="UX130" s="128"/>
      <c r="UY130" s="128"/>
      <c r="UZ130" s="128"/>
      <c r="VA130" s="128"/>
      <c r="VB130" s="128"/>
      <c r="VC130" s="128"/>
      <c r="VD130" s="128"/>
      <c r="VE130" s="128"/>
      <c r="VF130" s="128"/>
      <c r="VG130" s="128"/>
      <c r="VH130" s="128"/>
      <c r="VI130" s="128"/>
      <c r="VJ130" s="128"/>
      <c r="VK130" s="128"/>
      <c r="VL130" s="128"/>
      <c r="VM130" s="128"/>
      <c r="VN130" s="128"/>
      <c r="VO130" s="128"/>
      <c r="VP130" s="128"/>
      <c r="VQ130" s="128"/>
      <c r="VR130" s="128"/>
      <c r="VS130" s="128"/>
      <c r="VT130" s="128"/>
      <c r="VU130" s="128"/>
      <c r="VV130" s="128"/>
      <c r="VW130" s="128"/>
      <c r="VX130" s="128"/>
      <c r="VY130" s="128"/>
      <c r="VZ130" s="128"/>
      <c r="WA130" s="128"/>
      <c r="WB130" s="128"/>
      <c r="WC130" s="128"/>
      <c r="WD130" s="128"/>
      <c r="WE130" s="128"/>
      <c r="WF130" s="128"/>
      <c r="WG130" s="128"/>
      <c r="WH130" s="128"/>
      <c r="WI130" s="128"/>
      <c r="WJ130" s="128"/>
      <c r="WK130" s="128"/>
      <c r="WL130" s="128"/>
      <c r="WM130" s="128"/>
      <c r="WN130" s="128"/>
      <c r="WO130" s="128"/>
      <c r="WP130" s="128"/>
      <c r="WQ130" s="128"/>
      <c r="WR130" s="128"/>
      <c r="WS130" s="128"/>
      <c r="WT130" s="128"/>
      <c r="WU130" s="128"/>
      <c r="WV130" s="128"/>
      <c r="WW130" s="128"/>
      <c r="WX130" s="128"/>
      <c r="WY130" s="128"/>
      <c r="WZ130" s="128"/>
      <c r="XA130" s="128"/>
      <c r="XB130" s="128"/>
      <c r="XC130" s="128"/>
      <c r="XD130" s="128"/>
      <c r="XE130" s="128"/>
      <c r="XF130" s="128"/>
      <c r="XG130" s="128"/>
      <c r="XH130" s="128"/>
      <c r="XI130" s="128"/>
      <c r="XJ130" s="128"/>
      <c r="XK130" s="128"/>
      <c r="XL130" s="128"/>
      <c r="XM130" s="128"/>
      <c r="XN130" s="128"/>
      <c r="XO130" s="128"/>
      <c r="XP130" s="128"/>
      <c r="XQ130" s="128"/>
      <c r="XR130" s="128"/>
      <c r="XS130" s="128"/>
      <c r="XT130" s="128"/>
      <c r="XU130" s="128"/>
      <c r="XV130" s="128"/>
      <c r="XW130" s="128"/>
      <c r="XX130" s="128"/>
      <c r="XY130" s="128"/>
      <c r="XZ130" s="128"/>
      <c r="YA130" s="128"/>
      <c r="YB130" s="128"/>
      <c r="YC130" s="128"/>
      <c r="YD130" s="128"/>
      <c r="YE130" s="128"/>
      <c r="YF130" s="128"/>
      <c r="YG130" s="128"/>
      <c r="YH130" s="128"/>
      <c r="YI130" s="128"/>
      <c r="YJ130" s="128"/>
      <c r="YK130" s="128"/>
      <c r="YL130" s="128"/>
      <c r="YM130" s="128"/>
      <c r="YN130" s="128"/>
      <c r="YO130" s="128"/>
      <c r="YP130" s="128"/>
      <c r="YQ130" s="128"/>
      <c r="YR130" s="128"/>
      <c r="YS130" s="128"/>
      <c r="YT130" s="128"/>
      <c r="YU130" s="128"/>
      <c r="YV130" s="128"/>
      <c r="YW130" s="128"/>
      <c r="YX130" s="128"/>
      <c r="YY130" s="128"/>
      <c r="YZ130" s="128"/>
      <c r="ZA130" s="128"/>
      <c r="ZB130" s="128"/>
      <c r="ZC130" s="128"/>
      <c r="ZD130" s="128"/>
      <c r="ZE130" s="128"/>
      <c r="ZF130" s="128"/>
      <c r="ZG130" s="128"/>
      <c r="ZH130" s="128"/>
      <c r="ZI130" s="128"/>
      <c r="ZJ130" s="128"/>
      <c r="ZK130" s="128"/>
      <c r="ZL130" s="128"/>
      <c r="ZM130" s="128"/>
      <c r="ZN130" s="128"/>
      <c r="ZO130" s="128"/>
      <c r="ZP130" s="128"/>
      <c r="ZQ130" s="128"/>
      <c r="ZR130" s="128"/>
      <c r="ZS130" s="128"/>
      <c r="ZT130" s="128"/>
      <c r="ZU130" s="128"/>
      <c r="ZV130" s="128"/>
      <c r="ZW130" s="128"/>
      <c r="ZX130" s="128"/>
      <c r="ZY130" s="128"/>
      <c r="ZZ130" s="128"/>
      <c r="AAA130" s="128"/>
      <c r="AAB130" s="128"/>
      <c r="AAC130" s="128"/>
      <c r="AAD130" s="128"/>
      <c r="AAE130" s="128"/>
      <c r="AAF130" s="128"/>
      <c r="AAG130" s="128"/>
      <c r="AAH130" s="128"/>
      <c r="AAI130" s="128"/>
      <c r="AAJ130" s="128"/>
      <c r="AAK130" s="128"/>
      <c r="AAL130" s="128"/>
      <c r="AAM130" s="128"/>
      <c r="AAN130" s="128"/>
      <c r="AAO130" s="128"/>
      <c r="AAP130" s="128"/>
      <c r="AAQ130" s="128"/>
      <c r="AAR130" s="128"/>
      <c r="AAS130" s="128"/>
      <c r="AAT130" s="128"/>
      <c r="AAU130" s="128"/>
      <c r="AAV130" s="128"/>
      <c r="AAW130" s="128"/>
      <c r="AAX130" s="128"/>
      <c r="AAY130" s="128"/>
      <c r="AAZ130" s="128"/>
      <c r="ABA130" s="128"/>
      <c r="ABB130" s="128"/>
      <c r="ABC130" s="128"/>
      <c r="ABD130" s="128"/>
      <c r="ABE130" s="128"/>
      <c r="ABF130" s="128"/>
      <c r="ABG130" s="128"/>
      <c r="ABH130" s="128"/>
      <c r="ABI130" s="128"/>
      <c r="ABJ130" s="128"/>
      <c r="ABK130" s="128"/>
      <c r="ABL130" s="128"/>
      <c r="ABM130" s="128"/>
      <c r="ABN130" s="128"/>
      <c r="ABO130" s="128"/>
      <c r="ABP130" s="128"/>
      <c r="ABQ130" s="128"/>
      <c r="ABR130" s="128"/>
      <c r="ABS130" s="128"/>
      <c r="ABT130" s="128"/>
      <c r="ABU130" s="128"/>
      <c r="ABV130" s="128"/>
      <c r="ABW130" s="128"/>
      <c r="ABX130" s="128"/>
      <c r="ABY130" s="128"/>
      <c r="ABZ130" s="128"/>
      <c r="ACA130" s="128"/>
      <c r="ACB130" s="128"/>
      <c r="ACC130" s="128"/>
      <c r="ACD130" s="128"/>
      <c r="ACE130" s="128"/>
      <c r="ACF130" s="128"/>
      <c r="ACG130" s="128"/>
      <c r="ACH130" s="128"/>
      <c r="ACI130" s="128"/>
      <c r="ACJ130" s="128"/>
      <c r="ACK130" s="128"/>
      <c r="ACL130" s="128"/>
      <c r="ACM130" s="128"/>
      <c r="ACN130" s="128"/>
      <c r="ACO130" s="128"/>
      <c r="ACP130" s="128"/>
      <c r="ACQ130" s="128"/>
      <c r="ACR130" s="128"/>
      <c r="ACS130" s="128"/>
      <c r="ACT130" s="128"/>
      <c r="ACU130" s="128"/>
      <c r="ACV130" s="128"/>
      <c r="ACW130" s="128"/>
      <c r="ACX130" s="128"/>
      <c r="ACY130" s="128"/>
      <c r="ACZ130" s="128"/>
      <c r="ADA130" s="128"/>
      <c r="ADB130" s="128"/>
      <c r="ADC130" s="128"/>
      <c r="ADD130" s="128"/>
      <c r="ADE130" s="128"/>
      <c r="ADF130" s="128"/>
      <c r="ADG130" s="128"/>
      <c r="ADH130" s="128"/>
      <c r="ADI130" s="128"/>
      <c r="ADJ130" s="128"/>
      <c r="ADK130" s="128"/>
      <c r="ADL130" s="128"/>
      <c r="ADM130" s="128"/>
      <c r="ADN130" s="128"/>
      <c r="ADO130" s="128"/>
      <c r="ADP130" s="128"/>
      <c r="ADQ130" s="128"/>
      <c r="ADR130" s="128"/>
      <c r="ADS130" s="128"/>
      <c r="ADT130" s="128"/>
      <c r="ADU130" s="128"/>
      <c r="ADV130" s="128"/>
      <c r="ADW130" s="128"/>
      <c r="ADX130" s="128"/>
      <c r="ADY130" s="128"/>
      <c r="ADZ130" s="128"/>
      <c r="AEA130" s="128"/>
      <c r="AEB130" s="128"/>
      <c r="AEC130" s="128"/>
      <c r="AED130" s="128"/>
      <c r="AEE130" s="128"/>
      <c r="AEF130" s="128"/>
      <c r="AEG130" s="128"/>
      <c r="AEH130" s="128"/>
      <c r="AEI130" s="128"/>
      <c r="AEJ130" s="128"/>
      <c r="AEK130" s="128"/>
      <c r="AEL130" s="128"/>
      <c r="AEM130" s="128"/>
      <c r="AEN130" s="128"/>
      <c r="AEO130" s="128"/>
      <c r="AEP130" s="128"/>
      <c r="AEQ130" s="128"/>
      <c r="AER130" s="128"/>
      <c r="AES130" s="128"/>
      <c r="AET130" s="128"/>
      <c r="AEU130" s="128"/>
      <c r="AEV130" s="128"/>
      <c r="AEW130" s="128"/>
      <c r="AEX130" s="128"/>
      <c r="AEY130" s="128"/>
      <c r="AEZ130" s="128"/>
      <c r="AFA130" s="128"/>
      <c r="AFB130" s="128"/>
      <c r="AFC130" s="128"/>
      <c r="AFD130" s="128"/>
      <c r="AFE130" s="128"/>
      <c r="AFF130" s="128"/>
      <c r="AFG130" s="128"/>
      <c r="AFH130" s="128"/>
      <c r="AFI130" s="128"/>
      <c r="AFJ130" s="128"/>
      <c r="AFK130" s="128"/>
      <c r="AFL130" s="128"/>
      <c r="AFM130" s="128"/>
      <c r="AFN130" s="128"/>
      <c r="AFO130" s="128"/>
      <c r="AFP130" s="128"/>
      <c r="AFQ130" s="128"/>
      <c r="AFR130" s="128"/>
      <c r="AFS130" s="128"/>
      <c r="AFT130" s="128"/>
      <c r="AFU130" s="128"/>
      <c r="AFV130" s="128"/>
      <c r="AFW130" s="128"/>
      <c r="AFX130" s="128"/>
      <c r="AFY130" s="128"/>
      <c r="AFZ130" s="128"/>
      <c r="AGA130" s="128"/>
      <c r="AGB130" s="128"/>
      <c r="AGC130" s="128"/>
      <c r="AGD130" s="128"/>
      <c r="AGE130" s="128"/>
      <c r="AGF130" s="128"/>
      <c r="AGG130" s="128"/>
      <c r="AGH130" s="128"/>
      <c r="AGI130" s="128"/>
      <c r="AGJ130" s="128"/>
      <c r="AGK130" s="128"/>
      <c r="AGL130" s="128"/>
      <c r="AGM130" s="128"/>
      <c r="AGN130" s="128"/>
      <c r="AGO130" s="128"/>
      <c r="AGP130" s="128"/>
      <c r="AGQ130" s="128"/>
      <c r="AGR130" s="128"/>
      <c r="AGS130" s="128"/>
      <c r="AGT130" s="128"/>
      <c r="AGU130" s="128"/>
      <c r="AGV130" s="128"/>
      <c r="AGW130" s="128"/>
      <c r="AGX130" s="128"/>
      <c r="AGY130" s="128"/>
      <c r="AGZ130" s="128"/>
      <c r="AHA130" s="128"/>
      <c r="AHB130" s="128"/>
      <c r="AHC130" s="128"/>
      <c r="AHD130" s="128"/>
      <c r="AHE130" s="128"/>
      <c r="AHF130" s="128"/>
      <c r="AHG130" s="128"/>
      <c r="AHH130" s="128"/>
      <c r="AHI130" s="128"/>
      <c r="AHJ130" s="128"/>
      <c r="AHK130" s="128"/>
      <c r="AHL130" s="128"/>
      <c r="AHM130" s="128"/>
      <c r="AHN130" s="128"/>
      <c r="AHO130" s="128"/>
      <c r="AHP130" s="128"/>
      <c r="AHQ130" s="128"/>
      <c r="AHR130" s="128"/>
      <c r="AHS130" s="128"/>
      <c r="AHT130" s="128"/>
      <c r="AHU130" s="128"/>
      <c r="AHV130" s="128"/>
      <c r="AHW130" s="128"/>
      <c r="AHX130" s="128"/>
      <c r="AHY130" s="128"/>
      <c r="AHZ130" s="128"/>
      <c r="AIA130" s="128"/>
      <c r="AIB130" s="128"/>
      <c r="AIC130" s="128"/>
      <c r="AID130" s="128"/>
      <c r="AIE130" s="128"/>
      <c r="AIF130" s="128"/>
      <c r="AIG130" s="128"/>
      <c r="AIH130" s="128"/>
      <c r="AII130" s="128"/>
      <c r="AIJ130" s="128"/>
      <c r="AIK130" s="128"/>
      <c r="AIL130" s="128"/>
      <c r="AIM130" s="128"/>
      <c r="AIN130" s="128"/>
      <c r="AIO130" s="128"/>
      <c r="AIP130" s="128"/>
      <c r="AIQ130" s="128"/>
      <c r="AIR130" s="128"/>
      <c r="AIS130" s="128"/>
      <c r="AIT130" s="128"/>
      <c r="AIU130" s="128"/>
      <c r="AIV130" s="128"/>
      <c r="AIW130" s="128"/>
      <c r="AIX130" s="128"/>
      <c r="AIY130" s="128"/>
      <c r="AIZ130" s="128"/>
      <c r="AJA130" s="128"/>
      <c r="AJB130" s="128"/>
      <c r="AJC130" s="128"/>
      <c r="AJD130" s="128"/>
      <c r="AJE130" s="128"/>
      <c r="AJF130" s="128"/>
      <c r="AJG130" s="128"/>
      <c r="AJH130" s="128"/>
      <c r="AJI130" s="128"/>
      <c r="AJJ130" s="128"/>
      <c r="AJK130" s="128"/>
      <c r="AJL130" s="128"/>
      <c r="AJM130" s="128"/>
      <c r="AJN130" s="128"/>
      <c r="AJO130" s="128"/>
      <c r="AJP130" s="128"/>
      <c r="AJQ130" s="128"/>
      <c r="AJR130" s="128"/>
      <c r="AJS130" s="128"/>
      <c r="AJT130" s="128"/>
      <c r="AJU130" s="128"/>
      <c r="AJV130" s="128"/>
      <c r="AJW130" s="128"/>
      <c r="AJX130" s="128"/>
      <c r="AJY130" s="128"/>
      <c r="AJZ130" s="128"/>
      <c r="AKA130" s="128"/>
      <c r="AKB130" s="128"/>
      <c r="AKC130" s="128"/>
      <c r="AKD130" s="128"/>
      <c r="AKE130" s="128"/>
      <c r="AKF130" s="128"/>
      <c r="AKG130" s="128"/>
      <c r="AKH130" s="128"/>
      <c r="AKI130" s="128"/>
      <c r="AKJ130" s="128"/>
      <c r="AKK130" s="128"/>
      <c r="AKL130" s="128"/>
      <c r="AKM130" s="128"/>
      <c r="AKN130" s="128"/>
      <c r="AKO130" s="128"/>
      <c r="AKP130" s="128"/>
      <c r="AKQ130" s="128"/>
      <c r="AKR130" s="128"/>
      <c r="AKS130" s="128"/>
      <c r="AKT130" s="128"/>
      <c r="AKU130" s="128"/>
      <c r="AKV130" s="128"/>
      <c r="AKW130" s="128"/>
      <c r="AKX130" s="128"/>
      <c r="AKY130" s="128"/>
      <c r="AKZ130" s="128"/>
      <c r="ALA130" s="128"/>
      <c r="ALB130" s="128"/>
      <c r="ALC130" s="128"/>
      <c r="ALD130" s="128"/>
      <c r="ALE130" s="128"/>
      <c r="ALF130" s="128"/>
      <c r="ALG130" s="128"/>
      <c r="ALH130" s="128"/>
      <c r="ALI130" s="128"/>
      <c r="ALJ130" s="128"/>
      <c r="ALK130" s="128"/>
      <c r="ALL130" s="128"/>
      <c r="ALM130" s="128"/>
      <c r="ALN130" s="128"/>
      <c r="ALO130" s="128"/>
      <c r="ALP130" s="128"/>
      <c r="ALQ130" s="128"/>
      <c r="ALR130" s="128"/>
      <c r="ALS130" s="128"/>
      <c r="ALT130" s="128"/>
      <c r="ALU130" s="128"/>
      <c r="ALV130" s="128"/>
      <c r="ALW130" s="128"/>
      <c r="ALX130" s="128"/>
      <c r="ALY130" s="128"/>
      <c r="ALZ130" s="128"/>
      <c r="AMA130" s="128"/>
      <c r="AMB130" s="128"/>
      <c r="AMC130" s="128"/>
      <c r="AMD130" s="128"/>
      <c r="AME130" s="128"/>
      <c r="AMF130" s="128"/>
      <c r="AMG130" s="128"/>
      <c r="AMH130" s="128"/>
      <c r="AMI130" s="128"/>
      <c r="AMJ130" s="128"/>
      <c r="AMK130" s="128"/>
      <c r="AML130" s="128"/>
      <c r="AMM130" s="128"/>
      <c r="AMN130" s="128"/>
    </row>
    <row r="131" spans="1:1028">
      <c r="A131" s="128"/>
      <c r="B131" s="128"/>
      <c r="C131" s="128"/>
      <c r="D131" s="128"/>
      <c r="E131" s="128"/>
      <c r="F131" s="96"/>
      <c r="G131" s="96"/>
      <c r="H131" s="96"/>
      <c r="I131" s="96"/>
      <c r="J131" s="96"/>
      <c r="K131" s="96"/>
      <c r="L131" s="96"/>
      <c r="M131" s="96"/>
      <c r="O131" s="96"/>
      <c r="P131" s="96"/>
      <c r="Q131" s="96"/>
      <c r="R131" s="96"/>
      <c r="AF131" s="96"/>
      <c r="AG131" s="96"/>
      <c r="AH131" s="96"/>
      <c r="AI131" s="96"/>
      <c r="AJ131" s="96"/>
      <c r="AK131" s="96"/>
      <c r="AL131" s="96"/>
      <c r="AM131" s="96"/>
      <c r="AN131" s="96"/>
      <c r="AO131" s="96"/>
      <c r="AP131" s="96"/>
      <c r="AQ131" s="128"/>
      <c r="AR131" s="128"/>
      <c r="AS131" s="128"/>
      <c r="AT131" s="128"/>
      <c r="AU131" s="128"/>
      <c r="AV131" s="128"/>
      <c r="AW131" s="128"/>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c r="CX131" s="128"/>
      <c r="CY131" s="128"/>
      <c r="CZ131" s="128"/>
      <c r="DA131" s="128"/>
      <c r="DB131" s="128"/>
      <c r="DC131" s="128"/>
      <c r="DD131" s="128"/>
      <c r="DE131" s="128"/>
      <c r="DF131" s="128"/>
      <c r="DG131" s="128"/>
      <c r="DH131" s="128"/>
      <c r="DI131" s="128"/>
      <c r="DJ131" s="128"/>
      <c r="DK131" s="128"/>
      <c r="DL131" s="128"/>
      <c r="DM131" s="128"/>
      <c r="DN131" s="128"/>
      <c r="DO131" s="128"/>
      <c r="DP131" s="128"/>
      <c r="DQ131" s="128"/>
      <c r="DR131" s="128"/>
      <c r="DS131" s="128"/>
      <c r="DT131" s="128"/>
      <c r="DU131" s="128"/>
      <c r="DV131" s="128"/>
      <c r="DW131" s="128"/>
      <c r="DX131" s="128"/>
      <c r="DY131" s="128"/>
      <c r="DZ131" s="128"/>
      <c r="EA131" s="128"/>
      <c r="EB131" s="128"/>
      <c r="EC131" s="128"/>
      <c r="ED131" s="128"/>
      <c r="EE131" s="128"/>
      <c r="EF131" s="128"/>
      <c r="EG131" s="128"/>
      <c r="EH131" s="128"/>
      <c r="EI131" s="128"/>
      <c r="EJ131" s="128"/>
      <c r="EK131" s="128"/>
      <c r="EL131" s="128"/>
      <c r="EM131" s="128"/>
      <c r="EN131" s="128"/>
      <c r="EO131" s="128"/>
      <c r="EP131" s="128"/>
      <c r="EQ131" s="128"/>
      <c r="ER131" s="128"/>
      <c r="ES131" s="128"/>
      <c r="ET131" s="128"/>
      <c r="EU131" s="128"/>
      <c r="EV131" s="128"/>
      <c r="EW131" s="128"/>
      <c r="EX131" s="128"/>
      <c r="EY131" s="128"/>
      <c r="EZ131" s="128"/>
      <c r="FA131" s="128"/>
      <c r="FB131" s="128"/>
      <c r="FC131" s="128"/>
      <c r="FD131" s="128"/>
      <c r="FE131" s="128"/>
      <c r="FF131" s="128"/>
      <c r="FG131" s="128"/>
      <c r="FH131" s="128"/>
      <c r="FI131" s="128"/>
      <c r="FJ131" s="128"/>
      <c r="FK131" s="128"/>
      <c r="FL131" s="128"/>
      <c r="FM131" s="128"/>
      <c r="FN131" s="128"/>
      <c r="FO131" s="128"/>
      <c r="FP131" s="128"/>
      <c r="FQ131" s="128"/>
      <c r="FR131" s="128"/>
      <c r="FS131" s="128"/>
      <c r="FT131" s="128"/>
      <c r="FU131" s="128"/>
      <c r="FV131" s="128"/>
      <c r="FW131" s="128"/>
      <c r="FX131" s="128"/>
      <c r="FY131" s="128"/>
      <c r="FZ131" s="128"/>
      <c r="GA131" s="128"/>
      <c r="GB131" s="128"/>
      <c r="GC131" s="128"/>
      <c r="GD131" s="128"/>
      <c r="GE131" s="128"/>
      <c r="GF131" s="128"/>
      <c r="GG131" s="128"/>
      <c r="GH131" s="128"/>
      <c r="GI131" s="128"/>
      <c r="GJ131" s="128"/>
      <c r="GK131" s="128"/>
      <c r="GL131" s="128"/>
      <c r="GM131" s="128"/>
      <c r="GN131" s="128"/>
      <c r="GO131" s="128"/>
      <c r="GP131" s="128"/>
      <c r="GQ131" s="128"/>
      <c r="GR131" s="128"/>
      <c r="GS131" s="128"/>
      <c r="GT131" s="128"/>
      <c r="GU131" s="128"/>
      <c r="GV131" s="128"/>
      <c r="GW131" s="128"/>
      <c r="GX131" s="128"/>
      <c r="GY131" s="128"/>
      <c r="GZ131" s="128"/>
      <c r="HA131" s="128"/>
      <c r="HB131" s="128"/>
      <c r="HC131" s="128"/>
      <c r="HD131" s="128"/>
      <c r="HE131" s="128"/>
      <c r="HF131" s="128"/>
      <c r="HG131" s="128"/>
      <c r="HH131" s="128"/>
      <c r="HI131" s="128"/>
      <c r="HJ131" s="128"/>
      <c r="HK131" s="128"/>
      <c r="HL131" s="128"/>
      <c r="HM131" s="128"/>
      <c r="HN131" s="128"/>
      <c r="HO131" s="128"/>
      <c r="HP131" s="128"/>
      <c r="HQ131" s="128"/>
      <c r="HR131" s="128"/>
      <c r="HS131" s="128"/>
      <c r="HT131" s="128"/>
      <c r="HU131" s="128"/>
      <c r="HV131" s="128"/>
      <c r="HW131" s="128"/>
      <c r="HX131" s="128"/>
      <c r="HY131" s="128"/>
      <c r="HZ131" s="128"/>
      <c r="IA131" s="128"/>
      <c r="IB131" s="128"/>
      <c r="IC131" s="128"/>
      <c r="ID131" s="128"/>
      <c r="IE131" s="128"/>
      <c r="IF131" s="128"/>
      <c r="IG131" s="128"/>
      <c r="IH131" s="128"/>
      <c r="II131" s="128"/>
      <c r="IJ131" s="128"/>
      <c r="IK131" s="128"/>
      <c r="IL131" s="128"/>
      <c r="IM131" s="128"/>
      <c r="IN131" s="128"/>
      <c r="IO131" s="128"/>
      <c r="IP131" s="128"/>
      <c r="IQ131" s="128"/>
      <c r="IR131" s="128"/>
      <c r="IS131" s="128"/>
      <c r="IT131" s="128"/>
      <c r="IU131" s="128"/>
      <c r="IV131" s="128"/>
      <c r="IW131" s="128"/>
      <c r="IX131" s="128"/>
      <c r="IY131" s="128"/>
      <c r="IZ131" s="128"/>
      <c r="JA131" s="128"/>
      <c r="JB131" s="128"/>
      <c r="JC131" s="128"/>
      <c r="JD131" s="128"/>
      <c r="JE131" s="128"/>
      <c r="JF131" s="128"/>
      <c r="JG131" s="128"/>
      <c r="JH131" s="128"/>
      <c r="JI131" s="128"/>
      <c r="JJ131" s="128"/>
      <c r="JK131" s="128"/>
      <c r="JL131" s="128"/>
      <c r="JM131" s="128"/>
      <c r="JN131" s="128"/>
      <c r="JO131" s="128"/>
      <c r="JP131" s="128"/>
      <c r="JQ131" s="128"/>
      <c r="JR131" s="128"/>
      <c r="JS131" s="128"/>
      <c r="JT131" s="128"/>
      <c r="JU131" s="128"/>
      <c r="JV131" s="128"/>
      <c r="JW131" s="128"/>
      <c r="JX131" s="128"/>
      <c r="JY131" s="128"/>
      <c r="JZ131" s="128"/>
      <c r="KA131" s="128"/>
      <c r="KB131" s="128"/>
      <c r="KC131" s="128"/>
      <c r="KD131" s="128"/>
      <c r="KE131" s="128"/>
      <c r="KF131" s="128"/>
      <c r="KG131" s="128"/>
      <c r="KH131" s="128"/>
      <c r="KI131" s="128"/>
      <c r="KJ131" s="128"/>
      <c r="KK131" s="128"/>
      <c r="KL131" s="128"/>
      <c r="KM131" s="128"/>
      <c r="KN131" s="128"/>
      <c r="KO131" s="128"/>
      <c r="KP131" s="128"/>
      <c r="KQ131" s="128"/>
      <c r="KR131" s="128"/>
      <c r="KS131" s="128"/>
      <c r="KT131" s="128"/>
      <c r="KU131" s="128"/>
      <c r="KV131" s="128"/>
      <c r="KW131" s="128"/>
      <c r="KX131" s="128"/>
      <c r="KY131" s="128"/>
      <c r="KZ131" s="128"/>
      <c r="LA131" s="128"/>
      <c r="LB131" s="128"/>
      <c r="LC131" s="128"/>
      <c r="LD131" s="128"/>
      <c r="LE131" s="128"/>
      <c r="LF131" s="128"/>
      <c r="LG131" s="128"/>
      <c r="LH131" s="128"/>
      <c r="LI131" s="128"/>
      <c r="LJ131" s="128"/>
      <c r="LK131" s="128"/>
      <c r="LL131" s="128"/>
      <c r="LM131" s="128"/>
      <c r="LN131" s="128"/>
      <c r="LO131" s="128"/>
      <c r="LP131" s="128"/>
      <c r="LQ131" s="128"/>
      <c r="LR131" s="128"/>
      <c r="LS131" s="128"/>
      <c r="LT131" s="128"/>
      <c r="LU131" s="128"/>
      <c r="LV131" s="128"/>
      <c r="LW131" s="128"/>
      <c r="LX131" s="128"/>
      <c r="LY131" s="128"/>
      <c r="LZ131" s="128"/>
      <c r="MA131" s="128"/>
      <c r="MB131" s="128"/>
      <c r="MC131" s="128"/>
      <c r="MD131" s="128"/>
      <c r="ME131" s="128"/>
      <c r="MF131" s="128"/>
      <c r="MG131" s="128"/>
      <c r="MH131" s="128"/>
      <c r="MI131" s="128"/>
      <c r="MJ131" s="128"/>
      <c r="MK131" s="128"/>
      <c r="ML131" s="128"/>
      <c r="MM131" s="128"/>
      <c r="MN131" s="128"/>
      <c r="MO131" s="128"/>
      <c r="MP131" s="128"/>
      <c r="MQ131" s="128"/>
      <c r="MR131" s="128"/>
      <c r="MS131" s="128"/>
      <c r="MT131" s="128"/>
      <c r="MU131" s="128"/>
      <c r="MV131" s="128"/>
      <c r="MW131" s="128"/>
      <c r="MX131" s="128"/>
      <c r="MY131" s="128"/>
      <c r="MZ131" s="128"/>
      <c r="NA131" s="128"/>
      <c r="NB131" s="128"/>
      <c r="NC131" s="128"/>
      <c r="ND131" s="128"/>
      <c r="NE131" s="128"/>
      <c r="NF131" s="128"/>
      <c r="NG131" s="128"/>
      <c r="NH131" s="128"/>
      <c r="NI131" s="128"/>
      <c r="NJ131" s="128"/>
      <c r="NK131" s="128"/>
      <c r="NL131" s="128"/>
      <c r="NM131" s="128"/>
      <c r="NN131" s="128"/>
      <c r="NO131" s="128"/>
      <c r="NP131" s="128"/>
      <c r="NQ131" s="128"/>
      <c r="NR131" s="128"/>
      <c r="NS131" s="128"/>
      <c r="NT131" s="128"/>
      <c r="NU131" s="128"/>
      <c r="NV131" s="128"/>
      <c r="NW131" s="128"/>
      <c r="NX131" s="128"/>
      <c r="NY131" s="128"/>
      <c r="NZ131" s="128"/>
      <c r="OA131" s="128"/>
      <c r="OB131" s="128"/>
      <c r="OC131" s="128"/>
      <c r="OD131" s="128"/>
      <c r="OE131" s="128"/>
      <c r="OF131" s="128"/>
      <c r="OG131" s="128"/>
      <c r="OH131" s="128"/>
      <c r="OI131" s="128"/>
      <c r="OJ131" s="128"/>
      <c r="OK131" s="128"/>
      <c r="OL131" s="128"/>
      <c r="OM131" s="128"/>
      <c r="ON131" s="128"/>
      <c r="OO131" s="128"/>
      <c r="OP131" s="128"/>
      <c r="OQ131" s="128"/>
      <c r="OR131" s="128"/>
      <c r="OS131" s="128"/>
      <c r="OT131" s="128"/>
      <c r="OU131" s="128"/>
      <c r="OV131" s="128"/>
      <c r="OW131" s="128"/>
      <c r="OX131" s="128"/>
      <c r="OY131" s="128"/>
      <c r="OZ131" s="128"/>
      <c r="PA131" s="128"/>
      <c r="PB131" s="128"/>
      <c r="PC131" s="128"/>
      <c r="PD131" s="128"/>
      <c r="PE131" s="128"/>
      <c r="PF131" s="128"/>
      <c r="PG131" s="128"/>
      <c r="PH131" s="128"/>
      <c r="PI131" s="128"/>
      <c r="PJ131" s="128"/>
      <c r="PK131" s="128"/>
      <c r="PL131" s="128"/>
      <c r="PM131" s="128"/>
      <c r="PN131" s="128"/>
      <c r="PO131" s="128"/>
      <c r="PP131" s="128"/>
      <c r="PQ131" s="128"/>
      <c r="PR131" s="128"/>
      <c r="PS131" s="128"/>
      <c r="PT131" s="128"/>
      <c r="PU131" s="128"/>
      <c r="PV131" s="128"/>
      <c r="PW131" s="128"/>
      <c r="PX131" s="128"/>
      <c r="PY131" s="128"/>
      <c r="PZ131" s="128"/>
      <c r="QA131" s="128"/>
      <c r="QB131" s="128"/>
      <c r="QC131" s="128"/>
      <c r="QD131" s="128"/>
      <c r="QE131" s="128"/>
      <c r="QF131" s="128"/>
      <c r="QG131" s="128"/>
      <c r="QH131" s="128"/>
      <c r="QI131" s="128"/>
      <c r="QJ131" s="128"/>
      <c r="QK131" s="128"/>
      <c r="QL131" s="128"/>
      <c r="QM131" s="128"/>
      <c r="QN131" s="128"/>
      <c r="QO131" s="128"/>
      <c r="QP131" s="128"/>
      <c r="QQ131" s="128"/>
      <c r="QR131" s="128"/>
      <c r="QS131" s="128"/>
      <c r="QT131" s="128"/>
      <c r="QU131" s="128"/>
      <c r="QV131" s="128"/>
      <c r="QW131" s="128"/>
      <c r="QX131" s="128"/>
      <c r="QY131" s="128"/>
      <c r="QZ131" s="128"/>
      <c r="RA131" s="128"/>
      <c r="RB131" s="128"/>
      <c r="RC131" s="128"/>
      <c r="RD131" s="128"/>
      <c r="RE131" s="128"/>
      <c r="RF131" s="128"/>
      <c r="RG131" s="128"/>
      <c r="RH131" s="128"/>
      <c r="RI131" s="128"/>
      <c r="RJ131" s="128"/>
      <c r="RK131" s="128"/>
      <c r="RL131" s="128"/>
      <c r="RM131" s="128"/>
      <c r="RN131" s="128"/>
      <c r="RO131" s="128"/>
      <c r="RP131" s="128"/>
      <c r="RQ131" s="128"/>
      <c r="RR131" s="128"/>
      <c r="RS131" s="128"/>
      <c r="RT131" s="128"/>
      <c r="RU131" s="128"/>
      <c r="RV131" s="128"/>
      <c r="RW131" s="128"/>
      <c r="RX131" s="128"/>
      <c r="RY131" s="128"/>
      <c r="RZ131" s="128"/>
      <c r="SA131" s="128"/>
      <c r="SB131" s="128"/>
      <c r="SC131" s="128"/>
      <c r="SD131" s="128"/>
      <c r="SE131" s="128"/>
      <c r="SF131" s="128"/>
      <c r="SG131" s="128"/>
      <c r="SH131" s="128"/>
      <c r="SI131" s="128"/>
      <c r="SJ131" s="128"/>
      <c r="SK131" s="128"/>
      <c r="SL131" s="128"/>
      <c r="SM131" s="128"/>
      <c r="SN131" s="128"/>
      <c r="SO131" s="128"/>
      <c r="SP131" s="128"/>
      <c r="SQ131" s="128"/>
      <c r="SR131" s="128"/>
      <c r="SS131" s="128"/>
      <c r="ST131" s="128"/>
      <c r="SU131" s="128"/>
      <c r="SV131" s="128"/>
      <c r="SW131" s="128"/>
      <c r="SX131" s="128"/>
      <c r="SY131" s="128"/>
      <c r="SZ131" s="128"/>
      <c r="TA131" s="128"/>
      <c r="TB131" s="128"/>
      <c r="TC131" s="128"/>
      <c r="TD131" s="128"/>
      <c r="TE131" s="128"/>
      <c r="TF131" s="128"/>
      <c r="TG131" s="128"/>
      <c r="TH131" s="128"/>
      <c r="TI131" s="128"/>
      <c r="TJ131" s="128"/>
      <c r="TK131" s="128"/>
      <c r="TL131" s="128"/>
      <c r="TM131" s="128"/>
      <c r="TN131" s="128"/>
      <c r="TO131" s="128"/>
      <c r="TP131" s="128"/>
      <c r="TQ131" s="128"/>
      <c r="TR131" s="128"/>
      <c r="TS131" s="128"/>
      <c r="TT131" s="128"/>
      <c r="TU131" s="128"/>
      <c r="TV131" s="128"/>
      <c r="TW131" s="128"/>
      <c r="TX131" s="128"/>
      <c r="TY131" s="128"/>
      <c r="TZ131" s="128"/>
      <c r="UA131" s="128"/>
      <c r="UB131" s="128"/>
      <c r="UC131" s="128"/>
      <c r="UD131" s="128"/>
      <c r="UE131" s="128"/>
      <c r="UF131" s="128"/>
      <c r="UG131" s="128"/>
      <c r="UH131" s="128"/>
      <c r="UI131" s="128"/>
      <c r="UJ131" s="128"/>
      <c r="UK131" s="128"/>
      <c r="UL131" s="128"/>
      <c r="UM131" s="128"/>
      <c r="UN131" s="128"/>
      <c r="UO131" s="128"/>
      <c r="UP131" s="128"/>
      <c r="UQ131" s="128"/>
      <c r="UR131" s="128"/>
      <c r="US131" s="128"/>
      <c r="UT131" s="128"/>
      <c r="UU131" s="128"/>
      <c r="UV131" s="128"/>
      <c r="UW131" s="128"/>
      <c r="UX131" s="128"/>
      <c r="UY131" s="128"/>
      <c r="UZ131" s="128"/>
      <c r="VA131" s="128"/>
      <c r="VB131" s="128"/>
      <c r="VC131" s="128"/>
      <c r="VD131" s="128"/>
      <c r="VE131" s="128"/>
      <c r="VF131" s="128"/>
      <c r="VG131" s="128"/>
      <c r="VH131" s="128"/>
      <c r="VI131" s="128"/>
      <c r="VJ131" s="128"/>
      <c r="VK131" s="128"/>
      <c r="VL131" s="128"/>
      <c r="VM131" s="128"/>
      <c r="VN131" s="128"/>
      <c r="VO131" s="128"/>
      <c r="VP131" s="128"/>
      <c r="VQ131" s="128"/>
      <c r="VR131" s="128"/>
      <c r="VS131" s="128"/>
      <c r="VT131" s="128"/>
      <c r="VU131" s="128"/>
      <c r="VV131" s="128"/>
      <c r="VW131" s="128"/>
      <c r="VX131" s="128"/>
      <c r="VY131" s="128"/>
      <c r="VZ131" s="128"/>
      <c r="WA131" s="128"/>
      <c r="WB131" s="128"/>
      <c r="WC131" s="128"/>
      <c r="WD131" s="128"/>
      <c r="WE131" s="128"/>
      <c r="WF131" s="128"/>
      <c r="WG131" s="128"/>
      <c r="WH131" s="128"/>
      <c r="WI131" s="128"/>
      <c r="WJ131" s="128"/>
      <c r="WK131" s="128"/>
      <c r="WL131" s="128"/>
      <c r="WM131" s="128"/>
      <c r="WN131" s="128"/>
      <c r="WO131" s="128"/>
      <c r="WP131" s="128"/>
      <c r="WQ131" s="128"/>
      <c r="WR131" s="128"/>
      <c r="WS131" s="128"/>
      <c r="WT131" s="128"/>
      <c r="WU131" s="128"/>
      <c r="WV131" s="128"/>
      <c r="WW131" s="128"/>
      <c r="WX131" s="128"/>
      <c r="WY131" s="128"/>
      <c r="WZ131" s="128"/>
      <c r="XA131" s="128"/>
      <c r="XB131" s="128"/>
      <c r="XC131" s="128"/>
      <c r="XD131" s="128"/>
      <c r="XE131" s="128"/>
      <c r="XF131" s="128"/>
      <c r="XG131" s="128"/>
      <c r="XH131" s="128"/>
      <c r="XI131" s="128"/>
      <c r="XJ131" s="128"/>
      <c r="XK131" s="128"/>
      <c r="XL131" s="128"/>
      <c r="XM131" s="128"/>
      <c r="XN131" s="128"/>
      <c r="XO131" s="128"/>
      <c r="XP131" s="128"/>
      <c r="XQ131" s="128"/>
      <c r="XR131" s="128"/>
      <c r="XS131" s="128"/>
      <c r="XT131" s="128"/>
      <c r="XU131" s="128"/>
      <c r="XV131" s="128"/>
      <c r="XW131" s="128"/>
      <c r="XX131" s="128"/>
      <c r="XY131" s="128"/>
      <c r="XZ131" s="128"/>
      <c r="YA131" s="128"/>
      <c r="YB131" s="128"/>
      <c r="YC131" s="128"/>
      <c r="YD131" s="128"/>
      <c r="YE131" s="128"/>
      <c r="YF131" s="128"/>
      <c r="YG131" s="128"/>
      <c r="YH131" s="128"/>
      <c r="YI131" s="128"/>
      <c r="YJ131" s="128"/>
      <c r="YK131" s="128"/>
      <c r="YL131" s="128"/>
      <c r="YM131" s="128"/>
      <c r="YN131" s="128"/>
      <c r="YO131" s="128"/>
      <c r="YP131" s="128"/>
      <c r="YQ131" s="128"/>
      <c r="YR131" s="128"/>
      <c r="YS131" s="128"/>
      <c r="YT131" s="128"/>
      <c r="YU131" s="128"/>
      <c r="YV131" s="128"/>
      <c r="YW131" s="128"/>
      <c r="YX131" s="128"/>
      <c r="YY131" s="128"/>
      <c r="YZ131" s="128"/>
      <c r="ZA131" s="128"/>
      <c r="ZB131" s="128"/>
      <c r="ZC131" s="128"/>
      <c r="ZD131" s="128"/>
      <c r="ZE131" s="128"/>
      <c r="ZF131" s="128"/>
      <c r="ZG131" s="128"/>
      <c r="ZH131" s="128"/>
      <c r="ZI131" s="128"/>
      <c r="ZJ131" s="128"/>
      <c r="ZK131" s="128"/>
      <c r="ZL131" s="128"/>
      <c r="ZM131" s="128"/>
      <c r="ZN131" s="128"/>
      <c r="ZO131" s="128"/>
      <c r="ZP131" s="128"/>
      <c r="ZQ131" s="128"/>
      <c r="ZR131" s="128"/>
      <c r="ZS131" s="128"/>
      <c r="ZT131" s="128"/>
      <c r="ZU131" s="128"/>
      <c r="ZV131" s="128"/>
      <c r="ZW131" s="128"/>
      <c r="ZX131" s="128"/>
      <c r="ZY131" s="128"/>
      <c r="ZZ131" s="128"/>
      <c r="AAA131" s="128"/>
      <c r="AAB131" s="128"/>
      <c r="AAC131" s="128"/>
      <c r="AAD131" s="128"/>
      <c r="AAE131" s="128"/>
      <c r="AAF131" s="128"/>
      <c r="AAG131" s="128"/>
      <c r="AAH131" s="128"/>
      <c r="AAI131" s="128"/>
      <c r="AAJ131" s="128"/>
      <c r="AAK131" s="128"/>
      <c r="AAL131" s="128"/>
      <c r="AAM131" s="128"/>
      <c r="AAN131" s="128"/>
      <c r="AAO131" s="128"/>
      <c r="AAP131" s="128"/>
      <c r="AAQ131" s="128"/>
      <c r="AAR131" s="128"/>
      <c r="AAS131" s="128"/>
      <c r="AAT131" s="128"/>
      <c r="AAU131" s="128"/>
      <c r="AAV131" s="128"/>
      <c r="AAW131" s="128"/>
      <c r="AAX131" s="128"/>
      <c r="AAY131" s="128"/>
      <c r="AAZ131" s="128"/>
      <c r="ABA131" s="128"/>
      <c r="ABB131" s="128"/>
      <c r="ABC131" s="128"/>
      <c r="ABD131" s="128"/>
      <c r="ABE131" s="128"/>
      <c r="ABF131" s="128"/>
      <c r="ABG131" s="128"/>
      <c r="ABH131" s="128"/>
      <c r="ABI131" s="128"/>
      <c r="ABJ131" s="128"/>
      <c r="ABK131" s="128"/>
      <c r="ABL131" s="128"/>
      <c r="ABM131" s="128"/>
      <c r="ABN131" s="128"/>
      <c r="ABO131" s="128"/>
      <c r="ABP131" s="128"/>
      <c r="ABQ131" s="128"/>
      <c r="ABR131" s="128"/>
      <c r="ABS131" s="128"/>
      <c r="ABT131" s="128"/>
      <c r="ABU131" s="128"/>
      <c r="ABV131" s="128"/>
      <c r="ABW131" s="128"/>
      <c r="ABX131" s="128"/>
      <c r="ABY131" s="128"/>
      <c r="ABZ131" s="128"/>
      <c r="ACA131" s="128"/>
      <c r="ACB131" s="128"/>
      <c r="ACC131" s="128"/>
      <c r="ACD131" s="128"/>
      <c r="ACE131" s="128"/>
      <c r="ACF131" s="128"/>
      <c r="ACG131" s="128"/>
      <c r="ACH131" s="128"/>
      <c r="ACI131" s="128"/>
      <c r="ACJ131" s="128"/>
      <c r="ACK131" s="128"/>
      <c r="ACL131" s="128"/>
      <c r="ACM131" s="128"/>
      <c r="ACN131" s="128"/>
      <c r="ACO131" s="128"/>
      <c r="ACP131" s="128"/>
      <c r="ACQ131" s="128"/>
      <c r="ACR131" s="128"/>
      <c r="ACS131" s="128"/>
      <c r="ACT131" s="128"/>
      <c r="ACU131" s="128"/>
      <c r="ACV131" s="128"/>
      <c r="ACW131" s="128"/>
      <c r="ACX131" s="128"/>
      <c r="ACY131" s="128"/>
      <c r="ACZ131" s="128"/>
      <c r="ADA131" s="128"/>
      <c r="ADB131" s="128"/>
      <c r="ADC131" s="128"/>
      <c r="ADD131" s="128"/>
      <c r="ADE131" s="128"/>
      <c r="ADF131" s="128"/>
      <c r="ADG131" s="128"/>
      <c r="ADH131" s="128"/>
      <c r="ADI131" s="128"/>
      <c r="ADJ131" s="128"/>
      <c r="ADK131" s="128"/>
      <c r="ADL131" s="128"/>
      <c r="ADM131" s="128"/>
      <c r="ADN131" s="128"/>
      <c r="ADO131" s="128"/>
      <c r="ADP131" s="128"/>
      <c r="ADQ131" s="128"/>
      <c r="ADR131" s="128"/>
      <c r="ADS131" s="128"/>
      <c r="ADT131" s="128"/>
      <c r="ADU131" s="128"/>
      <c r="ADV131" s="128"/>
      <c r="ADW131" s="128"/>
      <c r="ADX131" s="128"/>
      <c r="ADY131" s="128"/>
      <c r="ADZ131" s="128"/>
      <c r="AEA131" s="128"/>
      <c r="AEB131" s="128"/>
      <c r="AEC131" s="128"/>
      <c r="AED131" s="128"/>
      <c r="AEE131" s="128"/>
      <c r="AEF131" s="128"/>
      <c r="AEG131" s="128"/>
      <c r="AEH131" s="128"/>
      <c r="AEI131" s="128"/>
      <c r="AEJ131" s="128"/>
      <c r="AEK131" s="128"/>
      <c r="AEL131" s="128"/>
      <c r="AEM131" s="128"/>
      <c r="AEN131" s="128"/>
      <c r="AEO131" s="128"/>
      <c r="AEP131" s="128"/>
      <c r="AEQ131" s="128"/>
      <c r="AER131" s="128"/>
      <c r="AES131" s="128"/>
      <c r="AET131" s="128"/>
      <c r="AEU131" s="128"/>
      <c r="AEV131" s="128"/>
      <c r="AEW131" s="128"/>
      <c r="AEX131" s="128"/>
      <c r="AEY131" s="128"/>
      <c r="AEZ131" s="128"/>
      <c r="AFA131" s="128"/>
      <c r="AFB131" s="128"/>
      <c r="AFC131" s="128"/>
      <c r="AFD131" s="128"/>
      <c r="AFE131" s="128"/>
      <c r="AFF131" s="128"/>
      <c r="AFG131" s="128"/>
      <c r="AFH131" s="128"/>
      <c r="AFI131" s="128"/>
      <c r="AFJ131" s="128"/>
      <c r="AFK131" s="128"/>
      <c r="AFL131" s="128"/>
      <c r="AFM131" s="128"/>
      <c r="AFN131" s="128"/>
      <c r="AFO131" s="128"/>
      <c r="AFP131" s="128"/>
      <c r="AFQ131" s="128"/>
      <c r="AFR131" s="128"/>
      <c r="AFS131" s="128"/>
      <c r="AFT131" s="128"/>
      <c r="AFU131" s="128"/>
      <c r="AFV131" s="128"/>
      <c r="AFW131" s="128"/>
      <c r="AFX131" s="128"/>
      <c r="AFY131" s="128"/>
      <c r="AFZ131" s="128"/>
      <c r="AGA131" s="128"/>
      <c r="AGB131" s="128"/>
      <c r="AGC131" s="128"/>
      <c r="AGD131" s="128"/>
      <c r="AGE131" s="128"/>
      <c r="AGF131" s="128"/>
      <c r="AGG131" s="128"/>
      <c r="AGH131" s="128"/>
      <c r="AGI131" s="128"/>
      <c r="AGJ131" s="128"/>
      <c r="AGK131" s="128"/>
      <c r="AGL131" s="128"/>
      <c r="AGM131" s="128"/>
      <c r="AGN131" s="128"/>
      <c r="AGO131" s="128"/>
      <c r="AGP131" s="128"/>
      <c r="AGQ131" s="128"/>
      <c r="AGR131" s="128"/>
      <c r="AGS131" s="128"/>
      <c r="AGT131" s="128"/>
      <c r="AGU131" s="128"/>
      <c r="AGV131" s="128"/>
      <c r="AGW131" s="128"/>
      <c r="AGX131" s="128"/>
      <c r="AGY131" s="128"/>
      <c r="AGZ131" s="128"/>
      <c r="AHA131" s="128"/>
      <c r="AHB131" s="128"/>
      <c r="AHC131" s="128"/>
      <c r="AHD131" s="128"/>
      <c r="AHE131" s="128"/>
      <c r="AHF131" s="128"/>
      <c r="AHG131" s="128"/>
      <c r="AHH131" s="128"/>
      <c r="AHI131" s="128"/>
      <c r="AHJ131" s="128"/>
      <c r="AHK131" s="128"/>
      <c r="AHL131" s="128"/>
      <c r="AHM131" s="128"/>
      <c r="AHN131" s="128"/>
      <c r="AHO131" s="128"/>
      <c r="AHP131" s="128"/>
      <c r="AHQ131" s="128"/>
      <c r="AHR131" s="128"/>
      <c r="AHS131" s="128"/>
      <c r="AHT131" s="128"/>
      <c r="AHU131" s="128"/>
      <c r="AHV131" s="128"/>
      <c r="AHW131" s="128"/>
      <c r="AHX131" s="128"/>
      <c r="AHY131" s="128"/>
      <c r="AHZ131" s="128"/>
      <c r="AIA131" s="128"/>
      <c r="AIB131" s="128"/>
      <c r="AIC131" s="128"/>
      <c r="AID131" s="128"/>
      <c r="AIE131" s="128"/>
      <c r="AIF131" s="128"/>
      <c r="AIG131" s="128"/>
      <c r="AIH131" s="128"/>
      <c r="AII131" s="128"/>
      <c r="AIJ131" s="128"/>
      <c r="AIK131" s="128"/>
      <c r="AIL131" s="128"/>
      <c r="AIM131" s="128"/>
      <c r="AIN131" s="128"/>
      <c r="AIO131" s="128"/>
      <c r="AIP131" s="128"/>
      <c r="AIQ131" s="128"/>
      <c r="AIR131" s="128"/>
      <c r="AIS131" s="128"/>
      <c r="AIT131" s="128"/>
      <c r="AIU131" s="128"/>
      <c r="AIV131" s="128"/>
      <c r="AIW131" s="128"/>
      <c r="AIX131" s="128"/>
      <c r="AIY131" s="128"/>
      <c r="AIZ131" s="128"/>
      <c r="AJA131" s="128"/>
      <c r="AJB131" s="128"/>
      <c r="AJC131" s="128"/>
      <c r="AJD131" s="128"/>
      <c r="AJE131" s="128"/>
      <c r="AJF131" s="128"/>
      <c r="AJG131" s="128"/>
      <c r="AJH131" s="128"/>
      <c r="AJI131" s="128"/>
      <c r="AJJ131" s="128"/>
      <c r="AJK131" s="128"/>
      <c r="AJL131" s="128"/>
      <c r="AJM131" s="128"/>
      <c r="AJN131" s="128"/>
      <c r="AJO131" s="128"/>
      <c r="AJP131" s="128"/>
      <c r="AJQ131" s="128"/>
      <c r="AJR131" s="128"/>
      <c r="AJS131" s="128"/>
      <c r="AJT131" s="128"/>
      <c r="AJU131" s="128"/>
      <c r="AJV131" s="128"/>
      <c r="AJW131" s="128"/>
      <c r="AJX131" s="128"/>
      <c r="AJY131" s="128"/>
      <c r="AJZ131" s="128"/>
      <c r="AKA131" s="128"/>
      <c r="AKB131" s="128"/>
      <c r="AKC131" s="128"/>
      <c r="AKD131" s="128"/>
      <c r="AKE131" s="128"/>
      <c r="AKF131" s="128"/>
      <c r="AKG131" s="128"/>
      <c r="AKH131" s="128"/>
      <c r="AKI131" s="128"/>
      <c r="AKJ131" s="128"/>
      <c r="AKK131" s="128"/>
      <c r="AKL131" s="128"/>
      <c r="AKM131" s="128"/>
      <c r="AKN131" s="128"/>
      <c r="AKO131" s="128"/>
      <c r="AKP131" s="128"/>
      <c r="AKQ131" s="128"/>
      <c r="AKR131" s="128"/>
      <c r="AKS131" s="128"/>
      <c r="AKT131" s="128"/>
      <c r="AKU131" s="128"/>
      <c r="AKV131" s="128"/>
      <c r="AKW131" s="128"/>
      <c r="AKX131" s="128"/>
      <c r="AKY131" s="128"/>
      <c r="AKZ131" s="128"/>
      <c r="ALA131" s="128"/>
      <c r="ALB131" s="128"/>
      <c r="ALC131" s="128"/>
      <c r="ALD131" s="128"/>
      <c r="ALE131" s="128"/>
      <c r="ALF131" s="128"/>
      <c r="ALG131" s="128"/>
      <c r="ALH131" s="128"/>
      <c r="ALI131" s="128"/>
      <c r="ALJ131" s="128"/>
      <c r="ALK131" s="128"/>
      <c r="ALL131" s="128"/>
      <c r="ALM131" s="128"/>
      <c r="ALN131" s="128"/>
      <c r="ALO131" s="128"/>
      <c r="ALP131" s="128"/>
      <c r="ALQ131" s="128"/>
      <c r="ALR131" s="128"/>
      <c r="ALS131" s="128"/>
      <c r="ALT131" s="128"/>
      <c r="ALU131" s="128"/>
      <c r="ALV131" s="128"/>
      <c r="ALW131" s="128"/>
      <c r="ALX131" s="128"/>
      <c r="ALY131" s="128"/>
      <c r="ALZ131" s="128"/>
      <c r="AMA131" s="128"/>
      <c r="AMB131" s="128"/>
      <c r="AMC131" s="128"/>
      <c r="AMD131" s="128"/>
      <c r="AME131" s="128"/>
      <c r="AMF131" s="128"/>
      <c r="AMG131" s="128"/>
      <c r="AMH131" s="128"/>
      <c r="AMI131" s="128"/>
      <c r="AMJ131" s="128"/>
      <c r="AMK131" s="128"/>
      <c r="AML131" s="128"/>
      <c r="AMM131" s="128"/>
      <c r="AMN131" s="128"/>
    </row>
    <row r="132" spans="1:1028">
      <c r="A132" s="128"/>
      <c r="B132" s="128"/>
      <c r="C132" s="128"/>
      <c r="D132" s="128"/>
      <c r="E132" s="128"/>
      <c r="F132" s="96"/>
      <c r="G132" s="96"/>
      <c r="H132" s="96"/>
      <c r="I132" s="96"/>
      <c r="J132" s="96"/>
      <c r="K132" s="96"/>
      <c r="L132" s="96"/>
      <c r="M132" s="96"/>
      <c r="O132" s="96"/>
      <c r="P132" s="96"/>
      <c r="Q132" s="96"/>
      <c r="R132" s="96"/>
      <c r="AF132" s="96"/>
      <c r="AG132" s="96"/>
      <c r="AH132" s="96"/>
      <c r="AI132" s="96"/>
      <c r="AJ132" s="96"/>
      <c r="AK132" s="96"/>
      <c r="AL132" s="96"/>
      <c r="AM132" s="96"/>
      <c r="AN132" s="96"/>
      <c r="AO132" s="96"/>
      <c r="AP132" s="96"/>
      <c r="AQ132" s="128"/>
      <c r="AR132" s="128"/>
      <c r="AS132" s="128"/>
      <c r="AT132" s="128"/>
      <c r="AU132" s="128"/>
      <c r="AV132" s="128"/>
      <c r="AW132" s="128"/>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c r="CX132" s="128"/>
      <c r="CY132" s="128"/>
      <c r="CZ132" s="128"/>
      <c r="DA132" s="128"/>
      <c r="DB132" s="128"/>
      <c r="DC132" s="128"/>
      <c r="DD132" s="128"/>
      <c r="DE132" s="128"/>
      <c r="DF132" s="128"/>
      <c r="DG132" s="128"/>
      <c r="DH132" s="128"/>
      <c r="DI132" s="128"/>
      <c r="DJ132" s="128"/>
      <c r="DK132" s="128"/>
      <c r="DL132" s="128"/>
      <c r="DM132" s="128"/>
      <c r="DN132" s="128"/>
      <c r="DO132" s="128"/>
      <c r="DP132" s="128"/>
      <c r="DQ132" s="128"/>
      <c r="DR132" s="128"/>
      <c r="DS132" s="128"/>
      <c r="DT132" s="128"/>
      <c r="DU132" s="128"/>
      <c r="DV132" s="128"/>
      <c r="DW132" s="128"/>
      <c r="DX132" s="128"/>
      <c r="DY132" s="128"/>
      <c r="DZ132" s="128"/>
      <c r="EA132" s="128"/>
      <c r="EB132" s="128"/>
      <c r="EC132" s="128"/>
      <c r="ED132" s="128"/>
      <c r="EE132" s="128"/>
      <c r="EF132" s="128"/>
      <c r="EG132" s="128"/>
      <c r="EH132" s="128"/>
      <c r="EI132" s="128"/>
      <c r="EJ132" s="128"/>
      <c r="EK132" s="128"/>
      <c r="EL132" s="128"/>
      <c r="EM132" s="128"/>
      <c r="EN132" s="128"/>
      <c r="EO132" s="128"/>
      <c r="EP132" s="128"/>
      <c r="EQ132" s="128"/>
      <c r="ER132" s="128"/>
      <c r="ES132" s="128"/>
      <c r="ET132" s="128"/>
      <c r="EU132" s="128"/>
      <c r="EV132" s="128"/>
      <c r="EW132" s="128"/>
      <c r="EX132" s="128"/>
      <c r="EY132" s="128"/>
      <c r="EZ132" s="128"/>
      <c r="FA132" s="128"/>
      <c r="FB132" s="128"/>
      <c r="FC132" s="128"/>
      <c r="FD132" s="128"/>
      <c r="FE132" s="128"/>
      <c r="FF132" s="128"/>
      <c r="FG132" s="128"/>
      <c r="FH132" s="128"/>
      <c r="FI132" s="128"/>
      <c r="FJ132" s="128"/>
      <c r="FK132" s="128"/>
      <c r="FL132" s="128"/>
      <c r="FM132" s="128"/>
      <c r="FN132" s="128"/>
      <c r="FO132" s="128"/>
      <c r="FP132" s="128"/>
      <c r="FQ132" s="128"/>
      <c r="FR132" s="128"/>
      <c r="FS132" s="128"/>
      <c r="FT132" s="128"/>
      <c r="FU132" s="128"/>
      <c r="FV132" s="128"/>
      <c r="FW132" s="128"/>
      <c r="FX132" s="128"/>
      <c r="FY132" s="128"/>
      <c r="FZ132" s="128"/>
      <c r="GA132" s="128"/>
      <c r="GB132" s="128"/>
      <c r="GC132" s="128"/>
      <c r="GD132" s="128"/>
      <c r="GE132" s="128"/>
      <c r="GF132" s="128"/>
      <c r="GG132" s="128"/>
      <c r="GH132" s="128"/>
      <c r="GI132" s="128"/>
      <c r="GJ132" s="128"/>
      <c r="GK132" s="128"/>
      <c r="GL132" s="128"/>
      <c r="GM132" s="128"/>
      <c r="GN132" s="128"/>
      <c r="GO132" s="128"/>
      <c r="GP132" s="128"/>
      <c r="GQ132" s="128"/>
      <c r="GR132" s="128"/>
      <c r="GS132" s="128"/>
      <c r="GT132" s="128"/>
      <c r="GU132" s="128"/>
      <c r="GV132" s="128"/>
      <c r="GW132" s="128"/>
      <c r="GX132" s="128"/>
      <c r="GY132" s="128"/>
      <c r="GZ132" s="128"/>
      <c r="HA132" s="128"/>
      <c r="HB132" s="128"/>
      <c r="HC132" s="128"/>
      <c r="HD132" s="128"/>
      <c r="HE132" s="128"/>
      <c r="HF132" s="128"/>
      <c r="HG132" s="128"/>
      <c r="HH132" s="128"/>
      <c r="HI132" s="128"/>
      <c r="HJ132" s="128"/>
      <c r="HK132" s="128"/>
      <c r="HL132" s="128"/>
      <c r="HM132" s="128"/>
      <c r="HN132" s="128"/>
      <c r="HO132" s="128"/>
      <c r="HP132" s="128"/>
      <c r="HQ132" s="128"/>
      <c r="HR132" s="128"/>
      <c r="HS132" s="128"/>
      <c r="HT132" s="128"/>
      <c r="HU132" s="128"/>
      <c r="HV132" s="128"/>
      <c r="HW132" s="128"/>
      <c r="HX132" s="128"/>
      <c r="HY132" s="128"/>
      <c r="HZ132" s="128"/>
      <c r="IA132" s="128"/>
      <c r="IB132" s="128"/>
      <c r="IC132" s="128"/>
      <c r="ID132" s="128"/>
      <c r="IE132" s="128"/>
      <c r="IF132" s="128"/>
      <c r="IG132" s="128"/>
      <c r="IH132" s="128"/>
      <c r="II132" s="128"/>
      <c r="IJ132" s="128"/>
      <c r="IK132" s="128"/>
      <c r="IL132" s="128"/>
      <c r="IM132" s="128"/>
      <c r="IN132" s="128"/>
      <c r="IO132" s="128"/>
      <c r="IP132" s="128"/>
      <c r="IQ132" s="128"/>
      <c r="IR132" s="128"/>
      <c r="IS132" s="128"/>
      <c r="IT132" s="128"/>
      <c r="IU132" s="128"/>
      <c r="IV132" s="128"/>
      <c r="IW132" s="128"/>
      <c r="IX132" s="128"/>
      <c r="IY132" s="128"/>
      <c r="IZ132" s="128"/>
      <c r="JA132" s="128"/>
      <c r="JB132" s="128"/>
      <c r="JC132" s="128"/>
      <c r="JD132" s="128"/>
      <c r="JE132" s="128"/>
      <c r="JF132" s="128"/>
      <c r="JG132" s="128"/>
      <c r="JH132" s="128"/>
      <c r="JI132" s="128"/>
      <c r="JJ132" s="128"/>
      <c r="JK132" s="128"/>
      <c r="JL132" s="128"/>
      <c r="JM132" s="128"/>
      <c r="JN132" s="128"/>
      <c r="JO132" s="128"/>
      <c r="JP132" s="128"/>
      <c r="JQ132" s="128"/>
      <c r="JR132" s="128"/>
      <c r="JS132" s="128"/>
      <c r="JT132" s="128"/>
      <c r="JU132" s="128"/>
      <c r="JV132" s="128"/>
      <c r="JW132" s="128"/>
      <c r="JX132" s="128"/>
      <c r="JY132" s="128"/>
      <c r="JZ132" s="128"/>
      <c r="KA132" s="128"/>
      <c r="KB132" s="128"/>
      <c r="KC132" s="128"/>
      <c r="KD132" s="128"/>
      <c r="KE132" s="128"/>
      <c r="KF132" s="128"/>
      <c r="KG132" s="128"/>
      <c r="KH132" s="128"/>
      <c r="KI132" s="128"/>
      <c r="KJ132" s="128"/>
      <c r="KK132" s="128"/>
      <c r="KL132" s="128"/>
      <c r="KM132" s="128"/>
      <c r="KN132" s="128"/>
      <c r="KO132" s="128"/>
      <c r="KP132" s="128"/>
      <c r="KQ132" s="128"/>
      <c r="KR132" s="128"/>
      <c r="KS132" s="128"/>
      <c r="KT132" s="128"/>
      <c r="KU132" s="128"/>
      <c r="KV132" s="128"/>
      <c r="KW132" s="128"/>
      <c r="KX132" s="128"/>
      <c r="KY132" s="128"/>
      <c r="KZ132" s="128"/>
      <c r="LA132" s="128"/>
      <c r="LB132" s="128"/>
      <c r="LC132" s="128"/>
      <c r="LD132" s="128"/>
      <c r="LE132" s="128"/>
      <c r="LF132" s="128"/>
      <c r="LG132" s="128"/>
      <c r="LH132" s="128"/>
      <c r="LI132" s="128"/>
      <c r="LJ132" s="128"/>
      <c r="LK132" s="128"/>
      <c r="LL132" s="128"/>
      <c r="LM132" s="128"/>
      <c r="LN132" s="128"/>
      <c r="LO132" s="128"/>
      <c r="LP132" s="128"/>
      <c r="LQ132" s="128"/>
      <c r="LR132" s="128"/>
      <c r="LS132" s="128"/>
      <c r="LT132" s="128"/>
      <c r="LU132" s="128"/>
      <c r="LV132" s="128"/>
      <c r="LW132" s="128"/>
      <c r="LX132" s="128"/>
      <c r="LY132" s="128"/>
      <c r="LZ132" s="128"/>
      <c r="MA132" s="128"/>
      <c r="MB132" s="128"/>
      <c r="MC132" s="128"/>
      <c r="MD132" s="128"/>
      <c r="ME132" s="128"/>
      <c r="MF132" s="128"/>
      <c r="MG132" s="128"/>
      <c r="MH132" s="128"/>
      <c r="MI132" s="128"/>
      <c r="MJ132" s="128"/>
      <c r="MK132" s="128"/>
      <c r="ML132" s="128"/>
      <c r="MM132" s="128"/>
      <c r="MN132" s="128"/>
      <c r="MO132" s="128"/>
      <c r="MP132" s="128"/>
      <c r="MQ132" s="128"/>
      <c r="MR132" s="128"/>
      <c r="MS132" s="128"/>
      <c r="MT132" s="128"/>
      <c r="MU132" s="128"/>
      <c r="MV132" s="128"/>
      <c r="MW132" s="128"/>
      <c r="MX132" s="128"/>
      <c r="MY132" s="128"/>
      <c r="MZ132" s="128"/>
      <c r="NA132" s="128"/>
      <c r="NB132" s="128"/>
      <c r="NC132" s="128"/>
      <c r="ND132" s="128"/>
      <c r="NE132" s="128"/>
      <c r="NF132" s="128"/>
      <c r="NG132" s="128"/>
      <c r="NH132" s="128"/>
      <c r="NI132" s="128"/>
      <c r="NJ132" s="128"/>
      <c r="NK132" s="128"/>
      <c r="NL132" s="128"/>
      <c r="NM132" s="128"/>
      <c r="NN132" s="128"/>
      <c r="NO132" s="128"/>
      <c r="NP132" s="128"/>
      <c r="NQ132" s="128"/>
      <c r="NR132" s="128"/>
      <c r="NS132" s="128"/>
      <c r="NT132" s="128"/>
      <c r="NU132" s="128"/>
      <c r="NV132" s="128"/>
      <c r="NW132" s="128"/>
      <c r="NX132" s="128"/>
      <c r="NY132" s="128"/>
      <c r="NZ132" s="128"/>
      <c r="OA132" s="128"/>
      <c r="OB132" s="128"/>
      <c r="OC132" s="128"/>
      <c r="OD132" s="128"/>
      <c r="OE132" s="128"/>
      <c r="OF132" s="128"/>
      <c r="OG132" s="128"/>
      <c r="OH132" s="128"/>
      <c r="OI132" s="128"/>
      <c r="OJ132" s="128"/>
      <c r="OK132" s="128"/>
      <c r="OL132" s="128"/>
      <c r="OM132" s="128"/>
      <c r="ON132" s="128"/>
      <c r="OO132" s="128"/>
      <c r="OP132" s="128"/>
      <c r="OQ132" s="128"/>
      <c r="OR132" s="128"/>
      <c r="OS132" s="128"/>
      <c r="OT132" s="128"/>
      <c r="OU132" s="128"/>
      <c r="OV132" s="128"/>
      <c r="OW132" s="128"/>
      <c r="OX132" s="128"/>
      <c r="OY132" s="128"/>
      <c r="OZ132" s="128"/>
      <c r="PA132" s="128"/>
      <c r="PB132" s="128"/>
      <c r="PC132" s="128"/>
      <c r="PD132" s="128"/>
      <c r="PE132" s="128"/>
      <c r="PF132" s="128"/>
      <c r="PG132" s="128"/>
      <c r="PH132" s="128"/>
      <c r="PI132" s="128"/>
      <c r="PJ132" s="128"/>
      <c r="PK132" s="128"/>
      <c r="PL132" s="128"/>
      <c r="PM132" s="128"/>
      <c r="PN132" s="128"/>
      <c r="PO132" s="128"/>
      <c r="PP132" s="128"/>
      <c r="PQ132" s="128"/>
      <c r="PR132" s="128"/>
      <c r="PS132" s="128"/>
      <c r="PT132" s="128"/>
      <c r="PU132" s="128"/>
      <c r="PV132" s="128"/>
      <c r="PW132" s="128"/>
      <c r="PX132" s="128"/>
      <c r="PY132" s="128"/>
      <c r="PZ132" s="128"/>
      <c r="QA132" s="128"/>
      <c r="QB132" s="128"/>
      <c r="QC132" s="128"/>
      <c r="QD132" s="128"/>
      <c r="QE132" s="128"/>
      <c r="QF132" s="128"/>
      <c r="QG132" s="128"/>
      <c r="QH132" s="128"/>
      <c r="QI132" s="128"/>
      <c r="QJ132" s="128"/>
      <c r="QK132" s="128"/>
      <c r="QL132" s="128"/>
      <c r="QM132" s="128"/>
      <c r="QN132" s="128"/>
      <c r="QO132" s="128"/>
      <c r="QP132" s="128"/>
      <c r="QQ132" s="128"/>
      <c r="QR132" s="128"/>
      <c r="QS132" s="128"/>
      <c r="QT132" s="128"/>
      <c r="QU132" s="128"/>
      <c r="QV132" s="128"/>
      <c r="QW132" s="128"/>
      <c r="QX132" s="128"/>
      <c r="QY132" s="128"/>
      <c r="QZ132" s="128"/>
      <c r="RA132" s="128"/>
      <c r="RB132" s="128"/>
      <c r="RC132" s="128"/>
      <c r="RD132" s="128"/>
      <c r="RE132" s="128"/>
      <c r="RF132" s="128"/>
      <c r="RG132" s="128"/>
      <c r="RH132" s="128"/>
      <c r="RI132" s="128"/>
      <c r="RJ132" s="128"/>
      <c r="RK132" s="128"/>
      <c r="RL132" s="128"/>
      <c r="RM132" s="128"/>
      <c r="RN132" s="128"/>
      <c r="RO132" s="128"/>
      <c r="RP132" s="128"/>
      <c r="RQ132" s="128"/>
      <c r="RR132" s="128"/>
      <c r="RS132" s="128"/>
      <c r="RT132" s="128"/>
      <c r="RU132" s="128"/>
      <c r="RV132" s="128"/>
      <c r="RW132" s="128"/>
      <c r="RX132" s="128"/>
      <c r="RY132" s="128"/>
      <c r="RZ132" s="128"/>
      <c r="SA132" s="128"/>
      <c r="SB132" s="128"/>
      <c r="SC132" s="128"/>
      <c r="SD132" s="128"/>
      <c r="SE132" s="128"/>
      <c r="SF132" s="128"/>
      <c r="SG132" s="128"/>
      <c r="SH132" s="128"/>
      <c r="SI132" s="128"/>
      <c r="SJ132" s="128"/>
      <c r="SK132" s="128"/>
      <c r="SL132" s="128"/>
      <c r="SM132" s="128"/>
      <c r="SN132" s="128"/>
      <c r="SO132" s="128"/>
      <c r="SP132" s="128"/>
      <c r="SQ132" s="128"/>
      <c r="SR132" s="128"/>
      <c r="SS132" s="128"/>
      <c r="ST132" s="128"/>
      <c r="SU132" s="128"/>
      <c r="SV132" s="128"/>
      <c r="SW132" s="128"/>
      <c r="SX132" s="128"/>
      <c r="SY132" s="128"/>
      <c r="SZ132" s="128"/>
      <c r="TA132" s="128"/>
      <c r="TB132" s="128"/>
      <c r="TC132" s="128"/>
      <c r="TD132" s="128"/>
      <c r="TE132" s="128"/>
      <c r="TF132" s="128"/>
      <c r="TG132" s="128"/>
      <c r="TH132" s="128"/>
      <c r="TI132" s="128"/>
      <c r="TJ132" s="128"/>
      <c r="TK132" s="128"/>
      <c r="TL132" s="128"/>
      <c r="TM132" s="128"/>
      <c r="TN132" s="128"/>
      <c r="TO132" s="128"/>
      <c r="TP132" s="128"/>
      <c r="TQ132" s="128"/>
      <c r="TR132" s="128"/>
      <c r="TS132" s="128"/>
      <c r="TT132" s="128"/>
      <c r="TU132" s="128"/>
      <c r="TV132" s="128"/>
      <c r="TW132" s="128"/>
      <c r="TX132" s="128"/>
      <c r="TY132" s="128"/>
      <c r="TZ132" s="128"/>
      <c r="UA132" s="128"/>
      <c r="UB132" s="128"/>
      <c r="UC132" s="128"/>
      <c r="UD132" s="128"/>
      <c r="UE132" s="128"/>
      <c r="UF132" s="128"/>
      <c r="UG132" s="128"/>
      <c r="UH132" s="128"/>
      <c r="UI132" s="128"/>
      <c r="UJ132" s="128"/>
      <c r="UK132" s="128"/>
      <c r="UL132" s="128"/>
      <c r="UM132" s="128"/>
      <c r="UN132" s="128"/>
      <c r="UO132" s="128"/>
      <c r="UP132" s="128"/>
      <c r="UQ132" s="128"/>
      <c r="UR132" s="128"/>
      <c r="US132" s="128"/>
      <c r="UT132" s="128"/>
      <c r="UU132" s="128"/>
      <c r="UV132" s="128"/>
      <c r="UW132" s="128"/>
      <c r="UX132" s="128"/>
      <c r="UY132" s="128"/>
      <c r="UZ132" s="128"/>
      <c r="VA132" s="128"/>
      <c r="VB132" s="128"/>
      <c r="VC132" s="128"/>
      <c r="VD132" s="128"/>
      <c r="VE132" s="128"/>
      <c r="VF132" s="128"/>
      <c r="VG132" s="128"/>
      <c r="VH132" s="128"/>
      <c r="VI132" s="128"/>
      <c r="VJ132" s="128"/>
      <c r="VK132" s="128"/>
      <c r="VL132" s="128"/>
      <c r="VM132" s="128"/>
      <c r="VN132" s="128"/>
      <c r="VO132" s="128"/>
      <c r="VP132" s="128"/>
      <c r="VQ132" s="128"/>
      <c r="VR132" s="128"/>
      <c r="VS132" s="128"/>
      <c r="VT132" s="128"/>
      <c r="VU132" s="128"/>
      <c r="VV132" s="128"/>
      <c r="VW132" s="128"/>
      <c r="VX132" s="128"/>
      <c r="VY132" s="128"/>
      <c r="VZ132" s="128"/>
      <c r="WA132" s="128"/>
      <c r="WB132" s="128"/>
      <c r="WC132" s="128"/>
      <c r="WD132" s="128"/>
      <c r="WE132" s="128"/>
      <c r="WF132" s="128"/>
      <c r="WG132" s="128"/>
      <c r="WH132" s="128"/>
      <c r="WI132" s="128"/>
      <c r="WJ132" s="128"/>
      <c r="WK132" s="128"/>
      <c r="WL132" s="128"/>
      <c r="WM132" s="128"/>
      <c r="WN132" s="128"/>
      <c r="WO132" s="128"/>
      <c r="WP132" s="128"/>
      <c r="WQ132" s="128"/>
      <c r="WR132" s="128"/>
      <c r="WS132" s="128"/>
      <c r="WT132" s="128"/>
      <c r="WU132" s="128"/>
      <c r="WV132" s="128"/>
      <c r="WW132" s="128"/>
      <c r="WX132" s="128"/>
      <c r="WY132" s="128"/>
      <c r="WZ132" s="128"/>
      <c r="XA132" s="128"/>
      <c r="XB132" s="128"/>
      <c r="XC132" s="128"/>
      <c r="XD132" s="128"/>
      <c r="XE132" s="128"/>
      <c r="XF132" s="128"/>
      <c r="XG132" s="128"/>
      <c r="XH132" s="128"/>
      <c r="XI132" s="128"/>
      <c r="XJ132" s="128"/>
      <c r="XK132" s="128"/>
      <c r="XL132" s="128"/>
      <c r="XM132" s="128"/>
      <c r="XN132" s="128"/>
      <c r="XO132" s="128"/>
      <c r="XP132" s="128"/>
      <c r="XQ132" s="128"/>
      <c r="XR132" s="128"/>
      <c r="XS132" s="128"/>
      <c r="XT132" s="128"/>
      <c r="XU132" s="128"/>
      <c r="XV132" s="128"/>
      <c r="XW132" s="128"/>
      <c r="XX132" s="128"/>
      <c r="XY132" s="128"/>
      <c r="XZ132" s="128"/>
      <c r="YA132" s="128"/>
      <c r="YB132" s="128"/>
      <c r="YC132" s="128"/>
      <c r="YD132" s="128"/>
      <c r="YE132" s="128"/>
      <c r="YF132" s="128"/>
      <c r="YG132" s="128"/>
      <c r="YH132" s="128"/>
      <c r="YI132" s="128"/>
      <c r="YJ132" s="128"/>
      <c r="YK132" s="128"/>
      <c r="YL132" s="128"/>
      <c r="YM132" s="128"/>
      <c r="YN132" s="128"/>
      <c r="YO132" s="128"/>
      <c r="YP132" s="128"/>
      <c r="YQ132" s="128"/>
      <c r="YR132" s="128"/>
      <c r="YS132" s="128"/>
      <c r="YT132" s="128"/>
      <c r="YU132" s="128"/>
      <c r="YV132" s="128"/>
      <c r="YW132" s="128"/>
      <c r="YX132" s="128"/>
      <c r="YY132" s="128"/>
      <c r="YZ132" s="128"/>
      <c r="ZA132" s="128"/>
      <c r="ZB132" s="128"/>
      <c r="ZC132" s="128"/>
      <c r="ZD132" s="128"/>
      <c r="ZE132" s="128"/>
      <c r="ZF132" s="128"/>
      <c r="ZG132" s="128"/>
      <c r="ZH132" s="128"/>
      <c r="ZI132" s="128"/>
      <c r="ZJ132" s="128"/>
      <c r="ZK132" s="128"/>
      <c r="ZL132" s="128"/>
      <c r="ZM132" s="128"/>
      <c r="ZN132" s="128"/>
      <c r="ZO132" s="128"/>
      <c r="ZP132" s="128"/>
      <c r="ZQ132" s="128"/>
      <c r="ZR132" s="128"/>
      <c r="ZS132" s="128"/>
      <c r="ZT132" s="128"/>
      <c r="ZU132" s="128"/>
      <c r="ZV132" s="128"/>
      <c r="ZW132" s="128"/>
      <c r="ZX132" s="128"/>
      <c r="ZY132" s="128"/>
      <c r="ZZ132" s="128"/>
      <c r="AAA132" s="128"/>
      <c r="AAB132" s="128"/>
      <c r="AAC132" s="128"/>
      <c r="AAD132" s="128"/>
      <c r="AAE132" s="128"/>
      <c r="AAF132" s="128"/>
      <c r="AAG132" s="128"/>
      <c r="AAH132" s="128"/>
      <c r="AAI132" s="128"/>
      <c r="AAJ132" s="128"/>
      <c r="AAK132" s="128"/>
      <c r="AAL132" s="128"/>
      <c r="AAM132" s="128"/>
      <c r="AAN132" s="128"/>
      <c r="AAO132" s="128"/>
      <c r="AAP132" s="128"/>
      <c r="AAQ132" s="128"/>
      <c r="AAR132" s="128"/>
      <c r="AAS132" s="128"/>
      <c r="AAT132" s="128"/>
      <c r="AAU132" s="128"/>
      <c r="AAV132" s="128"/>
      <c r="AAW132" s="128"/>
      <c r="AAX132" s="128"/>
      <c r="AAY132" s="128"/>
      <c r="AAZ132" s="128"/>
      <c r="ABA132" s="128"/>
      <c r="ABB132" s="128"/>
      <c r="ABC132" s="128"/>
      <c r="ABD132" s="128"/>
      <c r="ABE132" s="128"/>
      <c r="ABF132" s="128"/>
      <c r="ABG132" s="128"/>
      <c r="ABH132" s="128"/>
      <c r="ABI132" s="128"/>
      <c r="ABJ132" s="128"/>
      <c r="ABK132" s="128"/>
      <c r="ABL132" s="128"/>
      <c r="ABM132" s="128"/>
      <c r="ABN132" s="128"/>
      <c r="ABO132" s="128"/>
      <c r="ABP132" s="128"/>
      <c r="ABQ132" s="128"/>
      <c r="ABR132" s="128"/>
      <c r="ABS132" s="128"/>
      <c r="ABT132" s="128"/>
      <c r="ABU132" s="128"/>
      <c r="ABV132" s="128"/>
      <c r="ABW132" s="128"/>
      <c r="ABX132" s="128"/>
      <c r="ABY132" s="128"/>
      <c r="ABZ132" s="128"/>
      <c r="ACA132" s="128"/>
      <c r="ACB132" s="128"/>
      <c r="ACC132" s="128"/>
      <c r="ACD132" s="128"/>
      <c r="ACE132" s="128"/>
      <c r="ACF132" s="128"/>
      <c r="ACG132" s="128"/>
      <c r="ACH132" s="128"/>
      <c r="ACI132" s="128"/>
      <c r="ACJ132" s="128"/>
      <c r="ACK132" s="128"/>
      <c r="ACL132" s="128"/>
      <c r="ACM132" s="128"/>
      <c r="ACN132" s="128"/>
      <c r="ACO132" s="128"/>
      <c r="ACP132" s="128"/>
      <c r="ACQ132" s="128"/>
      <c r="ACR132" s="128"/>
      <c r="ACS132" s="128"/>
      <c r="ACT132" s="128"/>
      <c r="ACU132" s="128"/>
      <c r="ACV132" s="128"/>
      <c r="ACW132" s="128"/>
      <c r="ACX132" s="128"/>
      <c r="ACY132" s="128"/>
      <c r="ACZ132" s="128"/>
      <c r="ADA132" s="128"/>
      <c r="ADB132" s="128"/>
      <c r="ADC132" s="128"/>
      <c r="ADD132" s="128"/>
      <c r="ADE132" s="128"/>
      <c r="ADF132" s="128"/>
      <c r="ADG132" s="128"/>
      <c r="ADH132" s="128"/>
      <c r="ADI132" s="128"/>
      <c r="ADJ132" s="128"/>
      <c r="ADK132" s="128"/>
      <c r="ADL132" s="128"/>
      <c r="ADM132" s="128"/>
      <c r="ADN132" s="128"/>
      <c r="ADO132" s="128"/>
      <c r="ADP132" s="128"/>
      <c r="ADQ132" s="128"/>
      <c r="ADR132" s="128"/>
      <c r="ADS132" s="128"/>
      <c r="ADT132" s="128"/>
      <c r="ADU132" s="128"/>
      <c r="ADV132" s="128"/>
      <c r="ADW132" s="128"/>
      <c r="ADX132" s="128"/>
      <c r="ADY132" s="128"/>
      <c r="ADZ132" s="128"/>
      <c r="AEA132" s="128"/>
      <c r="AEB132" s="128"/>
      <c r="AEC132" s="128"/>
      <c r="AED132" s="128"/>
      <c r="AEE132" s="128"/>
      <c r="AEF132" s="128"/>
      <c r="AEG132" s="128"/>
      <c r="AEH132" s="128"/>
      <c r="AEI132" s="128"/>
      <c r="AEJ132" s="128"/>
      <c r="AEK132" s="128"/>
      <c r="AEL132" s="128"/>
      <c r="AEM132" s="128"/>
      <c r="AEN132" s="128"/>
      <c r="AEO132" s="128"/>
      <c r="AEP132" s="128"/>
      <c r="AEQ132" s="128"/>
      <c r="AER132" s="128"/>
      <c r="AES132" s="128"/>
      <c r="AET132" s="128"/>
      <c r="AEU132" s="128"/>
      <c r="AEV132" s="128"/>
      <c r="AEW132" s="128"/>
      <c r="AEX132" s="128"/>
      <c r="AEY132" s="128"/>
      <c r="AEZ132" s="128"/>
      <c r="AFA132" s="128"/>
      <c r="AFB132" s="128"/>
      <c r="AFC132" s="128"/>
      <c r="AFD132" s="128"/>
      <c r="AFE132" s="128"/>
      <c r="AFF132" s="128"/>
      <c r="AFG132" s="128"/>
      <c r="AFH132" s="128"/>
      <c r="AFI132" s="128"/>
      <c r="AFJ132" s="128"/>
      <c r="AFK132" s="128"/>
      <c r="AFL132" s="128"/>
      <c r="AFM132" s="128"/>
      <c r="AFN132" s="128"/>
      <c r="AFO132" s="128"/>
      <c r="AFP132" s="128"/>
      <c r="AFQ132" s="128"/>
      <c r="AFR132" s="128"/>
      <c r="AFS132" s="128"/>
      <c r="AFT132" s="128"/>
      <c r="AFU132" s="128"/>
      <c r="AFV132" s="128"/>
      <c r="AFW132" s="128"/>
      <c r="AFX132" s="128"/>
      <c r="AFY132" s="128"/>
      <c r="AFZ132" s="128"/>
      <c r="AGA132" s="128"/>
      <c r="AGB132" s="128"/>
      <c r="AGC132" s="128"/>
      <c r="AGD132" s="128"/>
      <c r="AGE132" s="128"/>
      <c r="AGF132" s="128"/>
      <c r="AGG132" s="128"/>
      <c r="AGH132" s="128"/>
      <c r="AGI132" s="128"/>
      <c r="AGJ132" s="128"/>
      <c r="AGK132" s="128"/>
      <c r="AGL132" s="128"/>
      <c r="AGM132" s="128"/>
      <c r="AGN132" s="128"/>
      <c r="AGO132" s="128"/>
      <c r="AGP132" s="128"/>
      <c r="AGQ132" s="128"/>
      <c r="AGR132" s="128"/>
      <c r="AGS132" s="128"/>
      <c r="AGT132" s="128"/>
      <c r="AGU132" s="128"/>
      <c r="AGV132" s="128"/>
      <c r="AGW132" s="128"/>
      <c r="AGX132" s="128"/>
      <c r="AGY132" s="128"/>
      <c r="AGZ132" s="128"/>
      <c r="AHA132" s="128"/>
      <c r="AHB132" s="128"/>
      <c r="AHC132" s="128"/>
      <c r="AHD132" s="128"/>
      <c r="AHE132" s="128"/>
      <c r="AHF132" s="128"/>
      <c r="AHG132" s="128"/>
      <c r="AHH132" s="128"/>
      <c r="AHI132" s="128"/>
      <c r="AHJ132" s="128"/>
      <c r="AHK132" s="128"/>
      <c r="AHL132" s="128"/>
      <c r="AHM132" s="128"/>
      <c r="AHN132" s="128"/>
      <c r="AHO132" s="128"/>
      <c r="AHP132" s="128"/>
      <c r="AHQ132" s="128"/>
      <c r="AHR132" s="128"/>
      <c r="AHS132" s="128"/>
      <c r="AHT132" s="128"/>
      <c r="AHU132" s="128"/>
      <c r="AHV132" s="128"/>
      <c r="AHW132" s="128"/>
      <c r="AHX132" s="128"/>
      <c r="AHY132" s="128"/>
      <c r="AHZ132" s="128"/>
      <c r="AIA132" s="128"/>
      <c r="AIB132" s="128"/>
      <c r="AIC132" s="128"/>
      <c r="AID132" s="128"/>
      <c r="AIE132" s="128"/>
      <c r="AIF132" s="128"/>
      <c r="AIG132" s="128"/>
      <c r="AIH132" s="128"/>
      <c r="AII132" s="128"/>
      <c r="AIJ132" s="128"/>
      <c r="AIK132" s="128"/>
      <c r="AIL132" s="128"/>
      <c r="AIM132" s="128"/>
      <c r="AIN132" s="128"/>
      <c r="AIO132" s="128"/>
      <c r="AIP132" s="128"/>
      <c r="AIQ132" s="128"/>
      <c r="AIR132" s="128"/>
      <c r="AIS132" s="128"/>
      <c r="AIT132" s="128"/>
      <c r="AIU132" s="128"/>
      <c r="AIV132" s="128"/>
      <c r="AIW132" s="128"/>
      <c r="AIX132" s="128"/>
      <c r="AIY132" s="128"/>
      <c r="AIZ132" s="128"/>
      <c r="AJA132" s="128"/>
      <c r="AJB132" s="128"/>
      <c r="AJC132" s="128"/>
      <c r="AJD132" s="128"/>
      <c r="AJE132" s="128"/>
      <c r="AJF132" s="128"/>
      <c r="AJG132" s="128"/>
      <c r="AJH132" s="128"/>
      <c r="AJI132" s="128"/>
      <c r="AJJ132" s="128"/>
      <c r="AJK132" s="128"/>
      <c r="AJL132" s="128"/>
      <c r="AJM132" s="128"/>
      <c r="AJN132" s="128"/>
      <c r="AJO132" s="128"/>
      <c r="AJP132" s="128"/>
      <c r="AJQ132" s="128"/>
      <c r="AJR132" s="128"/>
      <c r="AJS132" s="128"/>
      <c r="AJT132" s="128"/>
      <c r="AJU132" s="128"/>
      <c r="AJV132" s="128"/>
      <c r="AJW132" s="128"/>
      <c r="AJX132" s="128"/>
      <c r="AJY132" s="128"/>
      <c r="AJZ132" s="128"/>
      <c r="AKA132" s="128"/>
      <c r="AKB132" s="128"/>
      <c r="AKC132" s="128"/>
      <c r="AKD132" s="128"/>
      <c r="AKE132" s="128"/>
      <c r="AKF132" s="128"/>
      <c r="AKG132" s="128"/>
      <c r="AKH132" s="128"/>
      <c r="AKI132" s="128"/>
      <c r="AKJ132" s="128"/>
      <c r="AKK132" s="128"/>
      <c r="AKL132" s="128"/>
      <c r="AKM132" s="128"/>
      <c r="AKN132" s="128"/>
      <c r="AKO132" s="128"/>
      <c r="AKP132" s="128"/>
      <c r="AKQ132" s="128"/>
      <c r="AKR132" s="128"/>
      <c r="AKS132" s="128"/>
      <c r="AKT132" s="128"/>
      <c r="AKU132" s="128"/>
      <c r="AKV132" s="128"/>
      <c r="AKW132" s="128"/>
      <c r="AKX132" s="128"/>
      <c r="AKY132" s="128"/>
      <c r="AKZ132" s="128"/>
      <c r="ALA132" s="128"/>
      <c r="ALB132" s="128"/>
      <c r="ALC132" s="128"/>
      <c r="ALD132" s="128"/>
      <c r="ALE132" s="128"/>
      <c r="ALF132" s="128"/>
      <c r="ALG132" s="128"/>
      <c r="ALH132" s="128"/>
      <c r="ALI132" s="128"/>
      <c r="ALJ132" s="128"/>
      <c r="ALK132" s="128"/>
      <c r="ALL132" s="128"/>
      <c r="ALM132" s="128"/>
      <c r="ALN132" s="128"/>
      <c r="ALO132" s="128"/>
      <c r="ALP132" s="128"/>
      <c r="ALQ132" s="128"/>
      <c r="ALR132" s="128"/>
      <c r="ALS132" s="128"/>
      <c r="ALT132" s="128"/>
      <c r="ALU132" s="128"/>
      <c r="ALV132" s="128"/>
      <c r="ALW132" s="128"/>
      <c r="ALX132" s="128"/>
      <c r="ALY132" s="128"/>
      <c r="ALZ132" s="128"/>
      <c r="AMA132" s="128"/>
      <c r="AMB132" s="128"/>
      <c r="AMC132" s="128"/>
      <c r="AMD132" s="128"/>
      <c r="AME132" s="128"/>
      <c r="AMF132" s="128"/>
      <c r="AMG132" s="128"/>
      <c r="AMH132" s="128"/>
      <c r="AMI132" s="128"/>
      <c r="AMJ132" s="128"/>
      <c r="AMK132" s="128"/>
      <c r="AML132" s="128"/>
      <c r="AMM132" s="128"/>
      <c r="AMN132" s="128"/>
    </row>
    <row r="133" spans="1:1028">
      <c r="A133" s="128"/>
      <c r="B133" s="128"/>
      <c r="C133" s="128"/>
      <c r="D133" s="128"/>
      <c r="E133" s="128"/>
      <c r="F133" s="96"/>
      <c r="G133" s="96"/>
      <c r="H133" s="96"/>
      <c r="I133" s="96"/>
      <c r="J133" s="96"/>
      <c r="K133" s="96"/>
      <c r="L133" s="96"/>
      <c r="M133" s="96"/>
      <c r="O133" s="96"/>
      <c r="P133" s="96"/>
      <c r="Q133" s="96"/>
      <c r="R133" s="96"/>
      <c r="AF133" s="96"/>
      <c r="AG133" s="96"/>
      <c r="AH133" s="96"/>
      <c r="AI133" s="96"/>
      <c r="AJ133" s="96"/>
      <c r="AK133" s="96"/>
      <c r="AL133" s="96"/>
      <c r="AM133" s="96"/>
      <c r="AN133" s="96"/>
      <c r="AO133" s="96"/>
      <c r="AP133" s="96"/>
      <c r="AQ133" s="128"/>
      <c r="AR133" s="128"/>
      <c r="AS133" s="128"/>
      <c r="AT133" s="128"/>
      <c r="AU133" s="128"/>
      <c r="AV133" s="128"/>
      <c r="AW133" s="128"/>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c r="CX133" s="128"/>
      <c r="CY133" s="128"/>
      <c r="CZ133" s="128"/>
      <c r="DA133" s="128"/>
      <c r="DB133" s="128"/>
      <c r="DC133" s="128"/>
      <c r="DD133" s="128"/>
      <c r="DE133" s="128"/>
      <c r="DF133" s="128"/>
      <c r="DG133" s="128"/>
      <c r="DH133" s="128"/>
      <c r="DI133" s="128"/>
      <c r="DJ133" s="128"/>
      <c r="DK133" s="128"/>
      <c r="DL133" s="128"/>
      <c r="DM133" s="128"/>
      <c r="DN133" s="128"/>
      <c r="DO133" s="128"/>
      <c r="DP133" s="128"/>
      <c r="DQ133" s="128"/>
      <c r="DR133" s="128"/>
      <c r="DS133" s="128"/>
      <c r="DT133" s="128"/>
      <c r="DU133" s="128"/>
      <c r="DV133" s="128"/>
      <c r="DW133" s="128"/>
      <c r="DX133" s="128"/>
      <c r="DY133" s="128"/>
      <c r="DZ133" s="128"/>
      <c r="EA133" s="128"/>
      <c r="EB133" s="128"/>
      <c r="EC133" s="128"/>
      <c r="ED133" s="128"/>
      <c r="EE133" s="128"/>
      <c r="EF133" s="128"/>
      <c r="EG133" s="128"/>
      <c r="EH133" s="128"/>
      <c r="EI133" s="128"/>
      <c r="EJ133" s="128"/>
      <c r="EK133" s="128"/>
      <c r="EL133" s="128"/>
      <c r="EM133" s="128"/>
      <c r="EN133" s="128"/>
      <c r="EO133" s="128"/>
      <c r="EP133" s="128"/>
      <c r="EQ133" s="128"/>
      <c r="ER133" s="128"/>
      <c r="ES133" s="128"/>
      <c r="ET133" s="128"/>
      <c r="EU133" s="128"/>
      <c r="EV133" s="128"/>
      <c r="EW133" s="128"/>
      <c r="EX133" s="128"/>
      <c r="EY133" s="128"/>
      <c r="EZ133" s="128"/>
      <c r="FA133" s="128"/>
      <c r="FB133" s="128"/>
      <c r="FC133" s="128"/>
      <c r="FD133" s="128"/>
      <c r="FE133" s="128"/>
      <c r="FF133" s="128"/>
      <c r="FG133" s="128"/>
      <c r="FH133" s="128"/>
      <c r="FI133" s="128"/>
      <c r="FJ133" s="128"/>
      <c r="FK133" s="128"/>
      <c r="FL133" s="128"/>
      <c r="FM133" s="128"/>
      <c r="FN133" s="128"/>
      <c r="FO133" s="128"/>
      <c r="FP133" s="128"/>
      <c r="FQ133" s="128"/>
      <c r="FR133" s="128"/>
      <c r="FS133" s="128"/>
      <c r="FT133" s="128"/>
      <c r="FU133" s="128"/>
      <c r="FV133" s="128"/>
      <c r="FW133" s="128"/>
      <c r="FX133" s="128"/>
      <c r="FY133" s="128"/>
      <c r="FZ133" s="128"/>
      <c r="GA133" s="128"/>
      <c r="GB133" s="128"/>
      <c r="GC133" s="128"/>
      <c r="GD133" s="128"/>
      <c r="GE133" s="128"/>
      <c r="GF133" s="128"/>
      <c r="GG133" s="128"/>
      <c r="GH133" s="128"/>
      <c r="GI133" s="128"/>
      <c r="GJ133" s="128"/>
      <c r="GK133" s="128"/>
      <c r="GL133" s="128"/>
      <c r="GM133" s="128"/>
      <c r="GN133" s="128"/>
      <c r="GO133" s="128"/>
      <c r="GP133" s="128"/>
      <c r="GQ133" s="128"/>
      <c r="GR133" s="128"/>
      <c r="GS133" s="128"/>
      <c r="GT133" s="128"/>
      <c r="GU133" s="128"/>
      <c r="GV133" s="128"/>
      <c r="GW133" s="128"/>
      <c r="GX133" s="128"/>
      <c r="GY133" s="128"/>
      <c r="GZ133" s="128"/>
      <c r="HA133" s="128"/>
      <c r="HB133" s="128"/>
      <c r="HC133" s="128"/>
      <c r="HD133" s="128"/>
      <c r="HE133" s="128"/>
      <c r="HF133" s="128"/>
      <c r="HG133" s="128"/>
      <c r="HH133" s="128"/>
      <c r="HI133" s="128"/>
      <c r="HJ133" s="128"/>
      <c r="HK133" s="128"/>
      <c r="HL133" s="128"/>
      <c r="HM133" s="128"/>
      <c r="HN133" s="128"/>
      <c r="HO133" s="128"/>
      <c r="HP133" s="128"/>
      <c r="HQ133" s="128"/>
      <c r="HR133" s="128"/>
      <c r="HS133" s="128"/>
      <c r="HT133" s="128"/>
      <c r="HU133" s="128"/>
      <c r="HV133" s="128"/>
      <c r="HW133" s="128"/>
      <c r="HX133" s="128"/>
      <c r="HY133" s="128"/>
      <c r="HZ133" s="128"/>
      <c r="IA133" s="128"/>
      <c r="IB133" s="128"/>
      <c r="IC133" s="128"/>
      <c r="ID133" s="128"/>
      <c r="IE133" s="128"/>
      <c r="IF133" s="128"/>
      <c r="IG133" s="128"/>
      <c r="IH133" s="128"/>
      <c r="II133" s="128"/>
      <c r="IJ133" s="128"/>
      <c r="IK133" s="128"/>
      <c r="IL133" s="128"/>
      <c r="IM133" s="128"/>
      <c r="IN133" s="128"/>
      <c r="IO133" s="128"/>
      <c r="IP133" s="128"/>
      <c r="IQ133" s="128"/>
      <c r="IR133" s="128"/>
      <c r="IS133" s="128"/>
      <c r="IT133" s="128"/>
      <c r="IU133" s="128"/>
      <c r="IV133" s="128"/>
      <c r="IW133" s="128"/>
      <c r="IX133" s="128"/>
      <c r="IY133" s="128"/>
      <c r="IZ133" s="128"/>
      <c r="JA133" s="128"/>
      <c r="JB133" s="128"/>
      <c r="JC133" s="128"/>
      <c r="JD133" s="128"/>
      <c r="JE133" s="128"/>
      <c r="JF133" s="128"/>
      <c r="JG133" s="128"/>
      <c r="JH133" s="128"/>
      <c r="JI133" s="128"/>
      <c r="JJ133" s="128"/>
      <c r="JK133" s="128"/>
      <c r="JL133" s="128"/>
      <c r="JM133" s="128"/>
      <c r="JN133" s="128"/>
      <c r="JO133" s="128"/>
      <c r="JP133" s="128"/>
      <c r="JQ133" s="128"/>
      <c r="JR133" s="128"/>
      <c r="JS133" s="128"/>
      <c r="JT133" s="128"/>
      <c r="JU133" s="128"/>
      <c r="JV133" s="128"/>
      <c r="JW133" s="128"/>
      <c r="JX133" s="128"/>
      <c r="JY133" s="128"/>
      <c r="JZ133" s="128"/>
      <c r="KA133" s="128"/>
      <c r="KB133" s="128"/>
      <c r="KC133" s="128"/>
      <c r="KD133" s="128"/>
      <c r="KE133" s="128"/>
      <c r="KF133" s="128"/>
      <c r="KG133" s="128"/>
      <c r="KH133" s="128"/>
      <c r="KI133" s="128"/>
      <c r="KJ133" s="128"/>
      <c r="KK133" s="128"/>
      <c r="KL133" s="128"/>
      <c r="KM133" s="128"/>
      <c r="KN133" s="128"/>
      <c r="KO133" s="128"/>
      <c r="KP133" s="128"/>
      <c r="KQ133" s="128"/>
      <c r="KR133" s="128"/>
      <c r="KS133" s="128"/>
      <c r="KT133" s="128"/>
      <c r="KU133" s="128"/>
      <c r="KV133" s="128"/>
      <c r="KW133" s="128"/>
      <c r="KX133" s="128"/>
      <c r="KY133" s="128"/>
      <c r="KZ133" s="128"/>
      <c r="LA133" s="128"/>
      <c r="LB133" s="128"/>
      <c r="LC133" s="128"/>
      <c r="LD133" s="128"/>
      <c r="LE133" s="128"/>
      <c r="LF133" s="128"/>
      <c r="LG133" s="128"/>
      <c r="LH133" s="128"/>
      <c r="LI133" s="128"/>
      <c r="LJ133" s="128"/>
      <c r="LK133" s="128"/>
      <c r="LL133" s="128"/>
      <c r="LM133" s="128"/>
      <c r="LN133" s="128"/>
      <c r="LO133" s="128"/>
      <c r="LP133" s="128"/>
      <c r="LQ133" s="128"/>
      <c r="LR133" s="128"/>
      <c r="LS133" s="128"/>
      <c r="LT133" s="128"/>
      <c r="LU133" s="128"/>
      <c r="LV133" s="128"/>
      <c r="LW133" s="128"/>
      <c r="LX133" s="128"/>
      <c r="LY133" s="128"/>
      <c r="LZ133" s="128"/>
      <c r="MA133" s="128"/>
      <c r="MB133" s="128"/>
      <c r="MC133" s="128"/>
      <c r="MD133" s="128"/>
      <c r="ME133" s="128"/>
      <c r="MF133" s="128"/>
      <c r="MG133" s="128"/>
      <c r="MH133" s="128"/>
      <c r="MI133" s="128"/>
      <c r="MJ133" s="128"/>
      <c r="MK133" s="128"/>
      <c r="ML133" s="128"/>
      <c r="MM133" s="128"/>
      <c r="MN133" s="128"/>
      <c r="MO133" s="128"/>
      <c r="MP133" s="128"/>
      <c r="MQ133" s="128"/>
      <c r="MR133" s="128"/>
      <c r="MS133" s="128"/>
      <c r="MT133" s="128"/>
      <c r="MU133" s="128"/>
      <c r="MV133" s="128"/>
      <c r="MW133" s="128"/>
      <c r="MX133" s="128"/>
      <c r="MY133" s="128"/>
      <c r="MZ133" s="128"/>
      <c r="NA133" s="128"/>
      <c r="NB133" s="128"/>
      <c r="NC133" s="128"/>
      <c r="ND133" s="128"/>
      <c r="NE133" s="128"/>
      <c r="NF133" s="128"/>
      <c r="NG133" s="128"/>
      <c r="NH133" s="128"/>
      <c r="NI133" s="128"/>
      <c r="NJ133" s="128"/>
      <c r="NK133" s="128"/>
      <c r="NL133" s="128"/>
      <c r="NM133" s="128"/>
      <c r="NN133" s="128"/>
      <c r="NO133" s="128"/>
      <c r="NP133" s="128"/>
      <c r="NQ133" s="128"/>
      <c r="NR133" s="128"/>
      <c r="NS133" s="128"/>
      <c r="NT133" s="128"/>
      <c r="NU133" s="128"/>
      <c r="NV133" s="128"/>
      <c r="NW133" s="128"/>
      <c r="NX133" s="128"/>
      <c r="NY133" s="128"/>
      <c r="NZ133" s="128"/>
      <c r="OA133" s="128"/>
      <c r="OB133" s="128"/>
      <c r="OC133" s="128"/>
      <c r="OD133" s="128"/>
      <c r="OE133" s="128"/>
      <c r="OF133" s="128"/>
      <c r="OG133" s="128"/>
      <c r="OH133" s="128"/>
      <c r="OI133" s="128"/>
      <c r="OJ133" s="128"/>
      <c r="OK133" s="128"/>
      <c r="OL133" s="128"/>
      <c r="OM133" s="128"/>
      <c r="ON133" s="128"/>
      <c r="OO133" s="128"/>
      <c r="OP133" s="128"/>
      <c r="OQ133" s="128"/>
      <c r="OR133" s="128"/>
      <c r="OS133" s="128"/>
      <c r="OT133" s="128"/>
      <c r="OU133" s="128"/>
      <c r="OV133" s="128"/>
      <c r="OW133" s="128"/>
      <c r="OX133" s="128"/>
      <c r="OY133" s="128"/>
      <c r="OZ133" s="128"/>
      <c r="PA133" s="128"/>
      <c r="PB133" s="128"/>
      <c r="PC133" s="128"/>
      <c r="PD133" s="128"/>
      <c r="PE133" s="128"/>
      <c r="PF133" s="128"/>
      <c r="PG133" s="128"/>
      <c r="PH133" s="128"/>
      <c r="PI133" s="128"/>
      <c r="PJ133" s="128"/>
      <c r="PK133" s="128"/>
      <c r="PL133" s="128"/>
      <c r="PM133" s="128"/>
      <c r="PN133" s="128"/>
      <c r="PO133" s="128"/>
      <c r="PP133" s="128"/>
      <c r="PQ133" s="128"/>
      <c r="PR133" s="128"/>
      <c r="PS133" s="128"/>
      <c r="PT133" s="128"/>
      <c r="PU133" s="128"/>
      <c r="PV133" s="128"/>
      <c r="PW133" s="128"/>
      <c r="PX133" s="128"/>
      <c r="PY133" s="128"/>
      <c r="PZ133" s="128"/>
      <c r="QA133" s="128"/>
      <c r="QB133" s="128"/>
      <c r="QC133" s="128"/>
      <c r="QD133" s="128"/>
      <c r="QE133" s="128"/>
      <c r="QF133" s="128"/>
      <c r="QG133" s="128"/>
      <c r="QH133" s="128"/>
      <c r="QI133" s="128"/>
      <c r="QJ133" s="128"/>
      <c r="QK133" s="128"/>
      <c r="QL133" s="128"/>
      <c r="QM133" s="128"/>
      <c r="QN133" s="128"/>
      <c r="QO133" s="128"/>
      <c r="QP133" s="128"/>
      <c r="QQ133" s="128"/>
      <c r="QR133" s="128"/>
      <c r="QS133" s="128"/>
      <c r="QT133" s="128"/>
      <c r="QU133" s="128"/>
      <c r="QV133" s="128"/>
      <c r="QW133" s="128"/>
      <c r="QX133" s="128"/>
      <c r="QY133" s="128"/>
      <c r="QZ133" s="128"/>
      <c r="RA133" s="128"/>
      <c r="RB133" s="128"/>
      <c r="RC133" s="128"/>
      <c r="RD133" s="128"/>
      <c r="RE133" s="128"/>
      <c r="RF133" s="128"/>
      <c r="RG133" s="128"/>
      <c r="RH133" s="128"/>
      <c r="RI133" s="128"/>
      <c r="RJ133" s="128"/>
      <c r="RK133" s="128"/>
      <c r="RL133" s="128"/>
      <c r="RM133" s="128"/>
      <c r="RN133" s="128"/>
      <c r="RO133" s="128"/>
      <c r="RP133" s="128"/>
      <c r="RQ133" s="128"/>
      <c r="RR133" s="128"/>
      <c r="RS133" s="128"/>
      <c r="RT133" s="128"/>
      <c r="RU133" s="128"/>
      <c r="RV133" s="128"/>
      <c r="RW133" s="128"/>
      <c r="RX133" s="128"/>
      <c r="RY133" s="128"/>
      <c r="RZ133" s="128"/>
      <c r="SA133" s="128"/>
      <c r="SB133" s="128"/>
      <c r="SC133" s="128"/>
      <c r="SD133" s="128"/>
      <c r="SE133" s="128"/>
      <c r="SF133" s="128"/>
      <c r="SG133" s="128"/>
      <c r="SH133" s="128"/>
      <c r="SI133" s="128"/>
      <c r="SJ133" s="128"/>
      <c r="SK133" s="128"/>
      <c r="SL133" s="128"/>
      <c r="SM133" s="128"/>
      <c r="SN133" s="128"/>
      <c r="SO133" s="128"/>
      <c r="SP133" s="128"/>
      <c r="SQ133" s="128"/>
      <c r="SR133" s="128"/>
      <c r="SS133" s="128"/>
      <c r="ST133" s="128"/>
      <c r="SU133" s="128"/>
      <c r="SV133" s="128"/>
      <c r="SW133" s="128"/>
      <c r="SX133" s="128"/>
      <c r="SY133" s="128"/>
      <c r="SZ133" s="128"/>
      <c r="TA133" s="128"/>
      <c r="TB133" s="128"/>
      <c r="TC133" s="128"/>
      <c r="TD133" s="128"/>
      <c r="TE133" s="128"/>
      <c r="TF133" s="128"/>
      <c r="TG133" s="128"/>
      <c r="TH133" s="128"/>
      <c r="TI133" s="128"/>
      <c r="TJ133" s="128"/>
      <c r="TK133" s="128"/>
      <c r="TL133" s="128"/>
      <c r="TM133" s="128"/>
      <c r="TN133" s="128"/>
      <c r="TO133" s="128"/>
      <c r="TP133" s="128"/>
      <c r="TQ133" s="128"/>
      <c r="TR133" s="128"/>
      <c r="TS133" s="128"/>
      <c r="TT133" s="128"/>
      <c r="TU133" s="128"/>
      <c r="TV133" s="128"/>
      <c r="TW133" s="128"/>
      <c r="TX133" s="128"/>
      <c r="TY133" s="128"/>
      <c r="TZ133" s="128"/>
      <c r="UA133" s="128"/>
      <c r="UB133" s="128"/>
      <c r="UC133" s="128"/>
      <c r="UD133" s="128"/>
      <c r="UE133" s="128"/>
      <c r="UF133" s="128"/>
      <c r="UG133" s="128"/>
      <c r="UH133" s="128"/>
      <c r="UI133" s="128"/>
      <c r="UJ133" s="128"/>
      <c r="UK133" s="128"/>
      <c r="UL133" s="128"/>
      <c r="UM133" s="128"/>
      <c r="UN133" s="128"/>
      <c r="UO133" s="128"/>
      <c r="UP133" s="128"/>
      <c r="UQ133" s="128"/>
      <c r="UR133" s="128"/>
      <c r="US133" s="128"/>
      <c r="UT133" s="128"/>
      <c r="UU133" s="128"/>
      <c r="UV133" s="128"/>
      <c r="UW133" s="128"/>
      <c r="UX133" s="128"/>
      <c r="UY133" s="128"/>
      <c r="UZ133" s="128"/>
      <c r="VA133" s="128"/>
      <c r="VB133" s="128"/>
      <c r="VC133" s="128"/>
      <c r="VD133" s="128"/>
      <c r="VE133" s="128"/>
      <c r="VF133" s="128"/>
      <c r="VG133" s="128"/>
      <c r="VH133" s="128"/>
      <c r="VI133" s="128"/>
      <c r="VJ133" s="128"/>
      <c r="VK133" s="128"/>
      <c r="VL133" s="128"/>
      <c r="VM133" s="128"/>
      <c r="VN133" s="128"/>
      <c r="VO133" s="128"/>
      <c r="VP133" s="128"/>
      <c r="VQ133" s="128"/>
      <c r="VR133" s="128"/>
      <c r="VS133" s="128"/>
      <c r="VT133" s="128"/>
      <c r="VU133" s="128"/>
      <c r="VV133" s="128"/>
      <c r="VW133" s="128"/>
      <c r="VX133" s="128"/>
      <c r="VY133" s="128"/>
      <c r="VZ133" s="128"/>
      <c r="WA133" s="128"/>
      <c r="WB133" s="128"/>
      <c r="WC133" s="128"/>
      <c r="WD133" s="128"/>
      <c r="WE133" s="128"/>
      <c r="WF133" s="128"/>
      <c r="WG133" s="128"/>
      <c r="WH133" s="128"/>
      <c r="WI133" s="128"/>
      <c r="WJ133" s="128"/>
      <c r="WK133" s="128"/>
      <c r="WL133" s="128"/>
      <c r="WM133" s="128"/>
      <c r="WN133" s="128"/>
      <c r="WO133" s="128"/>
      <c r="WP133" s="128"/>
      <c r="WQ133" s="128"/>
      <c r="WR133" s="128"/>
      <c r="WS133" s="128"/>
      <c r="WT133" s="128"/>
      <c r="WU133" s="128"/>
      <c r="WV133" s="128"/>
      <c r="WW133" s="128"/>
      <c r="WX133" s="128"/>
      <c r="WY133" s="128"/>
      <c r="WZ133" s="128"/>
      <c r="XA133" s="128"/>
      <c r="XB133" s="128"/>
      <c r="XC133" s="128"/>
      <c r="XD133" s="128"/>
      <c r="XE133" s="128"/>
      <c r="XF133" s="128"/>
      <c r="XG133" s="128"/>
      <c r="XH133" s="128"/>
      <c r="XI133" s="128"/>
      <c r="XJ133" s="128"/>
      <c r="XK133" s="128"/>
      <c r="XL133" s="128"/>
      <c r="XM133" s="128"/>
      <c r="XN133" s="128"/>
      <c r="XO133" s="128"/>
      <c r="XP133" s="128"/>
      <c r="XQ133" s="128"/>
      <c r="XR133" s="128"/>
      <c r="XS133" s="128"/>
      <c r="XT133" s="128"/>
      <c r="XU133" s="128"/>
      <c r="XV133" s="128"/>
      <c r="XW133" s="128"/>
      <c r="XX133" s="128"/>
      <c r="XY133" s="128"/>
      <c r="XZ133" s="128"/>
      <c r="YA133" s="128"/>
      <c r="YB133" s="128"/>
      <c r="YC133" s="128"/>
      <c r="YD133" s="128"/>
      <c r="YE133" s="128"/>
      <c r="YF133" s="128"/>
      <c r="YG133" s="128"/>
      <c r="YH133" s="128"/>
      <c r="YI133" s="128"/>
      <c r="YJ133" s="128"/>
      <c r="YK133" s="128"/>
      <c r="YL133" s="128"/>
      <c r="YM133" s="128"/>
      <c r="YN133" s="128"/>
      <c r="YO133" s="128"/>
      <c r="YP133" s="128"/>
      <c r="YQ133" s="128"/>
      <c r="YR133" s="128"/>
      <c r="YS133" s="128"/>
      <c r="YT133" s="128"/>
      <c r="YU133" s="128"/>
      <c r="YV133" s="128"/>
      <c r="YW133" s="128"/>
      <c r="YX133" s="128"/>
      <c r="YY133" s="128"/>
      <c r="YZ133" s="128"/>
      <c r="ZA133" s="128"/>
      <c r="ZB133" s="128"/>
      <c r="ZC133" s="128"/>
      <c r="ZD133" s="128"/>
      <c r="ZE133" s="128"/>
      <c r="ZF133" s="128"/>
      <c r="ZG133" s="128"/>
      <c r="ZH133" s="128"/>
      <c r="ZI133" s="128"/>
      <c r="ZJ133" s="128"/>
      <c r="ZK133" s="128"/>
      <c r="ZL133" s="128"/>
      <c r="ZM133" s="128"/>
      <c r="ZN133" s="128"/>
      <c r="ZO133" s="128"/>
      <c r="ZP133" s="128"/>
      <c r="ZQ133" s="128"/>
      <c r="ZR133" s="128"/>
      <c r="ZS133" s="128"/>
      <c r="ZT133" s="128"/>
      <c r="ZU133" s="128"/>
      <c r="ZV133" s="128"/>
      <c r="ZW133" s="128"/>
      <c r="ZX133" s="128"/>
      <c r="ZY133" s="128"/>
      <c r="ZZ133" s="128"/>
      <c r="AAA133" s="128"/>
      <c r="AAB133" s="128"/>
      <c r="AAC133" s="128"/>
      <c r="AAD133" s="128"/>
      <c r="AAE133" s="128"/>
      <c r="AAF133" s="128"/>
      <c r="AAG133" s="128"/>
      <c r="AAH133" s="128"/>
      <c r="AAI133" s="128"/>
      <c r="AAJ133" s="128"/>
      <c r="AAK133" s="128"/>
      <c r="AAL133" s="128"/>
      <c r="AAM133" s="128"/>
      <c r="AAN133" s="128"/>
      <c r="AAO133" s="128"/>
      <c r="AAP133" s="128"/>
      <c r="AAQ133" s="128"/>
      <c r="AAR133" s="128"/>
      <c r="AAS133" s="128"/>
      <c r="AAT133" s="128"/>
      <c r="AAU133" s="128"/>
      <c r="AAV133" s="128"/>
      <c r="AAW133" s="128"/>
      <c r="AAX133" s="128"/>
      <c r="AAY133" s="128"/>
      <c r="AAZ133" s="128"/>
      <c r="ABA133" s="128"/>
      <c r="ABB133" s="128"/>
      <c r="ABC133" s="128"/>
      <c r="ABD133" s="128"/>
      <c r="ABE133" s="128"/>
      <c r="ABF133" s="128"/>
      <c r="ABG133" s="128"/>
      <c r="ABH133" s="128"/>
      <c r="ABI133" s="128"/>
      <c r="ABJ133" s="128"/>
      <c r="ABK133" s="128"/>
      <c r="ABL133" s="128"/>
      <c r="ABM133" s="128"/>
      <c r="ABN133" s="128"/>
      <c r="ABO133" s="128"/>
      <c r="ABP133" s="128"/>
      <c r="ABQ133" s="128"/>
      <c r="ABR133" s="128"/>
      <c r="ABS133" s="128"/>
      <c r="ABT133" s="128"/>
      <c r="ABU133" s="128"/>
      <c r="ABV133" s="128"/>
      <c r="ABW133" s="128"/>
      <c r="ABX133" s="128"/>
      <c r="ABY133" s="128"/>
      <c r="ABZ133" s="128"/>
      <c r="ACA133" s="128"/>
      <c r="ACB133" s="128"/>
      <c r="ACC133" s="128"/>
      <c r="ACD133" s="128"/>
      <c r="ACE133" s="128"/>
      <c r="ACF133" s="128"/>
      <c r="ACG133" s="128"/>
      <c r="ACH133" s="128"/>
      <c r="ACI133" s="128"/>
      <c r="ACJ133" s="128"/>
      <c r="ACK133" s="128"/>
      <c r="ACL133" s="128"/>
      <c r="ACM133" s="128"/>
      <c r="ACN133" s="128"/>
      <c r="ACO133" s="128"/>
      <c r="ACP133" s="128"/>
      <c r="ACQ133" s="128"/>
      <c r="ACR133" s="128"/>
      <c r="ACS133" s="128"/>
      <c r="ACT133" s="128"/>
      <c r="ACU133" s="128"/>
      <c r="ACV133" s="128"/>
      <c r="ACW133" s="128"/>
      <c r="ACX133" s="128"/>
      <c r="ACY133" s="128"/>
      <c r="ACZ133" s="128"/>
      <c r="ADA133" s="128"/>
      <c r="ADB133" s="128"/>
      <c r="ADC133" s="128"/>
      <c r="ADD133" s="128"/>
      <c r="ADE133" s="128"/>
      <c r="ADF133" s="128"/>
      <c r="ADG133" s="128"/>
      <c r="ADH133" s="128"/>
      <c r="ADI133" s="128"/>
      <c r="ADJ133" s="128"/>
      <c r="ADK133" s="128"/>
      <c r="ADL133" s="128"/>
      <c r="ADM133" s="128"/>
      <c r="ADN133" s="128"/>
      <c r="ADO133" s="128"/>
      <c r="ADP133" s="128"/>
      <c r="ADQ133" s="128"/>
      <c r="ADR133" s="128"/>
      <c r="ADS133" s="128"/>
      <c r="ADT133" s="128"/>
      <c r="ADU133" s="128"/>
      <c r="ADV133" s="128"/>
      <c r="ADW133" s="128"/>
      <c r="ADX133" s="128"/>
      <c r="ADY133" s="128"/>
      <c r="ADZ133" s="128"/>
      <c r="AEA133" s="128"/>
      <c r="AEB133" s="128"/>
      <c r="AEC133" s="128"/>
      <c r="AED133" s="128"/>
      <c r="AEE133" s="128"/>
      <c r="AEF133" s="128"/>
      <c r="AEG133" s="128"/>
      <c r="AEH133" s="128"/>
      <c r="AEI133" s="128"/>
      <c r="AEJ133" s="128"/>
      <c r="AEK133" s="128"/>
      <c r="AEL133" s="128"/>
      <c r="AEM133" s="128"/>
      <c r="AEN133" s="128"/>
      <c r="AEO133" s="128"/>
      <c r="AEP133" s="128"/>
      <c r="AEQ133" s="128"/>
      <c r="AER133" s="128"/>
      <c r="AES133" s="128"/>
      <c r="AET133" s="128"/>
      <c r="AEU133" s="128"/>
      <c r="AEV133" s="128"/>
      <c r="AEW133" s="128"/>
      <c r="AEX133" s="128"/>
      <c r="AEY133" s="128"/>
      <c r="AEZ133" s="128"/>
      <c r="AFA133" s="128"/>
      <c r="AFB133" s="128"/>
      <c r="AFC133" s="128"/>
      <c r="AFD133" s="128"/>
      <c r="AFE133" s="128"/>
      <c r="AFF133" s="128"/>
      <c r="AFG133" s="128"/>
      <c r="AFH133" s="128"/>
      <c r="AFI133" s="128"/>
      <c r="AFJ133" s="128"/>
      <c r="AFK133" s="128"/>
      <c r="AFL133" s="128"/>
      <c r="AFM133" s="128"/>
      <c r="AFN133" s="128"/>
      <c r="AFO133" s="128"/>
      <c r="AFP133" s="128"/>
      <c r="AFQ133" s="128"/>
      <c r="AFR133" s="128"/>
      <c r="AFS133" s="128"/>
      <c r="AFT133" s="128"/>
      <c r="AFU133" s="128"/>
      <c r="AFV133" s="128"/>
      <c r="AFW133" s="128"/>
      <c r="AFX133" s="128"/>
      <c r="AFY133" s="128"/>
      <c r="AFZ133" s="128"/>
      <c r="AGA133" s="128"/>
      <c r="AGB133" s="128"/>
      <c r="AGC133" s="128"/>
      <c r="AGD133" s="128"/>
      <c r="AGE133" s="128"/>
      <c r="AGF133" s="128"/>
      <c r="AGG133" s="128"/>
      <c r="AGH133" s="128"/>
      <c r="AGI133" s="128"/>
      <c r="AGJ133" s="128"/>
      <c r="AGK133" s="128"/>
      <c r="AGL133" s="128"/>
      <c r="AGM133" s="128"/>
      <c r="AGN133" s="128"/>
      <c r="AGO133" s="128"/>
      <c r="AGP133" s="128"/>
      <c r="AGQ133" s="128"/>
      <c r="AGR133" s="128"/>
      <c r="AGS133" s="128"/>
      <c r="AGT133" s="128"/>
      <c r="AGU133" s="128"/>
      <c r="AGV133" s="128"/>
      <c r="AGW133" s="128"/>
      <c r="AGX133" s="128"/>
      <c r="AGY133" s="128"/>
      <c r="AGZ133" s="128"/>
      <c r="AHA133" s="128"/>
      <c r="AHB133" s="128"/>
      <c r="AHC133" s="128"/>
      <c r="AHD133" s="128"/>
      <c r="AHE133" s="128"/>
      <c r="AHF133" s="128"/>
      <c r="AHG133" s="128"/>
      <c r="AHH133" s="128"/>
      <c r="AHI133" s="128"/>
      <c r="AHJ133" s="128"/>
      <c r="AHK133" s="128"/>
      <c r="AHL133" s="128"/>
      <c r="AHM133" s="128"/>
      <c r="AHN133" s="128"/>
      <c r="AHO133" s="128"/>
      <c r="AHP133" s="128"/>
      <c r="AHQ133" s="128"/>
      <c r="AHR133" s="128"/>
      <c r="AHS133" s="128"/>
      <c r="AHT133" s="128"/>
      <c r="AHU133" s="128"/>
      <c r="AHV133" s="128"/>
      <c r="AHW133" s="128"/>
      <c r="AHX133" s="128"/>
      <c r="AHY133" s="128"/>
      <c r="AHZ133" s="128"/>
      <c r="AIA133" s="128"/>
      <c r="AIB133" s="128"/>
      <c r="AIC133" s="128"/>
      <c r="AID133" s="128"/>
      <c r="AIE133" s="128"/>
      <c r="AIF133" s="128"/>
      <c r="AIG133" s="128"/>
      <c r="AIH133" s="128"/>
      <c r="AII133" s="128"/>
      <c r="AIJ133" s="128"/>
      <c r="AIK133" s="128"/>
      <c r="AIL133" s="128"/>
      <c r="AIM133" s="128"/>
      <c r="AIN133" s="128"/>
      <c r="AIO133" s="128"/>
      <c r="AIP133" s="128"/>
      <c r="AIQ133" s="128"/>
      <c r="AIR133" s="128"/>
      <c r="AIS133" s="128"/>
      <c r="AIT133" s="128"/>
      <c r="AIU133" s="128"/>
      <c r="AIV133" s="128"/>
      <c r="AIW133" s="128"/>
      <c r="AIX133" s="128"/>
      <c r="AIY133" s="128"/>
      <c r="AIZ133" s="128"/>
      <c r="AJA133" s="128"/>
      <c r="AJB133" s="128"/>
      <c r="AJC133" s="128"/>
      <c r="AJD133" s="128"/>
      <c r="AJE133" s="128"/>
      <c r="AJF133" s="128"/>
      <c r="AJG133" s="128"/>
      <c r="AJH133" s="128"/>
      <c r="AJI133" s="128"/>
      <c r="AJJ133" s="128"/>
      <c r="AJK133" s="128"/>
      <c r="AJL133" s="128"/>
      <c r="AJM133" s="128"/>
      <c r="AJN133" s="128"/>
      <c r="AJO133" s="128"/>
      <c r="AJP133" s="128"/>
      <c r="AJQ133" s="128"/>
      <c r="AJR133" s="128"/>
      <c r="AJS133" s="128"/>
      <c r="AJT133" s="128"/>
      <c r="AJU133" s="128"/>
      <c r="AJV133" s="128"/>
      <c r="AJW133" s="128"/>
      <c r="AJX133" s="128"/>
      <c r="AJY133" s="128"/>
      <c r="AJZ133" s="128"/>
      <c r="AKA133" s="128"/>
      <c r="AKB133" s="128"/>
      <c r="AKC133" s="128"/>
      <c r="AKD133" s="128"/>
      <c r="AKE133" s="128"/>
      <c r="AKF133" s="128"/>
      <c r="AKG133" s="128"/>
      <c r="AKH133" s="128"/>
      <c r="AKI133" s="128"/>
      <c r="AKJ133" s="128"/>
      <c r="AKK133" s="128"/>
      <c r="AKL133" s="128"/>
      <c r="AKM133" s="128"/>
      <c r="AKN133" s="128"/>
      <c r="AKO133" s="128"/>
      <c r="AKP133" s="128"/>
      <c r="AKQ133" s="128"/>
      <c r="AKR133" s="128"/>
      <c r="AKS133" s="128"/>
      <c r="AKT133" s="128"/>
      <c r="AKU133" s="128"/>
      <c r="AKV133" s="128"/>
      <c r="AKW133" s="128"/>
      <c r="AKX133" s="128"/>
      <c r="AKY133" s="128"/>
      <c r="AKZ133" s="128"/>
      <c r="ALA133" s="128"/>
      <c r="ALB133" s="128"/>
      <c r="ALC133" s="128"/>
      <c r="ALD133" s="128"/>
      <c r="ALE133" s="128"/>
      <c r="ALF133" s="128"/>
      <c r="ALG133" s="128"/>
      <c r="ALH133" s="128"/>
      <c r="ALI133" s="128"/>
      <c r="ALJ133" s="128"/>
      <c r="ALK133" s="128"/>
      <c r="ALL133" s="128"/>
      <c r="ALM133" s="128"/>
      <c r="ALN133" s="128"/>
      <c r="ALO133" s="128"/>
      <c r="ALP133" s="128"/>
      <c r="ALQ133" s="128"/>
      <c r="ALR133" s="128"/>
      <c r="ALS133" s="128"/>
      <c r="ALT133" s="128"/>
      <c r="ALU133" s="128"/>
      <c r="ALV133" s="128"/>
      <c r="ALW133" s="128"/>
      <c r="ALX133" s="128"/>
      <c r="ALY133" s="128"/>
      <c r="ALZ133" s="128"/>
      <c r="AMA133" s="128"/>
      <c r="AMB133" s="128"/>
      <c r="AMC133" s="128"/>
      <c r="AMD133" s="128"/>
      <c r="AME133" s="128"/>
      <c r="AMF133" s="128"/>
      <c r="AMG133" s="128"/>
      <c r="AMH133" s="128"/>
      <c r="AMI133" s="128"/>
      <c r="AMJ133" s="128"/>
      <c r="AMK133" s="128"/>
      <c r="AML133" s="128"/>
      <c r="AMM133" s="128"/>
      <c r="AMN133" s="128"/>
    </row>
    <row r="134" spans="1:1028">
      <c r="A134" s="128"/>
      <c r="B134" s="128"/>
      <c r="C134" s="128"/>
      <c r="D134" s="128"/>
      <c r="E134" s="128"/>
      <c r="F134" s="96"/>
      <c r="G134" s="96"/>
      <c r="H134" s="96"/>
      <c r="I134" s="96"/>
      <c r="J134" s="96"/>
      <c r="K134" s="96"/>
      <c r="L134" s="96"/>
      <c r="M134" s="96"/>
      <c r="O134" s="96"/>
      <c r="P134" s="96"/>
      <c r="Q134" s="96"/>
      <c r="R134" s="96"/>
      <c r="AF134" s="96"/>
      <c r="AG134" s="96"/>
      <c r="AH134" s="96"/>
      <c r="AI134" s="96"/>
      <c r="AJ134" s="96"/>
      <c r="AK134" s="96"/>
      <c r="AL134" s="96"/>
      <c r="AM134" s="96"/>
      <c r="AN134" s="96"/>
      <c r="AO134" s="96"/>
      <c r="AP134" s="96"/>
      <c r="AQ134" s="128"/>
      <c r="AR134" s="128"/>
      <c r="AS134" s="128"/>
      <c r="AT134" s="128"/>
      <c r="AU134" s="128"/>
      <c r="AV134" s="128"/>
      <c r="AW134" s="128"/>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c r="CX134" s="128"/>
      <c r="CY134" s="128"/>
      <c r="CZ134" s="128"/>
      <c r="DA134" s="128"/>
      <c r="DB134" s="128"/>
      <c r="DC134" s="128"/>
      <c r="DD134" s="128"/>
      <c r="DE134" s="128"/>
      <c r="DF134" s="128"/>
      <c r="DG134" s="128"/>
      <c r="DH134" s="128"/>
      <c r="DI134" s="128"/>
      <c r="DJ134" s="128"/>
      <c r="DK134" s="128"/>
      <c r="DL134" s="128"/>
      <c r="DM134" s="128"/>
      <c r="DN134" s="128"/>
      <c r="DO134" s="128"/>
      <c r="DP134" s="128"/>
      <c r="DQ134" s="128"/>
      <c r="DR134" s="128"/>
      <c r="DS134" s="128"/>
      <c r="DT134" s="128"/>
      <c r="DU134" s="128"/>
      <c r="DV134" s="128"/>
      <c r="DW134" s="128"/>
      <c r="DX134" s="128"/>
      <c r="DY134" s="128"/>
      <c r="DZ134" s="128"/>
      <c r="EA134" s="128"/>
      <c r="EB134" s="128"/>
      <c r="EC134" s="128"/>
      <c r="ED134" s="128"/>
      <c r="EE134" s="128"/>
      <c r="EF134" s="128"/>
      <c r="EG134" s="128"/>
      <c r="EH134" s="128"/>
      <c r="EI134" s="128"/>
      <c r="EJ134" s="128"/>
      <c r="EK134" s="128"/>
      <c r="EL134" s="128"/>
      <c r="EM134" s="128"/>
      <c r="EN134" s="128"/>
      <c r="EO134" s="128"/>
      <c r="EP134" s="128"/>
      <c r="EQ134" s="128"/>
      <c r="ER134" s="128"/>
      <c r="ES134" s="128"/>
      <c r="ET134" s="128"/>
      <c r="EU134" s="128"/>
      <c r="EV134" s="128"/>
      <c r="EW134" s="128"/>
      <c r="EX134" s="128"/>
      <c r="EY134" s="128"/>
      <c r="EZ134" s="128"/>
      <c r="FA134" s="128"/>
      <c r="FB134" s="128"/>
      <c r="FC134" s="128"/>
      <c r="FD134" s="128"/>
      <c r="FE134" s="128"/>
      <c r="FF134" s="128"/>
      <c r="FG134" s="128"/>
      <c r="FH134" s="128"/>
      <c r="FI134" s="128"/>
      <c r="FJ134" s="128"/>
      <c r="FK134" s="128"/>
      <c r="FL134" s="128"/>
      <c r="FM134" s="128"/>
      <c r="FN134" s="128"/>
      <c r="FO134" s="128"/>
      <c r="FP134" s="128"/>
      <c r="FQ134" s="128"/>
      <c r="FR134" s="128"/>
      <c r="FS134" s="128"/>
      <c r="FT134" s="128"/>
      <c r="FU134" s="128"/>
      <c r="FV134" s="128"/>
      <c r="FW134" s="128"/>
      <c r="FX134" s="128"/>
      <c r="FY134" s="128"/>
      <c r="FZ134" s="128"/>
      <c r="GA134" s="128"/>
      <c r="GB134" s="128"/>
      <c r="GC134" s="128"/>
      <c r="GD134" s="128"/>
      <c r="GE134" s="128"/>
      <c r="GF134" s="128"/>
      <c r="GG134" s="128"/>
      <c r="GH134" s="128"/>
      <c r="GI134" s="128"/>
      <c r="GJ134" s="128"/>
      <c r="GK134" s="128"/>
      <c r="GL134" s="128"/>
      <c r="GM134" s="128"/>
      <c r="GN134" s="128"/>
      <c r="GO134" s="128"/>
      <c r="GP134" s="128"/>
      <c r="GQ134" s="128"/>
      <c r="GR134" s="128"/>
      <c r="GS134" s="128"/>
      <c r="GT134" s="128"/>
      <c r="GU134" s="128"/>
      <c r="GV134" s="128"/>
      <c r="GW134" s="128"/>
      <c r="GX134" s="128"/>
      <c r="GY134" s="128"/>
      <c r="GZ134" s="128"/>
      <c r="HA134" s="128"/>
      <c r="HB134" s="128"/>
      <c r="HC134" s="128"/>
      <c r="HD134" s="128"/>
      <c r="HE134" s="128"/>
      <c r="HF134" s="128"/>
      <c r="HG134" s="128"/>
      <c r="HH134" s="128"/>
      <c r="HI134" s="128"/>
      <c r="HJ134" s="128"/>
      <c r="HK134" s="128"/>
      <c r="HL134" s="128"/>
      <c r="HM134" s="128"/>
      <c r="HN134" s="128"/>
      <c r="HO134" s="128"/>
      <c r="HP134" s="128"/>
      <c r="HQ134" s="128"/>
      <c r="HR134" s="128"/>
      <c r="HS134" s="128"/>
      <c r="HT134" s="128"/>
      <c r="HU134" s="128"/>
      <c r="HV134" s="128"/>
      <c r="HW134" s="128"/>
      <c r="HX134" s="128"/>
      <c r="HY134" s="128"/>
      <c r="HZ134" s="128"/>
      <c r="IA134" s="128"/>
      <c r="IB134" s="128"/>
      <c r="IC134" s="128"/>
      <c r="ID134" s="128"/>
      <c r="IE134" s="128"/>
      <c r="IF134" s="128"/>
      <c r="IG134" s="128"/>
      <c r="IH134" s="128"/>
      <c r="II134" s="128"/>
      <c r="IJ134" s="128"/>
      <c r="IK134" s="128"/>
      <c r="IL134" s="128"/>
      <c r="IM134" s="128"/>
      <c r="IN134" s="128"/>
      <c r="IO134" s="128"/>
      <c r="IP134" s="128"/>
      <c r="IQ134" s="128"/>
      <c r="IR134" s="128"/>
      <c r="IS134" s="128"/>
      <c r="IT134" s="128"/>
      <c r="IU134" s="128"/>
      <c r="IV134" s="128"/>
      <c r="IW134" s="128"/>
      <c r="IX134" s="128"/>
      <c r="IY134" s="128"/>
      <c r="IZ134" s="128"/>
      <c r="JA134" s="128"/>
      <c r="JB134" s="128"/>
      <c r="JC134" s="128"/>
      <c r="JD134" s="128"/>
      <c r="JE134" s="128"/>
      <c r="JF134" s="128"/>
      <c r="JG134" s="128"/>
      <c r="JH134" s="128"/>
      <c r="JI134" s="128"/>
      <c r="JJ134" s="128"/>
      <c r="JK134" s="128"/>
      <c r="JL134" s="128"/>
      <c r="JM134" s="128"/>
      <c r="JN134" s="128"/>
      <c r="JO134" s="128"/>
      <c r="JP134" s="128"/>
      <c r="JQ134" s="128"/>
      <c r="JR134" s="128"/>
      <c r="JS134" s="128"/>
      <c r="JT134" s="128"/>
      <c r="JU134" s="128"/>
      <c r="JV134" s="128"/>
      <c r="JW134" s="128"/>
      <c r="JX134" s="128"/>
      <c r="JY134" s="128"/>
      <c r="JZ134" s="128"/>
      <c r="KA134" s="128"/>
      <c r="KB134" s="128"/>
      <c r="KC134" s="128"/>
      <c r="KD134" s="128"/>
      <c r="KE134" s="128"/>
      <c r="KF134" s="128"/>
      <c r="KG134" s="128"/>
      <c r="KH134" s="128"/>
      <c r="KI134" s="128"/>
      <c r="KJ134" s="128"/>
      <c r="KK134" s="128"/>
      <c r="KL134" s="128"/>
      <c r="KM134" s="128"/>
      <c r="KN134" s="128"/>
      <c r="KO134" s="128"/>
      <c r="KP134" s="128"/>
      <c r="KQ134" s="128"/>
      <c r="KR134" s="128"/>
      <c r="KS134" s="128"/>
      <c r="KT134" s="128"/>
      <c r="KU134" s="128"/>
      <c r="KV134" s="128"/>
      <c r="KW134" s="128"/>
      <c r="KX134" s="128"/>
      <c r="KY134" s="128"/>
      <c r="KZ134" s="128"/>
      <c r="LA134" s="128"/>
      <c r="LB134" s="128"/>
      <c r="LC134" s="128"/>
      <c r="LD134" s="128"/>
      <c r="LE134" s="128"/>
      <c r="LF134" s="128"/>
      <c r="LG134" s="128"/>
      <c r="LH134" s="128"/>
      <c r="LI134" s="128"/>
      <c r="LJ134" s="128"/>
      <c r="LK134" s="128"/>
      <c r="LL134" s="128"/>
      <c r="LM134" s="128"/>
      <c r="LN134" s="128"/>
      <c r="LO134" s="128"/>
      <c r="LP134" s="128"/>
      <c r="LQ134" s="128"/>
      <c r="LR134" s="128"/>
      <c r="LS134" s="128"/>
      <c r="LT134" s="128"/>
      <c r="LU134" s="128"/>
      <c r="LV134" s="128"/>
      <c r="LW134" s="128"/>
      <c r="LX134" s="128"/>
      <c r="LY134" s="128"/>
      <c r="LZ134" s="128"/>
      <c r="MA134" s="128"/>
      <c r="MB134" s="128"/>
      <c r="MC134" s="128"/>
      <c r="MD134" s="128"/>
      <c r="ME134" s="128"/>
      <c r="MF134" s="128"/>
      <c r="MG134" s="128"/>
      <c r="MH134" s="128"/>
      <c r="MI134" s="128"/>
      <c r="MJ134" s="128"/>
      <c r="MK134" s="128"/>
      <c r="ML134" s="128"/>
      <c r="MM134" s="128"/>
      <c r="MN134" s="128"/>
      <c r="MO134" s="128"/>
      <c r="MP134" s="128"/>
      <c r="MQ134" s="128"/>
      <c r="MR134" s="128"/>
      <c r="MS134" s="128"/>
      <c r="MT134" s="128"/>
      <c r="MU134" s="128"/>
      <c r="MV134" s="128"/>
      <c r="MW134" s="128"/>
      <c r="MX134" s="128"/>
      <c r="MY134" s="128"/>
      <c r="MZ134" s="128"/>
      <c r="NA134" s="128"/>
      <c r="NB134" s="128"/>
      <c r="NC134" s="128"/>
      <c r="ND134" s="128"/>
      <c r="NE134" s="128"/>
      <c r="NF134" s="128"/>
      <c r="NG134" s="128"/>
      <c r="NH134" s="128"/>
      <c r="NI134" s="128"/>
      <c r="NJ134" s="128"/>
      <c r="NK134" s="128"/>
      <c r="NL134" s="128"/>
      <c r="NM134" s="128"/>
      <c r="NN134" s="128"/>
      <c r="NO134" s="128"/>
      <c r="NP134" s="128"/>
      <c r="NQ134" s="128"/>
      <c r="NR134" s="128"/>
      <c r="NS134" s="128"/>
      <c r="NT134" s="128"/>
      <c r="NU134" s="128"/>
      <c r="NV134" s="128"/>
      <c r="NW134" s="128"/>
      <c r="NX134" s="128"/>
      <c r="NY134" s="128"/>
      <c r="NZ134" s="128"/>
      <c r="OA134" s="128"/>
      <c r="OB134" s="128"/>
      <c r="OC134" s="128"/>
      <c r="OD134" s="128"/>
      <c r="OE134" s="128"/>
      <c r="OF134" s="128"/>
      <c r="OG134" s="128"/>
      <c r="OH134" s="128"/>
      <c r="OI134" s="128"/>
      <c r="OJ134" s="128"/>
      <c r="OK134" s="128"/>
      <c r="OL134" s="128"/>
      <c r="OM134" s="128"/>
      <c r="ON134" s="128"/>
      <c r="OO134" s="128"/>
      <c r="OP134" s="128"/>
      <c r="OQ134" s="128"/>
      <c r="OR134" s="128"/>
      <c r="OS134" s="128"/>
      <c r="OT134" s="128"/>
      <c r="OU134" s="128"/>
      <c r="OV134" s="128"/>
      <c r="OW134" s="128"/>
      <c r="OX134" s="128"/>
      <c r="OY134" s="128"/>
      <c r="OZ134" s="128"/>
      <c r="PA134" s="128"/>
      <c r="PB134" s="128"/>
      <c r="PC134" s="128"/>
      <c r="PD134" s="128"/>
      <c r="PE134" s="128"/>
      <c r="PF134" s="128"/>
      <c r="PG134" s="128"/>
      <c r="PH134" s="128"/>
      <c r="PI134" s="128"/>
      <c r="PJ134" s="128"/>
      <c r="PK134" s="128"/>
      <c r="PL134" s="128"/>
      <c r="PM134" s="128"/>
      <c r="PN134" s="128"/>
      <c r="PO134" s="128"/>
      <c r="PP134" s="128"/>
      <c r="PQ134" s="128"/>
      <c r="PR134" s="128"/>
      <c r="PS134" s="128"/>
      <c r="PT134" s="128"/>
      <c r="PU134" s="128"/>
      <c r="PV134" s="128"/>
      <c r="PW134" s="128"/>
      <c r="PX134" s="128"/>
      <c r="PY134" s="128"/>
      <c r="PZ134" s="128"/>
      <c r="QA134" s="128"/>
      <c r="QB134" s="128"/>
      <c r="QC134" s="128"/>
      <c r="QD134" s="128"/>
      <c r="QE134" s="128"/>
      <c r="QF134" s="128"/>
      <c r="QG134" s="128"/>
      <c r="QH134" s="128"/>
      <c r="QI134" s="128"/>
      <c r="QJ134" s="128"/>
      <c r="QK134" s="128"/>
      <c r="QL134" s="128"/>
      <c r="QM134" s="128"/>
      <c r="QN134" s="128"/>
      <c r="QO134" s="128"/>
      <c r="QP134" s="128"/>
      <c r="QQ134" s="128"/>
      <c r="QR134" s="128"/>
      <c r="QS134" s="128"/>
      <c r="QT134" s="128"/>
      <c r="QU134" s="128"/>
      <c r="QV134" s="128"/>
      <c r="QW134" s="128"/>
      <c r="QX134" s="128"/>
      <c r="QY134" s="128"/>
      <c r="QZ134" s="128"/>
      <c r="RA134" s="128"/>
      <c r="RB134" s="128"/>
      <c r="RC134" s="128"/>
      <c r="RD134" s="128"/>
      <c r="RE134" s="128"/>
      <c r="RF134" s="128"/>
      <c r="RG134" s="128"/>
      <c r="RH134" s="128"/>
      <c r="RI134" s="128"/>
      <c r="RJ134" s="128"/>
      <c r="RK134" s="128"/>
      <c r="RL134" s="128"/>
      <c r="RM134" s="128"/>
      <c r="RN134" s="128"/>
      <c r="RO134" s="128"/>
      <c r="RP134" s="128"/>
      <c r="RQ134" s="128"/>
      <c r="RR134" s="128"/>
      <c r="RS134" s="128"/>
      <c r="RT134" s="128"/>
      <c r="RU134" s="128"/>
      <c r="RV134" s="128"/>
      <c r="RW134" s="128"/>
      <c r="RX134" s="128"/>
      <c r="RY134" s="128"/>
      <c r="RZ134" s="128"/>
      <c r="SA134" s="128"/>
      <c r="SB134" s="128"/>
      <c r="SC134" s="128"/>
      <c r="SD134" s="128"/>
      <c r="SE134" s="128"/>
      <c r="SF134" s="128"/>
      <c r="SG134" s="128"/>
      <c r="SH134" s="128"/>
      <c r="SI134" s="128"/>
      <c r="SJ134" s="128"/>
      <c r="SK134" s="128"/>
      <c r="SL134" s="128"/>
      <c r="SM134" s="128"/>
      <c r="SN134" s="128"/>
      <c r="SO134" s="128"/>
      <c r="SP134" s="128"/>
      <c r="SQ134" s="128"/>
      <c r="SR134" s="128"/>
      <c r="SS134" s="128"/>
      <c r="ST134" s="128"/>
      <c r="SU134" s="128"/>
      <c r="SV134" s="128"/>
      <c r="SW134" s="128"/>
      <c r="SX134" s="128"/>
      <c r="SY134" s="128"/>
      <c r="SZ134" s="128"/>
      <c r="TA134" s="128"/>
      <c r="TB134" s="128"/>
      <c r="TC134" s="128"/>
      <c r="TD134" s="128"/>
      <c r="TE134" s="128"/>
      <c r="TF134" s="128"/>
      <c r="TG134" s="128"/>
      <c r="TH134" s="128"/>
      <c r="TI134" s="128"/>
      <c r="TJ134" s="128"/>
      <c r="TK134" s="128"/>
      <c r="TL134" s="128"/>
      <c r="TM134" s="128"/>
      <c r="TN134" s="128"/>
      <c r="TO134" s="128"/>
      <c r="TP134" s="128"/>
      <c r="TQ134" s="128"/>
      <c r="TR134" s="128"/>
      <c r="TS134" s="128"/>
      <c r="TT134" s="128"/>
      <c r="TU134" s="128"/>
      <c r="TV134" s="128"/>
      <c r="TW134" s="128"/>
      <c r="TX134" s="128"/>
      <c r="TY134" s="128"/>
      <c r="TZ134" s="128"/>
      <c r="UA134" s="128"/>
      <c r="UB134" s="128"/>
      <c r="UC134" s="128"/>
      <c r="UD134" s="128"/>
      <c r="UE134" s="128"/>
      <c r="UF134" s="128"/>
      <c r="UG134" s="128"/>
      <c r="UH134" s="128"/>
      <c r="UI134" s="128"/>
      <c r="UJ134" s="128"/>
      <c r="UK134" s="128"/>
      <c r="UL134" s="128"/>
      <c r="UM134" s="128"/>
      <c r="UN134" s="128"/>
      <c r="UO134" s="128"/>
      <c r="UP134" s="128"/>
      <c r="UQ134" s="128"/>
      <c r="UR134" s="128"/>
      <c r="US134" s="128"/>
      <c r="UT134" s="128"/>
      <c r="UU134" s="128"/>
      <c r="UV134" s="128"/>
      <c r="UW134" s="128"/>
      <c r="UX134" s="128"/>
      <c r="UY134" s="128"/>
      <c r="UZ134" s="128"/>
      <c r="VA134" s="128"/>
      <c r="VB134" s="128"/>
      <c r="VC134" s="128"/>
      <c r="VD134" s="128"/>
      <c r="VE134" s="128"/>
      <c r="VF134" s="128"/>
      <c r="VG134" s="128"/>
      <c r="VH134" s="128"/>
      <c r="VI134" s="128"/>
      <c r="VJ134" s="128"/>
      <c r="VK134" s="128"/>
      <c r="VL134" s="128"/>
      <c r="VM134" s="128"/>
      <c r="VN134" s="128"/>
      <c r="VO134" s="128"/>
      <c r="VP134" s="128"/>
      <c r="VQ134" s="128"/>
      <c r="VR134" s="128"/>
      <c r="VS134" s="128"/>
      <c r="VT134" s="128"/>
      <c r="VU134" s="128"/>
      <c r="VV134" s="128"/>
      <c r="VW134" s="128"/>
      <c r="VX134" s="128"/>
      <c r="VY134" s="128"/>
      <c r="VZ134" s="128"/>
      <c r="WA134" s="128"/>
      <c r="WB134" s="128"/>
      <c r="WC134" s="128"/>
      <c r="WD134" s="128"/>
      <c r="WE134" s="128"/>
      <c r="WF134" s="128"/>
      <c r="WG134" s="128"/>
      <c r="WH134" s="128"/>
      <c r="WI134" s="128"/>
      <c r="WJ134" s="128"/>
      <c r="WK134" s="128"/>
      <c r="WL134" s="128"/>
      <c r="WM134" s="128"/>
      <c r="WN134" s="128"/>
      <c r="WO134" s="128"/>
      <c r="WP134" s="128"/>
      <c r="WQ134" s="128"/>
      <c r="WR134" s="128"/>
      <c r="WS134" s="128"/>
      <c r="WT134" s="128"/>
      <c r="WU134" s="128"/>
      <c r="WV134" s="128"/>
      <c r="WW134" s="128"/>
      <c r="WX134" s="128"/>
      <c r="WY134" s="128"/>
      <c r="WZ134" s="128"/>
      <c r="XA134" s="128"/>
      <c r="XB134" s="128"/>
      <c r="XC134" s="128"/>
      <c r="XD134" s="128"/>
      <c r="XE134" s="128"/>
      <c r="XF134" s="128"/>
      <c r="XG134" s="128"/>
      <c r="XH134" s="128"/>
      <c r="XI134" s="128"/>
      <c r="XJ134" s="128"/>
      <c r="XK134" s="128"/>
      <c r="XL134" s="128"/>
      <c r="XM134" s="128"/>
      <c r="XN134" s="128"/>
      <c r="XO134" s="128"/>
      <c r="XP134" s="128"/>
      <c r="XQ134" s="128"/>
      <c r="XR134" s="128"/>
      <c r="XS134" s="128"/>
      <c r="XT134" s="128"/>
      <c r="XU134" s="128"/>
      <c r="XV134" s="128"/>
      <c r="XW134" s="128"/>
      <c r="XX134" s="128"/>
      <c r="XY134" s="128"/>
      <c r="XZ134" s="128"/>
      <c r="YA134" s="128"/>
      <c r="YB134" s="128"/>
      <c r="YC134" s="128"/>
      <c r="YD134" s="128"/>
      <c r="YE134" s="128"/>
      <c r="YF134" s="128"/>
      <c r="YG134" s="128"/>
      <c r="YH134" s="128"/>
      <c r="YI134" s="128"/>
      <c r="YJ134" s="128"/>
      <c r="YK134" s="128"/>
      <c r="YL134" s="128"/>
      <c r="YM134" s="128"/>
      <c r="YN134" s="128"/>
      <c r="YO134" s="128"/>
      <c r="YP134" s="128"/>
      <c r="YQ134" s="128"/>
      <c r="YR134" s="128"/>
      <c r="YS134" s="128"/>
      <c r="YT134" s="128"/>
      <c r="YU134" s="128"/>
      <c r="YV134" s="128"/>
      <c r="YW134" s="128"/>
      <c r="YX134" s="128"/>
      <c r="YY134" s="128"/>
      <c r="YZ134" s="128"/>
      <c r="ZA134" s="128"/>
      <c r="ZB134" s="128"/>
      <c r="ZC134" s="128"/>
      <c r="ZD134" s="128"/>
      <c r="ZE134" s="128"/>
      <c r="ZF134" s="128"/>
      <c r="ZG134" s="128"/>
      <c r="ZH134" s="128"/>
      <c r="ZI134" s="128"/>
      <c r="ZJ134" s="128"/>
      <c r="ZK134" s="128"/>
      <c r="ZL134" s="128"/>
      <c r="ZM134" s="128"/>
      <c r="ZN134" s="128"/>
      <c r="ZO134" s="128"/>
      <c r="ZP134" s="128"/>
      <c r="ZQ134" s="128"/>
      <c r="ZR134" s="128"/>
      <c r="ZS134" s="128"/>
      <c r="ZT134" s="128"/>
      <c r="ZU134" s="128"/>
      <c r="ZV134" s="128"/>
      <c r="ZW134" s="128"/>
      <c r="ZX134" s="128"/>
      <c r="ZY134" s="128"/>
      <c r="ZZ134" s="128"/>
      <c r="AAA134" s="128"/>
      <c r="AAB134" s="128"/>
      <c r="AAC134" s="128"/>
      <c r="AAD134" s="128"/>
      <c r="AAE134" s="128"/>
      <c r="AAF134" s="128"/>
      <c r="AAG134" s="128"/>
      <c r="AAH134" s="128"/>
      <c r="AAI134" s="128"/>
      <c r="AAJ134" s="128"/>
      <c r="AAK134" s="128"/>
      <c r="AAL134" s="128"/>
      <c r="AAM134" s="128"/>
      <c r="AAN134" s="128"/>
      <c r="AAO134" s="128"/>
      <c r="AAP134" s="128"/>
      <c r="AAQ134" s="128"/>
      <c r="AAR134" s="128"/>
      <c r="AAS134" s="128"/>
      <c r="AAT134" s="128"/>
      <c r="AAU134" s="128"/>
      <c r="AAV134" s="128"/>
      <c r="AAW134" s="128"/>
      <c r="AAX134" s="128"/>
      <c r="AAY134" s="128"/>
      <c r="AAZ134" s="128"/>
      <c r="ABA134" s="128"/>
      <c r="ABB134" s="128"/>
      <c r="ABC134" s="128"/>
      <c r="ABD134" s="128"/>
      <c r="ABE134" s="128"/>
      <c r="ABF134" s="128"/>
      <c r="ABG134" s="128"/>
      <c r="ABH134" s="128"/>
      <c r="ABI134" s="128"/>
      <c r="ABJ134" s="128"/>
      <c r="ABK134" s="128"/>
      <c r="ABL134" s="128"/>
      <c r="ABM134" s="128"/>
      <c r="ABN134" s="128"/>
      <c r="ABO134" s="128"/>
      <c r="ABP134" s="128"/>
      <c r="ABQ134" s="128"/>
      <c r="ABR134" s="128"/>
      <c r="ABS134" s="128"/>
      <c r="ABT134" s="128"/>
      <c r="ABU134" s="128"/>
      <c r="ABV134" s="128"/>
      <c r="ABW134" s="128"/>
      <c r="ABX134" s="128"/>
      <c r="ABY134" s="128"/>
      <c r="ABZ134" s="128"/>
      <c r="ACA134" s="128"/>
      <c r="ACB134" s="128"/>
      <c r="ACC134" s="128"/>
      <c r="ACD134" s="128"/>
      <c r="ACE134" s="128"/>
      <c r="ACF134" s="128"/>
      <c r="ACG134" s="128"/>
      <c r="ACH134" s="128"/>
      <c r="ACI134" s="128"/>
      <c r="ACJ134" s="128"/>
      <c r="ACK134" s="128"/>
      <c r="ACL134" s="128"/>
      <c r="ACM134" s="128"/>
      <c r="ACN134" s="128"/>
      <c r="ACO134" s="128"/>
      <c r="ACP134" s="128"/>
      <c r="ACQ134" s="128"/>
      <c r="ACR134" s="128"/>
      <c r="ACS134" s="128"/>
      <c r="ACT134" s="128"/>
      <c r="ACU134" s="128"/>
      <c r="ACV134" s="128"/>
      <c r="ACW134" s="128"/>
      <c r="ACX134" s="128"/>
      <c r="ACY134" s="128"/>
      <c r="ACZ134" s="128"/>
      <c r="ADA134" s="128"/>
      <c r="ADB134" s="128"/>
      <c r="ADC134" s="128"/>
      <c r="ADD134" s="128"/>
      <c r="ADE134" s="128"/>
      <c r="ADF134" s="128"/>
      <c r="ADG134" s="128"/>
      <c r="ADH134" s="128"/>
      <c r="ADI134" s="128"/>
      <c r="ADJ134" s="128"/>
      <c r="ADK134" s="128"/>
      <c r="ADL134" s="128"/>
      <c r="ADM134" s="128"/>
      <c r="ADN134" s="128"/>
      <c r="ADO134" s="128"/>
      <c r="ADP134" s="128"/>
      <c r="ADQ134" s="128"/>
      <c r="ADR134" s="128"/>
      <c r="ADS134" s="128"/>
      <c r="ADT134" s="128"/>
      <c r="ADU134" s="128"/>
      <c r="ADV134" s="128"/>
      <c r="ADW134" s="128"/>
      <c r="ADX134" s="128"/>
      <c r="ADY134" s="128"/>
      <c r="ADZ134" s="128"/>
      <c r="AEA134" s="128"/>
      <c r="AEB134" s="128"/>
      <c r="AEC134" s="128"/>
      <c r="AED134" s="128"/>
      <c r="AEE134" s="128"/>
      <c r="AEF134" s="128"/>
      <c r="AEG134" s="128"/>
      <c r="AEH134" s="128"/>
      <c r="AEI134" s="128"/>
      <c r="AEJ134" s="128"/>
      <c r="AEK134" s="128"/>
      <c r="AEL134" s="128"/>
      <c r="AEM134" s="128"/>
      <c r="AEN134" s="128"/>
      <c r="AEO134" s="128"/>
      <c r="AEP134" s="128"/>
      <c r="AEQ134" s="128"/>
      <c r="AER134" s="128"/>
      <c r="AES134" s="128"/>
      <c r="AET134" s="128"/>
      <c r="AEU134" s="128"/>
      <c r="AEV134" s="128"/>
      <c r="AEW134" s="128"/>
      <c r="AEX134" s="128"/>
      <c r="AEY134" s="128"/>
      <c r="AEZ134" s="128"/>
      <c r="AFA134" s="128"/>
      <c r="AFB134" s="128"/>
      <c r="AFC134" s="128"/>
      <c r="AFD134" s="128"/>
      <c r="AFE134" s="128"/>
      <c r="AFF134" s="128"/>
      <c r="AFG134" s="128"/>
      <c r="AFH134" s="128"/>
      <c r="AFI134" s="128"/>
      <c r="AFJ134" s="128"/>
      <c r="AFK134" s="128"/>
      <c r="AFL134" s="128"/>
      <c r="AFM134" s="128"/>
      <c r="AFN134" s="128"/>
      <c r="AFO134" s="128"/>
      <c r="AFP134" s="128"/>
      <c r="AFQ134" s="128"/>
      <c r="AFR134" s="128"/>
      <c r="AFS134" s="128"/>
      <c r="AFT134" s="128"/>
      <c r="AFU134" s="128"/>
      <c r="AFV134" s="128"/>
      <c r="AFW134" s="128"/>
      <c r="AFX134" s="128"/>
      <c r="AFY134" s="128"/>
      <c r="AFZ134" s="128"/>
      <c r="AGA134" s="128"/>
      <c r="AGB134" s="128"/>
      <c r="AGC134" s="128"/>
      <c r="AGD134" s="128"/>
      <c r="AGE134" s="128"/>
      <c r="AGF134" s="128"/>
      <c r="AGG134" s="128"/>
      <c r="AGH134" s="128"/>
      <c r="AGI134" s="128"/>
      <c r="AGJ134" s="128"/>
      <c r="AGK134" s="128"/>
      <c r="AGL134" s="128"/>
      <c r="AGM134" s="128"/>
      <c r="AGN134" s="128"/>
      <c r="AGO134" s="128"/>
      <c r="AGP134" s="128"/>
      <c r="AGQ134" s="128"/>
      <c r="AGR134" s="128"/>
      <c r="AGS134" s="128"/>
      <c r="AGT134" s="128"/>
      <c r="AGU134" s="128"/>
      <c r="AGV134" s="128"/>
      <c r="AGW134" s="128"/>
      <c r="AGX134" s="128"/>
      <c r="AGY134" s="128"/>
      <c r="AGZ134" s="128"/>
      <c r="AHA134" s="128"/>
      <c r="AHB134" s="128"/>
      <c r="AHC134" s="128"/>
      <c r="AHD134" s="128"/>
      <c r="AHE134" s="128"/>
      <c r="AHF134" s="128"/>
      <c r="AHG134" s="128"/>
      <c r="AHH134" s="128"/>
      <c r="AHI134" s="128"/>
      <c r="AHJ134" s="128"/>
      <c r="AHK134" s="128"/>
      <c r="AHL134" s="128"/>
      <c r="AHM134" s="128"/>
      <c r="AHN134" s="128"/>
      <c r="AHO134" s="128"/>
      <c r="AHP134" s="128"/>
      <c r="AHQ134" s="128"/>
      <c r="AHR134" s="128"/>
      <c r="AHS134" s="128"/>
      <c r="AHT134" s="128"/>
      <c r="AHU134" s="128"/>
      <c r="AHV134" s="128"/>
      <c r="AHW134" s="128"/>
      <c r="AHX134" s="128"/>
      <c r="AHY134" s="128"/>
      <c r="AHZ134" s="128"/>
      <c r="AIA134" s="128"/>
      <c r="AIB134" s="128"/>
      <c r="AIC134" s="128"/>
      <c r="AID134" s="128"/>
      <c r="AIE134" s="128"/>
      <c r="AIF134" s="128"/>
      <c r="AIG134" s="128"/>
      <c r="AIH134" s="128"/>
      <c r="AII134" s="128"/>
      <c r="AIJ134" s="128"/>
      <c r="AIK134" s="128"/>
      <c r="AIL134" s="128"/>
      <c r="AIM134" s="128"/>
      <c r="AIN134" s="128"/>
      <c r="AIO134" s="128"/>
      <c r="AIP134" s="128"/>
      <c r="AIQ134" s="128"/>
      <c r="AIR134" s="128"/>
      <c r="AIS134" s="128"/>
      <c r="AIT134" s="128"/>
      <c r="AIU134" s="128"/>
      <c r="AIV134" s="128"/>
      <c r="AIW134" s="128"/>
      <c r="AIX134" s="128"/>
      <c r="AIY134" s="128"/>
      <c r="AIZ134" s="128"/>
      <c r="AJA134" s="128"/>
      <c r="AJB134" s="128"/>
      <c r="AJC134" s="128"/>
      <c r="AJD134" s="128"/>
      <c r="AJE134" s="128"/>
      <c r="AJF134" s="128"/>
      <c r="AJG134" s="128"/>
      <c r="AJH134" s="128"/>
      <c r="AJI134" s="128"/>
      <c r="AJJ134" s="128"/>
      <c r="AJK134" s="128"/>
      <c r="AJL134" s="128"/>
      <c r="AJM134" s="128"/>
      <c r="AJN134" s="128"/>
      <c r="AJO134" s="128"/>
      <c r="AJP134" s="128"/>
      <c r="AJQ134" s="128"/>
      <c r="AJR134" s="128"/>
      <c r="AJS134" s="128"/>
      <c r="AJT134" s="128"/>
      <c r="AJU134" s="128"/>
      <c r="AJV134" s="128"/>
      <c r="AJW134" s="128"/>
      <c r="AJX134" s="128"/>
      <c r="AJY134" s="128"/>
      <c r="AJZ134" s="128"/>
      <c r="AKA134" s="128"/>
      <c r="AKB134" s="128"/>
      <c r="AKC134" s="128"/>
      <c r="AKD134" s="128"/>
      <c r="AKE134" s="128"/>
      <c r="AKF134" s="128"/>
      <c r="AKG134" s="128"/>
      <c r="AKH134" s="128"/>
      <c r="AKI134" s="128"/>
      <c r="AKJ134" s="128"/>
      <c r="AKK134" s="128"/>
      <c r="AKL134" s="128"/>
      <c r="AKM134" s="128"/>
      <c r="AKN134" s="128"/>
      <c r="AKO134" s="128"/>
      <c r="AKP134" s="128"/>
      <c r="AKQ134" s="128"/>
      <c r="AKR134" s="128"/>
      <c r="AKS134" s="128"/>
      <c r="AKT134" s="128"/>
      <c r="AKU134" s="128"/>
      <c r="AKV134" s="128"/>
      <c r="AKW134" s="128"/>
      <c r="AKX134" s="128"/>
      <c r="AKY134" s="128"/>
      <c r="AKZ134" s="128"/>
      <c r="ALA134" s="128"/>
      <c r="ALB134" s="128"/>
      <c r="ALC134" s="128"/>
      <c r="ALD134" s="128"/>
      <c r="ALE134" s="128"/>
      <c r="ALF134" s="128"/>
      <c r="ALG134" s="128"/>
      <c r="ALH134" s="128"/>
      <c r="ALI134" s="128"/>
      <c r="ALJ134" s="128"/>
      <c r="ALK134" s="128"/>
      <c r="ALL134" s="128"/>
      <c r="ALM134" s="128"/>
      <c r="ALN134" s="128"/>
      <c r="ALO134" s="128"/>
      <c r="ALP134" s="128"/>
      <c r="ALQ134" s="128"/>
      <c r="ALR134" s="128"/>
      <c r="ALS134" s="128"/>
      <c r="ALT134" s="128"/>
      <c r="ALU134" s="128"/>
      <c r="ALV134" s="128"/>
      <c r="ALW134" s="128"/>
      <c r="ALX134" s="128"/>
      <c r="ALY134" s="128"/>
      <c r="ALZ134" s="128"/>
      <c r="AMA134" s="128"/>
      <c r="AMB134" s="128"/>
      <c r="AMC134" s="128"/>
      <c r="AMD134" s="128"/>
      <c r="AME134" s="128"/>
      <c r="AMF134" s="128"/>
      <c r="AMG134" s="128"/>
      <c r="AMH134" s="128"/>
      <c r="AMI134" s="128"/>
      <c r="AMJ134" s="128"/>
      <c r="AMK134" s="128"/>
      <c r="AML134" s="128"/>
      <c r="AMM134" s="128"/>
      <c r="AMN134" s="128"/>
    </row>
    <row r="135" spans="1:1028">
      <c r="A135" s="128"/>
      <c r="B135" s="128"/>
      <c r="C135" s="128"/>
      <c r="D135" s="128"/>
      <c r="E135" s="128"/>
      <c r="F135" s="96"/>
      <c r="G135" s="96"/>
      <c r="H135" s="96"/>
      <c r="I135" s="96"/>
      <c r="J135" s="96"/>
      <c r="K135" s="96"/>
      <c r="L135" s="96"/>
      <c r="M135" s="96"/>
      <c r="O135" s="96"/>
      <c r="P135" s="96"/>
      <c r="Q135" s="96"/>
      <c r="R135" s="96"/>
      <c r="AF135" s="96"/>
      <c r="AG135" s="96"/>
      <c r="AH135" s="96"/>
      <c r="AI135" s="96"/>
      <c r="AJ135" s="96"/>
      <c r="AK135" s="96"/>
      <c r="AL135" s="96"/>
      <c r="AM135" s="96"/>
      <c r="AN135" s="96"/>
      <c r="AO135" s="96"/>
      <c r="AP135" s="96"/>
      <c r="AQ135" s="128"/>
      <c r="AR135" s="128"/>
      <c r="AS135" s="128"/>
      <c r="AT135" s="128"/>
      <c r="AU135" s="128"/>
      <c r="AV135" s="128"/>
      <c r="AW135" s="128"/>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c r="CX135" s="128"/>
      <c r="CY135" s="128"/>
      <c r="CZ135" s="128"/>
      <c r="DA135" s="128"/>
      <c r="DB135" s="128"/>
      <c r="DC135" s="128"/>
      <c r="DD135" s="128"/>
      <c r="DE135" s="128"/>
      <c r="DF135" s="128"/>
      <c r="DG135" s="128"/>
      <c r="DH135" s="128"/>
      <c r="DI135" s="128"/>
      <c r="DJ135" s="128"/>
      <c r="DK135" s="128"/>
      <c r="DL135" s="128"/>
      <c r="DM135" s="128"/>
      <c r="DN135" s="128"/>
      <c r="DO135" s="128"/>
      <c r="DP135" s="128"/>
      <c r="DQ135" s="128"/>
      <c r="DR135" s="128"/>
      <c r="DS135" s="128"/>
      <c r="DT135" s="128"/>
      <c r="DU135" s="128"/>
      <c r="DV135" s="128"/>
      <c r="DW135" s="128"/>
      <c r="DX135" s="128"/>
      <c r="DY135" s="128"/>
      <c r="DZ135" s="128"/>
      <c r="EA135" s="128"/>
      <c r="EB135" s="128"/>
      <c r="EC135" s="128"/>
      <c r="ED135" s="128"/>
      <c r="EE135" s="128"/>
      <c r="EF135" s="128"/>
      <c r="EG135" s="128"/>
      <c r="EH135" s="128"/>
      <c r="EI135" s="128"/>
      <c r="EJ135" s="128"/>
      <c r="EK135" s="128"/>
      <c r="EL135" s="128"/>
      <c r="EM135" s="128"/>
      <c r="EN135" s="128"/>
      <c r="EO135" s="128"/>
      <c r="EP135" s="128"/>
      <c r="EQ135" s="128"/>
      <c r="ER135" s="128"/>
      <c r="ES135" s="128"/>
      <c r="ET135" s="128"/>
      <c r="EU135" s="128"/>
      <c r="EV135" s="128"/>
      <c r="EW135" s="128"/>
      <c r="EX135" s="128"/>
      <c r="EY135" s="128"/>
      <c r="EZ135" s="128"/>
      <c r="FA135" s="128"/>
      <c r="FB135" s="128"/>
      <c r="FC135" s="128"/>
      <c r="FD135" s="128"/>
      <c r="FE135" s="128"/>
      <c r="FF135" s="128"/>
      <c r="FG135" s="128"/>
      <c r="FH135" s="128"/>
      <c r="FI135" s="128"/>
      <c r="FJ135" s="128"/>
      <c r="FK135" s="128"/>
      <c r="FL135" s="128"/>
      <c r="FM135" s="128"/>
      <c r="FN135" s="128"/>
      <c r="FO135" s="128"/>
      <c r="FP135" s="128"/>
      <c r="FQ135" s="128"/>
      <c r="FR135" s="128"/>
      <c r="FS135" s="128"/>
      <c r="FT135" s="128"/>
      <c r="FU135" s="128"/>
      <c r="FV135" s="128"/>
      <c r="FW135" s="128"/>
      <c r="FX135" s="128"/>
      <c r="FY135" s="128"/>
      <c r="FZ135" s="128"/>
      <c r="GA135" s="128"/>
      <c r="GB135" s="128"/>
      <c r="GC135" s="128"/>
      <c r="GD135" s="128"/>
      <c r="GE135" s="128"/>
      <c r="GF135" s="128"/>
      <c r="GG135" s="128"/>
      <c r="GH135" s="128"/>
      <c r="GI135" s="128"/>
      <c r="GJ135" s="128"/>
      <c r="GK135" s="128"/>
      <c r="GL135" s="128"/>
      <c r="GM135" s="128"/>
      <c r="GN135" s="128"/>
      <c r="GO135" s="128"/>
      <c r="GP135" s="128"/>
      <c r="GQ135" s="128"/>
      <c r="GR135" s="128"/>
      <c r="GS135" s="128"/>
      <c r="GT135" s="128"/>
      <c r="GU135" s="128"/>
      <c r="GV135" s="128"/>
      <c r="GW135" s="128"/>
      <c r="GX135" s="128"/>
      <c r="GY135" s="128"/>
      <c r="GZ135" s="128"/>
      <c r="HA135" s="128"/>
      <c r="HB135" s="128"/>
      <c r="HC135" s="128"/>
      <c r="HD135" s="128"/>
      <c r="HE135" s="128"/>
      <c r="HF135" s="128"/>
      <c r="HG135" s="128"/>
      <c r="HH135" s="128"/>
      <c r="HI135" s="128"/>
      <c r="HJ135" s="128"/>
      <c r="HK135" s="128"/>
      <c r="HL135" s="128"/>
      <c r="HM135" s="128"/>
      <c r="HN135" s="128"/>
      <c r="HO135" s="128"/>
      <c r="HP135" s="128"/>
      <c r="HQ135" s="128"/>
      <c r="HR135" s="128"/>
      <c r="HS135" s="128"/>
      <c r="HT135" s="128"/>
      <c r="HU135" s="128"/>
      <c r="HV135" s="128"/>
      <c r="HW135" s="128"/>
      <c r="HX135" s="128"/>
      <c r="HY135" s="128"/>
      <c r="HZ135" s="128"/>
      <c r="IA135" s="128"/>
      <c r="IB135" s="128"/>
      <c r="IC135" s="128"/>
      <c r="ID135" s="128"/>
      <c r="IE135" s="128"/>
      <c r="IF135" s="128"/>
      <c r="IG135" s="128"/>
      <c r="IH135" s="128"/>
      <c r="II135" s="128"/>
      <c r="IJ135" s="128"/>
      <c r="IK135" s="128"/>
      <c r="IL135" s="128"/>
      <c r="IM135" s="128"/>
      <c r="IN135" s="128"/>
      <c r="IO135" s="128"/>
      <c r="IP135" s="128"/>
      <c r="IQ135" s="128"/>
      <c r="IR135" s="128"/>
      <c r="IS135" s="128"/>
      <c r="IT135" s="128"/>
      <c r="IU135" s="128"/>
      <c r="IV135" s="128"/>
      <c r="IW135" s="128"/>
      <c r="IX135" s="128"/>
      <c r="IY135" s="128"/>
      <c r="IZ135" s="128"/>
      <c r="JA135" s="128"/>
      <c r="JB135" s="128"/>
      <c r="JC135" s="128"/>
      <c r="JD135" s="128"/>
      <c r="JE135" s="128"/>
      <c r="JF135" s="128"/>
      <c r="JG135" s="128"/>
      <c r="JH135" s="128"/>
      <c r="JI135" s="128"/>
      <c r="JJ135" s="128"/>
      <c r="JK135" s="128"/>
      <c r="JL135" s="128"/>
      <c r="JM135" s="128"/>
      <c r="JN135" s="128"/>
      <c r="JO135" s="128"/>
      <c r="JP135" s="128"/>
      <c r="JQ135" s="128"/>
      <c r="JR135" s="128"/>
      <c r="JS135" s="128"/>
      <c r="JT135" s="128"/>
      <c r="JU135" s="128"/>
      <c r="JV135" s="128"/>
      <c r="JW135" s="128"/>
      <c r="JX135" s="128"/>
      <c r="JY135" s="128"/>
      <c r="JZ135" s="128"/>
      <c r="KA135" s="128"/>
      <c r="KB135" s="128"/>
      <c r="KC135" s="128"/>
      <c r="KD135" s="128"/>
      <c r="KE135" s="128"/>
      <c r="KF135" s="128"/>
      <c r="KG135" s="128"/>
      <c r="KH135" s="128"/>
      <c r="KI135" s="128"/>
      <c r="KJ135" s="128"/>
      <c r="KK135" s="128"/>
      <c r="KL135" s="128"/>
      <c r="KM135" s="128"/>
      <c r="KN135" s="128"/>
      <c r="KO135" s="128"/>
      <c r="KP135" s="128"/>
      <c r="KQ135" s="128"/>
      <c r="KR135" s="128"/>
      <c r="KS135" s="128"/>
      <c r="KT135" s="128"/>
      <c r="KU135" s="128"/>
      <c r="KV135" s="128"/>
      <c r="KW135" s="128"/>
      <c r="KX135" s="128"/>
      <c r="KY135" s="128"/>
      <c r="KZ135" s="128"/>
      <c r="LA135" s="128"/>
      <c r="LB135" s="128"/>
      <c r="LC135" s="128"/>
      <c r="LD135" s="128"/>
      <c r="LE135" s="128"/>
      <c r="LF135" s="128"/>
      <c r="LG135" s="128"/>
      <c r="LH135" s="128"/>
      <c r="LI135" s="128"/>
      <c r="LJ135" s="128"/>
      <c r="LK135" s="128"/>
      <c r="LL135" s="128"/>
      <c r="LM135" s="128"/>
      <c r="LN135" s="128"/>
      <c r="LO135" s="128"/>
      <c r="LP135" s="128"/>
      <c r="LQ135" s="128"/>
      <c r="LR135" s="128"/>
      <c r="LS135" s="128"/>
      <c r="LT135" s="128"/>
      <c r="LU135" s="128"/>
      <c r="LV135" s="128"/>
      <c r="LW135" s="128"/>
      <c r="LX135" s="128"/>
      <c r="LY135" s="128"/>
      <c r="LZ135" s="128"/>
      <c r="MA135" s="128"/>
      <c r="MB135" s="128"/>
      <c r="MC135" s="128"/>
      <c r="MD135" s="128"/>
      <c r="ME135" s="128"/>
      <c r="MF135" s="128"/>
      <c r="MG135" s="128"/>
      <c r="MH135" s="128"/>
      <c r="MI135" s="128"/>
      <c r="MJ135" s="128"/>
      <c r="MK135" s="128"/>
      <c r="ML135" s="128"/>
      <c r="MM135" s="128"/>
      <c r="MN135" s="128"/>
      <c r="MO135" s="128"/>
      <c r="MP135" s="128"/>
      <c r="MQ135" s="128"/>
      <c r="MR135" s="128"/>
      <c r="MS135" s="128"/>
      <c r="MT135" s="128"/>
      <c r="MU135" s="128"/>
      <c r="MV135" s="128"/>
      <c r="MW135" s="128"/>
      <c r="MX135" s="128"/>
      <c r="MY135" s="128"/>
      <c r="MZ135" s="128"/>
      <c r="NA135" s="128"/>
      <c r="NB135" s="128"/>
      <c r="NC135" s="128"/>
      <c r="ND135" s="128"/>
      <c r="NE135" s="128"/>
      <c r="NF135" s="128"/>
      <c r="NG135" s="128"/>
      <c r="NH135" s="128"/>
      <c r="NI135" s="128"/>
      <c r="NJ135" s="128"/>
      <c r="NK135" s="128"/>
      <c r="NL135" s="128"/>
      <c r="NM135" s="128"/>
      <c r="NN135" s="128"/>
      <c r="NO135" s="128"/>
      <c r="NP135" s="128"/>
      <c r="NQ135" s="128"/>
      <c r="NR135" s="128"/>
      <c r="NS135" s="128"/>
      <c r="NT135" s="128"/>
      <c r="NU135" s="128"/>
      <c r="NV135" s="128"/>
      <c r="NW135" s="128"/>
      <c r="NX135" s="128"/>
      <c r="NY135" s="128"/>
      <c r="NZ135" s="128"/>
      <c r="OA135" s="128"/>
      <c r="OB135" s="128"/>
      <c r="OC135" s="128"/>
      <c r="OD135" s="128"/>
      <c r="OE135" s="128"/>
      <c r="OF135" s="128"/>
      <c r="OG135" s="128"/>
      <c r="OH135" s="128"/>
      <c r="OI135" s="128"/>
      <c r="OJ135" s="128"/>
      <c r="OK135" s="128"/>
      <c r="OL135" s="128"/>
      <c r="OM135" s="128"/>
      <c r="ON135" s="128"/>
      <c r="OO135" s="128"/>
      <c r="OP135" s="128"/>
      <c r="OQ135" s="128"/>
      <c r="OR135" s="128"/>
      <c r="OS135" s="128"/>
      <c r="OT135" s="128"/>
      <c r="OU135" s="128"/>
      <c r="OV135" s="128"/>
      <c r="OW135" s="128"/>
      <c r="OX135" s="128"/>
      <c r="OY135" s="128"/>
      <c r="OZ135" s="128"/>
      <c r="PA135" s="128"/>
      <c r="PB135" s="128"/>
      <c r="PC135" s="128"/>
      <c r="PD135" s="128"/>
      <c r="PE135" s="128"/>
      <c r="PF135" s="128"/>
      <c r="PG135" s="128"/>
      <c r="PH135" s="128"/>
      <c r="PI135" s="128"/>
      <c r="PJ135" s="128"/>
      <c r="PK135" s="128"/>
      <c r="PL135" s="128"/>
      <c r="PM135" s="128"/>
      <c r="PN135" s="128"/>
      <c r="PO135" s="128"/>
      <c r="PP135" s="128"/>
      <c r="PQ135" s="128"/>
      <c r="PR135" s="128"/>
      <c r="PS135" s="128"/>
      <c r="PT135" s="128"/>
      <c r="PU135" s="128"/>
      <c r="PV135" s="128"/>
      <c r="PW135" s="128"/>
      <c r="PX135" s="128"/>
      <c r="PY135" s="128"/>
      <c r="PZ135" s="128"/>
      <c r="QA135" s="128"/>
      <c r="QB135" s="128"/>
      <c r="QC135" s="128"/>
      <c r="QD135" s="128"/>
      <c r="QE135" s="128"/>
      <c r="QF135" s="128"/>
      <c r="QG135" s="128"/>
      <c r="QH135" s="128"/>
      <c r="QI135" s="128"/>
      <c r="QJ135" s="128"/>
      <c r="QK135" s="128"/>
      <c r="QL135" s="128"/>
      <c r="QM135" s="128"/>
      <c r="QN135" s="128"/>
      <c r="QO135" s="128"/>
      <c r="QP135" s="128"/>
      <c r="QQ135" s="128"/>
      <c r="QR135" s="128"/>
      <c r="QS135" s="128"/>
      <c r="QT135" s="128"/>
      <c r="QU135" s="128"/>
      <c r="QV135" s="128"/>
      <c r="QW135" s="128"/>
      <c r="QX135" s="128"/>
      <c r="QY135" s="128"/>
      <c r="QZ135" s="128"/>
      <c r="RA135" s="128"/>
      <c r="RB135" s="128"/>
      <c r="RC135" s="128"/>
      <c r="RD135" s="128"/>
      <c r="RE135" s="128"/>
      <c r="RF135" s="128"/>
      <c r="RG135" s="128"/>
      <c r="RH135" s="128"/>
      <c r="RI135" s="128"/>
      <c r="RJ135" s="128"/>
      <c r="RK135" s="128"/>
      <c r="RL135" s="128"/>
      <c r="RM135" s="128"/>
      <c r="RN135" s="128"/>
      <c r="RO135" s="128"/>
      <c r="RP135" s="128"/>
      <c r="RQ135" s="128"/>
      <c r="RR135" s="128"/>
      <c r="RS135" s="128"/>
      <c r="RT135" s="128"/>
      <c r="RU135" s="128"/>
      <c r="RV135" s="128"/>
      <c r="RW135" s="128"/>
      <c r="RX135" s="128"/>
      <c r="RY135" s="128"/>
      <c r="RZ135" s="128"/>
      <c r="SA135" s="128"/>
      <c r="SB135" s="128"/>
      <c r="SC135" s="128"/>
      <c r="SD135" s="128"/>
      <c r="SE135" s="128"/>
      <c r="SF135" s="128"/>
      <c r="SG135" s="128"/>
      <c r="SH135" s="128"/>
      <c r="SI135" s="128"/>
      <c r="SJ135" s="128"/>
      <c r="SK135" s="128"/>
      <c r="SL135" s="128"/>
      <c r="SM135" s="128"/>
      <c r="SN135" s="128"/>
      <c r="SO135" s="128"/>
      <c r="SP135" s="128"/>
      <c r="SQ135" s="128"/>
      <c r="SR135" s="128"/>
      <c r="SS135" s="128"/>
      <c r="ST135" s="128"/>
      <c r="SU135" s="128"/>
      <c r="SV135" s="128"/>
      <c r="SW135" s="128"/>
      <c r="SX135" s="128"/>
      <c r="SY135" s="128"/>
      <c r="SZ135" s="128"/>
      <c r="TA135" s="128"/>
      <c r="TB135" s="128"/>
      <c r="TC135" s="128"/>
      <c r="TD135" s="128"/>
      <c r="TE135" s="128"/>
      <c r="TF135" s="128"/>
      <c r="TG135" s="128"/>
      <c r="TH135" s="128"/>
      <c r="TI135" s="128"/>
      <c r="TJ135" s="128"/>
      <c r="TK135" s="128"/>
      <c r="TL135" s="128"/>
      <c r="TM135" s="128"/>
      <c r="TN135" s="128"/>
      <c r="TO135" s="128"/>
      <c r="TP135" s="128"/>
      <c r="TQ135" s="128"/>
      <c r="TR135" s="128"/>
      <c r="TS135" s="128"/>
      <c r="TT135" s="128"/>
      <c r="TU135" s="128"/>
      <c r="TV135" s="128"/>
      <c r="TW135" s="128"/>
      <c r="TX135" s="128"/>
      <c r="TY135" s="128"/>
      <c r="TZ135" s="128"/>
      <c r="UA135" s="128"/>
      <c r="UB135" s="128"/>
      <c r="UC135" s="128"/>
      <c r="UD135" s="128"/>
      <c r="UE135" s="128"/>
      <c r="UF135" s="128"/>
      <c r="UG135" s="128"/>
      <c r="UH135" s="128"/>
      <c r="UI135" s="128"/>
      <c r="UJ135" s="128"/>
      <c r="UK135" s="128"/>
      <c r="UL135" s="128"/>
      <c r="UM135" s="128"/>
      <c r="UN135" s="128"/>
      <c r="UO135" s="128"/>
      <c r="UP135" s="128"/>
      <c r="UQ135" s="128"/>
      <c r="UR135" s="128"/>
      <c r="US135" s="128"/>
      <c r="UT135" s="128"/>
      <c r="UU135" s="128"/>
      <c r="UV135" s="128"/>
      <c r="UW135" s="128"/>
      <c r="UX135" s="128"/>
      <c r="UY135" s="128"/>
      <c r="UZ135" s="128"/>
      <c r="VA135" s="128"/>
      <c r="VB135" s="128"/>
      <c r="VC135" s="128"/>
      <c r="VD135" s="128"/>
      <c r="VE135" s="128"/>
      <c r="VF135" s="128"/>
      <c r="VG135" s="128"/>
      <c r="VH135" s="128"/>
      <c r="VI135" s="128"/>
      <c r="VJ135" s="128"/>
      <c r="VK135" s="128"/>
      <c r="VL135" s="128"/>
      <c r="VM135" s="128"/>
      <c r="VN135" s="128"/>
      <c r="VO135" s="128"/>
      <c r="VP135" s="128"/>
      <c r="VQ135" s="128"/>
      <c r="VR135" s="128"/>
      <c r="VS135" s="128"/>
      <c r="VT135" s="128"/>
      <c r="VU135" s="128"/>
      <c r="VV135" s="128"/>
      <c r="VW135" s="128"/>
      <c r="VX135" s="128"/>
      <c r="VY135" s="128"/>
      <c r="VZ135" s="128"/>
      <c r="WA135" s="128"/>
      <c r="WB135" s="128"/>
      <c r="WC135" s="128"/>
      <c r="WD135" s="128"/>
      <c r="WE135" s="128"/>
      <c r="WF135" s="128"/>
      <c r="WG135" s="128"/>
      <c r="WH135" s="128"/>
      <c r="WI135" s="128"/>
      <c r="WJ135" s="128"/>
      <c r="WK135" s="128"/>
      <c r="WL135" s="128"/>
      <c r="WM135" s="128"/>
      <c r="WN135" s="128"/>
      <c r="WO135" s="128"/>
      <c r="WP135" s="128"/>
      <c r="WQ135" s="128"/>
      <c r="WR135" s="128"/>
      <c r="WS135" s="128"/>
      <c r="WT135" s="128"/>
      <c r="WU135" s="128"/>
      <c r="WV135" s="128"/>
      <c r="WW135" s="128"/>
      <c r="WX135" s="128"/>
      <c r="WY135" s="128"/>
      <c r="WZ135" s="128"/>
      <c r="XA135" s="128"/>
      <c r="XB135" s="128"/>
      <c r="XC135" s="128"/>
      <c r="XD135" s="128"/>
      <c r="XE135" s="128"/>
      <c r="XF135" s="128"/>
      <c r="XG135" s="128"/>
      <c r="XH135" s="128"/>
      <c r="XI135" s="128"/>
      <c r="XJ135" s="128"/>
      <c r="XK135" s="128"/>
      <c r="XL135" s="128"/>
      <c r="XM135" s="128"/>
      <c r="XN135" s="128"/>
      <c r="XO135" s="128"/>
      <c r="XP135" s="128"/>
      <c r="XQ135" s="128"/>
      <c r="XR135" s="128"/>
      <c r="XS135" s="128"/>
      <c r="XT135" s="128"/>
      <c r="XU135" s="128"/>
      <c r="XV135" s="128"/>
      <c r="XW135" s="128"/>
      <c r="XX135" s="128"/>
      <c r="XY135" s="128"/>
      <c r="XZ135" s="128"/>
      <c r="YA135" s="128"/>
      <c r="YB135" s="128"/>
      <c r="YC135" s="128"/>
      <c r="YD135" s="128"/>
      <c r="YE135" s="128"/>
      <c r="YF135" s="128"/>
      <c r="YG135" s="128"/>
      <c r="YH135" s="128"/>
      <c r="YI135" s="128"/>
      <c r="YJ135" s="128"/>
      <c r="YK135" s="128"/>
      <c r="YL135" s="128"/>
      <c r="YM135" s="128"/>
      <c r="YN135" s="128"/>
      <c r="YO135" s="128"/>
      <c r="YP135" s="128"/>
      <c r="YQ135" s="128"/>
      <c r="YR135" s="128"/>
      <c r="YS135" s="128"/>
      <c r="YT135" s="128"/>
      <c r="YU135" s="128"/>
      <c r="YV135" s="128"/>
      <c r="YW135" s="128"/>
      <c r="YX135" s="128"/>
      <c r="YY135" s="128"/>
      <c r="YZ135" s="128"/>
      <c r="ZA135" s="128"/>
      <c r="ZB135" s="128"/>
      <c r="ZC135" s="128"/>
      <c r="ZD135" s="128"/>
      <c r="ZE135" s="128"/>
      <c r="ZF135" s="128"/>
      <c r="ZG135" s="128"/>
      <c r="ZH135" s="128"/>
      <c r="ZI135" s="128"/>
      <c r="ZJ135" s="128"/>
      <c r="ZK135" s="128"/>
      <c r="ZL135" s="128"/>
      <c r="ZM135" s="128"/>
      <c r="ZN135" s="128"/>
      <c r="ZO135" s="128"/>
      <c r="ZP135" s="128"/>
      <c r="ZQ135" s="128"/>
      <c r="ZR135" s="128"/>
      <c r="ZS135" s="128"/>
      <c r="ZT135" s="128"/>
      <c r="ZU135" s="128"/>
      <c r="ZV135" s="128"/>
      <c r="ZW135" s="128"/>
      <c r="ZX135" s="128"/>
      <c r="ZY135" s="128"/>
      <c r="ZZ135" s="128"/>
      <c r="AAA135" s="128"/>
      <c r="AAB135" s="128"/>
      <c r="AAC135" s="128"/>
      <c r="AAD135" s="128"/>
      <c r="AAE135" s="128"/>
      <c r="AAF135" s="128"/>
      <c r="AAG135" s="128"/>
      <c r="AAH135" s="128"/>
      <c r="AAI135" s="128"/>
      <c r="AAJ135" s="128"/>
      <c r="AAK135" s="128"/>
      <c r="AAL135" s="128"/>
      <c r="AAM135" s="128"/>
      <c r="AAN135" s="128"/>
      <c r="AAO135" s="128"/>
      <c r="AAP135" s="128"/>
      <c r="AAQ135" s="128"/>
      <c r="AAR135" s="128"/>
      <c r="AAS135" s="128"/>
      <c r="AAT135" s="128"/>
      <c r="AAU135" s="128"/>
      <c r="AAV135" s="128"/>
      <c r="AAW135" s="128"/>
      <c r="AAX135" s="128"/>
      <c r="AAY135" s="128"/>
      <c r="AAZ135" s="128"/>
      <c r="ABA135" s="128"/>
      <c r="ABB135" s="128"/>
      <c r="ABC135" s="128"/>
      <c r="ABD135" s="128"/>
      <c r="ABE135" s="128"/>
      <c r="ABF135" s="128"/>
      <c r="ABG135" s="128"/>
      <c r="ABH135" s="128"/>
      <c r="ABI135" s="128"/>
      <c r="ABJ135" s="128"/>
      <c r="ABK135" s="128"/>
      <c r="ABL135" s="128"/>
      <c r="ABM135" s="128"/>
      <c r="ABN135" s="128"/>
      <c r="ABO135" s="128"/>
      <c r="ABP135" s="128"/>
      <c r="ABQ135" s="128"/>
      <c r="ABR135" s="128"/>
      <c r="ABS135" s="128"/>
      <c r="ABT135" s="128"/>
      <c r="ABU135" s="128"/>
      <c r="ABV135" s="128"/>
      <c r="ABW135" s="128"/>
      <c r="ABX135" s="128"/>
      <c r="ABY135" s="128"/>
      <c r="ABZ135" s="128"/>
      <c r="ACA135" s="128"/>
      <c r="ACB135" s="128"/>
      <c r="ACC135" s="128"/>
      <c r="ACD135" s="128"/>
      <c r="ACE135" s="128"/>
      <c r="ACF135" s="128"/>
      <c r="ACG135" s="128"/>
      <c r="ACH135" s="128"/>
      <c r="ACI135" s="128"/>
      <c r="ACJ135" s="128"/>
      <c r="ACK135" s="128"/>
      <c r="ACL135" s="128"/>
      <c r="ACM135" s="128"/>
      <c r="ACN135" s="128"/>
      <c r="ACO135" s="128"/>
      <c r="ACP135" s="128"/>
      <c r="ACQ135" s="128"/>
      <c r="ACR135" s="128"/>
      <c r="ACS135" s="128"/>
      <c r="ACT135" s="128"/>
      <c r="ACU135" s="128"/>
      <c r="ACV135" s="128"/>
      <c r="ACW135" s="128"/>
      <c r="ACX135" s="128"/>
      <c r="ACY135" s="128"/>
      <c r="ACZ135" s="128"/>
      <c r="ADA135" s="128"/>
      <c r="ADB135" s="128"/>
      <c r="ADC135" s="128"/>
      <c r="ADD135" s="128"/>
      <c r="ADE135" s="128"/>
      <c r="ADF135" s="128"/>
      <c r="ADG135" s="128"/>
      <c r="ADH135" s="128"/>
      <c r="ADI135" s="128"/>
      <c r="ADJ135" s="128"/>
      <c r="ADK135" s="128"/>
      <c r="ADL135" s="128"/>
      <c r="ADM135" s="128"/>
      <c r="ADN135" s="128"/>
      <c r="ADO135" s="128"/>
      <c r="ADP135" s="128"/>
      <c r="ADQ135" s="128"/>
      <c r="ADR135" s="128"/>
      <c r="ADS135" s="128"/>
      <c r="ADT135" s="128"/>
      <c r="ADU135" s="128"/>
      <c r="ADV135" s="128"/>
      <c r="ADW135" s="128"/>
      <c r="ADX135" s="128"/>
      <c r="ADY135" s="128"/>
      <c r="ADZ135" s="128"/>
      <c r="AEA135" s="128"/>
      <c r="AEB135" s="128"/>
      <c r="AEC135" s="128"/>
      <c r="AED135" s="128"/>
      <c r="AEE135" s="128"/>
      <c r="AEF135" s="128"/>
      <c r="AEG135" s="128"/>
      <c r="AEH135" s="128"/>
      <c r="AEI135" s="128"/>
      <c r="AEJ135" s="128"/>
      <c r="AEK135" s="128"/>
      <c r="AEL135" s="128"/>
      <c r="AEM135" s="128"/>
      <c r="AEN135" s="128"/>
      <c r="AEO135" s="128"/>
      <c r="AEP135" s="128"/>
      <c r="AEQ135" s="128"/>
      <c r="AER135" s="128"/>
      <c r="AES135" s="128"/>
      <c r="AET135" s="128"/>
      <c r="AEU135" s="128"/>
      <c r="AEV135" s="128"/>
      <c r="AEW135" s="128"/>
      <c r="AEX135" s="128"/>
      <c r="AEY135" s="128"/>
      <c r="AEZ135" s="128"/>
      <c r="AFA135" s="128"/>
      <c r="AFB135" s="128"/>
      <c r="AFC135" s="128"/>
      <c r="AFD135" s="128"/>
      <c r="AFE135" s="128"/>
      <c r="AFF135" s="128"/>
      <c r="AFG135" s="128"/>
      <c r="AFH135" s="128"/>
      <c r="AFI135" s="128"/>
      <c r="AFJ135" s="128"/>
      <c r="AFK135" s="128"/>
      <c r="AFL135" s="128"/>
      <c r="AFM135" s="128"/>
      <c r="AFN135" s="128"/>
      <c r="AFO135" s="128"/>
      <c r="AFP135" s="128"/>
      <c r="AFQ135" s="128"/>
      <c r="AFR135" s="128"/>
      <c r="AFS135" s="128"/>
      <c r="AFT135" s="128"/>
      <c r="AFU135" s="128"/>
      <c r="AFV135" s="128"/>
      <c r="AFW135" s="128"/>
      <c r="AFX135" s="128"/>
      <c r="AFY135" s="128"/>
      <c r="AFZ135" s="128"/>
      <c r="AGA135" s="128"/>
      <c r="AGB135" s="128"/>
      <c r="AGC135" s="128"/>
      <c r="AGD135" s="128"/>
      <c r="AGE135" s="128"/>
      <c r="AGF135" s="128"/>
      <c r="AGG135" s="128"/>
      <c r="AGH135" s="128"/>
      <c r="AGI135" s="128"/>
      <c r="AGJ135" s="128"/>
      <c r="AGK135" s="128"/>
      <c r="AGL135" s="128"/>
      <c r="AGM135" s="128"/>
      <c r="AGN135" s="128"/>
      <c r="AGO135" s="128"/>
      <c r="AGP135" s="128"/>
      <c r="AGQ135" s="128"/>
      <c r="AGR135" s="128"/>
      <c r="AGS135" s="128"/>
      <c r="AGT135" s="128"/>
      <c r="AGU135" s="128"/>
      <c r="AGV135" s="128"/>
      <c r="AGW135" s="128"/>
      <c r="AGX135" s="128"/>
      <c r="AGY135" s="128"/>
      <c r="AGZ135" s="128"/>
      <c r="AHA135" s="128"/>
      <c r="AHB135" s="128"/>
      <c r="AHC135" s="128"/>
      <c r="AHD135" s="128"/>
      <c r="AHE135" s="128"/>
      <c r="AHF135" s="128"/>
      <c r="AHG135" s="128"/>
      <c r="AHH135" s="128"/>
      <c r="AHI135" s="128"/>
      <c r="AHJ135" s="128"/>
      <c r="AHK135" s="128"/>
      <c r="AHL135" s="128"/>
      <c r="AHM135" s="128"/>
      <c r="AHN135" s="128"/>
      <c r="AHO135" s="128"/>
      <c r="AHP135" s="128"/>
      <c r="AHQ135" s="128"/>
      <c r="AHR135" s="128"/>
      <c r="AHS135" s="128"/>
      <c r="AHT135" s="128"/>
      <c r="AHU135" s="128"/>
      <c r="AHV135" s="128"/>
      <c r="AHW135" s="128"/>
      <c r="AHX135" s="128"/>
      <c r="AHY135" s="128"/>
      <c r="AHZ135" s="128"/>
      <c r="AIA135" s="128"/>
      <c r="AIB135" s="128"/>
      <c r="AIC135" s="128"/>
      <c r="AID135" s="128"/>
      <c r="AIE135" s="128"/>
      <c r="AIF135" s="128"/>
      <c r="AIG135" s="128"/>
      <c r="AIH135" s="128"/>
      <c r="AII135" s="128"/>
      <c r="AIJ135" s="128"/>
      <c r="AIK135" s="128"/>
      <c r="AIL135" s="128"/>
      <c r="AIM135" s="128"/>
      <c r="AIN135" s="128"/>
      <c r="AIO135" s="128"/>
      <c r="AIP135" s="128"/>
      <c r="AIQ135" s="128"/>
      <c r="AIR135" s="128"/>
      <c r="AIS135" s="128"/>
      <c r="AIT135" s="128"/>
      <c r="AIU135" s="128"/>
      <c r="AIV135" s="128"/>
      <c r="AIW135" s="128"/>
      <c r="AIX135" s="128"/>
      <c r="AIY135" s="128"/>
      <c r="AIZ135" s="128"/>
      <c r="AJA135" s="128"/>
      <c r="AJB135" s="128"/>
      <c r="AJC135" s="128"/>
      <c r="AJD135" s="128"/>
      <c r="AJE135" s="128"/>
      <c r="AJF135" s="128"/>
      <c r="AJG135" s="128"/>
      <c r="AJH135" s="128"/>
      <c r="AJI135" s="128"/>
      <c r="AJJ135" s="128"/>
      <c r="AJK135" s="128"/>
      <c r="AJL135" s="128"/>
      <c r="AJM135" s="128"/>
      <c r="AJN135" s="128"/>
      <c r="AJO135" s="128"/>
      <c r="AJP135" s="128"/>
      <c r="AJQ135" s="128"/>
      <c r="AJR135" s="128"/>
      <c r="AJS135" s="128"/>
      <c r="AJT135" s="128"/>
      <c r="AJU135" s="128"/>
      <c r="AJV135" s="128"/>
      <c r="AJW135" s="128"/>
      <c r="AJX135" s="128"/>
      <c r="AJY135" s="128"/>
      <c r="AJZ135" s="128"/>
      <c r="AKA135" s="128"/>
      <c r="AKB135" s="128"/>
      <c r="AKC135" s="128"/>
      <c r="AKD135" s="128"/>
      <c r="AKE135" s="128"/>
      <c r="AKF135" s="128"/>
      <c r="AKG135" s="128"/>
      <c r="AKH135" s="128"/>
      <c r="AKI135" s="128"/>
      <c r="AKJ135" s="128"/>
      <c r="AKK135" s="128"/>
      <c r="AKL135" s="128"/>
      <c r="AKM135" s="128"/>
      <c r="AKN135" s="128"/>
      <c r="AKO135" s="128"/>
      <c r="AKP135" s="128"/>
      <c r="AKQ135" s="128"/>
      <c r="AKR135" s="128"/>
      <c r="AKS135" s="128"/>
      <c r="AKT135" s="128"/>
      <c r="AKU135" s="128"/>
      <c r="AKV135" s="128"/>
      <c r="AKW135" s="128"/>
      <c r="AKX135" s="128"/>
      <c r="AKY135" s="128"/>
      <c r="AKZ135" s="128"/>
      <c r="ALA135" s="128"/>
      <c r="ALB135" s="128"/>
      <c r="ALC135" s="128"/>
      <c r="ALD135" s="128"/>
      <c r="ALE135" s="128"/>
      <c r="ALF135" s="128"/>
      <c r="ALG135" s="128"/>
      <c r="ALH135" s="128"/>
      <c r="ALI135" s="128"/>
      <c r="ALJ135" s="128"/>
      <c r="ALK135" s="128"/>
      <c r="ALL135" s="128"/>
      <c r="ALM135" s="128"/>
      <c r="ALN135" s="128"/>
      <c r="ALO135" s="128"/>
      <c r="ALP135" s="128"/>
      <c r="ALQ135" s="128"/>
      <c r="ALR135" s="128"/>
      <c r="ALS135" s="128"/>
      <c r="ALT135" s="128"/>
      <c r="ALU135" s="128"/>
      <c r="ALV135" s="128"/>
      <c r="ALW135" s="128"/>
      <c r="ALX135" s="128"/>
      <c r="ALY135" s="128"/>
      <c r="ALZ135" s="128"/>
      <c r="AMA135" s="128"/>
      <c r="AMB135" s="128"/>
      <c r="AMC135" s="128"/>
      <c r="AMD135" s="128"/>
      <c r="AME135" s="128"/>
      <c r="AMF135" s="128"/>
      <c r="AMG135" s="128"/>
      <c r="AMH135" s="128"/>
      <c r="AMI135" s="128"/>
      <c r="AMJ135" s="128"/>
      <c r="AMK135" s="128"/>
      <c r="AML135" s="128"/>
      <c r="AMM135" s="128"/>
      <c r="AMN135" s="128"/>
    </row>
    <row r="136" spans="1:1028">
      <c r="A136" s="128"/>
      <c r="B136" s="128"/>
      <c r="C136" s="128"/>
      <c r="D136" s="128"/>
      <c r="E136" s="128"/>
      <c r="F136" s="96"/>
      <c r="G136" s="96"/>
      <c r="H136" s="96"/>
      <c r="I136" s="96"/>
      <c r="J136" s="96"/>
      <c r="K136" s="96"/>
      <c r="L136" s="96"/>
      <c r="M136" s="96"/>
      <c r="O136" s="96"/>
      <c r="P136" s="96"/>
      <c r="Q136" s="96"/>
      <c r="R136" s="96"/>
      <c r="AF136" s="96"/>
      <c r="AG136" s="96"/>
      <c r="AH136" s="96"/>
      <c r="AI136" s="96"/>
      <c r="AJ136" s="96"/>
      <c r="AK136" s="96"/>
      <c r="AL136" s="96"/>
      <c r="AM136" s="96"/>
      <c r="AN136" s="96"/>
      <c r="AO136" s="96"/>
      <c r="AP136" s="96"/>
      <c r="AQ136" s="128"/>
      <c r="AR136" s="128"/>
      <c r="AS136" s="128"/>
      <c r="AT136" s="128"/>
      <c r="AU136" s="128"/>
      <c r="AV136" s="128"/>
      <c r="AW136" s="128"/>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c r="CX136" s="128"/>
      <c r="CY136" s="128"/>
      <c r="CZ136" s="128"/>
      <c r="DA136" s="128"/>
      <c r="DB136" s="128"/>
      <c r="DC136" s="128"/>
      <c r="DD136" s="128"/>
      <c r="DE136" s="128"/>
      <c r="DF136" s="128"/>
      <c r="DG136" s="128"/>
      <c r="DH136" s="128"/>
      <c r="DI136" s="128"/>
      <c r="DJ136" s="128"/>
      <c r="DK136" s="128"/>
      <c r="DL136" s="128"/>
      <c r="DM136" s="128"/>
      <c r="DN136" s="128"/>
      <c r="DO136" s="128"/>
      <c r="DP136" s="128"/>
      <c r="DQ136" s="128"/>
      <c r="DR136" s="128"/>
      <c r="DS136" s="128"/>
      <c r="DT136" s="128"/>
      <c r="DU136" s="128"/>
      <c r="DV136" s="128"/>
      <c r="DW136" s="128"/>
      <c r="DX136" s="128"/>
      <c r="DY136" s="128"/>
      <c r="DZ136" s="128"/>
      <c r="EA136" s="128"/>
      <c r="EB136" s="128"/>
      <c r="EC136" s="128"/>
      <c r="ED136" s="128"/>
      <c r="EE136" s="128"/>
      <c r="EF136" s="128"/>
      <c r="EG136" s="128"/>
      <c r="EH136" s="128"/>
      <c r="EI136" s="128"/>
      <c r="EJ136" s="128"/>
      <c r="EK136" s="128"/>
      <c r="EL136" s="128"/>
      <c r="EM136" s="128"/>
      <c r="EN136" s="128"/>
      <c r="EO136" s="128"/>
      <c r="EP136" s="128"/>
      <c r="EQ136" s="128"/>
      <c r="ER136" s="128"/>
      <c r="ES136" s="128"/>
      <c r="ET136" s="128"/>
      <c r="EU136" s="128"/>
      <c r="EV136" s="128"/>
      <c r="EW136" s="128"/>
      <c r="EX136" s="128"/>
      <c r="EY136" s="128"/>
      <c r="EZ136" s="128"/>
      <c r="FA136" s="128"/>
      <c r="FB136" s="128"/>
      <c r="FC136" s="128"/>
      <c r="FD136" s="128"/>
      <c r="FE136" s="128"/>
      <c r="FF136" s="128"/>
      <c r="FG136" s="128"/>
      <c r="FH136" s="128"/>
      <c r="FI136" s="128"/>
      <c r="FJ136" s="128"/>
      <c r="FK136" s="128"/>
      <c r="FL136" s="128"/>
      <c r="FM136" s="128"/>
      <c r="FN136" s="128"/>
      <c r="FO136" s="128"/>
      <c r="FP136" s="128"/>
      <c r="FQ136" s="128"/>
      <c r="FR136" s="128"/>
      <c r="FS136" s="128"/>
      <c r="FT136" s="128"/>
      <c r="FU136" s="128"/>
      <c r="FV136" s="128"/>
      <c r="FW136" s="128"/>
      <c r="FX136" s="128"/>
      <c r="FY136" s="128"/>
      <c r="FZ136" s="128"/>
      <c r="GA136" s="128"/>
      <c r="GB136" s="128"/>
      <c r="GC136" s="128"/>
      <c r="GD136" s="128"/>
      <c r="GE136" s="128"/>
      <c r="GF136" s="128"/>
      <c r="GG136" s="128"/>
      <c r="GH136" s="128"/>
      <c r="GI136" s="128"/>
      <c r="GJ136" s="128"/>
      <c r="GK136" s="128"/>
      <c r="GL136" s="128"/>
      <c r="GM136" s="128"/>
      <c r="GN136" s="128"/>
      <c r="GO136" s="128"/>
      <c r="GP136" s="128"/>
      <c r="GQ136" s="128"/>
      <c r="GR136" s="128"/>
      <c r="GS136" s="128"/>
      <c r="GT136" s="128"/>
      <c r="GU136" s="128"/>
      <c r="GV136" s="128"/>
      <c r="GW136" s="128"/>
      <c r="GX136" s="128"/>
      <c r="GY136" s="128"/>
      <c r="GZ136" s="128"/>
      <c r="HA136" s="128"/>
      <c r="HB136" s="128"/>
      <c r="HC136" s="128"/>
      <c r="HD136" s="128"/>
      <c r="HE136" s="128"/>
      <c r="HF136" s="128"/>
      <c r="HG136" s="128"/>
      <c r="HH136" s="128"/>
      <c r="HI136" s="128"/>
      <c r="HJ136" s="128"/>
      <c r="HK136" s="128"/>
      <c r="HL136" s="128"/>
      <c r="HM136" s="128"/>
      <c r="HN136" s="128"/>
      <c r="HO136" s="128"/>
      <c r="HP136" s="128"/>
      <c r="HQ136" s="128"/>
      <c r="HR136" s="128"/>
      <c r="HS136" s="128"/>
      <c r="HT136" s="128"/>
      <c r="HU136" s="128"/>
      <c r="HV136" s="128"/>
      <c r="HW136" s="128"/>
      <c r="HX136" s="128"/>
      <c r="HY136" s="128"/>
      <c r="HZ136" s="128"/>
      <c r="IA136" s="128"/>
      <c r="IB136" s="128"/>
      <c r="IC136" s="128"/>
      <c r="ID136" s="128"/>
      <c r="IE136" s="128"/>
      <c r="IF136" s="128"/>
      <c r="IG136" s="128"/>
      <c r="IH136" s="128"/>
      <c r="II136" s="128"/>
      <c r="IJ136" s="128"/>
      <c r="IK136" s="128"/>
      <c r="IL136" s="128"/>
      <c r="IM136" s="128"/>
      <c r="IN136" s="128"/>
      <c r="IO136" s="128"/>
      <c r="IP136" s="128"/>
      <c r="IQ136" s="128"/>
      <c r="IR136" s="128"/>
      <c r="IS136" s="128"/>
      <c r="IT136" s="128"/>
      <c r="IU136" s="128"/>
      <c r="IV136" s="128"/>
      <c r="IW136" s="128"/>
      <c r="IX136" s="128"/>
      <c r="IY136" s="128"/>
      <c r="IZ136" s="128"/>
      <c r="JA136" s="128"/>
      <c r="JB136" s="128"/>
      <c r="JC136" s="128"/>
      <c r="JD136" s="128"/>
      <c r="JE136" s="128"/>
      <c r="JF136" s="128"/>
      <c r="JG136" s="128"/>
      <c r="JH136" s="128"/>
      <c r="JI136" s="128"/>
      <c r="JJ136" s="128"/>
      <c r="JK136" s="128"/>
      <c r="JL136" s="128"/>
      <c r="JM136" s="128"/>
      <c r="JN136" s="128"/>
      <c r="JO136" s="128"/>
      <c r="JP136" s="128"/>
      <c r="JQ136" s="128"/>
      <c r="JR136" s="128"/>
      <c r="JS136" s="128"/>
      <c r="JT136" s="128"/>
      <c r="JU136" s="128"/>
      <c r="JV136" s="128"/>
      <c r="JW136" s="128"/>
      <c r="JX136" s="128"/>
      <c r="JY136" s="128"/>
      <c r="JZ136" s="128"/>
      <c r="KA136" s="128"/>
      <c r="KB136" s="128"/>
      <c r="KC136" s="128"/>
      <c r="KD136" s="128"/>
      <c r="KE136" s="128"/>
      <c r="KF136" s="128"/>
      <c r="KG136" s="128"/>
      <c r="KH136" s="128"/>
      <c r="KI136" s="128"/>
      <c r="KJ136" s="128"/>
      <c r="KK136" s="128"/>
      <c r="KL136" s="128"/>
      <c r="KM136" s="128"/>
      <c r="KN136" s="128"/>
      <c r="KO136" s="128"/>
      <c r="KP136" s="128"/>
      <c r="KQ136" s="128"/>
      <c r="KR136" s="128"/>
      <c r="KS136" s="128"/>
      <c r="KT136" s="128"/>
      <c r="KU136" s="128"/>
      <c r="KV136" s="128"/>
      <c r="KW136" s="128"/>
      <c r="KX136" s="128"/>
      <c r="KY136" s="128"/>
      <c r="KZ136" s="128"/>
      <c r="LA136" s="128"/>
      <c r="LB136" s="128"/>
      <c r="LC136" s="128"/>
      <c r="LD136" s="128"/>
      <c r="LE136" s="128"/>
      <c r="LF136" s="128"/>
      <c r="LG136" s="128"/>
      <c r="LH136" s="128"/>
      <c r="LI136" s="128"/>
      <c r="LJ136" s="128"/>
      <c r="LK136" s="128"/>
      <c r="LL136" s="128"/>
      <c r="LM136" s="128"/>
      <c r="LN136" s="128"/>
      <c r="LO136" s="128"/>
      <c r="LP136" s="128"/>
      <c r="LQ136" s="128"/>
      <c r="LR136" s="128"/>
      <c r="LS136" s="128"/>
      <c r="LT136" s="128"/>
      <c r="LU136" s="128"/>
      <c r="LV136" s="128"/>
      <c r="LW136" s="128"/>
      <c r="LX136" s="128"/>
      <c r="LY136" s="128"/>
      <c r="LZ136" s="128"/>
      <c r="MA136" s="128"/>
      <c r="MB136" s="128"/>
      <c r="MC136" s="128"/>
      <c r="MD136" s="128"/>
      <c r="ME136" s="128"/>
      <c r="MF136" s="128"/>
      <c r="MG136" s="128"/>
      <c r="MH136" s="128"/>
      <c r="MI136" s="128"/>
      <c r="MJ136" s="128"/>
      <c r="MK136" s="128"/>
      <c r="ML136" s="128"/>
      <c r="MM136" s="128"/>
      <c r="MN136" s="128"/>
      <c r="MO136" s="128"/>
      <c r="MP136" s="128"/>
      <c r="MQ136" s="128"/>
      <c r="MR136" s="128"/>
      <c r="MS136" s="128"/>
      <c r="MT136" s="128"/>
      <c r="MU136" s="128"/>
      <c r="MV136" s="128"/>
      <c r="MW136" s="128"/>
      <c r="MX136" s="128"/>
      <c r="MY136" s="128"/>
      <c r="MZ136" s="128"/>
      <c r="NA136" s="128"/>
      <c r="NB136" s="128"/>
      <c r="NC136" s="128"/>
      <c r="ND136" s="128"/>
      <c r="NE136" s="128"/>
      <c r="NF136" s="128"/>
      <c r="NG136" s="128"/>
      <c r="NH136" s="128"/>
      <c r="NI136" s="128"/>
      <c r="NJ136" s="128"/>
      <c r="NK136" s="128"/>
      <c r="NL136" s="128"/>
      <c r="NM136" s="128"/>
      <c r="NN136" s="128"/>
      <c r="NO136" s="128"/>
      <c r="NP136" s="128"/>
      <c r="NQ136" s="128"/>
      <c r="NR136" s="128"/>
      <c r="NS136" s="128"/>
      <c r="NT136" s="128"/>
      <c r="NU136" s="128"/>
      <c r="NV136" s="128"/>
      <c r="NW136" s="128"/>
      <c r="NX136" s="128"/>
      <c r="NY136" s="128"/>
      <c r="NZ136" s="128"/>
      <c r="OA136" s="128"/>
      <c r="OB136" s="128"/>
      <c r="OC136" s="128"/>
      <c r="OD136" s="128"/>
      <c r="OE136" s="128"/>
      <c r="OF136" s="128"/>
      <c r="OG136" s="128"/>
      <c r="OH136" s="128"/>
      <c r="OI136" s="128"/>
      <c r="OJ136" s="128"/>
      <c r="OK136" s="128"/>
      <c r="OL136" s="128"/>
      <c r="OM136" s="128"/>
      <c r="ON136" s="128"/>
      <c r="OO136" s="128"/>
      <c r="OP136" s="128"/>
      <c r="OQ136" s="128"/>
      <c r="OR136" s="128"/>
      <c r="OS136" s="128"/>
      <c r="OT136" s="128"/>
      <c r="OU136" s="128"/>
      <c r="OV136" s="128"/>
      <c r="OW136" s="128"/>
      <c r="OX136" s="128"/>
      <c r="OY136" s="128"/>
      <c r="OZ136" s="128"/>
      <c r="PA136" s="128"/>
      <c r="PB136" s="128"/>
      <c r="PC136" s="128"/>
      <c r="PD136" s="128"/>
      <c r="PE136" s="128"/>
      <c r="PF136" s="128"/>
      <c r="PG136" s="128"/>
      <c r="PH136" s="128"/>
      <c r="PI136" s="128"/>
      <c r="PJ136" s="128"/>
      <c r="PK136" s="128"/>
      <c r="PL136" s="128"/>
      <c r="PM136" s="128"/>
      <c r="PN136" s="128"/>
      <c r="PO136" s="128"/>
      <c r="PP136" s="128"/>
      <c r="PQ136" s="128"/>
      <c r="PR136" s="128"/>
      <c r="PS136" s="128"/>
      <c r="PT136" s="128"/>
      <c r="PU136" s="128"/>
      <c r="PV136" s="128"/>
      <c r="PW136" s="128"/>
      <c r="PX136" s="128"/>
      <c r="PY136" s="128"/>
      <c r="PZ136" s="128"/>
      <c r="QA136" s="128"/>
      <c r="QB136" s="128"/>
      <c r="QC136" s="128"/>
      <c r="QD136" s="128"/>
      <c r="QE136" s="128"/>
      <c r="QF136" s="128"/>
      <c r="QG136" s="128"/>
      <c r="QH136" s="128"/>
      <c r="QI136" s="128"/>
      <c r="QJ136" s="128"/>
      <c r="QK136" s="128"/>
      <c r="QL136" s="128"/>
      <c r="QM136" s="128"/>
      <c r="QN136" s="128"/>
      <c r="QO136" s="128"/>
      <c r="QP136" s="128"/>
      <c r="QQ136" s="128"/>
      <c r="QR136" s="128"/>
      <c r="QS136" s="128"/>
      <c r="QT136" s="128"/>
      <c r="QU136" s="128"/>
      <c r="QV136" s="128"/>
      <c r="QW136" s="128"/>
      <c r="QX136" s="128"/>
      <c r="QY136" s="128"/>
      <c r="QZ136" s="128"/>
      <c r="RA136" s="128"/>
      <c r="RB136" s="128"/>
      <c r="RC136" s="128"/>
      <c r="RD136" s="128"/>
      <c r="RE136" s="128"/>
      <c r="RF136" s="128"/>
      <c r="RG136" s="128"/>
      <c r="RH136" s="128"/>
      <c r="RI136" s="128"/>
      <c r="RJ136" s="128"/>
      <c r="RK136" s="128"/>
      <c r="RL136" s="128"/>
      <c r="RM136" s="128"/>
      <c r="RN136" s="128"/>
      <c r="RO136" s="128"/>
      <c r="RP136" s="128"/>
      <c r="RQ136" s="128"/>
      <c r="RR136" s="128"/>
      <c r="RS136" s="128"/>
      <c r="RT136" s="128"/>
      <c r="RU136" s="128"/>
      <c r="RV136" s="128"/>
      <c r="RW136" s="128"/>
      <c r="RX136" s="128"/>
      <c r="RY136" s="128"/>
      <c r="RZ136" s="128"/>
      <c r="SA136" s="128"/>
      <c r="SB136" s="128"/>
      <c r="SC136" s="128"/>
      <c r="SD136" s="128"/>
      <c r="SE136" s="128"/>
      <c r="SF136" s="128"/>
      <c r="SG136" s="128"/>
      <c r="SH136" s="128"/>
      <c r="SI136" s="128"/>
      <c r="SJ136" s="128"/>
      <c r="SK136" s="128"/>
      <c r="SL136" s="128"/>
      <c r="SM136" s="128"/>
      <c r="SN136" s="128"/>
      <c r="SO136" s="128"/>
      <c r="SP136" s="128"/>
      <c r="SQ136" s="128"/>
      <c r="SR136" s="128"/>
      <c r="SS136" s="128"/>
      <c r="ST136" s="128"/>
      <c r="SU136" s="128"/>
      <c r="SV136" s="128"/>
      <c r="SW136" s="128"/>
      <c r="SX136" s="128"/>
      <c r="SY136" s="128"/>
      <c r="SZ136" s="128"/>
      <c r="TA136" s="128"/>
      <c r="TB136" s="128"/>
      <c r="TC136" s="128"/>
      <c r="TD136" s="128"/>
      <c r="TE136" s="128"/>
      <c r="TF136" s="128"/>
      <c r="TG136" s="128"/>
      <c r="TH136" s="128"/>
      <c r="TI136" s="128"/>
      <c r="TJ136" s="128"/>
      <c r="TK136" s="128"/>
      <c r="TL136" s="128"/>
      <c r="TM136" s="128"/>
      <c r="TN136" s="128"/>
      <c r="TO136" s="128"/>
      <c r="TP136" s="128"/>
      <c r="TQ136" s="128"/>
      <c r="TR136" s="128"/>
      <c r="TS136" s="128"/>
      <c r="TT136" s="128"/>
      <c r="TU136" s="128"/>
      <c r="TV136" s="128"/>
      <c r="TW136" s="128"/>
      <c r="TX136" s="128"/>
      <c r="TY136" s="128"/>
      <c r="TZ136" s="128"/>
      <c r="UA136" s="128"/>
      <c r="UB136" s="128"/>
      <c r="UC136" s="128"/>
      <c r="UD136" s="128"/>
      <c r="UE136" s="128"/>
      <c r="UF136" s="128"/>
      <c r="UG136" s="128"/>
      <c r="UH136" s="128"/>
      <c r="UI136" s="128"/>
      <c r="UJ136" s="128"/>
      <c r="UK136" s="128"/>
      <c r="UL136" s="128"/>
      <c r="UM136" s="128"/>
      <c r="UN136" s="128"/>
      <c r="UO136" s="128"/>
      <c r="UP136" s="128"/>
      <c r="UQ136" s="128"/>
      <c r="UR136" s="128"/>
      <c r="US136" s="128"/>
      <c r="UT136" s="128"/>
      <c r="UU136" s="128"/>
      <c r="UV136" s="128"/>
      <c r="UW136" s="128"/>
      <c r="UX136" s="128"/>
      <c r="UY136" s="128"/>
      <c r="UZ136" s="128"/>
      <c r="VA136" s="128"/>
      <c r="VB136" s="128"/>
      <c r="VC136" s="128"/>
      <c r="VD136" s="128"/>
      <c r="VE136" s="128"/>
      <c r="VF136" s="128"/>
      <c r="VG136" s="128"/>
      <c r="VH136" s="128"/>
      <c r="VI136" s="128"/>
      <c r="VJ136" s="128"/>
      <c r="VK136" s="128"/>
      <c r="VL136" s="128"/>
      <c r="VM136" s="128"/>
      <c r="VN136" s="128"/>
      <c r="VO136" s="128"/>
      <c r="VP136" s="128"/>
      <c r="VQ136" s="128"/>
      <c r="VR136" s="128"/>
      <c r="VS136" s="128"/>
      <c r="VT136" s="128"/>
      <c r="VU136" s="128"/>
      <c r="VV136" s="128"/>
      <c r="VW136" s="128"/>
      <c r="VX136" s="128"/>
      <c r="VY136" s="128"/>
      <c r="VZ136" s="128"/>
      <c r="WA136" s="128"/>
      <c r="WB136" s="128"/>
      <c r="WC136" s="128"/>
      <c r="WD136" s="128"/>
      <c r="WE136" s="128"/>
      <c r="WF136" s="128"/>
      <c r="WG136" s="128"/>
      <c r="WH136" s="128"/>
      <c r="WI136" s="128"/>
      <c r="WJ136" s="128"/>
      <c r="WK136" s="128"/>
      <c r="WL136" s="128"/>
      <c r="WM136" s="128"/>
      <c r="WN136" s="128"/>
      <c r="WO136" s="128"/>
      <c r="WP136" s="128"/>
      <c r="WQ136" s="128"/>
      <c r="WR136" s="128"/>
      <c r="WS136" s="128"/>
      <c r="WT136" s="128"/>
      <c r="WU136" s="128"/>
      <c r="WV136" s="128"/>
      <c r="WW136" s="128"/>
      <c r="WX136" s="128"/>
      <c r="WY136" s="128"/>
      <c r="WZ136" s="128"/>
      <c r="XA136" s="128"/>
      <c r="XB136" s="128"/>
      <c r="XC136" s="128"/>
      <c r="XD136" s="128"/>
      <c r="XE136" s="128"/>
      <c r="XF136" s="128"/>
      <c r="XG136" s="128"/>
      <c r="XH136" s="128"/>
      <c r="XI136" s="128"/>
      <c r="XJ136" s="128"/>
      <c r="XK136" s="128"/>
      <c r="XL136" s="128"/>
      <c r="XM136" s="128"/>
      <c r="XN136" s="128"/>
      <c r="XO136" s="128"/>
      <c r="XP136" s="128"/>
      <c r="XQ136" s="128"/>
      <c r="XR136" s="128"/>
      <c r="XS136" s="128"/>
      <c r="XT136" s="128"/>
      <c r="XU136" s="128"/>
      <c r="XV136" s="128"/>
      <c r="XW136" s="128"/>
      <c r="XX136" s="128"/>
      <c r="XY136" s="128"/>
      <c r="XZ136" s="128"/>
      <c r="YA136" s="128"/>
      <c r="YB136" s="128"/>
      <c r="YC136" s="128"/>
      <c r="YD136" s="128"/>
      <c r="YE136" s="128"/>
      <c r="YF136" s="128"/>
      <c r="YG136" s="128"/>
      <c r="YH136" s="128"/>
      <c r="YI136" s="128"/>
      <c r="YJ136" s="128"/>
      <c r="YK136" s="128"/>
      <c r="YL136" s="128"/>
      <c r="YM136" s="128"/>
      <c r="YN136" s="128"/>
      <c r="YO136" s="128"/>
      <c r="YP136" s="128"/>
      <c r="YQ136" s="128"/>
      <c r="YR136" s="128"/>
      <c r="YS136" s="128"/>
      <c r="YT136" s="128"/>
      <c r="YU136" s="128"/>
      <c r="YV136" s="128"/>
      <c r="YW136" s="128"/>
      <c r="YX136" s="128"/>
      <c r="YY136" s="128"/>
      <c r="YZ136" s="128"/>
      <c r="ZA136" s="128"/>
      <c r="ZB136" s="128"/>
      <c r="ZC136" s="128"/>
      <c r="ZD136" s="128"/>
      <c r="ZE136" s="128"/>
      <c r="ZF136" s="128"/>
      <c r="ZG136" s="128"/>
      <c r="ZH136" s="128"/>
      <c r="ZI136" s="128"/>
      <c r="ZJ136" s="128"/>
      <c r="ZK136" s="128"/>
      <c r="ZL136" s="128"/>
      <c r="ZM136" s="128"/>
      <c r="ZN136" s="128"/>
      <c r="ZO136" s="128"/>
      <c r="ZP136" s="128"/>
      <c r="ZQ136" s="128"/>
      <c r="ZR136" s="128"/>
      <c r="ZS136" s="128"/>
      <c r="ZT136" s="128"/>
      <c r="ZU136" s="128"/>
      <c r="ZV136" s="128"/>
      <c r="ZW136" s="128"/>
      <c r="ZX136" s="128"/>
      <c r="ZY136" s="128"/>
      <c r="ZZ136" s="128"/>
      <c r="AAA136" s="128"/>
      <c r="AAB136" s="128"/>
      <c r="AAC136" s="128"/>
      <c r="AAD136" s="128"/>
      <c r="AAE136" s="128"/>
      <c r="AAF136" s="128"/>
      <c r="AAG136" s="128"/>
      <c r="AAH136" s="128"/>
      <c r="AAI136" s="128"/>
      <c r="AAJ136" s="128"/>
      <c r="AAK136" s="128"/>
      <c r="AAL136" s="128"/>
      <c r="AAM136" s="128"/>
      <c r="AAN136" s="128"/>
      <c r="AAO136" s="128"/>
      <c r="AAP136" s="128"/>
      <c r="AAQ136" s="128"/>
      <c r="AAR136" s="128"/>
      <c r="AAS136" s="128"/>
      <c r="AAT136" s="128"/>
      <c r="AAU136" s="128"/>
      <c r="AAV136" s="128"/>
      <c r="AAW136" s="128"/>
      <c r="AAX136" s="128"/>
      <c r="AAY136" s="128"/>
      <c r="AAZ136" s="128"/>
      <c r="ABA136" s="128"/>
      <c r="ABB136" s="128"/>
      <c r="ABC136" s="128"/>
      <c r="ABD136" s="128"/>
      <c r="ABE136" s="128"/>
      <c r="ABF136" s="128"/>
      <c r="ABG136" s="128"/>
      <c r="ABH136" s="128"/>
      <c r="ABI136" s="128"/>
      <c r="ABJ136" s="128"/>
      <c r="ABK136" s="128"/>
      <c r="ABL136" s="128"/>
      <c r="ABM136" s="128"/>
      <c r="ABN136" s="128"/>
      <c r="ABO136" s="128"/>
      <c r="ABP136" s="128"/>
      <c r="ABQ136" s="128"/>
      <c r="ABR136" s="128"/>
      <c r="ABS136" s="128"/>
      <c r="ABT136" s="128"/>
      <c r="ABU136" s="128"/>
      <c r="ABV136" s="128"/>
      <c r="ABW136" s="128"/>
      <c r="ABX136" s="128"/>
      <c r="ABY136" s="128"/>
      <c r="ABZ136" s="128"/>
      <c r="ACA136" s="128"/>
      <c r="ACB136" s="128"/>
      <c r="ACC136" s="128"/>
      <c r="ACD136" s="128"/>
      <c r="ACE136" s="128"/>
      <c r="ACF136" s="128"/>
      <c r="ACG136" s="128"/>
      <c r="ACH136" s="128"/>
      <c r="ACI136" s="128"/>
      <c r="ACJ136" s="128"/>
      <c r="ACK136" s="128"/>
      <c r="ACL136" s="128"/>
      <c r="ACM136" s="128"/>
      <c r="ACN136" s="128"/>
      <c r="ACO136" s="128"/>
      <c r="ACP136" s="128"/>
      <c r="ACQ136" s="128"/>
      <c r="ACR136" s="128"/>
      <c r="ACS136" s="128"/>
      <c r="ACT136" s="128"/>
      <c r="ACU136" s="128"/>
      <c r="ACV136" s="128"/>
      <c r="ACW136" s="128"/>
      <c r="ACX136" s="128"/>
      <c r="ACY136" s="128"/>
      <c r="ACZ136" s="128"/>
      <c r="ADA136" s="128"/>
      <c r="ADB136" s="128"/>
      <c r="ADC136" s="128"/>
      <c r="ADD136" s="128"/>
      <c r="ADE136" s="128"/>
      <c r="ADF136" s="128"/>
      <c r="ADG136" s="128"/>
      <c r="ADH136" s="128"/>
      <c r="ADI136" s="128"/>
      <c r="ADJ136" s="128"/>
      <c r="ADK136" s="128"/>
      <c r="ADL136" s="128"/>
      <c r="ADM136" s="128"/>
      <c r="ADN136" s="128"/>
      <c r="ADO136" s="128"/>
      <c r="ADP136" s="128"/>
      <c r="ADQ136" s="128"/>
      <c r="ADR136" s="128"/>
      <c r="ADS136" s="128"/>
      <c r="ADT136" s="128"/>
      <c r="ADU136" s="128"/>
      <c r="ADV136" s="128"/>
      <c r="ADW136" s="128"/>
      <c r="ADX136" s="128"/>
      <c r="ADY136" s="128"/>
      <c r="ADZ136" s="128"/>
      <c r="AEA136" s="128"/>
      <c r="AEB136" s="128"/>
      <c r="AEC136" s="128"/>
      <c r="AED136" s="128"/>
      <c r="AEE136" s="128"/>
      <c r="AEF136" s="128"/>
      <c r="AEG136" s="128"/>
      <c r="AEH136" s="128"/>
      <c r="AEI136" s="128"/>
      <c r="AEJ136" s="128"/>
      <c r="AEK136" s="128"/>
      <c r="AEL136" s="128"/>
      <c r="AEM136" s="128"/>
      <c r="AEN136" s="128"/>
      <c r="AEO136" s="128"/>
      <c r="AEP136" s="128"/>
      <c r="AEQ136" s="128"/>
      <c r="AER136" s="128"/>
      <c r="AES136" s="128"/>
      <c r="AET136" s="128"/>
      <c r="AEU136" s="128"/>
      <c r="AEV136" s="128"/>
      <c r="AEW136" s="128"/>
      <c r="AEX136" s="128"/>
      <c r="AEY136" s="128"/>
      <c r="AEZ136" s="128"/>
      <c r="AFA136" s="128"/>
      <c r="AFB136" s="128"/>
      <c r="AFC136" s="128"/>
      <c r="AFD136" s="128"/>
      <c r="AFE136" s="128"/>
      <c r="AFF136" s="128"/>
      <c r="AFG136" s="128"/>
      <c r="AFH136" s="128"/>
      <c r="AFI136" s="128"/>
      <c r="AFJ136" s="128"/>
      <c r="AFK136" s="128"/>
      <c r="AFL136" s="128"/>
      <c r="AFM136" s="128"/>
      <c r="AFN136" s="128"/>
      <c r="AFO136" s="128"/>
      <c r="AFP136" s="128"/>
      <c r="AFQ136" s="128"/>
      <c r="AFR136" s="128"/>
      <c r="AFS136" s="128"/>
      <c r="AFT136" s="128"/>
      <c r="AFU136" s="128"/>
      <c r="AFV136" s="128"/>
      <c r="AFW136" s="128"/>
      <c r="AFX136" s="128"/>
      <c r="AFY136" s="128"/>
      <c r="AFZ136" s="128"/>
      <c r="AGA136" s="128"/>
      <c r="AGB136" s="128"/>
      <c r="AGC136" s="128"/>
      <c r="AGD136" s="128"/>
      <c r="AGE136" s="128"/>
      <c r="AGF136" s="128"/>
      <c r="AGG136" s="128"/>
      <c r="AGH136" s="128"/>
      <c r="AGI136" s="128"/>
      <c r="AGJ136" s="128"/>
      <c r="AGK136" s="128"/>
      <c r="AGL136" s="128"/>
      <c r="AGM136" s="128"/>
      <c r="AGN136" s="128"/>
      <c r="AGO136" s="128"/>
      <c r="AGP136" s="128"/>
      <c r="AGQ136" s="128"/>
      <c r="AGR136" s="128"/>
      <c r="AGS136" s="128"/>
      <c r="AGT136" s="128"/>
      <c r="AGU136" s="128"/>
      <c r="AGV136" s="128"/>
      <c r="AGW136" s="128"/>
      <c r="AGX136" s="128"/>
      <c r="AGY136" s="128"/>
      <c r="AGZ136" s="128"/>
      <c r="AHA136" s="128"/>
      <c r="AHB136" s="128"/>
      <c r="AHC136" s="128"/>
      <c r="AHD136" s="128"/>
      <c r="AHE136" s="128"/>
      <c r="AHF136" s="128"/>
      <c r="AHG136" s="128"/>
      <c r="AHH136" s="128"/>
      <c r="AHI136" s="128"/>
      <c r="AHJ136" s="128"/>
      <c r="AHK136" s="128"/>
      <c r="AHL136" s="128"/>
      <c r="AHM136" s="128"/>
      <c r="AHN136" s="128"/>
      <c r="AHO136" s="128"/>
      <c r="AHP136" s="128"/>
      <c r="AHQ136" s="128"/>
      <c r="AHR136" s="128"/>
      <c r="AHS136" s="128"/>
      <c r="AHT136" s="128"/>
      <c r="AHU136" s="128"/>
      <c r="AHV136" s="128"/>
      <c r="AHW136" s="128"/>
      <c r="AHX136" s="128"/>
      <c r="AHY136" s="128"/>
      <c r="AHZ136" s="128"/>
      <c r="AIA136" s="128"/>
      <c r="AIB136" s="128"/>
      <c r="AIC136" s="128"/>
      <c r="AID136" s="128"/>
      <c r="AIE136" s="128"/>
      <c r="AIF136" s="128"/>
      <c r="AIG136" s="128"/>
      <c r="AIH136" s="128"/>
      <c r="AII136" s="128"/>
      <c r="AIJ136" s="128"/>
      <c r="AIK136" s="128"/>
      <c r="AIL136" s="128"/>
      <c r="AIM136" s="128"/>
      <c r="AIN136" s="128"/>
      <c r="AIO136" s="128"/>
      <c r="AIP136" s="128"/>
      <c r="AIQ136" s="128"/>
      <c r="AIR136" s="128"/>
      <c r="AIS136" s="128"/>
      <c r="AIT136" s="128"/>
      <c r="AIU136" s="128"/>
      <c r="AIV136" s="128"/>
      <c r="AIW136" s="128"/>
      <c r="AIX136" s="128"/>
      <c r="AIY136" s="128"/>
      <c r="AIZ136" s="128"/>
      <c r="AJA136" s="128"/>
      <c r="AJB136" s="128"/>
      <c r="AJC136" s="128"/>
      <c r="AJD136" s="128"/>
      <c r="AJE136" s="128"/>
      <c r="AJF136" s="128"/>
      <c r="AJG136" s="128"/>
      <c r="AJH136" s="128"/>
      <c r="AJI136" s="128"/>
      <c r="AJJ136" s="128"/>
      <c r="AJK136" s="128"/>
      <c r="AJL136" s="128"/>
      <c r="AJM136" s="128"/>
      <c r="AJN136" s="128"/>
      <c r="AJO136" s="128"/>
      <c r="AJP136" s="128"/>
      <c r="AJQ136" s="128"/>
      <c r="AJR136" s="128"/>
      <c r="AJS136" s="128"/>
      <c r="AJT136" s="128"/>
      <c r="AJU136" s="128"/>
      <c r="AJV136" s="128"/>
      <c r="AJW136" s="128"/>
      <c r="AJX136" s="128"/>
      <c r="AJY136" s="128"/>
      <c r="AJZ136" s="128"/>
      <c r="AKA136" s="128"/>
      <c r="AKB136" s="128"/>
      <c r="AKC136" s="128"/>
      <c r="AKD136" s="128"/>
      <c r="AKE136" s="128"/>
      <c r="AKF136" s="128"/>
      <c r="AKG136" s="128"/>
      <c r="AKH136" s="128"/>
      <c r="AKI136" s="128"/>
      <c r="AKJ136" s="128"/>
      <c r="AKK136" s="128"/>
      <c r="AKL136" s="128"/>
      <c r="AKM136" s="128"/>
      <c r="AKN136" s="128"/>
      <c r="AKO136" s="128"/>
      <c r="AKP136" s="128"/>
      <c r="AKQ136" s="128"/>
      <c r="AKR136" s="128"/>
      <c r="AKS136" s="128"/>
      <c r="AKT136" s="128"/>
      <c r="AKU136" s="128"/>
      <c r="AKV136" s="128"/>
      <c r="AKW136" s="128"/>
      <c r="AKX136" s="128"/>
      <c r="AKY136" s="128"/>
      <c r="AKZ136" s="128"/>
      <c r="ALA136" s="128"/>
      <c r="ALB136" s="128"/>
      <c r="ALC136" s="128"/>
      <c r="ALD136" s="128"/>
      <c r="ALE136" s="128"/>
      <c r="ALF136" s="128"/>
      <c r="ALG136" s="128"/>
      <c r="ALH136" s="128"/>
      <c r="ALI136" s="128"/>
      <c r="ALJ136" s="128"/>
      <c r="ALK136" s="128"/>
      <c r="ALL136" s="128"/>
      <c r="ALM136" s="128"/>
      <c r="ALN136" s="128"/>
      <c r="ALO136" s="128"/>
      <c r="ALP136" s="128"/>
      <c r="ALQ136" s="128"/>
      <c r="ALR136" s="128"/>
      <c r="ALS136" s="128"/>
      <c r="ALT136" s="128"/>
      <c r="ALU136" s="128"/>
      <c r="ALV136" s="128"/>
      <c r="ALW136" s="128"/>
      <c r="ALX136" s="128"/>
      <c r="ALY136" s="128"/>
      <c r="ALZ136" s="128"/>
      <c r="AMA136" s="128"/>
      <c r="AMB136" s="128"/>
      <c r="AMC136" s="128"/>
      <c r="AMD136" s="128"/>
      <c r="AME136" s="128"/>
      <c r="AMF136" s="128"/>
      <c r="AMG136" s="128"/>
      <c r="AMH136" s="128"/>
      <c r="AMI136" s="128"/>
      <c r="AMJ136" s="128"/>
      <c r="AMK136" s="128"/>
      <c r="AML136" s="128"/>
      <c r="AMM136" s="128"/>
      <c r="AMN136" s="128"/>
    </row>
    <row r="137" spans="1:1028">
      <c r="A137" s="128"/>
      <c r="B137" s="128"/>
      <c r="C137" s="128"/>
      <c r="D137" s="128"/>
      <c r="E137" s="128"/>
      <c r="F137" s="96"/>
      <c r="G137" s="96"/>
      <c r="H137" s="96"/>
      <c r="I137" s="96"/>
      <c r="J137" s="96"/>
      <c r="K137" s="96"/>
      <c r="L137" s="96"/>
      <c r="M137" s="96"/>
      <c r="O137" s="96"/>
      <c r="P137" s="96"/>
      <c r="Q137" s="96"/>
      <c r="R137" s="96"/>
      <c r="AF137" s="96"/>
      <c r="AG137" s="96"/>
      <c r="AH137" s="96"/>
      <c r="AI137" s="96"/>
      <c r="AJ137" s="96"/>
      <c r="AK137" s="96"/>
      <c r="AL137" s="96"/>
      <c r="AM137" s="96"/>
      <c r="AN137" s="96"/>
      <c r="AO137" s="96"/>
      <c r="AP137" s="96"/>
      <c r="AQ137" s="128"/>
      <c r="AR137" s="128"/>
      <c r="AS137" s="128"/>
      <c r="AT137" s="128"/>
      <c r="AU137" s="128"/>
      <c r="AV137" s="128"/>
      <c r="AW137" s="128"/>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c r="CX137" s="128"/>
      <c r="CY137" s="128"/>
      <c r="CZ137" s="128"/>
      <c r="DA137" s="128"/>
      <c r="DB137" s="128"/>
      <c r="DC137" s="128"/>
      <c r="DD137" s="128"/>
      <c r="DE137" s="128"/>
      <c r="DF137" s="128"/>
      <c r="DG137" s="128"/>
      <c r="DH137" s="128"/>
      <c r="DI137" s="128"/>
      <c r="DJ137" s="128"/>
      <c r="DK137" s="128"/>
      <c r="DL137" s="128"/>
      <c r="DM137" s="128"/>
      <c r="DN137" s="128"/>
      <c r="DO137" s="128"/>
      <c r="DP137" s="128"/>
      <c r="DQ137" s="128"/>
      <c r="DR137" s="128"/>
      <c r="DS137" s="128"/>
      <c r="DT137" s="128"/>
      <c r="DU137" s="128"/>
      <c r="DV137" s="128"/>
      <c r="DW137" s="128"/>
      <c r="DX137" s="128"/>
      <c r="DY137" s="128"/>
      <c r="DZ137" s="128"/>
      <c r="EA137" s="128"/>
      <c r="EB137" s="128"/>
      <c r="EC137" s="128"/>
      <c r="ED137" s="128"/>
      <c r="EE137" s="128"/>
      <c r="EF137" s="128"/>
      <c r="EG137" s="128"/>
      <c r="EH137" s="128"/>
      <c r="EI137" s="128"/>
      <c r="EJ137" s="128"/>
      <c r="EK137" s="128"/>
      <c r="EL137" s="128"/>
      <c r="EM137" s="128"/>
      <c r="EN137" s="128"/>
      <c r="EO137" s="128"/>
      <c r="EP137" s="128"/>
      <c r="EQ137" s="128"/>
      <c r="ER137" s="128"/>
      <c r="ES137" s="128"/>
      <c r="ET137" s="128"/>
      <c r="EU137" s="128"/>
      <c r="EV137" s="128"/>
      <c r="EW137" s="128"/>
      <c r="EX137" s="128"/>
      <c r="EY137" s="128"/>
      <c r="EZ137" s="128"/>
      <c r="FA137" s="128"/>
      <c r="FB137" s="128"/>
      <c r="FC137" s="128"/>
      <c r="FD137" s="128"/>
      <c r="FE137" s="128"/>
      <c r="FF137" s="128"/>
      <c r="FG137" s="128"/>
      <c r="FH137" s="128"/>
      <c r="FI137" s="128"/>
      <c r="FJ137" s="128"/>
      <c r="FK137" s="128"/>
      <c r="FL137" s="128"/>
      <c r="FM137" s="128"/>
      <c r="FN137" s="128"/>
      <c r="FO137" s="128"/>
      <c r="FP137" s="128"/>
      <c r="FQ137" s="128"/>
      <c r="FR137" s="128"/>
      <c r="FS137" s="128"/>
      <c r="FT137" s="128"/>
      <c r="FU137" s="128"/>
      <c r="FV137" s="128"/>
      <c r="FW137" s="128"/>
      <c r="FX137" s="128"/>
      <c r="FY137" s="128"/>
      <c r="FZ137" s="128"/>
      <c r="GA137" s="128"/>
      <c r="GB137" s="128"/>
      <c r="GC137" s="128"/>
      <c r="GD137" s="128"/>
      <c r="GE137" s="128"/>
      <c r="GF137" s="128"/>
      <c r="GG137" s="128"/>
      <c r="GH137" s="128"/>
      <c r="GI137" s="128"/>
      <c r="GJ137" s="128"/>
      <c r="GK137" s="128"/>
      <c r="GL137" s="128"/>
      <c r="GM137" s="128"/>
      <c r="GN137" s="128"/>
      <c r="GO137" s="128"/>
      <c r="GP137" s="128"/>
      <c r="GQ137" s="128"/>
      <c r="GR137" s="128"/>
      <c r="GS137" s="128"/>
      <c r="GT137" s="128"/>
      <c r="GU137" s="128"/>
      <c r="GV137" s="128"/>
      <c r="GW137" s="128"/>
      <c r="GX137" s="128"/>
      <c r="GY137" s="128"/>
      <c r="GZ137" s="128"/>
      <c r="HA137" s="128"/>
      <c r="HB137" s="128"/>
      <c r="HC137" s="128"/>
      <c r="HD137" s="128"/>
      <c r="HE137" s="128"/>
      <c r="HF137" s="128"/>
      <c r="HG137" s="128"/>
      <c r="HH137" s="128"/>
      <c r="HI137" s="128"/>
      <c r="HJ137" s="128"/>
      <c r="HK137" s="128"/>
      <c r="HL137" s="128"/>
      <c r="HM137" s="128"/>
      <c r="HN137" s="128"/>
      <c r="HO137" s="128"/>
      <c r="HP137" s="128"/>
      <c r="HQ137" s="128"/>
      <c r="HR137" s="128"/>
      <c r="HS137" s="128"/>
      <c r="HT137" s="128"/>
      <c r="HU137" s="128"/>
      <c r="HV137" s="128"/>
      <c r="HW137" s="128"/>
      <c r="HX137" s="128"/>
      <c r="HY137" s="128"/>
      <c r="HZ137" s="128"/>
      <c r="IA137" s="128"/>
      <c r="IB137" s="128"/>
      <c r="IC137" s="128"/>
      <c r="ID137" s="128"/>
      <c r="IE137" s="128"/>
      <c r="IF137" s="128"/>
      <c r="IG137" s="128"/>
      <c r="IH137" s="128"/>
      <c r="II137" s="128"/>
      <c r="IJ137" s="128"/>
      <c r="IK137" s="128"/>
      <c r="IL137" s="128"/>
      <c r="IM137" s="128"/>
      <c r="IN137" s="128"/>
      <c r="IO137" s="128"/>
      <c r="IP137" s="128"/>
      <c r="IQ137" s="128"/>
      <c r="IR137" s="128"/>
      <c r="IS137" s="128"/>
      <c r="IT137" s="128"/>
      <c r="IU137" s="128"/>
      <c r="IV137" s="128"/>
      <c r="IW137" s="128"/>
      <c r="IX137" s="128"/>
      <c r="IY137" s="128"/>
      <c r="IZ137" s="128"/>
      <c r="JA137" s="128"/>
      <c r="JB137" s="128"/>
      <c r="JC137" s="128"/>
      <c r="JD137" s="128"/>
      <c r="JE137" s="128"/>
      <c r="JF137" s="128"/>
      <c r="JG137" s="128"/>
      <c r="JH137" s="128"/>
      <c r="JI137" s="128"/>
      <c r="JJ137" s="128"/>
      <c r="JK137" s="128"/>
      <c r="JL137" s="128"/>
      <c r="JM137" s="128"/>
      <c r="JN137" s="128"/>
      <c r="JO137" s="128"/>
      <c r="JP137" s="128"/>
      <c r="JQ137" s="128"/>
      <c r="JR137" s="128"/>
      <c r="JS137" s="128"/>
      <c r="JT137" s="128"/>
      <c r="JU137" s="128"/>
      <c r="JV137" s="128"/>
      <c r="JW137" s="128"/>
      <c r="JX137" s="128"/>
      <c r="JY137" s="128"/>
      <c r="JZ137" s="128"/>
      <c r="KA137" s="128"/>
      <c r="KB137" s="128"/>
      <c r="KC137" s="128"/>
      <c r="KD137" s="128"/>
      <c r="KE137" s="128"/>
      <c r="KF137" s="128"/>
      <c r="KG137" s="128"/>
      <c r="KH137" s="128"/>
      <c r="KI137" s="128"/>
      <c r="KJ137" s="128"/>
      <c r="KK137" s="128"/>
      <c r="KL137" s="128"/>
      <c r="KM137" s="128"/>
      <c r="KN137" s="128"/>
      <c r="KO137" s="128"/>
      <c r="KP137" s="128"/>
      <c r="KQ137" s="128"/>
      <c r="KR137" s="128"/>
      <c r="KS137" s="128"/>
      <c r="KT137" s="128"/>
      <c r="KU137" s="128"/>
      <c r="KV137" s="128"/>
      <c r="KW137" s="128"/>
      <c r="KX137" s="128"/>
      <c r="KY137" s="128"/>
      <c r="KZ137" s="128"/>
      <c r="LA137" s="128"/>
      <c r="LB137" s="128"/>
      <c r="LC137" s="128"/>
      <c r="LD137" s="128"/>
      <c r="LE137" s="128"/>
      <c r="LF137" s="128"/>
      <c r="LG137" s="128"/>
      <c r="LH137" s="128"/>
      <c r="LI137" s="128"/>
      <c r="LJ137" s="128"/>
      <c r="LK137" s="128"/>
      <c r="LL137" s="128"/>
      <c r="LM137" s="128"/>
      <c r="LN137" s="128"/>
      <c r="LO137" s="128"/>
      <c r="LP137" s="128"/>
      <c r="LQ137" s="128"/>
      <c r="LR137" s="128"/>
      <c r="LS137" s="128"/>
      <c r="LT137" s="128"/>
      <c r="LU137" s="128"/>
      <c r="LV137" s="128"/>
      <c r="LW137" s="128"/>
      <c r="LX137" s="128"/>
      <c r="LY137" s="128"/>
      <c r="LZ137" s="128"/>
      <c r="MA137" s="128"/>
      <c r="MB137" s="128"/>
      <c r="MC137" s="128"/>
      <c r="MD137" s="128"/>
      <c r="ME137" s="128"/>
      <c r="MF137" s="128"/>
      <c r="MG137" s="128"/>
      <c r="MH137" s="128"/>
      <c r="MI137" s="128"/>
      <c r="MJ137" s="128"/>
      <c r="MK137" s="128"/>
      <c r="ML137" s="128"/>
      <c r="MM137" s="128"/>
      <c r="MN137" s="128"/>
      <c r="MO137" s="128"/>
      <c r="MP137" s="128"/>
      <c r="MQ137" s="128"/>
      <c r="MR137" s="128"/>
      <c r="MS137" s="128"/>
      <c r="MT137" s="128"/>
      <c r="MU137" s="128"/>
      <c r="MV137" s="128"/>
      <c r="MW137" s="128"/>
      <c r="MX137" s="128"/>
      <c r="MY137" s="128"/>
      <c r="MZ137" s="128"/>
      <c r="NA137" s="128"/>
      <c r="NB137" s="128"/>
      <c r="NC137" s="128"/>
      <c r="ND137" s="128"/>
      <c r="NE137" s="128"/>
      <c r="NF137" s="128"/>
      <c r="NG137" s="128"/>
      <c r="NH137" s="128"/>
      <c r="NI137" s="128"/>
      <c r="NJ137" s="128"/>
      <c r="NK137" s="128"/>
      <c r="NL137" s="128"/>
      <c r="NM137" s="128"/>
      <c r="NN137" s="128"/>
      <c r="NO137" s="128"/>
      <c r="NP137" s="128"/>
      <c r="NQ137" s="128"/>
      <c r="NR137" s="128"/>
      <c r="NS137" s="128"/>
      <c r="NT137" s="128"/>
      <c r="NU137" s="128"/>
      <c r="NV137" s="128"/>
      <c r="NW137" s="128"/>
      <c r="NX137" s="128"/>
      <c r="NY137" s="128"/>
      <c r="NZ137" s="128"/>
      <c r="OA137" s="128"/>
      <c r="OB137" s="128"/>
      <c r="OC137" s="128"/>
      <c r="OD137" s="128"/>
      <c r="OE137" s="128"/>
      <c r="OF137" s="128"/>
      <c r="OG137" s="128"/>
      <c r="OH137" s="128"/>
      <c r="OI137" s="128"/>
      <c r="OJ137" s="128"/>
      <c r="OK137" s="128"/>
      <c r="OL137" s="128"/>
      <c r="OM137" s="128"/>
      <c r="ON137" s="128"/>
      <c r="OO137" s="128"/>
      <c r="OP137" s="128"/>
      <c r="OQ137" s="128"/>
      <c r="OR137" s="128"/>
      <c r="OS137" s="128"/>
      <c r="OT137" s="128"/>
      <c r="OU137" s="128"/>
      <c r="OV137" s="128"/>
      <c r="OW137" s="128"/>
      <c r="OX137" s="128"/>
      <c r="OY137" s="128"/>
      <c r="OZ137" s="128"/>
      <c r="PA137" s="128"/>
      <c r="PB137" s="128"/>
      <c r="PC137" s="128"/>
      <c r="PD137" s="128"/>
      <c r="PE137" s="128"/>
      <c r="PF137" s="128"/>
      <c r="PG137" s="128"/>
      <c r="PH137" s="128"/>
      <c r="PI137" s="128"/>
      <c r="PJ137" s="128"/>
      <c r="PK137" s="128"/>
      <c r="PL137" s="128"/>
      <c r="PM137" s="128"/>
      <c r="PN137" s="128"/>
      <c r="PO137" s="128"/>
      <c r="PP137" s="128"/>
      <c r="PQ137" s="128"/>
      <c r="PR137" s="128"/>
      <c r="PS137" s="128"/>
      <c r="PT137" s="128"/>
      <c r="PU137" s="128"/>
      <c r="PV137" s="128"/>
      <c r="PW137" s="128"/>
      <c r="PX137" s="128"/>
      <c r="PY137" s="128"/>
      <c r="PZ137" s="128"/>
      <c r="QA137" s="128"/>
      <c r="QB137" s="128"/>
      <c r="QC137" s="128"/>
      <c r="QD137" s="128"/>
      <c r="QE137" s="128"/>
      <c r="QF137" s="128"/>
      <c r="QG137" s="128"/>
      <c r="QH137" s="128"/>
      <c r="QI137" s="128"/>
      <c r="QJ137" s="128"/>
      <c r="QK137" s="128"/>
      <c r="QL137" s="128"/>
      <c r="QM137" s="128"/>
      <c r="QN137" s="128"/>
      <c r="QO137" s="128"/>
      <c r="QP137" s="128"/>
      <c r="QQ137" s="128"/>
      <c r="QR137" s="128"/>
      <c r="QS137" s="128"/>
      <c r="QT137" s="128"/>
      <c r="QU137" s="128"/>
      <c r="QV137" s="128"/>
      <c r="QW137" s="128"/>
      <c r="QX137" s="128"/>
      <c r="QY137" s="128"/>
      <c r="QZ137" s="128"/>
      <c r="RA137" s="128"/>
      <c r="RB137" s="128"/>
      <c r="RC137" s="128"/>
      <c r="RD137" s="128"/>
      <c r="RE137" s="128"/>
      <c r="RF137" s="128"/>
      <c r="RG137" s="128"/>
      <c r="RH137" s="128"/>
      <c r="RI137" s="128"/>
      <c r="RJ137" s="128"/>
      <c r="RK137" s="128"/>
      <c r="RL137" s="128"/>
      <c r="RM137" s="128"/>
      <c r="RN137" s="128"/>
      <c r="RO137" s="128"/>
      <c r="RP137" s="128"/>
      <c r="RQ137" s="128"/>
      <c r="RR137" s="128"/>
      <c r="RS137" s="128"/>
      <c r="RT137" s="128"/>
      <c r="RU137" s="128"/>
      <c r="RV137" s="128"/>
      <c r="RW137" s="128"/>
      <c r="RX137" s="128"/>
      <c r="RY137" s="128"/>
      <c r="RZ137" s="128"/>
      <c r="SA137" s="128"/>
      <c r="SB137" s="128"/>
      <c r="SC137" s="128"/>
      <c r="SD137" s="128"/>
      <c r="SE137" s="128"/>
      <c r="SF137" s="128"/>
      <c r="SG137" s="128"/>
      <c r="SH137" s="128"/>
      <c r="SI137" s="128"/>
      <c r="SJ137" s="128"/>
      <c r="SK137" s="128"/>
      <c r="SL137" s="128"/>
      <c r="SM137" s="128"/>
      <c r="SN137" s="128"/>
      <c r="SO137" s="128"/>
      <c r="SP137" s="128"/>
      <c r="SQ137" s="128"/>
      <c r="SR137" s="128"/>
      <c r="SS137" s="128"/>
      <c r="ST137" s="128"/>
      <c r="SU137" s="128"/>
      <c r="SV137" s="128"/>
      <c r="SW137" s="128"/>
      <c r="SX137" s="128"/>
      <c r="SY137" s="128"/>
      <c r="SZ137" s="128"/>
      <c r="TA137" s="128"/>
      <c r="TB137" s="128"/>
      <c r="TC137" s="128"/>
      <c r="TD137" s="128"/>
      <c r="TE137" s="128"/>
      <c r="TF137" s="128"/>
      <c r="TG137" s="128"/>
      <c r="TH137" s="128"/>
      <c r="TI137" s="128"/>
      <c r="TJ137" s="128"/>
      <c r="TK137" s="128"/>
      <c r="TL137" s="128"/>
      <c r="TM137" s="128"/>
      <c r="TN137" s="128"/>
      <c r="TO137" s="128"/>
      <c r="TP137" s="128"/>
      <c r="TQ137" s="128"/>
      <c r="TR137" s="128"/>
      <c r="TS137" s="128"/>
      <c r="TT137" s="128"/>
      <c r="TU137" s="128"/>
      <c r="TV137" s="128"/>
      <c r="TW137" s="128"/>
      <c r="TX137" s="128"/>
      <c r="TY137" s="128"/>
      <c r="TZ137" s="128"/>
      <c r="UA137" s="128"/>
      <c r="UB137" s="128"/>
      <c r="UC137" s="128"/>
      <c r="UD137" s="128"/>
      <c r="UE137" s="128"/>
      <c r="UF137" s="128"/>
      <c r="UG137" s="128"/>
      <c r="UH137" s="128"/>
      <c r="UI137" s="128"/>
      <c r="UJ137" s="128"/>
      <c r="UK137" s="128"/>
      <c r="UL137" s="128"/>
      <c r="UM137" s="128"/>
      <c r="UN137" s="128"/>
      <c r="UO137" s="128"/>
      <c r="UP137" s="128"/>
      <c r="UQ137" s="128"/>
      <c r="UR137" s="128"/>
      <c r="US137" s="128"/>
      <c r="UT137" s="128"/>
      <c r="UU137" s="128"/>
      <c r="UV137" s="128"/>
      <c r="UW137" s="128"/>
      <c r="UX137" s="128"/>
      <c r="UY137" s="128"/>
      <c r="UZ137" s="128"/>
      <c r="VA137" s="128"/>
      <c r="VB137" s="128"/>
      <c r="VC137" s="128"/>
      <c r="VD137" s="128"/>
      <c r="VE137" s="128"/>
      <c r="VF137" s="128"/>
      <c r="VG137" s="128"/>
      <c r="VH137" s="128"/>
      <c r="VI137" s="128"/>
      <c r="VJ137" s="128"/>
      <c r="VK137" s="128"/>
      <c r="VL137" s="128"/>
      <c r="VM137" s="128"/>
      <c r="VN137" s="128"/>
      <c r="VO137" s="128"/>
      <c r="VP137" s="128"/>
      <c r="VQ137" s="128"/>
      <c r="VR137" s="128"/>
      <c r="VS137" s="128"/>
      <c r="VT137" s="128"/>
      <c r="VU137" s="128"/>
      <c r="VV137" s="128"/>
      <c r="VW137" s="128"/>
      <c r="VX137" s="128"/>
      <c r="VY137" s="128"/>
      <c r="VZ137" s="128"/>
      <c r="WA137" s="128"/>
      <c r="WB137" s="128"/>
      <c r="WC137" s="128"/>
      <c r="WD137" s="128"/>
      <c r="WE137" s="128"/>
      <c r="WF137" s="128"/>
      <c r="WG137" s="128"/>
      <c r="WH137" s="128"/>
      <c r="WI137" s="128"/>
      <c r="WJ137" s="128"/>
      <c r="WK137" s="128"/>
      <c r="WL137" s="128"/>
      <c r="WM137" s="128"/>
      <c r="WN137" s="128"/>
      <c r="WO137" s="128"/>
      <c r="WP137" s="128"/>
      <c r="WQ137" s="128"/>
      <c r="WR137" s="128"/>
      <c r="WS137" s="128"/>
      <c r="WT137" s="128"/>
      <c r="WU137" s="128"/>
      <c r="WV137" s="128"/>
      <c r="WW137" s="128"/>
      <c r="WX137" s="128"/>
      <c r="WY137" s="128"/>
      <c r="WZ137" s="128"/>
      <c r="XA137" s="128"/>
      <c r="XB137" s="128"/>
      <c r="XC137" s="128"/>
      <c r="XD137" s="128"/>
      <c r="XE137" s="128"/>
      <c r="XF137" s="128"/>
      <c r="XG137" s="128"/>
      <c r="XH137" s="128"/>
      <c r="XI137" s="128"/>
      <c r="XJ137" s="128"/>
      <c r="XK137" s="128"/>
      <c r="XL137" s="128"/>
      <c r="XM137" s="128"/>
      <c r="XN137" s="128"/>
      <c r="XO137" s="128"/>
      <c r="XP137" s="128"/>
      <c r="XQ137" s="128"/>
      <c r="XR137" s="128"/>
      <c r="XS137" s="128"/>
      <c r="XT137" s="128"/>
      <c r="XU137" s="128"/>
      <c r="XV137" s="128"/>
      <c r="XW137" s="128"/>
      <c r="XX137" s="128"/>
      <c r="XY137" s="128"/>
      <c r="XZ137" s="128"/>
      <c r="YA137" s="128"/>
      <c r="YB137" s="128"/>
      <c r="YC137" s="128"/>
      <c r="YD137" s="128"/>
      <c r="YE137" s="128"/>
      <c r="YF137" s="128"/>
      <c r="YG137" s="128"/>
      <c r="YH137" s="128"/>
      <c r="YI137" s="128"/>
      <c r="YJ137" s="128"/>
      <c r="YK137" s="128"/>
      <c r="YL137" s="128"/>
      <c r="YM137" s="128"/>
      <c r="YN137" s="128"/>
      <c r="YO137" s="128"/>
      <c r="YP137" s="128"/>
      <c r="YQ137" s="128"/>
      <c r="YR137" s="128"/>
      <c r="YS137" s="128"/>
      <c r="YT137" s="128"/>
      <c r="YU137" s="128"/>
      <c r="YV137" s="128"/>
      <c r="YW137" s="128"/>
      <c r="YX137" s="128"/>
      <c r="YY137" s="128"/>
      <c r="YZ137" s="128"/>
      <c r="ZA137" s="128"/>
      <c r="ZB137" s="128"/>
      <c r="ZC137" s="128"/>
      <c r="ZD137" s="128"/>
      <c r="ZE137" s="128"/>
      <c r="ZF137" s="128"/>
      <c r="ZG137" s="128"/>
      <c r="ZH137" s="128"/>
      <c r="ZI137" s="128"/>
      <c r="ZJ137" s="128"/>
      <c r="ZK137" s="128"/>
      <c r="ZL137" s="128"/>
      <c r="ZM137" s="128"/>
      <c r="ZN137" s="128"/>
      <c r="ZO137" s="128"/>
      <c r="ZP137" s="128"/>
      <c r="ZQ137" s="128"/>
      <c r="ZR137" s="128"/>
      <c r="ZS137" s="128"/>
      <c r="ZT137" s="128"/>
      <c r="ZU137" s="128"/>
      <c r="ZV137" s="128"/>
      <c r="ZW137" s="128"/>
      <c r="ZX137" s="128"/>
      <c r="ZY137" s="128"/>
      <c r="ZZ137" s="128"/>
      <c r="AAA137" s="128"/>
      <c r="AAB137" s="128"/>
      <c r="AAC137" s="128"/>
      <c r="AAD137" s="128"/>
      <c r="AAE137" s="128"/>
      <c r="AAF137" s="128"/>
      <c r="AAG137" s="128"/>
      <c r="AAH137" s="128"/>
      <c r="AAI137" s="128"/>
      <c r="AAJ137" s="128"/>
      <c r="AAK137" s="128"/>
      <c r="AAL137" s="128"/>
      <c r="AAM137" s="128"/>
      <c r="AAN137" s="128"/>
      <c r="AAO137" s="128"/>
      <c r="AAP137" s="128"/>
      <c r="AAQ137" s="128"/>
      <c r="AAR137" s="128"/>
      <c r="AAS137" s="128"/>
      <c r="AAT137" s="128"/>
      <c r="AAU137" s="128"/>
      <c r="AAV137" s="128"/>
      <c r="AAW137" s="128"/>
      <c r="AAX137" s="128"/>
      <c r="AAY137" s="128"/>
      <c r="AAZ137" s="128"/>
      <c r="ABA137" s="128"/>
      <c r="ABB137" s="128"/>
      <c r="ABC137" s="128"/>
      <c r="ABD137" s="128"/>
      <c r="ABE137" s="128"/>
      <c r="ABF137" s="128"/>
      <c r="ABG137" s="128"/>
      <c r="ABH137" s="128"/>
      <c r="ABI137" s="128"/>
      <c r="ABJ137" s="128"/>
      <c r="ABK137" s="128"/>
      <c r="ABL137" s="128"/>
      <c r="ABM137" s="128"/>
      <c r="ABN137" s="128"/>
      <c r="ABO137" s="128"/>
      <c r="ABP137" s="128"/>
      <c r="ABQ137" s="128"/>
      <c r="ABR137" s="128"/>
      <c r="ABS137" s="128"/>
      <c r="ABT137" s="128"/>
      <c r="ABU137" s="128"/>
      <c r="ABV137" s="128"/>
      <c r="ABW137" s="128"/>
      <c r="ABX137" s="128"/>
      <c r="ABY137" s="128"/>
      <c r="ABZ137" s="128"/>
      <c r="ACA137" s="128"/>
      <c r="ACB137" s="128"/>
      <c r="ACC137" s="128"/>
      <c r="ACD137" s="128"/>
      <c r="ACE137" s="128"/>
      <c r="ACF137" s="128"/>
      <c r="ACG137" s="128"/>
      <c r="ACH137" s="128"/>
      <c r="ACI137" s="128"/>
      <c r="ACJ137" s="128"/>
      <c r="ACK137" s="128"/>
      <c r="ACL137" s="128"/>
      <c r="ACM137" s="128"/>
      <c r="ACN137" s="128"/>
      <c r="ACO137" s="128"/>
      <c r="ACP137" s="128"/>
      <c r="ACQ137" s="128"/>
      <c r="ACR137" s="128"/>
      <c r="ACS137" s="128"/>
      <c r="ACT137" s="128"/>
      <c r="ACU137" s="128"/>
      <c r="ACV137" s="128"/>
      <c r="ACW137" s="128"/>
      <c r="ACX137" s="128"/>
      <c r="ACY137" s="128"/>
      <c r="ACZ137" s="128"/>
      <c r="ADA137" s="128"/>
      <c r="ADB137" s="128"/>
      <c r="ADC137" s="128"/>
      <c r="ADD137" s="128"/>
      <c r="ADE137" s="128"/>
      <c r="ADF137" s="128"/>
      <c r="ADG137" s="128"/>
      <c r="ADH137" s="128"/>
      <c r="ADI137" s="128"/>
      <c r="ADJ137" s="128"/>
      <c r="ADK137" s="128"/>
      <c r="ADL137" s="128"/>
      <c r="ADM137" s="128"/>
      <c r="ADN137" s="128"/>
      <c r="ADO137" s="128"/>
      <c r="ADP137" s="128"/>
      <c r="ADQ137" s="128"/>
      <c r="ADR137" s="128"/>
      <c r="ADS137" s="128"/>
      <c r="ADT137" s="128"/>
      <c r="ADU137" s="128"/>
      <c r="ADV137" s="128"/>
      <c r="ADW137" s="128"/>
      <c r="ADX137" s="128"/>
      <c r="ADY137" s="128"/>
      <c r="ADZ137" s="128"/>
      <c r="AEA137" s="128"/>
      <c r="AEB137" s="128"/>
      <c r="AEC137" s="128"/>
      <c r="AED137" s="128"/>
      <c r="AEE137" s="128"/>
      <c r="AEF137" s="128"/>
      <c r="AEG137" s="128"/>
      <c r="AEH137" s="128"/>
      <c r="AEI137" s="128"/>
      <c r="AEJ137" s="128"/>
      <c r="AEK137" s="128"/>
      <c r="AEL137" s="128"/>
      <c r="AEM137" s="128"/>
      <c r="AEN137" s="128"/>
      <c r="AEO137" s="128"/>
      <c r="AEP137" s="128"/>
      <c r="AEQ137" s="128"/>
      <c r="AER137" s="128"/>
      <c r="AES137" s="128"/>
      <c r="AET137" s="128"/>
      <c r="AEU137" s="128"/>
      <c r="AEV137" s="128"/>
      <c r="AEW137" s="128"/>
      <c r="AEX137" s="128"/>
      <c r="AEY137" s="128"/>
      <c r="AEZ137" s="128"/>
      <c r="AFA137" s="128"/>
      <c r="AFB137" s="128"/>
      <c r="AFC137" s="128"/>
      <c r="AFD137" s="128"/>
      <c r="AFE137" s="128"/>
      <c r="AFF137" s="128"/>
      <c r="AFG137" s="128"/>
      <c r="AFH137" s="128"/>
      <c r="AFI137" s="128"/>
      <c r="AFJ137" s="128"/>
      <c r="AFK137" s="128"/>
      <c r="AFL137" s="128"/>
      <c r="AFM137" s="128"/>
      <c r="AFN137" s="128"/>
      <c r="AFO137" s="128"/>
      <c r="AFP137" s="128"/>
      <c r="AFQ137" s="128"/>
      <c r="AFR137" s="128"/>
      <c r="AFS137" s="128"/>
      <c r="AFT137" s="128"/>
      <c r="AFU137" s="128"/>
      <c r="AFV137" s="128"/>
      <c r="AFW137" s="128"/>
      <c r="AFX137" s="128"/>
      <c r="AFY137" s="128"/>
      <c r="AFZ137" s="128"/>
      <c r="AGA137" s="128"/>
      <c r="AGB137" s="128"/>
      <c r="AGC137" s="128"/>
      <c r="AGD137" s="128"/>
      <c r="AGE137" s="128"/>
      <c r="AGF137" s="128"/>
      <c r="AGG137" s="128"/>
      <c r="AGH137" s="128"/>
      <c r="AGI137" s="128"/>
      <c r="AGJ137" s="128"/>
      <c r="AGK137" s="128"/>
      <c r="AGL137" s="128"/>
      <c r="AGM137" s="128"/>
      <c r="AGN137" s="128"/>
      <c r="AGO137" s="128"/>
      <c r="AGP137" s="128"/>
      <c r="AGQ137" s="128"/>
      <c r="AGR137" s="128"/>
      <c r="AGS137" s="128"/>
      <c r="AGT137" s="128"/>
      <c r="AGU137" s="128"/>
      <c r="AGV137" s="128"/>
      <c r="AGW137" s="128"/>
      <c r="AGX137" s="128"/>
      <c r="AGY137" s="128"/>
      <c r="AGZ137" s="128"/>
      <c r="AHA137" s="128"/>
      <c r="AHB137" s="128"/>
      <c r="AHC137" s="128"/>
      <c r="AHD137" s="128"/>
      <c r="AHE137" s="128"/>
      <c r="AHF137" s="128"/>
      <c r="AHG137" s="128"/>
      <c r="AHH137" s="128"/>
      <c r="AHI137" s="128"/>
      <c r="AHJ137" s="128"/>
      <c r="AHK137" s="128"/>
      <c r="AHL137" s="128"/>
      <c r="AHM137" s="128"/>
      <c r="AHN137" s="128"/>
      <c r="AHO137" s="128"/>
      <c r="AHP137" s="128"/>
      <c r="AHQ137" s="128"/>
      <c r="AHR137" s="128"/>
      <c r="AHS137" s="128"/>
      <c r="AHT137" s="128"/>
      <c r="AHU137" s="128"/>
      <c r="AHV137" s="128"/>
      <c r="AHW137" s="128"/>
      <c r="AHX137" s="128"/>
      <c r="AHY137" s="128"/>
      <c r="AHZ137" s="128"/>
      <c r="AIA137" s="128"/>
      <c r="AIB137" s="128"/>
      <c r="AIC137" s="128"/>
      <c r="AID137" s="128"/>
      <c r="AIE137" s="128"/>
      <c r="AIF137" s="128"/>
      <c r="AIG137" s="128"/>
      <c r="AIH137" s="128"/>
      <c r="AII137" s="128"/>
      <c r="AIJ137" s="128"/>
      <c r="AIK137" s="128"/>
      <c r="AIL137" s="128"/>
      <c r="AIM137" s="128"/>
      <c r="AIN137" s="128"/>
      <c r="AIO137" s="128"/>
      <c r="AIP137" s="128"/>
      <c r="AIQ137" s="128"/>
      <c r="AIR137" s="128"/>
      <c r="AIS137" s="128"/>
      <c r="AIT137" s="128"/>
      <c r="AIU137" s="128"/>
      <c r="AIV137" s="128"/>
      <c r="AIW137" s="128"/>
      <c r="AIX137" s="128"/>
      <c r="AIY137" s="128"/>
      <c r="AIZ137" s="128"/>
      <c r="AJA137" s="128"/>
      <c r="AJB137" s="128"/>
      <c r="AJC137" s="128"/>
      <c r="AJD137" s="128"/>
      <c r="AJE137" s="128"/>
      <c r="AJF137" s="128"/>
      <c r="AJG137" s="128"/>
      <c r="AJH137" s="128"/>
      <c r="AJI137" s="128"/>
      <c r="AJJ137" s="128"/>
      <c r="AJK137" s="128"/>
      <c r="AJL137" s="128"/>
      <c r="AJM137" s="128"/>
      <c r="AJN137" s="128"/>
      <c r="AJO137" s="128"/>
      <c r="AJP137" s="128"/>
      <c r="AJQ137" s="128"/>
      <c r="AJR137" s="128"/>
      <c r="AJS137" s="128"/>
      <c r="AJT137" s="128"/>
      <c r="AJU137" s="128"/>
      <c r="AJV137" s="128"/>
      <c r="AJW137" s="128"/>
      <c r="AJX137" s="128"/>
      <c r="AJY137" s="128"/>
      <c r="AJZ137" s="128"/>
      <c r="AKA137" s="128"/>
      <c r="AKB137" s="128"/>
      <c r="AKC137" s="128"/>
      <c r="AKD137" s="128"/>
      <c r="AKE137" s="128"/>
      <c r="AKF137" s="128"/>
      <c r="AKG137" s="128"/>
      <c r="AKH137" s="128"/>
      <c r="AKI137" s="128"/>
      <c r="AKJ137" s="128"/>
      <c r="AKK137" s="128"/>
      <c r="AKL137" s="128"/>
      <c r="AKM137" s="128"/>
      <c r="AKN137" s="128"/>
      <c r="AKO137" s="128"/>
      <c r="AKP137" s="128"/>
      <c r="AKQ137" s="128"/>
      <c r="AKR137" s="128"/>
      <c r="AKS137" s="128"/>
      <c r="AKT137" s="128"/>
      <c r="AKU137" s="128"/>
      <c r="AKV137" s="128"/>
      <c r="AKW137" s="128"/>
      <c r="AKX137" s="128"/>
      <c r="AKY137" s="128"/>
      <c r="AKZ137" s="128"/>
      <c r="ALA137" s="128"/>
      <c r="ALB137" s="128"/>
      <c r="ALC137" s="128"/>
      <c r="ALD137" s="128"/>
      <c r="ALE137" s="128"/>
      <c r="ALF137" s="128"/>
      <c r="ALG137" s="128"/>
      <c r="ALH137" s="128"/>
      <c r="ALI137" s="128"/>
      <c r="ALJ137" s="128"/>
      <c r="ALK137" s="128"/>
      <c r="ALL137" s="128"/>
      <c r="ALM137" s="128"/>
      <c r="ALN137" s="128"/>
      <c r="ALO137" s="128"/>
      <c r="ALP137" s="128"/>
      <c r="ALQ137" s="128"/>
      <c r="ALR137" s="128"/>
      <c r="ALS137" s="128"/>
      <c r="ALT137" s="128"/>
      <c r="ALU137" s="128"/>
      <c r="ALV137" s="128"/>
      <c r="ALW137" s="128"/>
      <c r="ALX137" s="128"/>
      <c r="ALY137" s="128"/>
      <c r="ALZ137" s="128"/>
      <c r="AMA137" s="128"/>
      <c r="AMB137" s="128"/>
      <c r="AMC137" s="128"/>
      <c r="AMD137" s="128"/>
      <c r="AME137" s="128"/>
      <c r="AMF137" s="128"/>
      <c r="AMG137" s="128"/>
      <c r="AMH137" s="128"/>
      <c r="AMI137" s="128"/>
      <c r="AMJ137" s="128"/>
      <c r="AMK137" s="128"/>
      <c r="AML137" s="128"/>
      <c r="AMM137" s="128"/>
      <c r="AMN137" s="128"/>
    </row>
    <row r="138" spans="1:1028">
      <c r="A138" s="128"/>
      <c r="B138" s="128"/>
      <c r="C138" s="128"/>
      <c r="D138" s="128"/>
      <c r="E138" s="128"/>
      <c r="F138" s="96"/>
      <c r="G138" s="96"/>
      <c r="H138" s="96"/>
      <c r="I138" s="96"/>
      <c r="J138" s="96"/>
      <c r="K138" s="96"/>
      <c r="L138" s="96"/>
      <c r="M138" s="96"/>
      <c r="O138" s="96"/>
      <c r="P138" s="96"/>
      <c r="Q138" s="96"/>
      <c r="R138" s="96"/>
      <c r="AF138" s="96"/>
      <c r="AG138" s="96"/>
      <c r="AH138" s="96"/>
      <c r="AI138" s="96"/>
      <c r="AJ138" s="96"/>
      <c r="AK138" s="96"/>
      <c r="AL138" s="96"/>
      <c r="AM138" s="96"/>
      <c r="AN138" s="96"/>
      <c r="AO138" s="96"/>
      <c r="AP138" s="96"/>
      <c r="AQ138" s="128"/>
      <c r="AR138" s="128"/>
      <c r="AS138" s="128"/>
      <c r="AT138" s="128"/>
      <c r="AU138" s="128"/>
      <c r="AV138" s="128"/>
      <c r="AW138" s="128"/>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c r="CX138" s="128"/>
      <c r="CY138" s="128"/>
      <c r="CZ138" s="128"/>
      <c r="DA138" s="128"/>
      <c r="DB138" s="128"/>
      <c r="DC138" s="128"/>
      <c r="DD138" s="128"/>
      <c r="DE138" s="128"/>
      <c r="DF138" s="128"/>
      <c r="DG138" s="128"/>
      <c r="DH138" s="128"/>
      <c r="DI138" s="128"/>
      <c r="DJ138" s="128"/>
      <c r="DK138" s="128"/>
      <c r="DL138" s="128"/>
      <c r="DM138" s="128"/>
      <c r="DN138" s="128"/>
      <c r="DO138" s="128"/>
      <c r="DP138" s="128"/>
      <c r="DQ138" s="128"/>
      <c r="DR138" s="128"/>
      <c r="DS138" s="128"/>
      <c r="DT138" s="128"/>
      <c r="DU138" s="128"/>
      <c r="DV138" s="128"/>
      <c r="DW138" s="128"/>
      <c r="DX138" s="128"/>
      <c r="DY138" s="128"/>
      <c r="DZ138" s="128"/>
      <c r="EA138" s="128"/>
      <c r="EB138" s="128"/>
      <c r="EC138" s="128"/>
      <c r="ED138" s="128"/>
      <c r="EE138" s="128"/>
      <c r="EF138" s="128"/>
      <c r="EG138" s="128"/>
      <c r="EH138" s="128"/>
      <c r="EI138" s="128"/>
      <c r="EJ138" s="128"/>
      <c r="EK138" s="128"/>
      <c r="EL138" s="128"/>
      <c r="EM138" s="128"/>
      <c r="EN138" s="128"/>
      <c r="EO138" s="128"/>
      <c r="EP138" s="128"/>
      <c r="EQ138" s="128"/>
      <c r="ER138" s="128"/>
      <c r="ES138" s="128"/>
      <c r="ET138" s="128"/>
      <c r="EU138" s="128"/>
      <c r="EV138" s="128"/>
      <c r="EW138" s="128"/>
      <c r="EX138" s="128"/>
      <c r="EY138" s="128"/>
      <c r="EZ138" s="128"/>
      <c r="FA138" s="128"/>
      <c r="FB138" s="128"/>
      <c r="FC138" s="128"/>
      <c r="FD138" s="128"/>
      <c r="FE138" s="128"/>
      <c r="FF138" s="128"/>
      <c r="FG138" s="128"/>
      <c r="FH138" s="128"/>
      <c r="FI138" s="128"/>
      <c r="FJ138" s="128"/>
      <c r="FK138" s="128"/>
      <c r="FL138" s="128"/>
      <c r="FM138" s="128"/>
      <c r="FN138" s="128"/>
      <c r="FO138" s="128"/>
      <c r="FP138" s="128"/>
      <c r="FQ138" s="128"/>
      <c r="FR138" s="128"/>
      <c r="FS138" s="128"/>
      <c r="FT138" s="128"/>
      <c r="FU138" s="128"/>
      <c r="FV138" s="128"/>
      <c r="FW138" s="128"/>
      <c r="FX138" s="128"/>
      <c r="FY138" s="128"/>
      <c r="FZ138" s="128"/>
      <c r="GA138" s="128"/>
      <c r="GB138" s="128"/>
      <c r="GC138" s="128"/>
      <c r="GD138" s="128"/>
      <c r="GE138" s="128"/>
      <c r="GF138" s="128"/>
      <c r="GG138" s="128"/>
      <c r="GH138" s="128"/>
      <c r="GI138" s="128"/>
      <c r="GJ138" s="128"/>
      <c r="GK138" s="128"/>
      <c r="GL138" s="128"/>
      <c r="GM138" s="128"/>
      <c r="GN138" s="128"/>
      <c r="GO138" s="128"/>
      <c r="GP138" s="128"/>
      <c r="GQ138" s="128"/>
      <c r="GR138" s="128"/>
      <c r="GS138" s="128"/>
      <c r="GT138" s="128"/>
      <c r="GU138" s="128"/>
      <c r="GV138" s="128"/>
      <c r="GW138" s="128"/>
      <c r="GX138" s="128"/>
      <c r="GY138" s="128"/>
      <c r="GZ138" s="128"/>
      <c r="HA138" s="128"/>
      <c r="HB138" s="128"/>
      <c r="HC138" s="128"/>
      <c r="HD138" s="128"/>
      <c r="HE138" s="128"/>
      <c r="HF138" s="128"/>
      <c r="HG138" s="128"/>
      <c r="HH138" s="128"/>
      <c r="HI138" s="128"/>
      <c r="HJ138" s="128"/>
      <c r="HK138" s="128"/>
      <c r="HL138" s="128"/>
      <c r="HM138" s="128"/>
      <c r="HN138" s="128"/>
      <c r="HO138" s="128"/>
      <c r="HP138" s="128"/>
      <c r="HQ138" s="128"/>
      <c r="HR138" s="128"/>
      <c r="HS138" s="128"/>
      <c r="HT138" s="128"/>
      <c r="HU138" s="128"/>
      <c r="HV138" s="128"/>
      <c r="HW138" s="128"/>
      <c r="HX138" s="128"/>
      <c r="HY138" s="128"/>
      <c r="HZ138" s="128"/>
      <c r="IA138" s="128"/>
      <c r="IB138" s="128"/>
      <c r="IC138" s="128"/>
      <c r="ID138" s="128"/>
      <c r="IE138" s="128"/>
      <c r="IF138" s="128"/>
      <c r="IG138" s="128"/>
      <c r="IH138" s="128"/>
      <c r="II138" s="128"/>
      <c r="IJ138" s="128"/>
      <c r="IK138" s="128"/>
      <c r="IL138" s="128"/>
      <c r="IM138" s="128"/>
      <c r="IN138" s="128"/>
      <c r="IO138" s="128"/>
      <c r="IP138" s="128"/>
      <c r="IQ138" s="128"/>
      <c r="IR138" s="128"/>
      <c r="IS138" s="128"/>
      <c r="IT138" s="128"/>
      <c r="IU138" s="128"/>
      <c r="IV138" s="128"/>
      <c r="IW138" s="128"/>
      <c r="IX138" s="128"/>
      <c r="IY138" s="128"/>
      <c r="IZ138" s="128"/>
      <c r="JA138" s="128"/>
      <c r="JB138" s="128"/>
      <c r="JC138" s="128"/>
      <c r="JD138" s="128"/>
      <c r="JE138" s="128"/>
      <c r="JF138" s="128"/>
      <c r="JG138" s="128"/>
      <c r="JH138" s="128"/>
      <c r="JI138" s="128"/>
      <c r="JJ138" s="128"/>
      <c r="JK138" s="128"/>
      <c r="JL138" s="128"/>
      <c r="JM138" s="128"/>
      <c r="JN138" s="128"/>
      <c r="JO138" s="128"/>
      <c r="JP138" s="128"/>
      <c r="JQ138" s="128"/>
      <c r="JR138" s="128"/>
      <c r="JS138" s="128"/>
      <c r="JT138" s="128"/>
      <c r="JU138" s="128"/>
      <c r="JV138" s="128"/>
      <c r="JW138" s="128"/>
      <c r="JX138" s="128"/>
      <c r="JY138" s="128"/>
      <c r="JZ138" s="128"/>
      <c r="KA138" s="128"/>
      <c r="KB138" s="128"/>
      <c r="KC138" s="128"/>
      <c r="KD138" s="128"/>
      <c r="KE138" s="128"/>
      <c r="KF138" s="128"/>
      <c r="KG138" s="128"/>
      <c r="KH138" s="128"/>
      <c r="KI138" s="128"/>
      <c r="KJ138" s="128"/>
      <c r="KK138" s="128"/>
      <c r="KL138" s="128"/>
      <c r="KM138" s="128"/>
      <c r="KN138" s="128"/>
      <c r="KO138" s="128"/>
      <c r="KP138" s="128"/>
      <c r="KQ138" s="128"/>
      <c r="KR138" s="128"/>
      <c r="KS138" s="128"/>
      <c r="KT138" s="128"/>
      <c r="KU138" s="128"/>
      <c r="KV138" s="128"/>
      <c r="KW138" s="128"/>
      <c r="KX138" s="128"/>
      <c r="KY138" s="128"/>
      <c r="KZ138" s="128"/>
      <c r="LA138" s="128"/>
      <c r="LB138" s="128"/>
      <c r="LC138" s="128"/>
      <c r="LD138" s="128"/>
      <c r="LE138" s="128"/>
      <c r="LF138" s="128"/>
      <c r="LG138" s="128"/>
      <c r="LH138" s="128"/>
      <c r="LI138" s="128"/>
      <c r="LJ138" s="128"/>
      <c r="LK138" s="128"/>
      <c r="LL138" s="128"/>
      <c r="LM138" s="128"/>
      <c r="LN138" s="128"/>
      <c r="LO138" s="128"/>
      <c r="LP138" s="128"/>
      <c r="LQ138" s="128"/>
      <c r="LR138" s="128"/>
      <c r="LS138" s="128"/>
      <c r="LT138" s="128"/>
      <c r="LU138" s="128"/>
      <c r="LV138" s="128"/>
      <c r="LW138" s="128"/>
      <c r="LX138" s="128"/>
      <c r="LY138" s="128"/>
      <c r="LZ138" s="128"/>
      <c r="MA138" s="128"/>
      <c r="MB138" s="128"/>
      <c r="MC138" s="128"/>
      <c r="MD138" s="128"/>
      <c r="ME138" s="128"/>
      <c r="MF138" s="128"/>
      <c r="MG138" s="128"/>
      <c r="MH138" s="128"/>
      <c r="MI138" s="128"/>
      <c r="MJ138" s="128"/>
      <c r="MK138" s="128"/>
      <c r="ML138" s="128"/>
      <c r="MM138" s="128"/>
      <c r="MN138" s="128"/>
      <c r="MO138" s="128"/>
      <c r="MP138" s="128"/>
      <c r="MQ138" s="128"/>
      <c r="MR138" s="128"/>
      <c r="MS138" s="128"/>
      <c r="MT138" s="128"/>
      <c r="MU138" s="128"/>
      <c r="MV138" s="128"/>
      <c r="MW138" s="128"/>
      <c r="MX138" s="128"/>
      <c r="MY138" s="128"/>
      <c r="MZ138" s="128"/>
      <c r="NA138" s="128"/>
      <c r="NB138" s="128"/>
      <c r="NC138" s="128"/>
      <c r="ND138" s="128"/>
      <c r="NE138" s="128"/>
      <c r="NF138" s="128"/>
      <c r="NG138" s="128"/>
      <c r="NH138" s="128"/>
      <c r="NI138" s="128"/>
      <c r="NJ138" s="128"/>
      <c r="NK138" s="128"/>
      <c r="NL138" s="128"/>
      <c r="NM138" s="128"/>
      <c r="NN138" s="128"/>
      <c r="NO138" s="128"/>
      <c r="NP138" s="128"/>
      <c r="NQ138" s="128"/>
      <c r="NR138" s="128"/>
      <c r="NS138" s="128"/>
      <c r="NT138" s="128"/>
      <c r="NU138" s="128"/>
      <c r="NV138" s="128"/>
      <c r="NW138" s="128"/>
      <c r="NX138" s="128"/>
      <c r="NY138" s="128"/>
      <c r="NZ138" s="128"/>
      <c r="OA138" s="128"/>
      <c r="OB138" s="128"/>
      <c r="OC138" s="128"/>
      <c r="OD138" s="128"/>
      <c r="OE138" s="128"/>
      <c r="OF138" s="128"/>
      <c r="OG138" s="128"/>
      <c r="OH138" s="128"/>
      <c r="OI138" s="128"/>
      <c r="OJ138" s="128"/>
      <c r="OK138" s="128"/>
      <c r="OL138" s="128"/>
      <c r="OM138" s="128"/>
      <c r="ON138" s="128"/>
      <c r="OO138" s="128"/>
      <c r="OP138" s="128"/>
      <c r="OQ138" s="128"/>
      <c r="OR138" s="128"/>
      <c r="OS138" s="128"/>
      <c r="OT138" s="128"/>
      <c r="OU138" s="128"/>
      <c r="OV138" s="128"/>
      <c r="OW138" s="128"/>
      <c r="OX138" s="128"/>
      <c r="OY138" s="128"/>
      <c r="OZ138" s="128"/>
      <c r="PA138" s="128"/>
      <c r="PB138" s="128"/>
      <c r="PC138" s="128"/>
      <c r="PD138" s="128"/>
      <c r="PE138" s="128"/>
      <c r="PF138" s="128"/>
      <c r="PG138" s="128"/>
      <c r="PH138" s="128"/>
      <c r="PI138" s="128"/>
      <c r="PJ138" s="128"/>
      <c r="PK138" s="128"/>
      <c r="PL138" s="128"/>
      <c r="PM138" s="128"/>
      <c r="PN138" s="128"/>
      <c r="PO138" s="128"/>
      <c r="PP138" s="128"/>
      <c r="PQ138" s="128"/>
      <c r="PR138" s="128"/>
      <c r="PS138" s="128"/>
      <c r="PT138" s="128"/>
      <c r="PU138" s="128"/>
      <c r="PV138" s="128"/>
      <c r="PW138" s="128"/>
      <c r="PX138" s="128"/>
      <c r="PY138" s="128"/>
      <c r="PZ138" s="128"/>
      <c r="QA138" s="128"/>
      <c r="QB138" s="128"/>
      <c r="QC138" s="128"/>
      <c r="QD138" s="128"/>
      <c r="QE138" s="128"/>
      <c r="QF138" s="128"/>
      <c r="QG138" s="128"/>
      <c r="QH138" s="128"/>
      <c r="QI138" s="128"/>
      <c r="QJ138" s="128"/>
      <c r="QK138" s="128"/>
      <c r="QL138" s="128"/>
      <c r="QM138" s="128"/>
      <c r="QN138" s="128"/>
      <c r="QO138" s="128"/>
      <c r="QP138" s="128"/>
      <c r="QQ138" s="128"/>
      <c r="QR138" s="128"/>
      <c r="QS138" s="128"/>
      <c r="QT138" s="128"/>
      <c r="QU138" s="128"/>
      <c r="QV138" s="128"/>
      <c r="QW138" s="128"/>
      <c r="QX138" s="128"/>
      <c r="QY138" s="128"/>
      <c r="QZ138" s="128"/>
      <c r="RA138" s="128"/>
      <c r="RB138" s="128"/>
      <c r="RC138" s="128"/>
      <c r="RD138" s="128"/>
      <c r="RE138" s="128"/>
      <c r="RF138" s="128"/>
      <c r="RG138" s="128"/>
      <c r="RH138" s="128"/>
      <c r="RI138" s="128"/>
      <c r="RJ138" s="128"/>
      <c r="RK138" s="128"/>
      <c r="RL138" s="128"/>
      <c r="RM138" s="128"/>
      <c r="RN138" s="128"/>
      <c r="RO138" s="128"/>
      <c r="RP138" s="128"/>
      <c r="RQ138" s="128"/>
      <c r="RR138" s="128"/>
      <c r="RS138" s="128"/>
      <c r="RT138" s="128"/>
      <c r="RU138" s="128"/>
      <c r="RV138" s="128"/>
      <c r="RW138" s="128"/>
      <c r="RX138" s="128"/>
      <c r="RY138" s="128"/>
      <c r="RZ138" s="128"/>
      <c r="SA138" s="128"/>
      <c r="SB138" s="128"/>
      <c r="SC138" s="128"/>
      <c r="SD138" s="128"/>
      <c r="SE138" s="128"/>
      <c r="SF138" s="128"/>
      <c r="SG138" s="128"/>
      <c r="SH138" s="128"/>
      <c r="SI138" s="128"/>
      <c r="SJ138" s="128"/>
      <c r="SK138" s="128"/>
      <c r="SL138" s="128"/>
      <c r="SM138" s="128"/>
      <c r="SN138" s="128"/>
      <c r="SO138" s="128"/>
      <c r="SP138" s="128"/>
      <c r="SQ138" s="128"/>
      <c r="SR138" s="128"/>
      <c r="SS138" s="128"/>
      <c r="ST138" s="128"/>
      <c r="SU138" s="128"/>
      <c r="SV138" s="128"/>
      <c r="SW138" s="128"/>
      <c r="SX138" s="128"/>
      <c r="SY138" s="128"/>
      <c r="SZ138" s="128"/>
      <c r="TA138" s="128"/>
      <c r="TB138" s="128"/>
      <c r="TC138" s="128"/>
      <c r="TD138" s="128"/>
      <c r="TE138" s="128"/>
      <c r="TF138" s="128"/>
      <c r="TG138" s="128"/>
      <c r="TH138" s="128"/>
      <c r="TI138" s="128"/>
      <c r="TJ138" s="128"/>
      <c r="TK138" s="128"/>
      <c r="TL138" s="128"/>
      <c r="TM138" s="128"/>
      <c r="TN138" s="128"/>
      <c r="TO138" s="128"/>
      <c r="TP138" s="128"/>
      <c r="TQ138" s="128"/>
      <c r="TR138" s="128"/>
      <c r="TS138" s="128"/>
      <c r="TT138" s="128"/>
      <c r="TU138" s="128"/>
      <c r="TV138" s="128"/>
      <c r="TW138" s="128"/>
      <c r="TX138" s="128"/>
      <c r="TY138" s="128"/>
      <c r="TZ138" s="128"/>
      <c r="UA138" s="128"/>
      <c r="UB138" s="128"/>
      <c r="UC138" s="128"/>
      <c r="UD138" s="128"/>
      <c r="UE138" s="128"/>
      <c r="UF138" s="128"/>
      <c r="UG138" s="128"/>
      <c r="UH138" s="128"/>
      <c r="UI138" s="128"/>
      <c r="UJ138" s="128"/>
      <c r="UK138" s="128"/>
      <c r="UL138" s="128"/>
      <c r="UM138" s="128"/>
      <c r="UN138" s="128"/>
      <c r="UO138" s="128"/>
      <c r="UP138" s="128"/>
      <c r="UQ138" s="128"/>
      <c r="UR138" s="128"/>
      <c r="US138" s="128"/>
      <c r="UT138" s="128"/>
      <c r="UU138" s="128"/>
      <c r="UV138" s="128"/>
      <c r="UW138" s="128"/>
      <c r="UX138" s="128"/>
      <c r="UY138" s="128"/>
      <c r="UZ138" s="128"/>
      <c r="VA138" s="128"/>
      <c r="VB138" s="128"/>
      <c r="VC138" s="128"/>
      <c r="VD138" s="128"/>
      <c r="VE138" s="128"/>
      <c r="VF138" s="128"/>
      <c r="VG138" s="128"/>
      <c r="VH138" s="128"/>
      <c r="VI138" s="128"/>
      <c r="VJ138" s="128"/>
      <c r="VK138" s="128"/>
      <c r="VL138" s="128"/>
      <c r="VM138" s="128"/>
      <c r="VN138" s="128"/>
      <c r="VO138" s="128"/>
      <c r="VP138" s="128"/>
      <c r="VQ138" s="128"/>
      <c r="VR138" s="128"/>
      <c r="VS138" s="128"/>
      <c r="VT138" s="128"/>
      <c r="VU138" s="128"/>
      <c r="VV138" s="128"/>
      <c r="VW138" s="128"/>
      <c r="VX138" s="128"/>
      <c r="VY138" s="128"/>
      <c r="VZ138" s="128"/>
      <c r="WA138" s="128"/>
      <c r="WB138" s="128"/>
      <c r="WC138" s="128"/>
      <c r="WD138" s="128"/>
      <c r="WE138" s="128"/>
      <c r="WF138" s="128"/>
      <c r="WG138" s="128"/>
      <c r="WH138" s="128"/>
      <c r="WI138" s="128"/>
      <c r="WJ138" s="128"/>
      <c r="WK138" s="128"/>
      <c r="WL138" s="128"/>
      <c r="WM138" s="128"/>
      <c r="WN138" s="128"/>
      <c r="WO138" s="128"/>
      <c r="WP138" s="128"/>
      <c r="WQ138" s="128"/>
      <c r="WR138" s="128"/>
      <c r="WS138" s="128"/>
      <c r="WT138" s="128"/>
      <c r="WU138" s="128"/>
      <c r="WV138" s="128"/>
      <c r="WW138" s="128"/>
      <c r="WX138" s="128"/>
      <c r="WY138" s="128"/>
      <c r="WZ138" s="128"/>
      <c r="XA138" s="128"/>
      <c r="XB138" s="128"/>
      <c r="XC138" s="128"/>
      <c r="XD138" s="128"/>
      <c r="XE138" s="128"/>
      <c r="XF138" s="128"/>
      <c r="XG138" s="128"/>
      <c r="XH138" s="128"/>
      <c r="XI138" s="128"/>
      <c r="XJ138" s="128"/>
      <c r="XK138" s="128"/>
      <c r="XL138" s="128"/>
      <c r="XM138" s="128"/>
      <c r="XN138" s="128"/>
      <c r="XO138" s="128"/>
      <c r="XP138" s="128"/>
      <c r="XQ138" s="128"/>
      <c r="XR138" s="128"/>
      <c r="XS138" s="128"/>
      <c r="XT138" s="128"/>
      <c r="XU138" s="128"/>
      <c r="XV138" s="128"/>
      <c r="XW138" s="128"/>
      <c r="XX138" s="128"/>
      <c r="XY138" s="128"/>
      <c r="XZ138" s="128"/>
      <c r="YA138" s="128"/>
      <c r="YB138" s="128"/>
      <c r="YC138" s="128"/>
      <c r="YD138" s="128"/>
      <c r="YE138" s="128"/>
      <c r="YF138" s="128"/>
      <c r="YG138" s="128"/>
      <c r="YH138" s="128"/>
      <c r="YI138" s="128"/>
      <c r="YJ138" s="128"/>
      <c r="YK138" s="128"/>
      <c r="YL138" s="128"/>
      <c r="YM138" s="128"/>
      <c r="YN138" s="128"/>
      <c r="YO138" s="128"/>
      <c r="YP138" s="128"/>
      <c r="YQ138" s="128"/>
      <c r="YR138" s="128"/>
      <c r="YS138" s="128"/>
      <c r="YT138" s="128"/>
      <c r="YU138" s="128"/>
      <c r="YV138" s="128"/>
      <c r="YW138" s="128"/>
      <c r="YX138" s="128"/>
      <c r="YY138" s="128"/>
      <c r="YZ138" s="128"/>
      <c r="ZA138" s="128"/>
      <c r="ZB138" s="128"/>
      <c r="ZC138" s="128"/>
      <c r="ZD138" s="128"/>
      <c r="ZE138" s="128"/>
      <c r="ZF138" s="128"/>
      <c r="ZG138" s="128"/>
      <c r="ZH138" s="128"/>
      <c r="ZI138" s="128"/>
      <c r="ZJ138" s="128"/>
      <c r="ZK138" s="128"/>
      <c r="ZL138" s="128"/>
      <c r="ZM138" s="128"/>
      <c r="ZN138" s="128"/>
      <c r="ZO138" s="128"/>
      <c r="ZP138" s="128"/>
      <c r="ZQ138" s="128"/>
      <c r="ZR138" s="128"/>
      <c r="ZS138" s="128"/>
      <c r="ZT138" s="128"/>
      <c r="ZU138" s="128"/>
      <c r="ZV138" s="128"/>
      <c r="ZW138" s="128"/>
      <c r="ZX138" s="128"/>
      <c r="ZY138" s="128"/>
      <c r="ZZ138" s="128"/>
      <c r="AAA138" s="128"/>
      <c r="AAB138" s="128"/>
      <c r="AAC138" s="128"/>
      <c r="AAD138" s="128"/>
      <c r="AAE138" s="128"/>
      <c r="AAF138" s="128"/>
      <c r="AAG138" s="128"/>
      <c r="AAH138" s="128"/>
      <c r="AAI138" s="128"/>
      <c r="AAJ138" s="128"/>
      <c r="AAK138" s="128"/>
      <c r="AAL138" s="128"/>
      <c r="AAM138" s="128"/>
      <c r="AAN138" s="128"/>
      <c r="AAO138" s="128"/>
      <c r="AAP138" s="128"/>
      <c r="AAQ138" s="128"/>
      <c r="AAR138" s="128"/>
      <c r="AAS138" s="128"/>
      <c r="AAT138" s="128"/>
      <c r="AAU138" s="128"/>
      <c r="AAV138" s="128"/>
      <c r="AAW138" s="128"/>
      <c r="AAX138" s="128"/>
      <c r="AAY138" s="128"/>
      <c r="AAZ138" s="128"/>
      <c r="ABA138" s="128"/>
      <c r="ABB138" s="128"/>
      <c r="ABC138" s="128"/>
      <c r="ABD138" s="128"/>
      <c r="ABE138" s="128"/>
      <c r="ABF138" s="128"/>
      <c r="ABG138" s="128"/>
      <c r="ABH138" s="128"/>
      <c r="ABI138" s="128"/>
      <c r="ABJ138" s="128"/>
      <c r="ABK138" s="128"/>
      <c r="ABL138" s="128"/>
      <c r="ABM138" s="128"/>
      <c r="ABN138" s="128"/>
      <c r="ABO138" s="128"/>
      <c r="ABP138" s="128"/>
      <c r="ABQ138" s="128"/>
      <c r="ABR138" s="128"/>
      <c r="ABS138" s="128"/>
      <c r="ABT138" s="128"/>
      <c r="ABU138" s="128"/>
      <c r="ABV138" s="128"/>
      <c r="ABW138" s="128"/>
      <c r="ABX138" s="128"/>
      <c r="ABY138" s="128"/>
      <c r="ABZ138" s="128"/>
      <c r="ACA138" s="128"/>
      <c r="ACB138" s="128"/>
      <c r="ACC138" s="128"/>
      <c r="ACD138" s="128"/>
      <c r="ACE138" s="128"/>
      <c r="ACF138" s="128"/>
      <c r="ACG138" s="128"/>
      <c r="ACH138" s="128"/>
      <c r="ACI138" s="128"/>
      <c r="ACJ138" s="128"/>
      <c r="ACK138" s="128"/>
      <c r="ACL138" s="128"/>
      <c r="ACM138" s="128"/>
      <c r="ACN138" s="128"/>
      <c r="ACO138" s="128"/>
      <c r="ACP138" s="128"/>
      <c r="ACQ138" s="128"/>
      <c r="ACR138" s="128"/>
      <c r="ACS138" s="128"/>
      <c r="ACT138" s="128"/>
      <c r="ACU138" s="128"/>
      <c r="ACV138" s="128"/>
      <c r="ACW138" s="128"/>
      <c r="ACX138" s="128"/>
      <c r="ACY138" s="128"/>
      <c r="ACZ138" s="128"/>
      <c r="ADA138" s="128"/>
      <c r="ADB138" s="128"/>
      <c r="ADC138" s="128"/>
      <c r="ADD138" s="128"/>
      <c r="ADE138" s="128"/>
      <c r="ADF138" s="128"/>
      <c r="ADG138" s="128"/>
      <c r="ADH138" s="128"/>
      <c r="ADI138" s="128"/>
      <c r="ADJ138" s="128"/>
      <c r="ADK138" s="128"/>
      <c r="ADL138" s="128"/>
      <c r="ADM138" s="128"/>
      <c r="ADN138" s="128"/>
      <c r="ADO138" s="128"/>
      <c r="ADP138" s="128"/>
      <c r="ADQ138" s="128"/>
      <c r="ADR138" s="128"/>
      <c r="ADS138" s="128"/>
      <c r="ADT138" s="128"/>
      <c r="ADU138" s="128"/>
      <c r="ADV138" s="128"/>
      <c r="ADW138" s="128"/>
      <c r="ADX138" s="128"/>
      <c r="ADY138" s="128"/>
      <c r="ADZ138" s="128"/>
      <c r="AEA138" s="128"/>
      <c r="AEB138" s="128"/>
      <c r="AEC138" s="128"/>
      <c r="AED138" s="128"/>
      <c r="AEE138" s="128"/>
      <c r="AEF138" s="128"/>
      <c r="AEG138" s="128"/>
      <c r="AEH138" s="128"/>
      <c r="AEI138" s="128"/>
      <c r="AEJ138" s="128"/>
      <c r="AEK138" s="128"/>
      <c r="AEL138" s="128"/>
      <c r="AEM138" s="128"/>
      <c r="AEN138" s="128"/>
      <c r="AEO138" s="128"/>
      <c r="AEP138" s="128"/>
      <c r="AEQ138" s="128"/>
      <c r="AER138" s="128"/>
      <c r="AES138" s="128"/>
      <c r="AET138" s="128"/>
      <c r="AEU138" s="128"/>
      <c r="AEV138" s="128"/>
      <c r="AEW138" s="128"/>
      <c r="AEX138" s="128"/>
      <c r="AEY138" s="128"/>
      <c r="AEZ138" s="128"/>
      <c r="AFA138" s="128"/>
      <c r="AFB138" s="128"/>
      <c r="AFC138" s="128"/>
      <c r="AFD138" s="128"/>
      <c r="AFE138" s="128"/>
      <c r="AFF138" s="128"/>
      <c r="AFG138" s="128"/>
      <c r="AFH138" s="128"/>
      <c r="AFI138" s="128"/>
      <c r="AFJ138" s="128"/>
      <c r="AFK138" s="128"/>
      <c r="AFL138" s="128"/>
      <c r="AFM138" s="128"/>
      <c r="AFN138" s="128"/>
      <c r="AFO138" s="128"/>
      <c r="AFP138" s="128"/>
      <c r="AFQ138" s="128"/>
      <c r="AFR138" s="128"/>
      <c r="AFS138" s="128"/>
      <c r="AFT138" s="128"/>
      <c r="AFU138" s="128"/>
      <c r="AFV138" s="128"/>
      <c r="AFW138" s="128"/>
      <c r="AFX138" s="128"/>
      <c r="AFY138" s="128"/>
      <c r="AFZ138" s="128"/>
      <c r="AGA138" s="128"/>
      <c r="AGB138" s="128"/>
      <c r="AGC138" s="128"/>
      <c r="AGD138" s="128"/>
      <c r="AGE138" s="128"/>
      <c r="AGF138" s="128"/>
      <c r="AGG138" s="128"/>
      <c r="AGH138" s="128"/>
      <c r="AGI138" s="128"/>
      <c r="AGJ138" s="128"/>
      <c r="AGK138" s="128"/>
      <c r="AGL138" s="128"/>
      <c r="AGM138" s="128"/>
      <c r="AGN138" s="128"/>
      <c r="AGO138" s="128"/>
      <c r="AGP138" s="128"/>
      <c r="AGQ138" s="128"/>
      <c r="AGR138" s="128"/>
      <c r="AGS138" s="128"/>
      <c r="AGT138" s="128"/>
      <c r="AGU138" s="128"/>
      <c r="AGV138" s="128"/>
      <c r="AGW138" s="128"/>
      <c r="AGX138" s="128"/>
      <c r="AGY138" s="128"/>
      <c r="AGZ138" s="128"/>
      <c r="AHA138" s="128"/>
      <c r="AHB138" s="128"/>
      <c r="AHC138" s="128"/>
      <c r="AHD138" s="128"/>
      <c r="AHE138" s="128"/>
      <c r="AHF138" s="128"/>
      <c r="AHG138" s="128"/>
      <c r="AHH138" s="128"/>
      <c r="AHI138" s="128"/>
      <c r="AHJ138" s="128"/>
      <c r="AHK138" s="128"/>
      <c r="AHL138" s="128"/>
      <c r="AHM138" s="128"/>
      <c r="AHN138" s="128"/>
      <c r="AHO138" s="128"/>
      <c r="AHP138" s="128"/>
      <c r="AHQ138" s="128"/>
      <c r="AHR138" s="128"/>
      <c r="AHS138" s="128"/>
      <c r="AHT138" s="128"/>
      <c r="AHU138" s="128"/>
      <c r="AHV138" s="128"/>
      <c r="AHW138" s="128"/>
      <c r="AHX138" s="128"/>
      <c r="AHY138" s="128"/>
      <c r="AHZ138" s="128"/>
      <c r="AIA138" s="128"/>
      <c r="AIB138" s="128"/>
      <c r="AIC138" s="128"/>
      <c r="AID138" s="128"/>
      <c r="AIE138" s="128"/>
      <c r="AIF138" s="128"/>
      <c r="AIG138" s="128"/>
      <c r="AIH138" s="128"/>
      <c r="AII138" s="128"/>
      <c r="AIJ138" s="128"/>
      <c r="AIK138" s="128"/>
      <c r="AIL138" s="128"/>
      <c r="AIM138" s="128"/>
      <c r="AIN138" s="128"/>
      <c r="AIO138" s="128"/>
      <c r="AIP138" s="128"/>
      <c r="AIQ138" s="128"/>
      <c r="AIR138" s="128"/>
      <c r="AIS138" s="128"/>
      <c r="AIT138" s="128"/>
      <c r="AIU138" s="128"/>
      <c r="AIV138" s="128"/>
      <c r="AIW138" s="128"/>
      <c r="AIX138" s="128"/>
      <c r="AIY138" s="128"/>
      <c r="AIZ138" s="128"/>
      <c r="AJA138" s="128"/>
      <c r="AJB138" s="128"/>
      <c r="AJC138" s="128"/>
      <c r="AJD138" s="128"/>
      <c r="AJE138" s="128"/>
      <c r="AJF138" s="128"/>
      <c r="AJG138" s="128"/>
      <c r="AJH138" s="128"/>
      <c r="AJI138" s="128"/>
      <c r="AJJ138" s="128"/>
      <c r="AJK138" s="128"/>
      <c r="AJL138" s="128"/>
      <c r="AJM138" s="128"/>
      <c r="AJN138" s="128"/>
      <c r="AJO138" s="128"/>
      <c r="AJP138" s="128"/>
      <c r="AJQ138" s="128"/>
      <c r="AJR138" s="128"/>
      <c r="AJS138" s="128"/>
      <c r="AJT138" s="128"/>
      <c r="AJU138" s="128"/>
      <c r="AJV138" s="128"/>
      <c r="AJW138" s="128"/>
      <c r="AJX138" s="128"/>
      <c r="AJY138" s="128"/>
      <c r="AJZ138" s="128"/>
      <c r="AKA138" s="128"/>
      <c r="AKB138" s="128"/>
      <c r="AKC138" s="128"/>
      <c r="AKD138" s="128"/>
      <c r="AKE138" s="128"/>
      <c r="AKF138" s="128"/>
      <c r="AKG138" s="128"/>
      <c r="AKH138" s="128"/>
      <c r="AKI138" s="128"/>
      <c r="AKJ138" s="128"/>
      <c r="AKK138" s="128"/>
      <c r="AKL138" s="128"/>
      <c r="AKM138" s="128"/>
      <c r="AKN138" s="128"/>
      <c r="AKO138" s="128"/>
      <c r="AKP138" s="128"/>
      <c r="AKQ138" s="128"/>
      <c r="AKR138" s="128"/>
      <c r="AKS138" s="128"/>
      <c r="AKT138" s="128"/>
      <c r="AKU138" s="128"/>
      <c r="AKV138" s="128"/>
      <c r="AKW138" s="128"/>
      <c r="AKX138" s="128"/>
      <c r="AKY138" s="128"/>
      <c r="AKZ138" s="128"/>
      <c r="ALA138" s="128"/>
      <c r="ALB138" s="128"/>
      <c r="ALC138" s="128"/>
      <c r="ALD138" s="128"/>
      <c r="ALE138" s="128"/>
      <c r="ALF138" s="128"/>
      <c r="ALG138" s="128"/>
      <c r="ALH138" s="128"/>
      <c r="ALI138" s="128"/>
      <c r="ALJ138" s="128"/>
      <c r="ALK138" s="128"/>
      <c r="ALL138" s="128"/>
      <c r="ALM138" s="128"/>
      <c r="ALN138" s="128"/>
      <c r="ALO138" s="128"/>
      <c r="ALP138" s="128"/>
      <c r="ALQ138" s="128"/>
      <c r="ALR138" s="128"/>
      <c r="ALS138" s="128"/>
      <c r="ALT138" s="128"/>
      <c r="ALU138" s="128"/>
      <c r="ALV138" s="128"/>
      <c r="ALW138" s="128"/>
      <c r="ALX138" s="128"/>
      <c r="ALY138" s="128"/>
      <c r="ALZ138" s="128"/>
      <c r="AMA138" s="128"/>
      <c r="AMB138" s="128"/>
      <c r="AMC138" s="128"/>
      <c r="AMD138" s="128"/>
      <c r="AME138" s="128"/>
      <c r="AMF138" s="128"/>
      <c r="AMG138" s="128"/>
      <c r="AMH138" s="128"/>
      <c r="AMI138" s="128"/>
      <c r="AMJ138" s="128"/>
      <c r="AMK138" s="128"/>
      <c r="AML138" s="128"/>
      <c r="AMM138" s="128"/>
      <c r="AMN138" s="128"/>
    </row>
    <row r="139" spans="1:1028">
      <c r="A139" s="130"/>
      <c r="B139" s="364"/>
      <c r="C139" s="364"/>
      <c r="D139" s="364"/>
      <c r="E139" s="364"/>
      <c r="F139" s="96"/>
      <c r="G139" s="96"/>
      <c r="H139" s="96"/>
      <c r="I139" s="96"/>
      <c r="J139" s="96"/>
      <c r="K139" s="96"/>
      <c r="L139" s="96"/>
      <c r="M139" s="96"/>
      <c r="N139" s="96"/>
      <c r="O139" s="96"/>
      <c r="P139" s="96"/>
      <c r="Q139" s="96"/>
      <c r="R139" s="96"/>
      <c r="S139" s="96"/>
      <c r="T139" s="96"/>
      <c r="U139" s="96"/>
      <c r="V139" s="96"/>
      <c r="W139" s="96"/>
      <c r="X139" s="96"/>
      <c r="Y139" s="96"/>
      <c r="Z139" s="96"/>
      <c r="AA139" s="96"/>
      <c r="AC139" s="96"/>
      <c r="AD139" s="96"/>
      <c r="AE139" s="96"/>
      <c r="AF139" s="96"/>
      <c r="AG139" s="96"/>
      <c r="AH139" s="96"/>
      <c r="AI139" s="96"/>
      <c r="AJ139" s="96"/>
      <c r="AK139" s="96"/>
      <c r="AL139" s="96"/>
      <c r="AM139" s="96"/>
      <c r="AN139" s="96"/>
      <c r="AO139" s="96"/>
      <c r="AP139" s="96"/>
      <c r="AQ139" s="128"/>
      <c r="AR139" s="128"/>
      <c r="AS139" s="128"/>
      <c r="AT139" s="128"/>
      <c r="AU139" s="128"/>
      <c r="AV139" s="128"/>
      <c r="AW139" s="128"/>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c r="CX139" s="128"/>
      <c r="CY139" s="128"/>
      <c r="CZ139" s="128"/>
      <c r="DA139" s="128"/>
      <c r="DB139" s="128"/>
      <c r="DC139" s="128"/>
      <c r="DD139" s="128"/>
      <c r="DE139" s="128"/>
      <c r="DF139" s="128"/>
      <c r="DG139" s="128"/>
      <c r="DH139" s="128"/>
      <c r="DI139" s="128"/>
      <c r="DJ139" s="128"/>
      <c r="DK139" s="128"/>
      <c r="DL139" s="128"/>
      <c r="DM139" s="128"/>
      <c r="DN139" s="128"/>
      <c r="DO139" s="128"/>
      <c r="DP139" s="128"/>
      <c r="DQ139" s="128"/>
      <c r="DR139" s="128"/>
      <c r="DS139" s="128"/>
      <c r="DT139" s="128"/>
      <c r="DU139" s="128"/>
      <c r="DV139" s="128"/>
      <c r="DW139" s="128"/>
      <c r="DX139" s="128"/>
      <c r="DY139" s="128"/>
      <c r="DZ139" s="128"/>
      <c r="EA139" s="128"/>
      <c r="EB139" s="128"/>
      <c r="EC139" s="128"/>
      <c r="ED139" s="128"/>
      <c r="EE139" s="128"/>
      <c r="EF139" s="128"/>
      <c r="EG139" s="128"/>
      <c r="EH139" s="128"/>
      <c r="EI139" s="128"/>
      <c r="EJ139" s="128"/>
      <c r="EK139" s="128"/>
      <c r="EL139" s="128"/>
      <c r="EM139" s="128"/>
      <c r="EN139" s="128"/>
      <c r="EO139" s="128"/>
      <c r="EP139" s="128"/>
      <c r="EQ139" s="128"/>
      <c r="ER139" s="128"/>
      <c r="ES139" s="128"/>
      <c r="ET139" s="128"/>
      <c r="EU139" s="128"/>
      <c r="EV139" s="128"/>
      <c r="EW139" s="128"/>
      <c r="EX139" s="128"/>
      <c r="EY139" s="128"/>
      <c r="EZ139" s="128"/>
      <c r="FA139" s="128"/>
      <c r="FB139" s="128"/>
      <c r="FC139" s="128"/>
      <c r="FD139" s="128"/>
      <c r="FE139" s="128"/>
      <c r="FF139" s="128"/>
      <c r="FG139" s="128"/>
      <c r="FH139" s="128"/>
      <c r="FI139" s="128"/>
      <c r="FJ139" s="128"/>
      <c r="FK139" s="128"/>
      <c r="FL139" s="128"/>
      <c r="FM139" s="128"/>
      <c r="FN139" s="128"/>
      <c r="FO139" s="128"/>
      <c r="FP139" s="128"/>
      <c r="FQ139" s="128"/>
      <c r="FR139" s="128"/>
      <c r="FS139" s="128"/>
      <c r="FT139" s="128"/>
      <c r="FU139" s="128"/>
      <c r="FV139" s="128"/>
      <c r="FW139" s="128"/>
      <c r="FX139" s="128"/>
      <c r="FY139" s="128"/>
      <c r="FZ139" s="128"/>
      <c r="GA139" s="128"/>
      <c r="GB139" s="128"/>
      <c r="GC139" s="128"/>
      <c r="GD139" s="128"/>
      <c r="GE139" s="128"/>
      <c r="GF139" s="128"/>
      <c r="GG139" s="128"/>
      <c r="GH139" s="128"/>
      <c r="GI139" s="128"/>
      <c r="GJ139" s="128"/>
      <c r="GK139" s="128"/>
      <c r="GL139" s="128"/>
      <c r="GM139" s="128"/>
      <c r="GN139" s="128"/>
      <c r="GO139" s="128"/>
      <c r="GP139" s="128"/>
      <c r="GQ139" s="128"/>
      <c r="GR139" s="128"/>
      <c r="GS139" s="128"/>
      <c r="GT139" s="128"/>
      <c r="GU139" s="128"/>
      <c r="GV139" s="128"/>
      <c r="GW139" s="128"/>
      <c r="GX139" s="128"/>
      <c r="GY139" s="128"/>
      <c r="GZ139" s="128"/>
      <c r="HA139" s="128"/>
      <c r="HB139" s="128"/>
      <c r="HC139" s="128"/>
      <c r="HD139" s="128"/>
      <c r="HE139" s="128"/>
      <c r="HF139" s="128"/>
      <c r="HG139" s="128"/>
      <c r="HH139" s="128"/>
      <c r="HI139" s="128"/>
      <c r="HJ139" s="128"/>
      <c r="HK139" s="128"/>
      <c r="HL139" s="128"/>
      <c r="HM139" s="128"/>
      <c r="HN139" s="128"/>
      <c r="HO139" s="128"/>
      <c r="HP139" s="128"/>
      <c r="HQ139" s="128"/>
      <c r="HR139" s="128"/>
      <c r="HS139" s="128"/>
      <c r="HT139" s="128"/>
      <c r="HU139" s="128"/>
      <c r="HV139" s="128"/>
      <c r="HW139" s="128"/>
      <c r="HX139" s="128"/>
      <c r="HY139" s="128"/>
      <c r="HZ139" s="128"/>
      <c r="IA139" s="128"/>
      <c r="IB139" s="128"/>
      <c r="IC139" s="128"/>
      <c r="ID139" s="128"/>
      <c r="IE139" s="128"/>
      <c r="IF139" s="128"/>
      <c r="IG139" s="128"/>
      <c r="IH139" s="128"/>
      <c r="II139" s="128"/>
      <c r="IJ139" s="128"/>
      <c r="IK139" s="128"/>
      <c r="IL139" s="128"/>
      <c r="IM139" s="128"/>
      <c r="IN139" s="128"/>
      <c r="IO139" s="128"/>
      <c r="IP139" s="128"/>
      <c r="IQ139" s="128"/>
      <c r="IR139" s="128"/>
      <c r="IS139" s="128"/>
      <c r="IT139" s="128"/>
      <c r="IU139" s="128"/>
      <c r="IV139" s="128"/>
      <c r="IW139" s="128"/>
      <c r="IX139" s="128"/>
      <c r="IY139" s="128"/>
      <c r="IZ139" s="128"/>
      <c r="JA139" s="128"/>
      <c r="JB139" s="128"/>
      <c r="JC139" s="128"/>
      <c r="JD139" s="128"/>
      <c r="JE139" s="128"/>
      <c r="JF139" s="128"/>
      <c r="JG139" s="128"/>
      <c r="JH139" s="128"/>
      <c r="JI139" s="128"/>
      <c r="JJ139" s="128"/>
      <c r="JK139" s="128"/>
      <c r="JL139" s="128"/>
      <c r="JM139" s="128"/>
      <c r="JN139" s="128"/>
      <c r="JO139" s="128"/>
      <c r="JP139" s="128"/>
      <c r="JQ139" s="128"/>
      <c r="JR139" s="128"/>
      <c r="JS139" s="128"/>
      <c r="JT139" s="128"/>
      <c r="JU139" s="128"/>
      <c r="JV139" s="128"/>
      <c r="JW139" s="128"/>
      <c r="JX139" s="128"/>
      <c r="JY139" s="128"/>
      <c r="JZ139" s="128"/>
      <c r="KA139" s="128"/>
      <c r="KB139" s="128"/>
      <c r="KC139" s="128"/>
      <c r="KD139" s="128"/>
      <c r="KE139" s="128"/>
      <c r="KF139" s="128"/>
      <c r="KG139" s="128"/>
      <c r="KH139" s="128"/>
      <c r="KI139" s="128"/>
      <c r="KJ139" s="128"/>
      <c r="KK139" s="128"/>
      <c r="KL139" s="128"/>
      <c r="KM139" s="128"/>
      <c r="KN139" s="128"/>
      <c r="KO139" s="128"/>
      <c r="KP139" s="128"/>
      <c r="KQ139" s="128"/>
      <c r="KR139" s="128"/>
      <c r="KS139" s="128"/>
      <c r="KT139" s="128"/>
      <c r="KU139" s="128"/>
      <c r="KV139" s="128"/>
      <c r="KW139" s="128"/>
      <c r="KX139" s="128"/>
      <c r="KY139" s="128"/>
      <c r="KZ139" s="128"/>
      <c r="LA139" s="128"/>
      <c r="LB139" s="128"/>
      <c r="LC139" s="128"/>
      <c r="LD139" s="128"/>
      <c r="LE139" s="128"/>
      <c r="LF139" s="128"/>
      <c r="LG139" s="128"/>
      <c r="LH139" s="128"/>
      <c r="LI139" s="128"/>
      <c r="LJ139" s="128"/>
      <c r="LK139" s="128"/>
      <c r="LL139" s="128"/>
      <c r="LM139" s="128"/>
      <c r="LN139" s="128"/>
      <c r="LO139" s="128"/>
      <c r="LP139" s="128"/>
      <c r="LQ139" s="128"/>
      <c r="LR139" s="128"/>
      <c r="LS139" s="128"/>
      <c r="LT139" s="128"/>
      <c r="LU139" s="128"/>
      <c r="LV139" s="128"/>
      <c r="LW139" s="128"/>
      <c r="LX139" s="128"/>
      <c r="LY139" s="128"/>
      <c r="LZ139" s="128"/>
      <c r="MA139" s="128"/>
      <c r="MB139" s="128"/>
      <c r="MC139" s="128"/>
      <c r="MD139" s="128"/>
      <c r="ME139" s="128"/>
      <c r="MF139" s="128"/>
      <c r="MG139" s="128"/>
      <c r="MH139" s="128"/>
      <c r="MI139" s="128"/>
      <c r="MJ139" s="128"/>
      <c r="MK139" s="128"/>
      <c r="ML139" s="128"/>
      <c r="MM139" s="128"/>
      <c r="MN139" s="128"/>
      <c r="MO139" s="128"/>
      <c r="MP139" s="128"/>
      <c r="MQ139" s="128"/>
      <c r="MR139" s="128"/>
      <c r="MS139" s="128"/>
      <c r="MT139" s="128"/>
      <c r="MU139" s="128"/>
      <c r="MV139" s="128"/>
      <c r="MW139" s="128"/>
      <c r="MX139" s="128"/>
      <c r="MY139" s="128"/>
      <c r="MZ139" s="128"/>
      <c r="NA139" s="128"/>
      <c r="NB139" s="128"/>
      <c r="NC139" s="128"/>
      <c r="ND139" s="128"/>
      <c r="NE139" s="128"/>
      <c r="NF139" s="128"/>
      <c r="NG139" s="128"/>
      <c r="NH139" s="128"/>
      <c r="NI139" s="128"/>
      <c r="NJ139" s="128"/>
      <c r="NK139" s="128"/>
      <c r="NL139" s="128"/>
      <c r="NM139" s="128"/>
      <c r="NN139" s="128"/>
      <c r="NO139" s="128"/>
      <c r="NP139" s="128"/>
      <c r="NQ139" s="128"/>
      <c r="NR139" s="128"/>
      <c r="NS139" s="128"/>
      <c r="NT139" s="128"/>
      <c r="NU139" s="128"/>
      <c r="NV139" s="128"/>
      <c r="NW139" s="128"/>
      <c r="NX139" s="128"/>
      <c r="NY139" s="128"/>
      <c r="NZ139" s="128"/>
      <c r="OA139" s="128"/>
      <c r="OB139" s="128"/>
      <c r="OC139" s="128"/>
      <c r="OD139" s="128"/>
      <c r="OE139" s="128"/>
      <c r="OF139" s="128"/>
      <c r="OG139" s="128"/>
      <c r="OH139" s="128"/>
      <c r="OI139" s="128"/>
      <c r="OJ139" s="128"/>
      <c r="OK139" s="128"/>
      <c r="OL139" s="128"/>
      <c r="OM139" s="128"/>
      <c r="ON139" s="128"/>
      <c r="OO139" s="128"/>
      <c r="OP139" s="128"/>
      <c r="OQ139" s="128"/>
      <c r="OR139" s="128"/>
      <c r="OS139" s="128"/>
      <c r="OT139" s="128"/>
      <c r="OU139" s="128"/>
      <c r="OV139" s="128"/>
      <c r="OW139" s="128"/>
      <c r="OX139" s="128"/>
      <c r="OY139" s="128"/>
      <c r="OZ139" s="128"/>
      <c r="PA139" s="128"/>
      <c r="PB139" s="128"/>
      <c r="PC139" s="128"/>
      <c r="PD139" s="128"/>
      <c r="PE139" s="128"/>
      <c r="PF139" s="128"/>
      <c r="PG139" s="128"/>
      <c r="PH139" s="128"/>
      <c r="PI139" s="128"/>
      <c r="PJ139" s="128"/>
      <c r="PK139" s="128"/>
      <c r="PL139" s="128"/>
      <c r="PM139" s="128"/>
      <c r="PN139" s="128"/>
      <c r="PO139" s="128"/>
      <c r="PP139" s="128"/>
      <c r="PQ139" s="128"/>
      <c r="PR139" s="128"/>
      <c r="PS139" s="128"/>
      <c r="PT139" s="128"/>
      <c r="PU139" s="128"/>
      <c r="PV139" s="128"/>
      <c r="PW139" s="128"/>
      <c r="PX139" s="128"/>
      <c r="PY139" s="128"/>
      <c r="PZ139" s="128"/>
      <c r="QA139" s="128"/>
      <c r="QB139" s="128"/>
      <c r="QC139" s="128"/>
      <c r="QD139" s="128"/>
      <c r="QE139" s="128"/>
      <c r="QF139" s="128"/>
      <c r="QG139" s="128"/>
      <c r="QH139" s="128"/>
      <c r="QI139" s="128"/>
      <c r="QJ139" s="128"/>
      <c r="QK139" s="128"/>
      <c r="QL139" s="128"/>
      <c r="QM139" s="128"/>
      <c r="QN139" s="128"/>
      <c r="QO139" s="128"/>
      <c r="QP139" s="128"/>
      <c r="QQ139" s="128"/>
      <c r="QR139" s="128"/>
      <c r="QS139" s="128"/>
      <c r="QT139" s="128"/>
      <c r="QU139" s="128"/>
      <c r="QV139" s="128"/>
      <c r="QW139" s="128"/>
      <c r="QX139" s="128"/>
      <c r="QY139" s="128"/>
      <c r="QZ139" s="128"/>
      <c r="RA139" s="128"/>
      <c r="RB139" s="128"/>
      <c r="RC139" s="128"/>
      <c r="RD139" s="128"/>
      <c r="RE139" s="128"/>
      <c r="RF139" s="128"/>
      <c r="RG139" s="128"/>
      <c r="RH139" s="128"/>
      <c r="RI139" s="128"/>
      <c r="RJ139" s="128"/>
      <c r="RK139" s="128"/>
      <c r="RL139" s="128"/>
      <c r="RM139" s="128"/>
      <c r="RN139" s="128"/>
      <c r="RO139" s="128"/>
      <c r="RP139" s="128"/>
      <c r="RQ139" s="128"/>
      <c r="RR139" s="128"/>
      <c r="RS139" s="128"/>
      <c r="RT139" s="128"/>
      <c r="RU139" s="128"/>
      <c r="RV139" s="128"/>
      <c r="RW139" s="128"/>
      <c r="RX139" s="128"/>
      <c r="RY139" s="128"/>
      <c r="RZ139" s="128"/>
      <c r="SA139" s="128"/>
      <c r="SB139" s="128"/>
      <c r="SC139" s="128"/>
      <c r="SD139" s="128"/>
      <c r="SE139" s="128"/>
      <c r="SF139" s="128"/>
      <c r="SG139" s="128"/>
      <c r="SH139" s="128"/>
      <c r="SI139" s="128"/>
      <c r="SJ139" s="128"/>
      <c r="SK139" s="128"/>
      <c r="SL139" s="128"/>
      <c r="SM139" s="128"/>
      <c r="SN139" s="128"/>
      <c r="SO139" s="128"/>
      <c r="SP139" s="128"/>
      <c r="SQ139" s="128"/>
      <c r="SR139" s="128"/>
      <c r="SS139" s="128"/>
      <c r="ST139" s="128"/>
      <c r="SU139" s="128"/>
      <c r="SV139" s="128"/>
      <c r="SW139" s="128"/>
      <c r="SX139" s="128"/>
      <c r="SY139" s="128"/>
      <c r="SZ139" s="128"/>
      <c r="TA139" s="128"/>
      <c r="TB139" s="128"/>
      <c r="TC139" s="128"/>
      <c r="TD139" s="128"/>
      <c r="TE139" s="128"/>
      <c r="TF139" s="128"/>
      <c r="TG139" s="128"/>
      <c r="TH139" s="128"/>
      <c r="TI139" s="128"/>
      <c r="TJ139" s="128"/>
      <c r="TK139" s="128"/>
      <c r="TL139" s="128"/>
      <c r="TM139" s="128"/>
      <c r="TN139" s="128"/>
      <c r="TO139" s="128"/>
      <c r="TP139" s="128"/>
      <c r="TQ139" s="128"/>
      <c r="TR139" s="128"/>
      <c r="TS139" s="128"/>
      <c r="TT139" s="128"/>
      <c r="TU139" s="128"/>
      <c r="TV139" s="128"/>
      <c r="TW139" s="128"/>
      <c r="TX139" s="128"/>
      <c r="TY139" s="128"/>
      <c r="TZ139" s="128"/>
      <c r="UA139" s="128"/>
      <c r="UB139" s="128"/>
      <c r="UC139" s="128"/>
      <c r="UD139" s="128"/>
      <c r="UE139" s="128"/>
      <c r="UF139" s="128"/>
      <c r="UG139" s="128"/>
      <c r="UH139" s="128"/>
      <c r="UI139" s="128"/>
      <c r="UJ139" s="128"/>
      <c r="UK139" s="128"/>
      <c r="UL139" s="128"/>
      <c r="UM139" s="128"/>
      <c r="UN139" s="128"/>
      <c r="UO139" s="128"/>
      <c r="UP139" s="128"/>
      <c r="UQ139" s="128"/>
      <c r="UR139" s="128"/>
      <c r="US139" s="128"/>
      <c r="UT139" s="128"/>
      <c r="UU139" s="128"/>
      <c r="UV139" s="128"/>
      <c r="UW139" s="128"/>
      <c r="UX139" s="128"/>
      <c r="UY139" s="128"/>
      <c r="UZ139" s="128"/>
      <c r="VA139" s="128"/>
      <c r="VB139" s="128"/>
      <c r="VC139" s="128"/>
      <c r="VD139" s="128"/>
      <c r="VE139" s="128"/>
      <c r="VF139" s="128"/>
      <c r="VG139" s="128"/>
      <c r="VH139" s="128"/>
      <c r="VI139" s="128"/>
      <c r="VJ139" s="128"/>
      <c r="VK139" s="128"/>
      <c r="VL139" s="128"/>
      <c r="VM139" s="128"/>
      <c r="VN139" s="128"/>
      <c r="VO139" s="128"/>
      <c r="VP139" s="128"/>
      <c r="VQ139" s="128"/>
      <c r="VR139" s="128"/>
      <c r="VS139" s="128"/>
      <c r="VT139" s="128"/>
      <c r="VU139" s="128"/>
      <c r="VV139" s="128"/>
      <c r="VW139" s="128"/>
      <c r="VX139" s="128"/>
      <c r="VY139" s="128"/>
      <c r="VZ139" s="128"/>
      <c r="WA139" s="128"/>
      <c r="WB139" s="128"/>
      <c r="WC139" s="128"/>
      <c r="WD139" s="128"/>
      <c r="WE139" s="128"/>
      <c r="WF139" s="128"/>
      <c r="WG139" s="128"/>
      <c r="WH139" s="128"/>
      <c r="WI139" s="128"/>
      <c r="WJ139" s="128"/>
      <c r="WK139" s="128"/>
      <c r="WL139" s="128"/>
      <c r="WM139" s="128"/>
      <c r="WN139" s="128"/>
      <c r="WO139" s="128"/>
      <c r="WP139" s="128"/>
      <c r="WQ139" s="128"/>
      <c r="WR139" s="128"/>
      <c r="WS139" s="128"/>
      <c r="WT139" s="128"/>
      <c r="WU139" s="128"/>
      <c r="WV139" s="128"/>
      <c r="WW139" s="128"/>
      <c r="WX139" s="128"/>
      <c r="WY139" s="128"/>
      <c r="WZ139" s="128"/>
      <c r="XA139" s="128"/>
      <c r="XB139" s="128"/>
      <c r="XC139" s="128"/>
      <c r="XD139" s="128"/>
      <c r="XE139" s="128"/>
      <c r="XF139" s="128"/>
      <c r="XG139" s="128"/>
      <c r="XH139" s="128"/>
      <c r="XI139" s="128"/>
      <c r="XJ139" s="128"/>
      <c r="XK139" s="128"/>
      <c r="XL139" s="128"/>
      <c r="XM139" s="128"/>
      <c r="XN139" s="128"/>
      <c r="XO139" s="128"/>
      <c r="XP139" s="128"/>
      <c r="XQ139" s="128"/>
      <c r="XR139" s="128"/>
      <c r="XS139" s="128"/>
      <c r="XT139" s="128"/>
      <c r="XU139" s="128"/>
      <c r="XV139" s="128"/>
      <c r="XW139" s="128"/>
      <c r="XX139" s="128"/>
      <c r="XY139" s="128"/>
      <c r="XZ139" s="128"/>
      <c r="YA139" s="128"/>
      <c r="YB139" s="128"/>
      <c r="YC139" s="128"/>
      <c r="YD139" s="128"/>
      <c r="YE139" s="128"/>
      <c r="YF139" s="128"/>
      <c r="YG139" s="128"/>
      <c r="YH139" s="128"/>
      <c r="YI139" s="128"/>
      <c r="YJ139" s="128"/>
      <c r="YK139" s="128"/>
      <c r="YL139" s="128"/>
      <c r="YM139" s="128"/>
      <c r="YN139" s="128"/>
      <c r="YO139" s="128"/>
      <c r="YP139" s="128"/>
      <c r="YQ139" s="128"/>
      <c r="YR139" s="128"/>
      <c r="YS139" s="128"/>
      <c r="YT139" s="128"/>
      <c r="YU139" s="128"/>
      <c r="YV139" s="128"/>
      <c r="YW139" s="128"/>
      <c r="YX139" s="128"/>
      <c r="YY139" s="128"/>
      <c r="YZ139" s="128"/>
      <c r="ZA139" s="128"/>
      <c r="ZB139" s="128"/>
      <c r="ZC139" s="128"/>
      <c r="ZD139" s="128"/>
      <c r="ZE139" s="128"/>
      <c r="ZF139" s="128"/>
      <c r="ZG139" s="128"/>
      <c r="ZH139" s="128"/>
      <c r="ZI139" s="128"/>
      <c r="ZJ139" s="128"/>
      <c r="ZK139" s="128"/>
      <c r="ZL139" s="128"/>
      <c r="ZM139" s="128"/>
      <c r="ZN139" s="128"/>
      <c r="ZO139" s="128"/>
      <c r="ZP139" s="128"/>
      <c r="ZQ139" s="128"/>
      <c r="ZR139" s="128"/>
      <c r="ZS139" s="128"/>
      <c r="ZT139" s="128"/>
      <c r="ZU139" s="128"/>
      <c r="ZV139" s="128"/>
      <c r="ZW139" s="128"/>
      <c r="ZX139" s="128"/>
      <c r="ZY139" s="128"/>
      <c r="ZZ139" s="128"/>
      <c r="AAA139" s="128"/>
      <c r="AAB139" s="128"/>
      <c r="AAC139" s="128"/>
      <c r="AAD139" s="128"/>
      <c r="AAE139" s="128"/>
      <c r="AAF139" s="128"/>
      <c r="AAG139" s="128"/>
      <c r="AAH139" s="128"/>
      <c r="AAI139" s="128"/>
      <c r="AAJ139" s="128"/>
      <c r="AAK139" s="128"/>
      <c r="AAL139" s="128"/>
      <c r="AAM139" s="128"/>
      <c r="AAN139" s="128"/>
      <c r="AAO139" s="128"/>
      <c r="AAP139" s="128"/>
      <c r="AAQ139" s="128"/>
      <c r="AAR139" s="128"/>
      <c r="AAS139" s="128"/>
      <c r="AAT139" s="128"/>
      <c r="AAU139" s="128"/>
      <c r="AAV139" s="128"/>
      <c r="AAW139" s="128"/>
      <c r="AAX139" s="128"/>
      <c r="AAY139" s="128"/>
      <c r="AAZ139" s="128"/>
      <c r="ABA139" s="128"/>
      <c r="ABB139" s="128"/>
      <c r="ABC139" s="128"/>
      <c r="ABD139" s="128"/>
      <c r="ABE139" s="128"/>
      <c r="ABF139" s="128"/>
      <c r="ABG139" s="128"/>
      <c r="ABH139" s="128"/>
      <c r="ABI139" s="128"/>
      <c r="ABJ139" s="128"/>
      <c r="ABK139" s="128"/>
      <c r="ABL139" s="128"/>
      <c r="ABM139" s="128"/>
      <c r="ABN139" s="128"/>
      <c r="ABO139" s="128"/>
      <c r="ABP139" s="128"/>
      <c r="ABQ139" s="128"/>
      <c r="ABR139" s="128"/>
      <c r="ABS139" s="128"/>
      <c r="ABT139" s="128"/>
      <c r="ABU139" s="128"/>
      <c r="ABV139" s="128"/>
      <c r="ABW139" s="128"/>
      <c r="ABX139" s="128"/>
      <c r="ABY139" s="128"/>
      <c r="ABZ139" s="128"/>
      <c r="ACA139" s="128"/>
      <c r="ACB139" s="128"/>
      <c r="ACC139" s="128"/>
      <c r="ACD139" s="128"/>
      <c r="ACE139" s="128"/>
      <c r="ACF139" s="128"/>
      <c r="ACG139" s="128"/>
      <c r="ACH139" s="128"/>
      <c r="ACI139" s="128"/>
      <c r="ACJ139" s="128"/>
      <c r="ACK139" s="128"/>
      <c r="ACL139" s="128"/>
      <c r="ACM139" s="128"/>
      <c r="ACN139" s="128"/>
      <c r="ACO139" s="128"/>
      <c r="ACP139" s="128"/>
      <c r="ACQ139" s="128"/>
      <c r="ACR139" s="128"/>
      <c r="ACS139" s="128"/>
      <c r="ACT139" s="128"/>
      <c r="ACU139" s="128"/>
      <c r="ACV139" s="128"/>
      <c r="ACW139" s="128"/>
      <c r="ACX139" s="128"/>
      <c r="ACY139" s="128"/>
      <c r="ACZ139" s="128"/>
      <c r="ADA139" s="128"/>
      <c r="ADB139" s="128"/>
      <c r="ADC139" s="128"/>
      <c r="ADD139" s="128"/>
      <c r="ADE139" s="128"/>
      <c r="ADF139" s="128"/>
      <c r="ADG139" s="128"/>
      <c r="ADH139" s="128"/>
      <c r="ADI139" s="128"/>
      <c r="ADJ139" s="128"/>
      <c r="ADK139" s="128"/>
      <c r="ADL139" s="128"/>
      <c r="ADM139" s="128"/>
      <c r="ADN139" s="128"/>
      <c r="ADO139" s="128"/>
      <c r="ADP139" s="128"/>
      <c r="ADQ139" s="128"/>
      <c r="ADR139" s="128"/>
      <c r="ADS139" s="128"/>
      <c r="ADT139" s="128"/>
      <c r="ADU139" s="128"/>
      <c r="ADV139" s="128"/>
      <c r="ADW139" s="128"/>
      <c r="ADX139" s="128"/>
      <c r="ADY139" s="128"/>
      <c r="ADZ139" s="128"/>
      <c r="AEA139" s="128"/>
      <c r="AEB139" s="128"/>
      <c r="AEC139" s="128"/>
      <c r="AED139" s="128"/>
      <c r="AEE139" s="128"/>
      <c r="AEF139" s="128"/>
      <c r="AEG139" s="128"/>
      <c r="AEH139" s="128"/>
      <c r="AEI139" s="128"/>
      <c r="AEJ139" s="128"/>
      <c r="AEK139" s="128"/>
      <c r="AEL139" s="128"/>
      <c r="AEM139" s="128"/>
      <c r="AEN139" s="128"/>
      <c r="AEO139" s="128"/>
      <c r="AEP139" s="128"/>
      <c r="AEQ139" s="128"/>
      <c r="AER139" s="128"/>
      <c r="AES139" s="128"/>
      <c r="AET139" s="128"/>
      <c r="AEU139" s="128"/>
      <c r="AEV139" s="128"/>
      <c r="AEW139" s="128"/>
      <c r="AEX139" s="128"/>
      <c r="AEY139" s="128"/>
      <c r="AEZ139" s="128"/>
      <c r="AFA139" s="128"/>
      <c r="AFB139" s="128"/>
      <c r="AFC139" s="128"/>
      <c r="AFD139" s="128"/>
      <c r="AFE139" s="128"/>
      <c r="AFF139" s="128"/>
      <c r="AFG139" s="128"/>
      <c r="AFH139" s="128"/>
      <c r="AFI139" s="128"/>
      <c r="AFJ139" s="128"/>
      <c r="AFK139" s="128"/>
      <c r="AFL139" s="128"/>
      <c r="AFM139" s="128"/>
      <c r="AFN139" s="128"/>
      <c r="AFO139" s="128"/>
      <c r="AFP139" s="128"/>
      <c r="AFQ139" s="128"/>
      <c r="AFR139" s="128"/>
      <c r="AFS139" s="128"/>
      <c r="AFT139" s="128"/>
      <c r="AFU139" s="128"/>
      <c r="AFV139" s="128"/>
      <c r="AFW139" s="128"/>
      <c r="AFX139" s="128"/>
      <c r="AFY139" s="128"/>
      <c r="AFZ139" s="128"/>
      <c r="AGA139" s="128"/>
      <c r="AGB139" s="128"/>
      <c r="AGC139" s="128"/>
      <c r="AGD139" s="128"/>
      <c r="AGE139" s="128"/>
      <c r="AGF139" s="128"/>
      <c r="AGG139" s="128"/>
      <c r="AGH139" s="128"/>
      <c r="AGI139" s="128"/>
      <c r="AGJ139" s="128"/>
      <c r="AGK139" s="128"/>
      <c r="AGL139" s="128"/>
      <c r="AGM139" s="128"/>
      <c r="AGN139" s="128"/>
      <c r="AGO139" s="128"/>
      <c r="AGP139" s="128"/>
      <c r="AGQ139" s="128"/>
      <c r="AGR139" s="128"/>
      <c r="AGS139" s="128"/>
      <c r="AGT139" s="128"/>
      <c r="AGU139" s="128"/>
      <c r="AGV139" s="128"/>
      <c r="AGW139" s="128"/>
      <c r="AGX139" s="128"/>
      <c r="AGY139" s="128"/>
      <c r="AGZ139" s="128"/>
      <c r="AHA139" s="128"/>
      <c r="AHB139" s="128"/>
      <c r="AHC139" s="128"/>
      <c r="AHD139" s="128"/>
      <c r="AHE139" s="128"/>
      <c r="AHF139" s="128"/>
      <c r="AHG139" s="128"/>
      <c r="AHH139" s="128"/>
      <c r="AHI139" s="128"/>
      <c r="AHJ139" s="128"/>
      <c r="AHK139" s="128"/>
      <c r="AHL139" s="128"/>
      <c r="AHM139" s="128"/>
      <c r="AHN139" s="128"/>
      <c r="AHO139" s="128"/>
      <c r="AHP139" s="128"/>
      <c r="AHQ139" s="128"/>
      <c r="AHR139" s="128"/>
      <c r="AHS139" s="128"/>
      <c r="AHT139" s="128"/>
      <c r="AHU139" s="128"/>
      <c r="AHV139" s="128"/>
      <c r="AHW139" s="128"/>
      <c r="AHX139" s="128"/>
      <c r="AHY139" s="128"/>
      <c r="AHZ139" s="128"/>
      <c r="AIA139" s="128"/>
      <c r="AIB139" s="128"/>
      <c r="AIC139" s="128"/>
      <c r="AID139" s="128"/>
      <c r="AIE139" s="128"/>
      <c r="AIF139" s="128"/>
      <c r="AIG139" s="128"/>
      <c r="AIH139" s="128"/>
      <c r="AII139" s="128"/>
      <c r="AIJ139" s="128"/>
      <c r="AIK139" s="128"/>
      <c r="AIL139" s="128"/>
      <c r="AIM139" s="128"/>
      <c r="AIN139" s="128"/>
      <c r="AIO139" s="128"/>
      <c r="AIP139" s="128"/>
      <c r="AIQ139" s="128"/>
      <c r="AIR139" s="128"/>
      <c r="AIS139" s="128"/>
      <c r="AIT139" s="128"/>
      <c r="AIU139" s="128"/>
      <c r="AIV139" s="128"/>
      <c r="AIW139" s="128"/>
      <c r="AIX139" s="128"/>
      <c r="AIY139" s="128"/>
      <c r="AIZ139" s="128"/>
      <c r="AJA139" s="128"/>
      <c r="AJB139" s="128"/>
      <c r="AJC139" s="128"/>
      <c r="AJD139" s="128"/>
      <c r="AJE139" s="128"/>
      <c r="AJF139" s="128"/>
      <c r="AJG139" s="128"/>
      <c r="AJH139" s="128"/>
      <c r="AJI139" s="128"/>
      <c r="AJJ139" s="128"/>
      <c r="AJK139" s="128"/>
      <c r="AJL139" s="128"/>
      <c r="AJM139" s="128"/>
      <c r="AJN139" s="128"/>
      <c r="AJO139" s="128"/>
      <c r="AJP139" s="128"/>
      <c r="AJQ139" s="128"/>
      <c r="AJR139" s="128"/>
      <c r="AJS139" s="128"/>
      <c r="AJT139" s="128"/>
      <c r="AJU139" s="128"/>
      <c r="AJV139" s="128"/>
      <c r="AJW139" s="128"/>
      <c r="AJX139" s="128"/>
      <c r="AJY139" s="128"/>
      <c r="AJZ139" s="128"/>
      <c r="AKA139" s="128"/>
      <c r="AKB139" s="128"/>
      <c r="AKC139" s="128"/>
      <c r="AKD139" s="128"/>
      <c r="AKE139" s="128"/>
      <c r="AKF139" s="128"/>
      <c r="AKG139" s="128"/>
      <c r="AKH139" s="128"/>
      <c r="AKI139" s="128"/>
      <c r="AKJ139" s="128"/>
      <c r="AKK139" s="128"/>
      <c r="AKL139" s="128"/>
      <c r="AKM139" s="128"/>
      <c r="AKN139" s="128"/>
      <c r="AKO139" s="128"/>
      <c r="AKP139" s="128"/>
      <c r="AKQ139" s="128"/>
      <c r="AKR139" s="128"/>
      <c r="AKS139" s="128"/>
      <c r="AKT139" s="128"/>
      <c r="AKU139" s="128"/>
      <c r="AKV139" s="128"/>
      <c r="AKW139" s="128"/>
      <c r="AKX139" s="128"/>
      <c r="AKY139" s="128"/>
      <c r="AKZ139" s="128"/>
      <c r="ALA139" s="128"/>
      <c r="ALB139" s="128"/>
      <c r="ALC139" s="128"/>
      <c r="ALD139" s="128"/>
      <c r="ALE139" s="128"/>
      <c r="ALF139" s="128"/>
      <c r="ALG139" s="128"/>
      <c r="ALH139" s="128"/>
      <c r="ALI139" s="128"/>
      <c r="ALJ139" s="128"/>
      <c r="ALK139" s="128"/>
      <c r="ALL139" s="128"/>
      <c r="ALM139" s="128"/>
      <c r="ALN139" s="128"/>
      <c r="ALO139" s="128"/>
      <c r="ALP139" s="128"/>
      <c r="ALQ139" s="128"/>
      <c r="ALR139" s="128"/>
      <c r="ALS139" s="128"/>
      <c r="ALT139" s="128"/>
      <c r="ALU139" s="128"/>
      <c r="ALV139" s="128"/>
      <c r="ALW139" s="128"/>
      <c r="ALX139" s="128"/>
      <c r="ALY139" s="128"/>
      <c r="ALZ139" s="128"/>
      <c r="AMA139" s="128"/>
      <c r="AMB139" s="128"/>
      <c r="AMC139" s="128"/>
      <c r="AMD139" s="128"/>
      <c r="AME139" s="128"/>
      <c r="AMF139" s="128"/>
      <c r="AMG139" s="128"/>
      <c r="AMH139" s="128"/>
      <c r="AMI139" s="128"/>
      <c r="AMJ139" s="128"/>
      <c r="AMK139" s="128"/>
      <c r="AML139" s="128"/>
      <c r="AMM139" s="128"/>
      <c r="AMN139" s="128"/>
    </row>
    <row r="140" spans="1:1028">
      <c r="A140" s="365"/>
      <c r="B140" s="366"/>
      <c r="C140" s="366"/>
      <c r="D140" s="366"/>
      <c r="E140" s="366"/>
      <c r="F140" s="96"/>
      <c r="G140" s="96"/>
      <c r="H140" s="96"/>
      <c r="I140" s="96"/>
      <c r="J140" s="96"/>
      <c r="K140" s="96"/>
      <c r="L140" s="96"/>
      <c r="M140" s="96"/>
      <c r="N140" s="96"/>
      <c r="O140" s="96"/>
      <c r="P140" s="96"/>
      <c r="Q140" s="96"/>
      <c r="R140" s="96"/>
      <c r="S140" s="96"/>
      <c r="T140" s="96"/>
      <c r="U140" s="96"/>
      <c r="V140" s="96"/>
      <c r="W140" s="96"/>
      <c r="X140" s="96"/>
      <c r="Y140" s="96"/>
      <c r="Z140" s="96"/>
      <c r="AA140" s="96"/>
      <c r="AC140" s="96"/>
      <c r="AD140" s="96"/>
      <c r="AE140" s="96"/>
      <c r="AF140" s="96"/>
      <c r="AG140" s="96"/>
      <c r="AH140" s="96"/>
      <c r="AI140" s="96"/>
      <c r="AJ140" s="96"/>
      <c r="AK140" s="96"/>
      <c r="AL140" s="96"/>
      <c r="AM140" s="96"/>
      <c r="AN140" s="96"/>
      <c r="AO140" s="96"/>
      <c r="AP140" s="96"/>
      <c r="AQ140" s="128"/>
      <c r="AR140" s="128"/>
      <c r="AS140" s="128"/>
      <c r="AT140" s="128"/>
      <c r="AU140" s="128"/>
      <c r="AV140" s="128"/>
      <c r="AW140" s="128"/>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c r="CX140" s="128"/>
      <c r="CY140" s="128"/>
      <c r="CZ140" s="128"/>
      <c r="DA140" s="128"/>
      <c r="DB140" s="128"/>
      <c r="DC140" s="128"/>
      <c r="DD140" s="128"/>
      <c r="DE140" s="128"/>
      <c r="DF140" s="128"/>
      <c r="DG140" s="128"/>
      <c r="DH140" s="128"/>
      <c r="DI140" s="128"/>
      <c r="DJ140" s="128"/>
      <c r="DK140" s="128"/>
      <c r="DL140" s="128"/>
      <c r="DM140" s="128"/>
      <c r="DN140" s="128"/>
      <c r="DO140" s="128"/>
      <c r="DP140" s="128"/>
      <c r="DQ140" s="128"/>
      <c r="DR140" s="128"/>
      <c r="DS140" s="128"/>
      <c r="DT140" s="128"/>
      <c r="DU140" s="128"/>
      <c r="DV140" s="128"/>
      <c r="DW140" s="128"/>
      <c r="DX140" s="128"/>
      <c r="DY140" s="128"/>
      <c r="DZ140" s="128"/>
      <c r="EA140" s="128"/>
      <c r="EB140" s="128"/>
      <c r="EC140" s="128"/>
      <c r="ED140" s="128"/>
      <c r="EE140" s="128"/>
      <c r="EF140" s="128"/>
      <c r="EG140" s="128"/>
      <c r="EH140" s="128"/>
      <c r="EI140" s="128"/>
      <c r="EJ140" s="128"/>
      <c r="EK140" s="128"/>
      <c r="EL140" s="128"/>
      <c r="EM140" s="128"/>
      <c r="EN140" s="128"/>
      <c r="EO140" s="128"/>
      <c r="EP140" s="128"/>
      <c r="EQ140" s="128"/>
      <c r="ER140" s="128"/>
      <c r="ES140" s="128"/>
      <c r="ET140" s="128"/>
      <c r="EU140" s="128"/>
      <c r="EV140" s="128"/>
      <c r="EW140" s="128"/>
      <c r="EX140" s="128"/>
      <c r="EY140" s="128"/>
      <c r="EZ140" s="128"/>
      <c r="FA140" s="128"/>
      <c r="FB140" s="128"/>
      <c r="FC140" s="128"/>
      <c r="FD140" s="128"/>
      <c r="FE140" s="128"/>
      <c r="FF140" s="128"/>
      <c r="FG140" s="128"/>
      <c r="FH140" s="128"/>
      <c r="FI140" s="128"/>
      <c r="FJ140" s="128"/>
      <c r="FK140" s="128"/>
      <c r="FL140" s="128"/>
      <c r="FM140" s="128"/>
      <c r="FN140" s="128"/>
      <c r="FO140" s="128"/>
      <c r="FP140" s="128"/>
      <c r="FQ140" s="128"/>
      <c r="FR140" s="128"/>
      <c r="FS140" s="128"/>
      <c r="FT140" s="128"/>
      <c r="FU140" s="128"/>
      <c r="FV140" s="128"/>
      <c r="FW140" s="128"/>
      <c r="FX140" s="128"/>
      <c r="FY140" s="128"/>
      <c r="FZ140" s="128"/>
      <c r="GA140" s="128"/>
      <c r="GB140" s="128"/>
      <c r="GC140" s="128"/>
      <c r="GD140" s="128"/>
      <c r="GE140" s="128"/>
      <c r="GF140" s="128"/>
      <c r="GG140" s="128"/>
      <c r="GH140" s="128"/>
      <c r="GI140" s="128"/>
      <c r="GJ140" s="128"/>
      <c r="GK140" s="128"/>
      <c r="GL140" s="128"/>
      <c r="GM140" s="128"/>
      <c r="GN140" s="128"/>
      <c r="GO140" s="128"/>
      <c r="GP140" s="128"/>
      <c r="GQ140" s="128"/>
      <c r="GR140" s="128"/>
      <c r="GS140" s="128"/>
      <c r="GT140" s="128"/>
      <c r="GU140" s="128"/>
      <c r="GV140" s="128"/>
      <c r="GW140" s="128"/>
      <c r="GX140" s="128"/>
      <c r="GY140" s="128"/>
      <c r="GZ140" s="128"/>
      <c r="HA140" s="128"/>
      <c r="HB140" s="128"/>
      <c r="HC140" s="128"/>
      <c r="HD140" s="128"/>
      <c r="HE140" s="128"/>
      <c r="HF140" s="128"/>
      <c r="HG140" s="128"/>
      <c r="HH140" s="128"/>
      <c r="HI140" s="128"/>
      <c r="HJ140" s="128"/>
      <c r="HK140" s="128"/>
      <c r="HL140" s="128"/>
      <c r="HM140" s="128"/>
      <c r="HN140" s="128"/>
      <c r="HO140" s="128"/>
      <c r="HP140" s="128"/>
      <c r="HQ140" s="128"/>
      <c r="HR140" s="128"/>
      <c r="HS140" s="128"/>
      <c r="HT140" s="128"/>
      <c r="HU140" s="128"/>
      <c r="HV140" s="128"/>
      <c r="HW140" s="128"/>
      <c r="HX140" s="128"/>
      <c r="HY140" s="128"/>
      <c r="HZ140" s="128"/>
      <c r="IA140" s="128"/>
      <c r="IB140" s="128"/>
      <c r="IC140" s="128"/>
      <c r="ID140" s="128"/>
      <c r="IE140" s="128"/>
      <c r="IF140" s="128"/>
      <c r="IG140" s="128"/>
      <c r="IH140" s="128"/>
      <c r="II140" s="128"/>
      <c r="IJ140" s="128"/>
      <c r="IK140" s="128"/>
      <c r="IL140" s="128"/>
      <c r="IM140" s="128"/>
      <c r="IN140" s="128"/>
      <c r="IO140" s="128"/>
      <c r="IP140" s="128"/>
      <c r="IQ140" s="128"/>
      <c r="IR140" s="128"/>
      <c r="IS140" s="128"/>
      <c r="IT140" s="128"/>
      <c r="IU140" s="128"/>
      <c r="IV140" s="128"/>
      <c r="IW140" s="128"/>
      <c r="IX140" s="128"/>
      <c r="IY140" s="128"/>
      <c r="IZ140" s="128"/>
      <c r="JA140" s="128"/>
      <c r="JB140" s="128"/>
      <c r="JC140" s="128"/>
      <c r="JD140" s="128"/>
      <c r="JE140" s="128"/>
      <c r="JF140" s="128"/>
      <c r="JG140" s="128"/>
      <c r="JH140" s="128"/>
      <c r="JI140" s="128"/>
      <c r="JJ140" s="128"/>
      <c r="JK140" s="128"/>
      <c r="JL140" s="128"/>
      <c r="JM140" s="128"/>
      <c r="JN140" s="128"/>
      <c r="JO140" s="128"/>
      <c r="JP140" s="128"/>
      <c r="JQ140" s="128"/>
      <c r="JR140" s="128"/>
      <c r="JS140" s="128"/>
      <c r="JT140" s="128"/>
      <c r="JU140" s="128"/>
      <c r="JV140" s="128"/>
      <c r="JW140" s="128"/>
      <c r="JX140" s="128"/>
      <c r="JY140" s="128"/>
      <c r="JZ140" s="128"/>
      <c r="KA140" s="128"/>
      <c r="KB140" s="128"/>
      <c r="KC140" s="128"/>
      <c r="KD140" s="128"/>
      <c r="KE140" s="128"/>
      <c r="KF140" s="128"/>
      <c r="KG140" s="128"/>
      <c r="KH140" s="128"/>
      <c r="KI140" s="128"/>
      <c r="KJ140" s="128"/>
      <c r="KK140" s="128"/>
      <c r="KL140" s="128"/>
      <c r="KM140" s="128"/>
      <c r="KN140" s="128"/>
      <c r="KO140" s="128"/>
      <c r="KP140" s="128"/>
      <c r="KQ140" s="128"/>
      <c r="KR140" s="128"/>
      <c r="KS140" s="128"/>
      <c r="KT140" s="128"/>
      <c r="KU140" s="128"/>
      <c r="KV140" s="128"/>
      <c r="KW140" s="128"/>
      <c r="KX140" s="128"/>
      <c r="KY140" s="128"/>
      <c r="KZ140" s="128"/>
      <c r="LA140" s="128"/>
      <c r="LB140" s="128"/>
      <c r="LC140" s="128"/>
      <c r="LD140" s="128"/>
      <c r="LE140" s="128"/>
      <c r="LF140" s="128"/>
      <c r="LG140" s="128"/>
      <c r="LH140" s="128"/>
      <c r="LI140" s="128"/>
      <c r="LJ140" s="128"/>
      <c r="LK140" s="128"/>
      <c r="LL140" s="128"/>
      <c r="LM140" s="128"/>
      <c r="LN140" s="128"/>
      <c r="LO140" s="128"/>
      <c r="LP140" s="128"/>
      <c r="LQ140" s="128"/>
      <c r="LR140" s="128"/>
      <c r="LS140" s="128"/>
      <c r="LT140" s="128"/>
      <c r="LU140" s="128"/>
      <c r="LV140" s="128"/>
      <c r="LW140" s="128"/>
      <c r="LX140" s="128"/>
      <c r="LY140" s="128"/>
      <c r="LZ140" s="128"/>
      <c r="MA140" s="128"/>
      <c r="MB140" s="128"/>
      <c r="MC140" s="128"/>
      <c r="MD140" s="128"/>
      <c r="ME140" s="128"/>
      <c r="MF140" s="128"/>
      <c r="MG140" s="128"/>
      <c r="MH140" s="128"/>
      <c r="MI140" s="128"/>
      <c r="MJ140" s="128"/>
      <c r="MK140" s="128"/>
      <c r="ML140" s="128"/>
      <c r="MM140" s="128"/>
      <c r="MN140" s="128"/>
      <c r="MO140" s="128"/>
      <c r="MP140" s="128"/>
      <c r="MQ140" s="128"/>
      <c r="MR140" s="128"/>
      <c r="MS140" s="128"/>
      <c r="MT140" s="128"/>
      <c r="MU140" s="128"/>
      <c r="MV140" s="128"/>
      <c r="MW140" s="128"/>
      <c r="MX140" s="128"/>
      <c r="MY140" s="128"/>
      <c r="MZ140" s="128"/>
      <c r="NA140" s="128"/>
      <c r="NB140" s="128"/>
      <c r="NC140" s="128"/>
      <c r="ND140" s="128"/>
      <c r="NE140" s="128"/>
      <c r="NF140" s="128"/>
      <c r="NG140" s="128"/>
      <c r="NH140" s="128"/>
      <c r="NI140" s="128"/>
      <c r="NJ140" s="128"/>
      <c r="NK140" s="128"/>
      <c r="NL140" s="128"/>
      <c r="NM140" s="128"/>
      <c r="NN140" s="128"/>
      <c r="NO140" s="128"/>
      <c r="NP140" s="128"/>
      <c r="NQ140" s="128"/>
      <c r="NR140" s="128"/>
      <c r="NS140" s="128"/>
      <c r="NT140" s="128"/>
      <c r="NU140" s="128"/>
      <c r="NV140" s="128"/>
      <c r="NW140" s="128"/>
      <c r="NX140" s="128"/>
      <c r="NY140" s="128"/>
      <c r="NZ140" s="128"/>
      <c r="OA140" s="128"/>
      <c r="OB140" s="128"/>
      <c r="OC140" s="128"/>
      <c r="OD140" s="128"/>
      <c r="OE140" s="128"/>
      <c r="OF140" s="128"/>
      <c r="OG140" s="128"/>
      <c r="OH140" s="128"/>
      <c r="OI140" s="128"/>
      <c r="OJ140" s="128"/>
      <c r="OK140" s="128"/>
      <c r="OL140" s="128"/>
      <c r="OM140" s="128"/>
      <c r="ON140" s="128"/>
      <c r="OO140" s="128"/>
      <c r="OP140" s="128"/>
      <c r="OQ140" s="128"/>
      <c r="OR140" s="128"/>
      <c r="OS140" s="128"/>
      <c r="OT140" s="128"/>
      <c r="OU140" s="128"/>
      <c r="OV140" s="128"/>
      <c r="OW140" s="128"/>
      <c r="OX140" s="128"/>
      <c r="OY140" s="128"/>
      <c r="OZ140" s="128"/>
      <c r="PA140" s="128"/>
      <c r="PB140" s="128"/>
      <c r="PC140" s="128"/>
      <c r="PD140" s="128"/>
      <c r="PE140" s="128"/>
      <c r="PF140" s="128"/>
      <c r="PG140" s="128"/>
      <c r="PH140" s="128"/>
      <c r="PI140" s="128"/>
      <c r="PJ140" s="128"/>
      <c r="PK140" s="128"/>
      <c r="PL140" s="128"/>
      <c r="PM140" s="128"/>
      <c r="PN140" s="128"/>
      <c r="PO140" s="128"/>
      <c r="PP140" s="128"/>
      <c r="PQ140" s="128"/>
      <c r="PR140" s="128"/>
      <c r="PS140" s="128"/>
      <c r="PT140" s="128"/>
      <c r="PU140" s="128"/>
      <c r="PV140" s="128"/>
      <c r="PW140" s="128"/>
      <c r="PX140" s="128"/>
      <c r="PY140" s="128"/>
      <c r="PZ140" s="128"/>
      <c r="QA140" s="128"/>
      <c r="QB140" s="128"/>
      <c r="QC140" s="128"/>
      <c r="QD140" s="128"/>
      <c r="QE140" s="128"/>
      <c r="QF140" s="128"/>
      <c r="QG140" s="128"/>
      <c r="QH140" s="128"/>
      <c r="QI140" s="128"/>
      <c r="QJ140" s="128"/>
      <c r="QK140" s="128"/>
      <c r="QL140" s="128"/>
      <c r="QM140" s="128"/>
      <c r="QN140" s="128"/>
      <c r="QO140" s="128"/>
      <c r="QP140" s="128"/>
      <c r="QQ140" s="128"/>
      <c r="QR140" s="128"/>
      <c r="QS140" s="128"/>
      <c r="QT140" s="128"/>
      <c r="QU140" s="128"/>
      <c r="QV140" s="128"/>
      <c r="QW140" s="128"/>
      <c r="QX140" s="128"/>
      <c r="QY140" s="128"/>
      <c r="QZ140" s="128"/>
      <c r="RA140" s="128"/>
      <c r="RB140" s="128"/>
      <c r="RC140" s="128"/>
      <c r="RD140" s="128"/>
      <c r="RE140" s="128"/>
      <c r="RF140" s="128"/>
      <c r="RG140" s="128"/>
      <c r="RH140" s="128"/>
      <c r="RI140" s="128"/>
      <c r="RJ140" s="128"/>
      <c r="RK140" s="128"/>
      <c r="RL140" s="128"/>
      <c r="RM140" s="128"/>
      <c r="RN140" s="128"/>
      <c r="RO140" s="128"/>
      <c r="RP140" s="128"/>
      <c r="RQ140" s="128"/>
      <c r="RR140" s="128"/>
      <c r="RS140" s="128"/>
      <c r="RT140" s="128"/>
      <c r="RU140" s="128"/>
      <c r="RV140" s="128"/>
      <c r="RW140" s="128"/>
      <c r="RX140" s="128"/>
      <c r="RY140" s="128"/>
      <c r="RZ140" s="128"/>
      <c r="SA140" s="128"/>
      <c r="SB140" s="128"/>
      <c r="SC140" s="128"/>
      <c r="SD140" s="128"/>
      <c r="SE140" s="128"/>
      <c r="SF140" s="128"/>
      <c r="SG140" s="128"/>
      <c r="SH140" s="128"/>
      <c r="SI140" s="128"/>
      <c r="SJ140" s="128"/>
      <c r="SK140" s="128"/>
      <c r="SL140" s="128"/>
      <c r="SM140" s="128"/>
      <c r="SN140" s="128"/>
      <c r="SO140" s="128"/>
      <c r="SP140" s="128"/>
      <c r="SQ140" s="128"/>
      <c r="SR140" s="128"/>
      <c r="SS140" s="128"/>
      <c r="ST140" s="128"/>
      <c r="SU140" s="128"/>
      <c r="SV140" s="128"/>
      <c r="SW140" s="128"/>
      <c r="SX140" s="128"/>
      <c r="SY140" s="128"/>
      <c r="SZ140" s="128"/>
      <c r="TA140" s="128"/>
      <c r="TB140" s="128"/>
      <c r="TC140" s="128"/>
      <c r="TD140" s="128"/>
      <c r="TE140" s="128"/>
      <c r="TF140" s="128"/>
      <c r="TG140" s="128"/>
      <c r="TH140" s="128"/>
      <c r="TI140" s="128"/>
      <c r="TJ140" s="128"/>
      <c r="TK140" s="128"/>
      <c r="TL140" s="128"/>
      <c r="TM140" s="128"/>
      <c r="TN140" s="128"/>
      <c r="TO140" s="128"/>
      <c r="TP140" s="128"/>
      <c r="TQ140" s="128"/>
      <c r="TR140" s="128"/>
      <c r="TS140" s="128"/>
      <c r="TT140" s="128"/>
      <c r="TU140" s="128"/>
      <c r="TV140" s="128"/>
      <c r="TW140" s="128"/>
      <c r="TX140" s="128"/>
      <c r="TY140" s="128"/>
      <c r="TZ140" s="128"/>
      <c r="UA140" s="128"/>
      <c r="UB140" s="128"/>
      <c r="UC140" s="128"/>
      <c r="UD140" s="128"/>
      <c r="UE140" s="128"/>
      <c r="UF140" s="128"/>
      <c r="UG140" s="128"/>
      <c r="UH140" s="128"/>
      <c r="UI140" s="128"/>
      <c r="UJ140" s="128"/>
      <c r="UK140" s="128"/>
      <c r="UL140" s="128"/>
      <c r="UM140" s="128"/>
      <c r="UN140" s="128"/>
      <c r="UO140" s="128"/>
      <c r="UP140" s="128"/>
      <c r="UQ140" s="128"/>
      <c r="UR140" s="128"/>
      <c r="US140" s="128"/>
      <c r="UT140" s="128"/>
      <c r="UU140" s="128"/>
      <c r="UV140" s="128"/>
      <c r="UW140" s="128"/>
      <c r="UX140" s="128"/>
      <c r="UY140" s="128"/>
      <c r="UZ140" s="128"/>
      <c r="VA140" s="128"/>
      <c r="VB140" s="128"/>
      <c r="VC140" s="128"/>
      <c r="VD140" s="128"/>
      <c r="VE140" s="128"/>
      <c r="VF140" s="128"/>
      <c r="VG140" s="128"/>
      <c r="VH140" s="128"/>
      <c r="VI140" s="128"/>
      <c r="VJ140" s="128"/>
      <c r="VK140" s="128"/>
      <c r="VL140" s="128"/>
      <c r="VM140" s="128"/>
      <c r="VN140" s="128"/>
      <c r="VO140" s="128"/>
      <c r="VP140" s="128"/>
      <c r="VQ140" s="128"/>
      <c r="VR140" s="128"/>
      <c r="VS140" s="128"/>
      <c r="VT140" s="128"/>
      <c r="VU140" s="128"/>
      <c r="VV140" s="128"/>
      <c r="VW140" s="128"/>
      <c r="VX140" s="128"/>
      <c r="VY140" s="128"/>
      <c r="VZ140" s="128"/>
      <c r="WA140" s="128"/>
      <c r="WB140" s="128"/>
      <c r="WC140" s="128"/>
      <c r="WD140" s="128"/>
      <c r="WE140" s="128"/>
      <c r="WF140" s="128"/>
      <c r="WG140" s="128"/>
      <c r="WH140" s="128"/>
      <c r="WI140" s="128"/>
      <c r="WJ140" s="128"/>
      <c r="WK140" s="128"/>
      <c r="WL140" s="128"/>
      <c r="WM140" s="128"/>
      <c r="WN140" s="128"/>
      <c r="WO140" s="128"/>
      <c r="WP140" s="128"/>
      <c r="WQ140" s="128"/>
      <c r="WR140" s="128"/>
      <c r="WS140" s="128"/>
      <c r="WT140" s="128"/>
      <c r="WU140" s="128"/>
      <c r="WV140" s="128"/>
      <c r="WW140" s="128"/>
      <c r="WX140" s="128"/>
      <c r="WY140" s="128"/>
      <c r="WZ140" s="128"/>
      <c r="XA140" s="128"/>
      <c r="XB140" s="128"/>
      <c r="XC140" s="128"/>
      <c r="XD140" s="128"/>
      <c r="XE140" s="128"/>
      <c r="XF140" s="128"/>
      <c r="XG140" s="128"/>
      <c r="XH140" s="128"/>
      <c r="XI140" s="128"/>
      <c r="XJ140" s="128"/>
      <c r="XK140" s="128"/>
      <c r="XL140" s="128"/>
      <c r="XM140" s="128"/>
      <c r="XN140" s="128"/>
      <c r="XO140" s="128"/>
      <c r="XP140" s="128"/>
      <c r="XQ140" s="128"/>
      <c r="XR140" s="128"/>
      <c r="XS140" s="128"/>
      <c r="XT140" s="128"/>
      <c r="XU140" s="128"/>
      <c r="XV140" s="128"/>
      <c r="XW140" s="128"/>
      <c r="XX140" s="128"/>
      <c r="XY140" s="128"/>
      <c r="XZ140" s="128"/>
      <c r="YA140" s="128"/>
      <c r="YB140" s="128"/>
      <c r="YC140" s="128"/>
      <c r="YD140" s="128"/>
      <c r="YE140" s="128"/>
      <c r="YF140" s="128"/>
      <c r="YG140" s="128"/>
      <c r="YH140" s="128"/>
      <c r="YI140" s="128"/>
      <c r="YJ140" s="128"/>
      <c r="YK140" s="128"/>
      <c r="YL140" s="128"/>
      <c r="YM140" s="128"/>
      <c r="YN140" s="128"/>
      <c r="YO140" s="128"/>
      <c r="YP140" s="128"/>
      <c r="YQ140" s="128"/>
      <c r="YR140" s="128"/>
      <c r="YS140" s="128"/>
      <c r="YT140" s="128"/>
      <c r="YU140" s="128"/>
      <c r="YV140" s="128"/>
      <c r="YW140" s="128"/>
      <c r="YX140" s="128"/>
      <c r="YY140" s="128"/>
      <c r="YZ140" s="128"/>
      <c r="ZA140" s="128"/>
      <c r="ZB140" s="128"/>
      <c r="ZC140" s="128"/>
      <c r="ZD140" s="128"/>
      <c r="ZE140" s="128"/>
      <c r="ZF140" s="128"/>
      <c r="ZG140" s="128"/>
      <c r="ZH140" s="128"/>
      <c r="ZI140" s="128"/>
      <c r="ZJ140" s="128"/>
      <c r="ZK140" s="128"/>
      <c r="ZL140" s="128"/>
      <c r="ZM140" s="128"/>
      <c r="ZN140" s="128"/>
      <c r="ZO140" s="128"/>
      <c r="ZP140" s="128"/>
      <c r="ZQ140" s="128"/>
      <c r="ZR140" s="128"/>
      <c r="ZS140" s="128"/>
      <c r="ZT140" s="128"/>
      <c r="ZU140" s="128"/>
      <c r="ZV140" s="128"/>
      <c r="ZW140" s="128"/>
      <c r="ZX140" s="128"/>
      <c r="ZY140" s="128"/>
      <c r="ZZ140" s="128"/>
      <c r="AAA140" s="128"/>
      <c r="AAB140" s="128"/>
      <c r="AAC140" s="128"/>
      <c r="AAD140" s="128"/>
      <c r="AAE140" s="128"/>
      <c r="AAF140" s="128"/>
      <c r="AAG140" s="128"/>
      <c r="AAH140" s="128"/>
      <c r="AAI140" s="128"/>
      <c r="AAJ140" s="128"/>
      <c r="AAK140" s="128"/>
      <c r="AAL140" s="128"/>
      <c r="AAM140" s="128"/>
      <c r="AAN140" s="128"/>
      <c r="AAO140" s="128"/>
      <c r="AAP140" s="128"/>
      <c r="AAQ140" s="128"/>
      <c r="AAR140" s="128"/>
      <c r="AAS140" s="128"/>
      <c r="AAT140" s="128"/>
      <c r="AAU140" s="128"/>
      <c r="AAV140" s="128"/>
      <c r="AAW140" s="128"/>
      <c r="AAX140" s="128"/>
      <c r="AAY140" s="128"/>
      <c r="AAZ140" s="128"/>
      <c r="ABA140" s="128"/>
      <c r="ABB140" s="128"/>
      <c r="ABC140" s="128"/>
      <c r="ABD140" s="128"/>
      <c r="ABE140" s="128"/>
      <c r="ABF140" s="128"/>
      <c r="ABG140" s="128"/>
      <c r="ABH140" s="128"/>
      <c r="ABI140" s="128"/>
      <c r="ABJ140" s="128"/>
      <c r="ABK140" s="128"/>
      <c r="ABL140" s="128"/>
      <c r="ABM140" s="128"/>
      <c r="ABN140" s="128"/>
      <c r="ABO140" s="128"/>
      <c r="ABP140" s="128"/>
      <c r="ABQ140" s="128"/>
      <c r="ABR140" s="128"/>
      <c r="ABS140" s="128"/>
      <c r="ABT140" s="128"/>
      <c r="ABU140" s="128"/>
      <c r="ABV140" s="128"/>
      <c r="ABW140" s="128"/>
      <c r="ABX140" s="128"/>
      <c r="ABY140" s="128"/>
      <c r="ABZ140" s="128"/>
      <c r="ACA140" s="128"/>
      <c r="ACB140" s="128"/>
      <c r="ACC140" s="128"/>
      <c r="ACD140" s="128"/>
      <c r="ACE140" s="128"/>
      <c r="ACF140" s="128"/>
      <c r="ACG140" s="128"/>
      <c r="ACH140" s="128"/>
      <c r="ACI140" s="128"/>
      <c r="ACJ140" s="128"/>
      <c r="ACK140" s="128"/>
      <c r="ACL140" s="128"/>
      <c r="ACM140" s="128"/>
      <c r="ACN140" s="128"/>
      <c r="ACO140" s="128"/>
      <c r="ACP140" s="128"/>
      <c r="ACQ140" s="128"/>
      <c r="ACR140" s="128"/>
      <c r="ACS140" s="128"/>
      <c r="ACT140" s="128"/>
      <c r="ACU140" s="128"/>
      <c r="ACV140" s="128"/>
      <c r="ACW140" s="128"/>
      <c r="ACX140" s="128"/>
      <c r="ACY140" s="128"/>
      <c r="ACZ140" s="128"/>
      <c r="ADA140" s="128"/>
      <c r="ADB140" s="128"/>
      <c r="ADC140" s="128"/>
      <c r="ADD140" s="128"/>
      <c r="ADE140" s="128"/>
      <c r="ADF140" s="128"/>
      <c r="ADG140" s="128"/>
      <c r="ADH140" s="128"/>
      <c r="ADI140" s="128"/>
      <c r="ADJ140" s="128"/>
      <c r="ADK140" s="128"/>
      <c r="ADL140" s="128"/>
      <c r="ADM140" s="128"/>
      <c r="ADN140" s="128"/>
      <c r="ADO140" s="128"/>
      <c r="ADP140" s="128"/>
      <c r="ADQ140" s="128"/>
      <c r="ADR140" s="128"/>
      <c r="ADS140" s="128"/>
      <c r="ADT140" s="128"/>
      <c r="ADU140" s="128"/>
      <c r="ADV140" s="128"/>
      <c r="ADW140" s="128"/>
      <c r="ADX140" s="128"/>
      <c r="ADY140" s="128"/>
      <c r="ADZ140" s="128"/>
      <c r="AEA140" s="128"/>
      <c r="AEB140" s="128"/>
      <c r="AEC140" s="128"/>
      <c r="AED140" s="128"/>
      <c r="AEE140" s="128"/>
      <c r="AEF140" s="128"/>
      <c r="AEG140" s="128"/>
      <c r="AEH140" s="128"/>
      <c r="AEI140" s="128"/>
      <c r="AEJ140" s="128"/>
      <c r="AEK140" s="128"/>
      <c r="AEL140" s="128"/>
      <c r="AEM140" s="128"/>
      <c r="AEN140" s="128"/>
      <c r="AEO140" s="128"/>
      <c r="AEP140" s="128"/>
      <c r="AEQ140" s="128"/>
      <c r="AER140" s="128"/>
      <c r="AES140" s="128"/>
      <c r="AET140" s="128"/>
      <c r="AEU140" s="128"/>
      <c r="AEV140" s="128"/>
      <c r="AEW140" s="128"/>
      <c r="AEX140" s="128"/>
      <c r="AEY140" s="128"/>
      <c r="AEZ140" s="128"/>
      <c r="AFA140" s="128"/>
      <c r="AFB140" s="128"/>
      <c r="AFC140" s="128"/>
      <c r="AFD140" s="128"/>
      <c r="AFE140" s="128"/>
      <c r="AFF140" s="128"/>
      <c r="AFG140" s="128"/>
      <c r="AFH140" s="128"/>
      <c r="AFI140" s="128"/>
      <c r="AFJ140" s="128"/>
      <c r="AFK140" s="128"/>
      <c r="AFL140" s="128"/>
      <c r="AFM140" s="128"/>
      <c r="AFN140" s="128"/>
      <c r="AFO140" s="128"/>
      <c r="AFP140" s="128"/>
      <c r="AFQ140" s="128"/>
      <c r="AFR140" s="128"/>
      <c r="AFS140" s="128"/>
      <c r="AFT140" s="128"/>
      <c r="AFU140" s="128"/>
      <c r="AFV140" s="128"/>
      <c r="AFW140" s="128"/>
      <c r="AFX140" s="128"/>
      <c r="AFY140" s="128"/>
      <c r="AFZ140" s="128"/>
      <c r="AGA140" s="128"/>
      <c r="AGB140" s="128"/>
      <c r="AGC140" s="128"/>
      <c r="AGD140" s="128"/>
      <c r="AGE140" s="128"/>
      <c r="AGF140" s="128"/>
      <c r="AGG140" s="128"/>
      <c r="AGH140" s="128"/>
      <c r="AGI140" s="128"/>
      <c r="AGJ140" s="128"/>
      <c r="AGK140" s="128"/>
      <c r="AGL140" s="128"/>
      <c r="AGM140" s="128"/>
      <c r="AGN140" s="128"/>
      <c r="AGO140" s="128"/>
      <c r="AGP140" s="128"/>
      <c r="AGQ140" s="128"/>
      <c r="AGR140" s="128"/>
      <c r="AGS140" s="128"/>
      <c r="AGT140" s="128"/>
      <c r="AGU140" s="128"/>
      <c r="AGV140" s="128"/>
      <c r="AGW140" s="128"/>
      <c r="AGX140" s="128"/>
      <c r="AGY140" s="128"/>
      <c r="AGZ140" s="128"/>
      <c r="AHA140" s="128"/>
      <c r="AHB140" s="128"/>
      <c r="AHC140" s="128"/>
      <c r="AHD140" s="128"/>
      <c r="AHE140" s="128"/>
      <c r="AHF140" s="128"/>
      <c r="AHG140" s="128"/>
      <c r="AHH140" s="128"/>
      <c r="AHI140" s="128"/>
      <c r="AHJ140" s="128"/>
      <c r="AHK140" s="128"/>
      <c r="AHL140" s="128"/>
      <c r="AHM140" s="128"/>
      <c r="AHN140" s="128"/>
      <c r="AHO140" s="128"/>
      <c r="AHP140" s="128"/>
      <c r="AHQ140" s="128"/>
      <c r="AHR140" s="128"/>
      <c r="AHS140" s="128"/>
      <c r="AHT140" s="128"/>
      <c r="AHU140" s="128"/>
      <c r="AHV140" s="128"/>
      <c r="AHW140" s="128"/>
      <c r="AHX140" s="128"/>
      <c r="AHY140" s="128"/>
      <c r="AHZ140" s="128"/>
      <c r="AIA140" s="128"/>
      <c r="AIB140" s="128"/>
      <c r="AIC140" s="128"/>
      <c r="AID140" s="128"/>
      <c r="AIE140" s="128"/>
      <c r="AIF140" s="128"/>
      <c r="AIG140" s="128"/>
      <c r="AIH140" s="128"/>
      <c r="AII140" s="128"/>
      <c r="AIJ140" s="128"/>
      <c r="AIK140" s="128"/>
      <c r="AIL140" s="128"/>
      <c r="AIM140" s="128"/>
      <c r="AIN140" s="128"/>
      <c r="AIO140" s="128"/>
      <c r="AIP140" s="128"/>
      <c r="AIQ140" s="128"/>
      <c r="AIR140" s="128"/>
      <c r="AIS140" s="128"/>
      <c r="AIT140" s="128"/>
      <c r="AIU140" s="128"/>
      <c r="AIV140" s="128"/>
      <c r="AIW140" s="128"/>
      <c r="AIX140" s="128"/>
      <c r="AIY140" s="128"/>
      <c r="AIZ140" s="128"/>
      <c r="AJA140" s="128"/>
      <c r="AJB140" s="128"/>
      <c r="AJC140" s="128"/>
      <c r="AJD140" s="128"/>
      <c r="AJE140" s="128"/>
      <c r="AJF140" s="128"/>
      <c r="AJG140" s="128"/>
      <c r="AJH140" s="128"/>
      <c r="AJI140" s="128"/>
      <c r="AJJ140" s="128"/>
      <c r="AJK140" s="128"/>
      <c r="AJL140" s="128"/>
      <c r="AJM140" s="128"/>
      <c r="AJN140" s="128"/>
      <c r="AJO140" s="128"/>
      <c r="AJP140" s="128"/>
      <c r="AJQ140" s="128"/>
      <c r="AJR140" s="128"/>
      <c r="AJS140" s="128"/>
      <c r="AJT140" s="128"/>
      <c r="AJU140" s="128"/>
      <c r="AJV140" s="128"/>
      <c r="AJW140" s="128"/>
      <c r="AJX140" s="128"/>
      <c r="AJY140" s="128"/>
      <c r="AJZ140" s="128"/>
      <c r="AKA140" s="128"/>
      <c r="AKB140" s="128"/>
      <c r="AKC140" s="128"/>
      <c r="AKD140" s="128"/>
      <c r="AKE140" s="128"/>
      <c r="AKF140" s="128"/>
      <c r="AKG140" s="128"/>
      <c r="AKH140" s="128"/>
      <c r="AKI140" s="128"/>
      <c r="AKJ140" s="128"/>
      <c r="AKK140" s="128"/>
      <c r="AKL140" s="128"/>
      <c r="AKM140" s="128"/>
      <c r="AKN140" s="128"/>
      <c r="AKO140" s="128"/>
      <c r="AKP140" s="128"/>
      <c r="AKQ140" s="128"/>
      <c r="AKR140" s="128"/>
      <c r="AKS140" s="128"/>
      <c r="AKT140" s="128"/>
      <c r="AKU140" s="128"/>
      <c r="AKV140" s="128"/>
      <c r="AKW140" s="128"/>
      <c r="AKX140" s="128"/>
      <c r="AKY140" s="128"/>
      <c r="AKZ140" s="128"/>
      <c r="ALA140" s="128"/>
      <c r="ALB140" s="128"/>
      <c r="ALC140" s="128"/>
      <c r="ALD140" s="128"/>
      <c r="ALE140" s="128"/>
      <c r="ALF140" s="128"/>
      <c r="ALG140" s="128"/>
      <c r="ALH140" s="128"/>
      <c r="ALI140" s="128"/>
      <c r="ALJ140" s="128"/>
      <c r="ALK140" s="128"/>
      <c r="ALL140" s="128"/>
      <c r="ALM140" s="128"/>
      <c r="ALN140" s="128"/>
      <c r="ALO140" s="128"/>
      <c r="ALP140" s="128"/>
      <c r="ALQ140" s="128"/>
      <c r="ALR140" s="128"/>
      <c r="ALS140" s="128"/>
      <c r="ALT140" s="128"/>
      <c r="ALU140" s="128"/>
      <c r="ALV140" s="128"/>
      <c r="ALW140" s="128"/>
      <c r="ALX140" s="128"/>
      <c r="ALY140" s="128"/>
      <c r="ALZ140" s="128"/>
      <c r="AMA140" s="128"/>
      <c r="AMB140" s="128"/>
      <c r="AMC140" s="128"/>
      <c r="AMD140" s="128"/>
      <c r="AME140" s="128"/>
      <c r="AMF140" s="128"/>
      <c r="AMG140" s="128"/>
      <c r="AMH140" s="128"/>
      <c r="AMI140" s="128"/>
      <c r="AMJ140" s="128"/>
      <c r="AMK140" s="128"/>
      <c r="AML140" s="128"/>
      <c r="AMM140" s="128"/>
      <c r="AMN140" s="128"/>
    </row>
    <row r="141" spans="1:1028">
      <c r="A141" s="365"/>
      <c r="B141" s="366"/>
      <c r="C141" s="366"/>
      <c r="D141" s="366"/>
      <c r="E141" s="366"/>
      <c r="F141" s="96"/>
      <c r="G141" s="96"/>
      <c r="H141" s="96"/>
      <c r="I141" s="96"/>
      <c r="J141" s="96"/>
      <c r="K141" s="96"/>
      <c r="L141" s="96"/>
      <c r="M141" s="96"/>
      <c r="N141" s="96"/>
      <c r="O141" s="96"/>
      <c r="P141" s="96"/>
      <c r="Q141" s="96"/>
      <c r="R141" s="96"/>
      <c r="S141" s="96"/>
      <c r="T141" s="96"/>
      <c r="U141" s="96"/>
      <c r="V141" s="96"/>
      <c r="W141" s="96"/>
      <c r="X141" s="96"/>
      <c r="Y141" s="96"/>
      <c r="Z141" s="96"/>
      <c r="AA141" s="96"/>
      <c r="AC141" s="96"/>
      <c r="AD141" s="96"/>
      <c r="AE141" s="96"/>
      <c r="AF141" s="96"/>
      <c r="AG141" s="96"/>
      <c r="AH141" s="96"/>
      <c r="AI141" s="96"/>
      <c r="AJ141" s="96"/>
      <c r="AK141" s="96"/>
      <c r="AL141" s="96"/>
      <c r="AM141" s="96"/>
      <c r="AN141" s="96"/>
      <c r="AO141" s="96"/>
      <c r="AP141" s="96"/>
      <c r="AQ141" s="128"/>
      <c r="AR141" s="128"/>
      <c r="AS141" s="128"/>
      <c r="AT141" s="128"/>
      <c r="AU141" s="128"/>
      <c r="AV141" s="128"/>
      <c r="AW141" s="128"/>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c r="CX141" s="128"/>
      <c r="CY141" s="128"/>
      <c r="CZ141" s="128"/>
      <c r="DA141" s="128"/>
      <c r="DB141" s="128"/>
      <c r="DC141" s="128"/>
      <c r="DD141" s="128"/>
      <c r="DE141" s="128"/>
      <c r="DF141" s="128"/>
      <c r="DG141" s="128"/>
      <c r="DH141" s="128"/>
      <c r="DI141" s="128"/>
      <c r="DJ141" s="128"/>
      <c r="DK141" s="128"/>
      <c r="DL141" s="128"/>
      <c r="DM141" s="128"/>
      <c r="DN141" s="128"/>
      <c r="DO141" s="128"/>
      <c r="DP141" s="128"/>
      <c r="DQ141" s="128"/>
      <c r="DR141" s="128"/>
      <c r="DS141" s="128"/>
      <c r="DT141" s="128"/>
      <c r="DU141" s="128"/>
      <c r="DV141" s="128"/>
      <c r="DW141" s="128"/>
      <c r="DX141" s="128"/>
      <c r="DY141" s="128"/>
      <c r="DZ141" s="128"/>
      <c r="EA141" s="128"/>
      <c r="EB141" s="128"/>
      <c r="EC141" s="128"/>
      <c r="ED141" s="128"/>
      <c r="EE141" s="128"/>
      <c r="EF141" s="128"/>
      <c r="EG141" s="128"/>
      <c r="EH141" s="128"/>
      <c r="EI141" s="128"/>
      <c r="EJ141" s="128"/>
      <c r="EK141" s="128"/>
      <c r="EL141" s="128"/>
      <c r="EM141" s="128"/>
      <c r="EN141" s="128"/>
      <c r="EO141" s="128"/>
      <c r="EP141" s="128"/>
      <c r="EQ141" s="128"/>
      <c r="ER141" s="128"/>
      <c r="ES141" s="128"/>
      <c r="ET141" s="128"/>
      <c r="EU141" s="128"/>
      <c r="EV141" s="128"/>
      <c r="EW141" s="128"/>
      <c r="EX141" s="128"/>
      <c r="EY141" s="128"/>
      <c r="EZ141" s="128"/>
      <c r="FA141" s="128"/>
      <c r="FB141" s="128"/>
      <c r="FC141" s="128"/>
      <c r="FD141" s="128"/>
      <c r="FE141" s="128"/>
      <c r="FF141" s="128"/>
      <c r="FG141" s="128"/>
      <c r="FH141" s="128"/>
      <c r="FI141" s="128"/>
      <c r="FJ141" s="128"/>
      <c r="FK141" s="128"/>
      <c r="FL141" s="128"/>
      <c r="FM141" s="128"/>
      <c r="FN141" s="128"/>
      <c r="FO141" s="128"/>
      <c r="FP141" s="128"/>
      <c r="FQ141" s="128"/>
      <c r="FR141" s="128"/>
      <c r="FS141" s="128"/>
      <c r="FT141" s="128"/>
      <c r="FU141" s="128"/>
      <c r="FV141" s="128"/>
      <c r="FW141" s="128"/>
      <c r="FX141" s="128"/>
      <c r="FY141" s="128"/>
      <c r="FZ141" s="128"/>
      <c r="GA141" s="128"/>
      <c r="GB141" s="128"/>
      <c r="GC141" s="128"/>
      <c r="GD141" s="128"/>
      <c r="GE141" s="128"/>
      <c r="GF141" s="128"/>
      <c r="GG141" s="128"/>
      <c r="GH141" s="128"/>
      <c r="GI141" s="128"/>
      <c r="GJ141" s="128"/>
      <c r="GK141" s="128"/>
      <c r="GL141" s="128"/>
      <c r="GM141" s="128"/>
      <c r="GN141" s="128"/>
      <c r="GO141" s="128"/>
      <c r="GP141" s="128"/>
      <c r="GQ141" s="128"/>
      <c r="GR141" s="128"/>
      <c r="GS141" s="128"/>
      <c r="GT141" s="128"/>
      <c r="GU141" s="128"/>
      <c r="GV141" s="128"/>
      <c r="GW141" s="128"/>
      <c r="GX141" s="128"/>
      <c r="GY141" s="128"/>
      <c r="GZ141" s="128"/>
      <c r="HA141" s="128"/>
      <c r="HB141" s="128"/>
      <c r="HC141" s="128"/>
      <c r="HD141" s="128"/>
      <c r="HE141" s="128"/>
      <c r="HF141" s="128"/>
      <c r="HG141" s="128"/>
      <c r="HH141" s="128"/>
      <c r="HI141" s="128"/>
      <c r="HJ141" s="128"/>
      <c r="HK141" s="128"/>
      <c r="HL141" s="128"/>
      <c r="HM141" s="128"/>
      <c r="HN141" s="128"/>
      <c r="HO141" s="128"/>
      <c r="HP141" s="128"/>
      <c r="HQ141" s="128"/>
      <c r="HR141" s="128"/>
      <c r="HS141" s="128"/>
      <c r="HT141" s="128"/>
      <c r="HU141" s="128"/>
      <c r="HV141" s="128"/>
      <c r="HW141" s="128"/>
      <c r="HX141" s="128"/>
      <c r="HY141" s="128"/>
      <c r="HZ141" s="128"/>
      <c r="IA141" s="128"/>
      <c r="IB141" s="128"/>
      <c r="IC141" s="128"/>
      <c r="ID141" s="128"/>
      <c r="IE141" s="128"/>
      <c r="IF141" s="128"/>
      <c r="IG141" s="128"/>
      <c r="IH141" s="128"/>
      <c r="II141" s="128"/>
      <c r="IJ141" s="128"/>
      <c r="IK141" s="128"/>
      <c r="IL141" s="128"/>
      <c r="IM141" s="128"/>
      <c r="IN141" s="128"/>
      <c r="IO141" s="128"/>
      <c r="IP141" s="128"/>
      <c r="IQ141" s="128"/>
      <c r="IR141" s="128"/>
      <c r="IS141" s="128"/>
      <c r="IT141" s="128"/>
      <c r="IU141" s="128"/>
      <c r="IV141" s="128"/>
      <c r="IW141" s="128"/>
      <c r="IX141" s="128"/>
      <c r="IY141" s="128"/>
      <c r="IZ141" s="128"/>
      <c r="JA141" s="128"/>
      <c r="JB141" s="128"/>
      <c r="JC141" s="128"/>
      <c r="JD141" s="128"/>
      <c r="JE141" s="128"/>
      <c r="JF141" s="128"/>
      <c r="JG141" s="128"/>
      <c r="JH141" s="128"/>
      <c r="JI141" s="128"/>
      <c r="JJ141" s="128"/>
      <c r="JK141" s="128"/>
      <c r="JL141" s="128"/>
      <c r="JM141" s="128"/>
      <c r="JN141" s="128"/>
      <c r="JO141" s="128"/>
      <c r="JP141" s="128"/>
      <c r="JQ141" s="128"/>
      <c r="JR141" s="128"/>
      <c r="JS141" s="128"/>
      <c r="JT141" s="128"/>
      <c r="JU141" s="128"/>
      <c r="JV141" s="128"/>
      <c r="JW141" s="128"/>
      <c r="JX141" s="128"/>
      <c r="JY141" s="128"/>
      <c r="JZ141" s="128"/>
      <c r="KA141" s="128"/>
      <c r="KB141" s="128"/>
      <c r="KC141" s="128"/>
      <c r="KD141" s="128"/>
      <c r="KE141" s="128"/>
      <c r="KF141" s="128"/>
      <c r="KG141" s="128"/>
      <c r="KH141" s="128"/>
      <c r="KI141" s="128"/>
      <c r="KJ141" s="128"/>
      <c r="KK141" s="128"/>
      <c r="KL141" s="128"/>
      <c r="KM141" s="128"/>
      <c r="KN141" s="128"/>
      <c r="KO141" s="128"/>
      <c r="KP141" s="128"/>
      <c r="KQ141" s="128"/>
      <c r="KR141" s="128"/>
      <c r="KS141" s="128"/>
      <c r="KT141" s="128"/>
      <c r="KU141" s="128"/>
      <c r="KV141" s="128"/>
      <c r="KW141" s="128"/>
      <c r="KX141" s="128"/>
      <c r="KY141" s="128"/>
      <c r="KZ141" s="128"/>
      <c r="LA141" s="128"/>
      <c r="LB141" s="128"/>
      <c r="LC141" s="128"/>
      <c r="LD141" s="128"/>
      <c r="LE141" s="128"/>
      <c r="LF141" s="128"/>
      <c r="LG141" s="128"/>
      <c r="LH141" s="128"/>
      <c r="LI141" s="128"/>
      <c r="LJ141" s="128"/>
      <c r="LK141" s="128"/>
      <c r="LL141" s="128"/>
      <c r="LM141" s="128"/>
      <c r="LN141" s="128"/>
      <c r="LO141" s="128"/>
      <c r="LP141" s="128"/>
      <c r="LQ141" s="128"/>
      <c r="LR141" s="128"/>
      <c r="LS141" s="128"/>
      <c r="LT141" s="128"/>
      <c r="LU141" s="128"/>
      <c r="LV141" s="128"/>
      <c r="LW141" s="128"/>
      <c r="LX141" s="128"/>
      <c r="LY141" s="128"/>
      <c r="LZ141" s="128"/>
      <c r="MA141" s="128"/>
      <c r="MB141" s="128"/>
      <c r="MC141" s="128"/>
      <c r="MD141" s="128"/>
      <c r="ME141" s="128"/>
      <c r="MF141" s="128"/>
      <c r="MG141" s="128"/>
      <c r="MH141" s="128"/>
      <c r="MI141" s="128"/>
      <c r="MJ141" s="128"/>
      <c r="MK141" s="128"/>
      <c r="ML141" s="128"/>
      <c r="MM141" s="128"/>
      <c r="MN141" s="128"/>
      <c r="MO141" s="128"/>
      <c r="MP141" s="128"/>
      <c r="MQ141" s="128"/>
      <c r="MR141" s="128"/>
      <c r="MS141" s="128"/>
      <c r="MT141" s="128"/>
      <c r="MU141" s="128"/>
      <c r="MV141" s="128"/>
      <c r="MW141" s="128"/>
      <c r="MX141" s="128"/>
      <c r="MY141" s="128"/>
      <c r="MZ141" s="128"/>
      <c r="NA141" s="128"/>
      <c r="NB141" s="128"/>
      <c r="NC141" s="128"/>
      <c r="ND141" s="128"/>
      <c r="NE141" s="128"/>
      <c r="NF141" s="128"/>
      <c r="NG141" s="128"/>
      <c r="NH141" s="128"/>
      <c r="NI141" s="128"/>
      <c r="NJ141" s="128"/>
      <c r="NK141" s="128"/>
      <c r="NL141" s="128"/>
      <c r="NM141" s="128"/>
      <c r="NN141" s="128"/>
      <c r="NO141" s="128"/>
      <c r="NP141" s="128"/>
      <c r="NQ141" s="128"/>
      <c r="NR141" s="128"/>
      <c r="NS141" s="128"/>
      <c r="NT141" s="128"/>
      <c r="NU141" s="128"/>
      <c r="NV141" s="128"/>
      <c r="NW141" s="128"/>
      <c r="NX141" s="128"/>
      <c r="NY141" s="128"/>
      <c r="NZ141" s="128"/>
      <c r="OA141" s="128"/>
      <c r="OB141" s="128"/>
      <c r="OC141" s="128"/>
      <c r="OD141" s="128"/>
      <c r="OE141" s="128"/>
      <c r="OF141" s="128"/>
      <c r="OG141" s="128"/>
      <c r="OH141" s="128"/>
      <c r="OI141" s="128"/>
      <c r="OJ141" s="128"/>
      <c r="OK141" s="128"/>
      <c r="OL141" s="128"/>
      <c r="OM141" s="128"/>
      <c r="ON141" s="128"/>
      <c r="OO141" s="128"/>
      <c r="OP141" s="128"/>
      <c r="OQ141" s="128"/>
      <c r="OR141" s="128"/>
      <c r="OS141" s="128"/>
      <c r="OT141" s="128"/>
      <c r="OU141" s="128"/>
      <c r="OV141" s="128"/>
      <c r="OW141" s="128"/>
      <c r="OX141" s="128"/>
      <c r="OY141" s="128"/>
      <c r="OZ141" s="128"/>
      <c r="PA141" s="128"/>
      <c r="PB141" s="128"/>
      <c r="PC141" s="128"/>
      <c r="PD141" s="128"/>
      <c r="PE141" s="128"/>
      <c r="PF141" s="128"/>
      <c r="PG141" s="128"/>
      <c r="PH141" s="128"/>
      <c r="PI141" s="128"/>
      <c r="PJ141" s="128"/>
      <c r="PK141" s="128"/>
      <c r="PL141" s="128"/>
      <c r="PM141" s="128"/>
      <c r="PN141" s="128"/>
      <c r="PO141" s="128"/>
      <c r="PP141" s="128"/>
      <c r="PQ141" s="128"/>
      <c r="PR141" s="128"/>
      <c r="PS141" s="128"/>
      <c r="PT141" s="128"/>
      <c r="PU141" s="128"/>
      <c r="PV141" s="128"/>
      <c r="PW141" s="128"/>
      <c r="PX141" s="128"/>
      <c r="PY141" s="128"/>
      <c r="PZ141" s="128"/>
      <c r="QA141" s="128"/>
      <c r="QB141" s="128"/>
      <c r="QC141" s="128"/>
      <c r="QD141" s="128"/>
      <c r="QE141" s="128"/>
      <c r="QF141" s="128"/>
      <c r="QG141" s="128"/>
      <c r="QH141" s="128"/>
      <c r="QI141" s="128"/>
      <c r="QJ141" s="128"/>
      <c r="QK141" s="128"/>
      <c r="QL141" s="128"/>
      <c r="QM141" s="128"/>
      <c r="QN141" s="128"/>
      <c r="QO141" s="128"/>
      <c r="QP141" s="128"/>
      <c r="QQ141" s="128"/>
      <c r="QR141" s="128"/>
      <c r="QS141" s="128"/>
      <c r="QT141" s="128"/>
      <c r="QU141" s="128"/>
      <c r="QV141" s="128"/>
      <c r="QW141" s="128"/>
      <c r="QX141" s="128"/>
      <c r="QY141" s="128"/>
      <c r="QZ141" s="128"/>
      <c r="RA141" s="128"/>
      <c r="RB141" s="128"/>
      <c r="RC141" s="128"/>
      <c r="RD141" s="128"/>
      <c r="RE141" s="128"/>
      <c r="RF141" s="128"/>
      <c r="RG141" s="128"/>
      <c r="RH141" s="128"/>
      <c r="RI141" s="128"/>
      <c r="RJ141" s="128"/>
      <c r="RK141" s="128"/>
      <c r="RL141" s="128"/>
      <c r="RM141" s="128"/>
      <c r="RN141" s="128"/>
      <c r="RO141" s="128"/>
      <c r="RP141" s="128"/>
      <c r="RQ141" s="128"/>
      <c r="RR141" s="128"/>
      <c r="RS141" s="128"/>
      <c r="RT141" s="128"/>
      <c r="RU141" s="128"/>
      <c r="RV141" s="128"/>
      <c r="RW141" s="128"/>
      <c r="RX141" s="128"/>
      <c r="RY141" s="128"/>
      <c r="RZ141" s="128"/>
      <c r="SA141" s="128"/>
      <c r="SB141" s="128"/>
      <c r="SC141" s="128"/>
      <c r="SD141" s="128"/>
      <c r="SE141" s="128"/>
      <c r="SF141" s="128"/>
      <c r="SG141" s="128"/>
      <c r="SH141" s="128"/>
      <c r="SI141" s="128"/>
      <c r="SJ141" s="128"/>
      <c r="SK141" s="128"/>
      <c r="SL141" s="128"/>
      <c r="SM141" s="128"/>
      <c r="SN141" s="128"/>
      <c r="SO141" s="128"/>
      <c r="SP141" s="128"/>
      <c r="SQ141" s="128"/>
      <c r="SR141" s="128"/>
      <c r="SS141" s="128"/>
      <c r="ST141" s="128"/>
      <c r="SU141" s="128"/>
      <c r="SV141" s="128"/>
      <c r="SW141" s="128"/>
      <c r="SX141" s="128"/>
      <c r="SY141" s="128"/>
      <c r="SZ141" s="128"/>
      <c r="TA141" s="128"/>
      <c r="TB141" s="128"/>
      <c r="TC141" s="128"/>
      <c r="TD141" s="128"/>
      <c r="TE141" s="128"/>
      <c r="TF141" s="128"/>
      <c r="TG141" s="128"/>
      <c r="TH141" s="128"/>
      <c r="TI141" s="128"/>
      <c r="TJ141" s="128"/>
      <c r="TK141" s="128"/>
      <c r="TL141" s="128"/>
      <c r="TM141" s="128"/>
      <c r="TN141" s="128"/>
      <c r="TO141" s="128"/>
      <c r="TP141" s="128"/>
      <c r="TQ141" s="128"/>
      <c r="TR141" s="128"/>
      <c r="TS141" s="128"/>
      <c r="TT141" s="128"/>
      <c r="TU141" s="128"/>
      <c r="TV141" s="128"/>
      <c r="TW141" s="128"/>
      <c r="TX141" s="128"/>
      <c r="TY141" s="128"/>
      <c r="TZ141" s="128"/>
      <c r="UA141" s="128"/>
      <c r="UB141" s="128"/>
      <c r="UC141" s="128"/>
      <c r="UD141" s="128"/>
      <c r="UE141" s="128"/>
      <c r="UF141" s="128"/>
      <c r="UG141" s="128"/>
      <c r="UH141" s="128"/>
      <c r="UI141" s="128"/>
      <c r="UJ141" s="128"/>
      <c r="UK141" s="128"/>
      <c r="UL141" s="128"/>
      <c r="UM141" s="128"/>
      <c r="UN141" s="128"/>
      <c r="UO141" s="128"/>
      <c r="UP141" s="128"/>
      <c r="UQ141" s="128"/>
      <c r="UR141" s="128"/>
      <c r="US141" s="128"/>
      <c r="UT141" s="128"/>
      <c r="UU141" s="128"/>
      <c r="UV141" s="128"/>
      <c r="UW141" s="128"/>
      <c r="UX141" s="128"/>
      <c r="UY141" s="128"/>
      <c r="UZ141" s="128"/>
      <c r="VA141" s="128"/>
      <c r="VB141" s="128"/>
      <c r="VC141" s="128"/>
      <c r="VD141" s="128"/>
      <c r="VE141" s="128"/>
      <c r="VF141" s="128"/>
      <c r="VG141" s="128"/>
      <c r="VH141" s="128"/>
      <c r="VI141" s="128"/>
      <c r="VJ141" s="128"/>
      <c r="VK141" s="128"/>
      <c r="VL141" s="128"/>
      <c r="VM141" s="128"/>
      <c r="VN141" s="128"/>
      <c r="VO141" s="128"/>
      <c r="VP141" s="128"/>
      <c r="VQ141" s="128"/>
      <c r="VR141" s="128"/>
      <c r="VS141" s="128"/>
      <c r="VT141" s="128"/>
      <c r="VU141" s="128"/>
      <c r="VV141" s="128"/>
      <c r="VW141" s="128"/>
      <c r="VX141" s="128"/>
      <c r="VY141" s="128"/>
      <c r="VZ141" s="128"/>
      <c r="WA141" s="128"/>
      <c r="WB141" s="128"/>
      <c r="WC141" s="128"/>
      <c r="WD141" s="128"/>
      <c r="WE141" s="128"/>
      <c r="WF141" s="128"/>
      <c r="WG141" s="128"/>
      <c r="WH141" s="128"/>
      <c r="WI141" s="128"/>
      <c r="WJ141" s="128"/>
      <c r="WK141" s="128"/>
      <c r="WL141" s="128"/>
      <c r="WM141" s="128"/>
      <c r="WN141" s="128"/>
      <c r="WO141" s="128"/>
      <c r="WP141" s="128"/>
      <c r="WQ141" s="128"/>
      <c r="WR141" s="128"/>
      <c r="WS141" s="128"/>
      <c r="WT141" s="128"/>
      <c r="WU141" s="128"/>
      <c r="WV141" s="128"/>
      <c r="WW141" s="128"/>
      <c r="WX141" s="128"/>
      <c r="WY141" s="128"/>
      <c r="WZ141" s="128"/>
      <c r="XA141" s="128"/>
      <c r="XB141" s="128"/>
      <c r="XC141" s="128"/>
      <c r="XD141" s="128"/>
      <c r="XE141" s="128"/>
      <c r="XF141" s="128"/>
      <c r="XG141" s="128"/>
      <c r="XH141" s="128"/>
      <c r="XI141" s="128"/>
      <c r="XJ141" s="128"/>
      <c r="XK141" s="128"/>
      <c r="XL141" s="128"/>
      <c r="XM141" s="128"/>
      <c r="XN141" s="128"/>
      <c r="XO141" s="128"/>
      <c r="XP141" s="128"/>
      <c r="XQ141" s="128"/>
      <c r="XR141" s="128"/>
      <c r="XS141" s="128"/>
      <c r="XT141" s="128"/>
      <c r="XU141" s="128"/>
      <c r="XV141" s="128"/>
      <c r="XW141" s="128"/>
      <c r="XX141" s="128"/>
      <c r="XY141" s="128"/>
      <c r="XZ141" s="128"/>
      <c r="YA141" s="128"/>
      <c r="YB141" s="128"/>
      <c r="YC141" s="128"/>
      <c r="YD141" s="128"/>
      <c r="YE141" s="128"/>
      <c r="YF141" s="128"/>
      <c r="YG141" s="128"/>
      <c r="YH141" s="128"/>
      <c r="YI141" s="128"/>
      <c r="YJ141" s="128"/>
      <c r="YK141" s="128"/>
      <c r="YL141" s="128"/>
      <c r="YM141" s="128"/>
      <c r="YN141" s="128"/>
      <c r="YO141" s="128"/>
      <c r="YP141" s="128"/>
      <c r="YQ141" s="128"/>
      <c r="YR141" s="128"/>
      <c r="YS141" s="128"/>
      <c r="YT141" s="128"/>
      <c r="YU141" s="128"/>
      <c r="YV141" s="128"/>
      <c r="YW141" s="128"/>
      <c r="YX141" s="128"/>
      <c r="YY141" s="128"/>
      <c r="YZ141" s="128"/>
      <c r="ZA141" s="128"/>
      <c r="ZB141" s="128"/>
      <c r="ZC141" s="128"/>
      <c r="ZD141" s="128"/>
      <c r="ZE141" s="128"/>
      <c r="ZF141" s="128"/>
      <c r="ZG141" s="128"/>
      <c r="ZH141" s="128"/>
      <c r="ZI141" s="128"/>
      <c r="ZJ141" s="128"/>
      <c r="ZK141" s="128"/>
      <c r="ZL141" s="128"/>
      <c r="ZM141" s="128"/>
      <c r="ZN141" s="128"/>
      <c r="ZO141" s="128"/>
      <c r="ZP141" s="128"/>
      <c r="ZQ141" s="128"/>
      <c r="ZR141" s="128"/>
      <c r="ZS141" s="128"/>
      <c r="ZT141" s="128"/>
      <c r="ZU141" s="128"/>
      <c r="ZV141" s="128"/>
      <c r="ZW141" s="128"/>
      <c r="ZX141" s="128"/>
      <c r="ZY141" s="128"/>
      <c r="ZZ141" s="128"/>
      <c r="AAA141" s="128"/>
      <c r="AAB141" s="128"/>
      <c r="AAC141" s="128"/>
      <c r="AAD141" s="128"/>
      <c r="AAE141" s="128"/>
      <c r="AAF141" s="128"/>
      <c r="AAG141" s="128"/>
      <c r="AAH141" s="128"/>
      <c r="AAI141" s="128"/>
      <c r="AAJ141" s="128"/>
      <c r="AAK141" s="128"/>
      <c r="AAL141" s="128"/>
      <c r="AAM141" s="128"/>
      <c r="AAN141" s="128"/>
      <c r="AAO141" s="128"/>
      <c r="AAP141" s="128"/>
      <c r="AAQ141" s="128"/>
      <c r="AAR141" s="128"/>
      <c r="AAS141" s="128"/>
      <c r="AAT141" s="128"/>
      <c r="AAU141" s="128"/>
      <c r="AAV141" s="128"/>
      <c r="AAW141" s="128"/>
      <c r="AAX141" s="128"/>
      <c r="AAY141" s="128"/>
      <c r="AAZ141" s="128"/>
      <c r="ABA141" s="128"/>
      <c r="ABB141" s="128"/>
      <c r="ABC141" s="128"/>
      <c r="ABD141" s="128"/>
      <c r="ABE141" s="128"/>
      <c r="ABF141" s="128"/>
      <c r="ABG141" s="128"/>
      <c r="ABH141" s="128"/>
      <c r="ABI141" s="128"/>
      <c r="ABJ141" s="128"/>
      <c r="ABK141" s="128"/>
      <c r="ABL141" s="128"/>
      <c r="ABM141" s="128"/>
      <c r="ABN141" s="128"/>
      <c r="ABO141" s="128"/>
      <c r="ABP141" s="128"/>
      <c r="ABQ141" s="128"/>
      <c r="ABR141" s="128"/>
      <c r="ABS141" s="128"/>
      <c r="ABT141" s="128"/>
      <c r="ABU141" s="128"/>
      <c r="ABV141" s="128"/>
      <c r="ABW141" s="128"/>
      <c r="ABX141" s="128"/>
      <c r="ABY141" s="128"/>
      <c r="ABZ141" s="128"/>
      <c r="ACA141" s="128"/>
      <c r="ACB141" s="128"/>
      <c r="ACC141" s="128"/>
      <c r="ACD141" s="128"/>
      <c r="ACE141" s="128"/>
      <c r="ACF141" s="128"/>
      <c r="ACG141" s="128"/>
      <c r="ACH141" s="128"/>
      <c r="ACI141" s="128"/>
      <c r="ACJ141" s="128"/>
      <c r="ACK141" s="128"/>
      <c r="ACL141" s="128"/>
      <c r="ACM141" s="128"/>
      <c r="ACN141" s="128"/>
      <c r="ACO141" s="128"/>
      <c r="ACP141" s="128"/>
      <c r="ACQ141" s="128"/>
      <c r="ACR141" s="128"/>
      <c r="ACS141" s="128"/>
      <c r="ACT141" s="128"/>
      <c r="ACU141" s="128"/>
      <c r="ACV141" s="128"/>
      <c r="ACW141" s="128"/>
      <c r="ACX141" s="128"/>
      <c r="ACY141" s="128"/>
      <c r="ACZ141" s="128"/>
      <c r="ADA141" s="128"/>
      <c r="ADB141" s="128"/>
      <c r="ADC141" s="128"/>
      <c r="ADD141" s="128"/>
      <c r="ADE141" s="128"/>
      <c r="ADF141" s="128"/>
      <c r="ADG141" s="128"/>
      <c r="ADH141" s="128"/>
      <c r="ADI141" s="128"/>
      <c r="ADJ141" s="128"/>
      <c r="ADK141" s="128"/>
      <c r="ADL141" s="128"/>
      <c r="ADM141" s="128"/>
      <c r="ADN141" s="128"/>
      <c r="ADO141" s="128"/>
      <c r="ADP141" s="128"/>
      <c r="ADQ141" s="128"/>
      <c r="ADR141" s="128"/>
      <c r="ADS141" s="128"/>
      <c r="ADT141" s="128"/>
      <c r="ADU141" s="128"/>
      <c r="ADV141" s="128"/>
      <c r="ADW141" s="128"/>
      <c r="ADX141" s="128"/>
      <c r="ADY141" s="128"/>
      <c r="ADZ141" s="128"/>
      <c r="AEA141" s="128"/>
      <c r="AEB141" s="128"/>
      <c r="AEC141" s="128"/>
      <c r="AED141" s="128"/>
      <c r="AEE141" s="128"/>
      <c r="AEF141" s="128"/>
      <c r="AEG141" s="128"/>
      <c r="AEH141" s="128"/>
      <c r="AEI141" s="128"/>
      <c r="AEJ141" s="128"/>
      <c r="AEK141" s="128"/>
      <c r="AEL141" s="128"/>
      <c r="AEM141" s="128"/>
      <c r="AEN141" s="128"/>
      <c r="AEO141" s="128"/>
      <c r="AEP141" s="128"/>
      <c r="AEQ141" s="128"/>
      <c r="AER141" s="128"/>
      <c r="AES141" s="128"/>
      <c r="AET141" s="128"/>
      <c r="AEU141" s="128"/>
      <c r="AEV141" s="128"/>
      <c r="AEW141" s="128"/>
      <c r="AEX141" s="128"/>
      <c r="AEY141" s="128"/>
      <c r="AEZ141" s="128"/>
      <c r="AFA141" s="128"/>
      <c r="AFB141" s="128"/>
      <c r="AFC141" s="128"/>
      <c r="AFD141" s="128"/>
      <c r="AFE141" s="128"/>
      <c r="AFF141" s="128"/>
      <c r="AFG141" s="128"/>
      <c r="AFH141" s="128"/>
      <c r="AFI141" s="128"/>
      <c r="AFJ141" s="128"/>
      <c r="AFK141" s="128"/>
      <c r="AFL141" s="128"/>
      <c r="AFM141" s="128"/>
      <c r="AFN141" s="128"/>
      <c r="AFO141" s="128"/>
      <c r="AFP141" s="128"/>
      <c r="AFQ141" s="128"/>
      <c r="AFR141" s="128"/>
      <c r="AFS141" s="128"/>
      <c r="AFT141" s="128"/>
      <c r="AFU141" s="128"/>
      <c r="AFV141" s="128"/>
      <c r="AFW141" s="128"/>
      <c r="AFX141" s="128"/>
      <c r="AFY141" s="128"/>
      <c r="AFZ141" s="128"/>
      <c r="AGA141" s="128"/>
      <c r="AGB141" s="128"/>
      <c r="AGC141" s="128"/>
      <c r="AGD141" s="128"/>
      <c r="AGE141" s="128"/>
      <c r="AGF141" s="128"/>
      <c r="AGG141" s="128"/>
      <c r="AGH141" s="128"/>
      <c r="AGI141" s="128"/>
      <c r="AGJ141" s="128"/>
      <c r="AGK141" s="128"/>
      <c r="AGL141" s="128"/>
      <c r="AGM141" s="128"/>
      <c r="AGN141" s="128"/>
      <c r="AGO141" s="128"/>
      <c r="AGP141" s="128"/>
      <c r="AGQ141" s="128"/>
      <c r="AGR141" s="128"/>
      <c r="AGS141" s="128"/>
      <c r="AGT141" s="128"/>
      <c r="AGU141" s="128"/>
      <c r="AGV141" s="128"/>
      <c r="AGW141" s="128"/>
      <c r="AGX141" s="128"/>
      <c r="AGY141" s="128"/>
      <c r="AGZ141" s="128"/>
      <c r="AHA141" s="128"/>
      <c r="AHB141" s="128"/>
      <c r="AHC141" s="128"/>
      <c r="AHD141" s="128"/>
      <c r="AHE141" s="128"/>
      <c r="AHF141" s="128"/>
      <c r="AHG141" s="128"/>
      <c r="AHH141" s="128"/>
      <c r="AHI141" s="128"/>
      <c r="AHJ141" s="128"/>
      <c r="AHK141" s="128"/>
      <c r="AHL141" s="128"/>
      <c r="AHM141" s="128"/>
      <c r="AHN141" s="128"/>
      <c r="AHO141" s="128"/>
      <c r="AHP141" s="128"/>
      <c r="AHQ141" s="128"/>
      <c r="AHR141" s="128"/>
      <c r="AHS141" s="128"/>
      <c r="AHT141" s="128"/>
      <c r="AHU141" s="128"/>
      <c r="AHV141" s="128"/>
      <c r="AHW141" s="128"/>
      <c r="AHX141" s="128"/>
      <c r="AHY141" s="128"/>
      <c r="AHZ141" s="128"/>
      <c r="AIA141" s="128"/>
      <c r="AIB141" s="128"/>
      <c r="AIC141" s="128"/>
      <c r="AID141" s="128"/>
      <c r="AIE141" s="128"/>
      <c r="AIF141" s="128"/>
      <c r="AIG141" s="128"/>
      <c r="AIH141" s="128"/>
      <c r="AII141" s="128"/>
      <c r="AIJ141" s="128"/>
      <c r="AIK141" s="128"/>
      <c r="AIL141" s="128"/>
      <c r="AIM141" s="128"/>
      <c r="AIN141" s="128"/>
      <c r="AIO141" s="128"/>
      <c r="AIP141" s="128"/>
      <c r="AIQ141" s="128"/>
      <c r="AIR141" s="128"/>
      <c r="AIS141" s="128"/>
      <c r="AIT141" s="128"/>
      <c r="AIU141" s="128"/>
      <c r="AIV141" s="128"/>
      <c r="AIW141" s="128"/>
      <c r="AIX141" s="128"/>
      <c r="AIY141" s="128"/>
      <c r="AIZ141" s="128"/>
      <c r="AJA141" s="128"/>
      <c r="AJB141" s="128"/>
      <c r="AJC141" s="128"/>
      <c r="AJD141" s="128"/>
      <c r="AJE141" s="128"/>
      <c r="AJF141" s="128"/>
      <c r="AJG141" s="128"/>
      <c r="AJH141" s="128"/>
      <c r="AJI141" s="128"/>
      <c r="AJJ141" s="128"/>
      <c r="AJK141" s="128"/>
      <c r="AJL141" s="128"/>
      <c r="AJM141" s="128"/>
      <c r="AJN141" s="128"/>
      <c r="AJO141" s="128"/>
      <c r="AJP141" s="128"/>
      <c r="AJQ141" s="128"/>
      <c r="AJR141" s="128"/>
      <c r="AJS141" s="128"/>
      <c r="AJT141" s="128"/>
      <c r="AJU141" s="128"/>
      <c r="AJV141" s="128"/>
      <c r="AJW141" s="128"/>
      <c r="AJX141" s="128"/>
      <c r="AJY141" s="128"/>
      <c r="AJZ141" s="128"/>
      <c r="AKA141" s="128"/>
      <c r="AKB141" s="128"/>
      <c r="AKC141" s="128"/>
      <c r="AKD141" s="128"/>
      <c r="AKE141" s="128"/>
      <c r="AKF141" s="128"/>
      <c r="AKG141" s="128"/>
      <c r="AKH141" s="128"/>
      <c r="AKI141" s="128"/>
      <c r="AKJ141" s="128"/>
      <c r="AKK141" s="128"/>
      <c r="AKL141" s="128"/>
      <c r="AKM141" s="128"/>
      <c r="AKN141" s="128"/>
      <c r="AKO141" s="128"/>
      <c r="AKP141" s="128"/>
      <c r="AKQ141" s="128"/>
      <c r="AKR141" s="128"/>
      <c r="AKS141" s="128"/>
      <c r="AKT141" s="128"/>
      <c r="AKU141" s="128"/>
      <c r="AKV141" s="128"/>
      <c r="AKW141" s="128"/>
      <c r="AKX141" s="128"/>
      <c r="AKY141" s="128"/>
      <c r="AKZ141" s="128"/>
      <c r="ALA141" s="128"/>
      <c r="ALB141" s="128"/>
      <c r="ALC141" s="128"/>
      <c r="ALD141" s="128"/>
      <c r="ALE141" s="128"/>
      <c r="ALF141" s="128"/>
      <c r="ALG141" s="128"/>
      <c r="ALH141" s="128"/>
      <c r="ALI141" s="128"/>
      <c r="ALJ141" s="128"/>
      <c r="ALK141" s="128"/>
      <c r="ALL141" s="128"/>
      <c r="ALM141" s="128"/>
      <c r="ALN141" s="128"/>
      <c r="ALO141" s="128"/>
      <c r="ALP141" s="128"/>
      <c r="ALQ141" s="128"/>
      <c r="ALR141" s="128"/>
      <c r="ALS141" s="128"/>
      <c r="ALT141" s="128"/>
      <c r="ALU141" s="128"/>
      <c r="ALV141" s="128"/>
      <c r="ALW141" s="128"/>
      <c r="ALX141" s="128"/>
      <c r="ALY141" s="128"/>
      <c r="ALZ141" s="128"/>
      <c r="AMA141" s="128"/>
      <c r="AMB141" s="128"/>
      <c r="AMC141" s="128"/>
      <c r="AMD141" s="128"/>
      <c r="AME141" s="128"/>
      <c r="AMF141" s="128"/>
      <c r="AMG141" s="128"/>
      <c r="AMH141" s="128"/>
      <c r="AMI141" s="128"/>
      <c r="AMJ141" s="128"/>
      <c r="AMK141" s="128"/>
      <c r="AML141" s="128"/>
      <c r="AMM141" s="128"/>
      <c r="AMN141" s="128"/>
    </row>
    <row r="142" spans="1:1028">
      <c r="A142" s="365"/>
      <c r="B142" s="366"/>
      <c r="C142" s="366"/>
      <c r="D142" s="366"/>
      <c r="E142" s="366"/>
      <c r="F142" s="96"/>
      <c r="G142" s="96"/>
      <c r="H142" s="96"/>
      <c r="I142" s="96"/>
      <c r="J142" s="96"/>
      <c r="K142" s="96"/>
      <c r="L142" s="96"/>
      <c r="M142" s="96"/>
      <c r="N142" s="96"/>
      <c r="O142" s="96"/>
      <c r="P142" s="96"/>
      <c r="Q142" s="96"/>
      <c r="R142" s="96"/>
      <c r="S142" s="96"/>
      <c r="T142" s="96"/>
      <c r="U142" s="96"/>
      <c r="V142" s="96"/>
      <c r="W142" s="96"/>
      <c r="X142" s="96"/>
      <c r="Y142" s="96"/>
      <c r="Z142" s="96"/>
      <c r="AA142" s="96"/>
      <c r="AC142" s="96"/>
      <c r="AD142" s="96"/>
      <c r="AE142" s="96"/>
      <c r="AF142" s="96"/>
      <c r="AG142" s="96"/>
      <c r="AH142" s="96"/>
      <c r="AI142" s="96"/>
      <c r="AJ142" s="96"/>
      <c r="AK142" s="96"/>
      <c r="AL142" s="96"/>
      <c r="AM142" s="96"/>
      <c r="AN142" s="96"/>
      <c r="AO142" s="96"/>
      <c r="AP142" s="96"/>
      <c r="AQ142" s="128"/>
      <c r="AR142" s="128"/>
      <c r="AS142" s="128"/>
      <c r="AT142" s="128"/>
      <c r="AU142" s="128"/>
      <c r="AV142" s="128"/>
      <c r="AW142" s="128"/>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DC142" s="128"/>
      <c r="DD142" s="128"/>
      <c r="DE142" s="128"/>
      <c r="DF142" s="128"/>
      <c r="DG142" s="128"/>
      <c r="DH142" s="128"/>
      <c r="DI142" s="128"/>
      <c r="DJ142" s="128"/>
      <c r="DK142" s="128"/>
      <c r="DL142" s="128"/>
      <c r="DM142" s="128"/>
      <c r="DN142" s="128"/>
      <c r="DO142" s="128"/>
      <c r="DP142" s="128"/>
      <c r="DQ142" s="128"/>
      <c r="DR142" s="128"/>
      <c r="DS142" s="128"/>
      <c r="DT142" s="128"/>
      <c r="DU142" s="128"/>
      <c r="DV142" s="128"/>
      <c r="DW142" s="128"/>
      <c r="DX142" s="128"/>
      <c r="DY142" s="128"/>
      <c r="DZ142" s="128"/>
      <c r="EA142" s="128"/>
      <c r="EB142" s="128"/>
      <c r="EC142" s="128"/>
      <c r="ED142" s="128"/>
      <c r="EE142" s="128"/>
      <c r="EF142" s="128"/>
      <c r="EG142" s="128"/>
      <c r="EH142" s="128"/>
      <c r="EI142" s="128"/>
      <c r="EJ142" s="128"/>
      <c r="EK142" s="128"/>
      <c r="EL142" s="128"/>
      <c r="EM142" s="128"/>
      <c r="EN142" s="128"/>
      <c r="EO142" s="128"/>
      <c r="EP142" s="128"/>
      <c r="EQ142" s="128"/>
      <c r="ER142" s="128"/>
      <c r="ES142" s="128"/>
      <c r="ET142" s="128"/>
      <c r="EU142" s="128"/>
      <c r="EV142" s="128"/>
      <c r="EW142" s="128"/>
      <c r="EX142" s="128"/>
      <c r="EY142" s="128"/>
      <c r="EZ142" s="128"/>
      <c r="FA142" s="128"/>
      <c r="FB142" s="128"/>
      <c r="FC142" s="128"/>
      <c r="FD142" s="128"/>
      <c r="FE142" s="128"/>
      <c r="FF142" s="128"/>
      <c r="FG142" s="128"/>
      <c r="FH142" s="128"/>
      <c r="FI142" s="128"/>
      <c r="FJ142" s="128"/>
      <c r="FK142" s="128"/>
      <c r="FL142" s="128"/>
      <c r="FM142" s="128"/>
      <c r="FN142" s="128"/>
      <c r="FO142" s="128"/>
      <c r="FP142" s="128"/>
      <c r="FQ142" s="128"/>
      <c r="FR142" s="128"/>
      <c r="FS142" s="128"/>
      <c r="FT142" s="128"/>
      <c r="FU142" s="128"/>
      <c r="FV142" s="128"/>
      <c r="FW142" s="128"/>
      <c r="FX142" s="128"/>
      <c r="FY142" s="128"/>
      <c r="FZ142" s="128"/>
      <c r="GA142" s="128"/>
      <c r="GB142" s="128"/>
      <c r="GC142" s="128"/>
      <c r="GD142" s="128"/>
      <c r="GE142" s="128"/>
      <c r="GF142" s="128"/>
      <c r="GG142" s="128"/>
      <c r="GH142" s="128"/>
      <c r="GI142" s="128"/>
      <c r="GJ142" s="128"/>
      <c r="GK142" s="128"/>
      <c r="GL142" s="128"/>
      <c r="GM142" s="128"/>
      <c r="GN142" s="128"/>
      <c r="GO142" s="128"/>
      <c r="GP142" s="128"/>
      <c r="GQ142" s="128"/>
      <c r="GR142" s="128"/>
      <c r="GS142" s="128"/>
      <c r="GT142" s="128"/>
      <c r="GU142" s="128"/>
      <c r="GV142" s="128"/>
      <c r="GW142" s="128"/>
      <c r="GX142" s="128"/>
      <c r="GY142" s="128"/>
      <c r="GZ142" s="128"/>
      <c r="HA142" s="128"/>
      <c r="HB142" s="128"/>
      <c r="HC142" s="128"/>
      <c r="HD142" s="128"/>
      <c r="HE142" s="128"/>
      <c r="HF142" s="128"/>
      <c r="HG142" s="128"/>
      <c r="HH142" s="128"/>
      <c r="HI142" s="128"/>
      <c r="HJ142" s="128"/>
      <c r="HK142" s="128"/>
      <c r="HL142" s="128"/>
      <c r="HM142" s="128"/>
      <c r="HN142" s="128"/>
      <c r="HO142" s="128"/>
      <c r="HP142" s="128"/>
      <c r="HQ142" s="128"/>
      <c r="HR142" s="128"/>
      <c r="HS142" s="128"/>
      <c r="HT142" s="128"/>
      <c r="HU142" s="128"/>
      <c r="HV142" s="128"/>
      <c r="HW142" s="128"/>
      <c r="HX142" s="128"/>
      <c r="HY142" s="128"/>
      <c r="HZ142" s="128"/>
      <c r="IA142" s="128"/>
      <c r="IB142" s="128"/>
      <c r="IC142" s="128"/>
      <c r="ID142" s="128"/>
      <c r="IE142" s="128"/>
      <c r="IF142" s="128"/>
      <c r="IG142" s="128"/>
      <c r="IH142" s="128"/>
      <c r="II142" s="128"/>
      <c r="IJ142" s="128"/>
      <c r="IK142" s="128"/>
      <c r="IL142" s="128"/>
      <c r="IM142" s="128"/>
      <c r="IN142" s="128"/>
      <c r="IO142" s="128"/>
      <c r="IP142" s="128"/>
      <c r="IQ142" s="128"/>
      <c r="IR142" s="128"/>
      <c r="IS142" s="128"/>
      <c r="IT142" s="128"/>
      <c r="IU142" s="128"/>
      <c r="IV142" s="128"/>
      <c r="IW142" s="128"/>
      <c r="IX142" s="128"/>
      <c r="IY142" s="128"/>
      <c r="IZ142" s="128"/>
      <c r="JA142" s="128"/>
      <c r="JB142" s="128"/>
      <c r="JC142" s="128"/>
      <c r="JD142" s="128"/>
      <c r="JE142" s="128"/>
      <c r="JF142" s="128"/>
      <c r="JG142" s="128"/>
      <c r="JH142" s="128"/>
      <c r="JI142" s="128"/>
      <c r="JJ142" s="128"/>
      <c r="JK142" s="128"/>
      <c r="JL142" s="128"/>
      <c r="JM142" s="128"/>
      <c r="JN142" s="128"/>
      <c r="JO142" s="128"/>
      <c r="JP142" s="128"/>
      <c r="JQ142" s="128"/>
      <c r="JR142" s="128"/>
      <c r="JS142" s="128"/>
      <c r="JT142" s="128"/>
      <c r="JU142" s="128"/>
      <c r="JV142" s="128"/>
      <c r="JW142" s="128"/>
      <c r="JX142" s="128"/>
      <c r="JY142" s="128"/>
      <c r="JZ142" s="128"/>
      <c r="KA142" s="128"/>
      <c r="KB142" s="128"/>
      <c r="KC142" s="128"/>
      <c r="KD142" s="128"/>
      <c r="KE142" s="128"/>
      <c r="KF142" s="128"/>
      <c r="KG142" s="128"/>
      <c r="KH142" s="128"/>
      <c r="KI142" s="128"/>
      <c r="KJ142" s="128"/>
      <c r="KK142" s="128"/>
      <c r="KL142" s="128"/>
      <c r="KM142" s="128"/>
      <c r="KN142" s="128"/>
      <c r="KO142" s="128"/>
      <c r="KP142" s="128"/>
      <c r="KQ142" s="128"/>
      <c r="KR142" s="128"/>
      <c r="KS142" s="128"/>
      <c r="KT142" s="128"/>
      <c r="KU142" s="128"/>
      <c r="KV142" s="128"/>
      <c r="KW142" s="128"/>
      <c r="KX142" s="128"/>
      <c r="KY142" s="128"/>
      <c r="KZ142" s="128"/>
      <c r="LA142" s="128"/>
      <c r="LB142" s="128"/>
      <c r="LC142" s="128"/>
      <c r="LD142" s="128"/>
      <c r="LE142" s="128"/>
      <c r="LF142" s="128"/>
      <c r="LG142" s="128"/>
      <c r="LH142" s="128"/>
      <c r="LI142" s="128"/>
      <c r="LJ142" s="128"/>
      <c r="LK142" s="128"/>
      <c r="LL142" s="128"/>
      <c r="LM142" s="128"/>
      <c r="LN142" s="128"/>
      <c r="LO142" s="128"/>
      <c r="LP142" s="128"/>
      <c r="LQ142" s="128"/>
      <c r="LR142" s="128"/>
      <c r="LS142" s="128"/>
      <c r="LT142" s="128"/>
      <c r="LU142" s="128"/>
      <c r="LV142" s="128"/>
      <c r="LW142" s="128"/>
      <c r="LX142" s="128"/>
      <c r="LY142" s="128"/>
      <c r="LZ142" s="128"/>
      <c r="MA142" s="128"/>
      <c r="MB142" s="128"/>
      <c r="MC142" s="128"/>
      <c r="MD142" s="128"/>
      <c r="ME142" s="128"/>
      <c r="MF142" s="128"/>
      <c r="MG142" s="128"/>
      <c r="MH142" s="128"/>
      <c r="MI142" s="128"/>
      <c r="MJ142" s="128"/>
      <c r="MK142" s="128"/>
      <c r="ML142" s="128"/>
      <c r="MM142" s="128"/>
      <c r="MN142" s="128"/>
      <c r="MO142" s="128"/>
      <c r="MP142" s="128"/>
      <c r="MQ142" s="128"/>
      <c r="MR142" s="128"/>
      <c r="MS142" s="128"/>
      <c r="MT142" s="128"/>
      <c r="MU142" s="128"/>
      <c r="MV142" s="128"/>
      <c r="MW142" s="128"/>
      <c r="MX142" s="128"/>
      <c r="MY142" s="128"/>
      <c r="MZ142" s="128"/>
      <c r="NA142" s="128"/>
      <c r="NB142" s="128"/>
      <c r="NC142" s="128"/>
      <c r="ND142" s="128"/>
      <c r="NE142" s="128"/>
      <c r="NF142" s="128"/>
      <c r="NG142" s="128"/>
      <c r="NH142" s="128"/>
      <c r="NI142" s="128"/>
      <c r="NJ142" s="128"/>
      <c r="NK142" s="128"/>
      <c r="NL142" s="128"/>
      <c r="NM142" s="128"/>
      <c r="NN142" s="128"/>
      <c r="NO142" s="128"/>
      <c r="NP142" s="128"/>
      <c r="NQ142" s="128"/>
      <c r="NR142" s="128"/>
      <c r="NS142" s="128"/>
      <c r="NT142" s="128"/>
      <c r="NU142" s="128"/>
      <c r="NV142" s="128"/>
      <c r="NW142" s="128"/>
      <c r="NX142" s="128"/>
      <c r="NY142" s="128"/>
      <c r="NZ142" s="128"/>
      <c r="OA142" s="128"/>
      <c r="OB142" s="128"/>
      <c r="OC142" s="128"/>
      <c r="OD142" s="128"/>
      <c r="OE142" s="128"/>
      <c r="OF142" s="128"/>
      <c r="OG142" s="128"/>
      <c r="OH142" s="128"/>
      <c r="OI142" s="128"/>
      <c r="OJ142" s="128"/>
      <c r="OK142" s="128"/>
      <c r="OL142" s="128"/>
      <c r="OM142" s="128"/>
      <c r="ON142" s="128"/>
      <c r="OO142" s="128"/>
      <c r="OP142" s="128"/>
      <c r="OQ142" s="128"/>
      <c r="OR142" s="128"/>
      <c r="OS142" s="128"/>
      <c r="OT142" s="128"/>
      <c r="OU142" s="128"/>
      <c r="OV142" s="128"/>
      <c r="OW142" s="128"/>
      <c r="OX142" s="128"/>
      <c r="OY142" s="128"/>
      <c r="OZ142" s="128"/>
      <c r="PA142" s="128"/>
      <c r="PB142" s="128"/>
      <c r="PC142" s="128"/>
      <c r="PD142" s="128"/>
      <c r="PE142" s="128"/>
      <c r="PF142" s="128"/>
      <c r="PG142" s="128"/>
      <c r="PH142" s="128"/>
      <c r="PI142" s="128"/>
      <c r="PJ142" s="128"/>
      <c r="PK142" s="128"/>
      <c r="PL142" s="128"/>
      <c r="PM142" s="128"/>
      <c r="PN142" s="128"/>
      <c r="PO142" s="128"/>
      <c r="PP142" s="128"/>
      <c r="PQ142" s="128"/>
      <c r="PR142" s="128"/>
      <c r="PS142" s="128"/>
      <c r="PT142" s="128"/>
      <c r="PU142" s="128"/>
      <c r="PV142" s="128"/>
      <c r="PW142" s="128"/>
      <c r="PX142" s="128"/>
      <c r="PY142" s="128"/>
      <c r="PZ142" s="128"/>
      <c r="QA142" s="128"/>
      <c r="QB142" s="128"/>
      <c r="QC142" s="128"/>
      <c r="QD142" s="128"/>
      <c r="QE142" s="128"/>
      <c r="QF142" s="128"/>
      <c r="QG142" s="128"/>
      <c r="QH142" s="128"/>
      <c r="QI142" s="128"/>
      <c r="QJ142" s="128"/>
      <c r="QK142" s="128"/>
      <c r="QL142" s="128"/>
      <c r="QM142" s="128"/>
      <c r="QN142" s="128"/>
      <c r="QO142" s="128"/>
      <c r="QP142" s="128"/>
      <c r="QQ142" s="128"/>
      <c r="QR142" s="128"/>
      <c r="QS142" s="128"/>
      <c r="QT142" s="128"/>
      <c r="QU142" s="128"/>
      <c r="QV142" s="128"/>
      <c r="QW142" s="128"/>
      <c r="QX142" s="128"/>
      <c r="QY142" s="128"/>
      <c r="QZ142" s="128"/>
      <c r="RA142" s="128"/>
      <c r="RB142" s="128"/>
      <c r="RC142" s="128"/>
      <c r="RD142" s="128"/>
      <c r="RE142" s="128"/>
      <c r="RF142" s="128"/>
      <c r="RG142" s="128"/>
      <c r="RH142" s="128"/>
      <c r="RI142" s="128"/>
      <c r="RJ142" s="128"/>
      <c r="RK142" s="128"/>
      <c r="RL142" s="128"/>
      <c r="RM142" s="128"/>
      <c r="RN142" s="128"/>
      <c r="RO142" s="128"/>
      <c r="RP142" s="128"/>
      <c r="RQ142" s="128"/>
      <c r="RR142" s="128"/>
      <c r="RS142" s="128"/>
      <c r="RT142" s="128"/>
      <c r="RU142" s="128"/>
      <c r="RV142" s="128"/>
      <c r="RW142" s="128"/>
      <c r="RX142" s="128"/>
      <c r="RY142" s="128"/>
      <c r="RZ142" s="128"/>
      <c r="SA142" s="128"/>
      <c r="SB142" s="128"/>
      <c r="SC142" s="128"/>
      <c r="SD142" s="128"/>
      <c r="SE142" s="128"/>
      <c r="SF142" s="128"/>
      <c r="SG142" s="128"/>
      <c r="SH142" s="128"/>
      <c r="SI142" s="128"/>
      <c r="SJ142" s="128"/>
      <c r="SK142" s="128"/>
      <c r="SL142" s="128"/>
      <c r="SM142" s="128"/>
      <c r="SN142" s="128"/>
      <c r="SO142" s="128"/>
      <c r="SP142" s="128"/>
      <c r="SQ142" s="128"/>
      <c r="SR142" s="128"/>
      <c r="SS142" s="128"/>
      <c r="ST142" s="128"/>
      <c r="SU142" s="128"/>
      <c r="SV142" s="128"/>
      <c r="SW142" s="128"/>
      <c r="SX142" s="128"/>
      <c r="SY142" s="128"/>
      <c r="SZ142" s="128"/>
      <c r="TA142" s="128"/>
      <c r="TB142" s="128"/>
      <c r="TC142" s="128"/>
      <c r="TD142" s="128"/>
      <c r="TE142" s="128"/>
      <c r="TF142" s="128"/>
      <c r="TG142" s="128"/>
      <c r="TH142" s="128"/>
      <c r="TI142" s="128"/>
      <c r="TJ142" s="128"/>
      <c r="TK142" s="128"/>
      <c r="TL142" s="128"/>
      <c r="TM142" s="128"/>
      <c r="TN142" s="128"/>
      <c r="TO142" s="128"/>
      <c r="TP142" s="128"/>
      <c r="TQ142" s="128"/>
      <c r="TR142" s="128"/>
      <c r="TS142" s="128"/>
      <c r="TT142" s="128"/>
      <c r="TU142" s="128"/>
      <c r="TV142" s="128"/>
      <c r="TW142" s="128"/>
      <c r="TX142" s="128"/>
      <c r="TY142" s="128"/>
      <c r="TZ142" s="128"/>
      <c r="UA142" s="128"/>
      <c r="UB142" s="128"/>
      <c r="UC142" s="128"/>
      <c r="UD142" s="128"/>
      <c r="UE142" s="128"/>
      <c r="UF142" s="128"/>
      <c r="UG142" s="128"/>
      <c r="UH142" s="128"/>
      <c r="UI142" s="128"/>
      <c r="UJ142" s="128"/>
      <c r="UK142" s="128"/>
      <c r="UL142" s="128"/>
      <c r="UM142" s="128"/>
      <c r="UN142" s="128"/>
      <c r="UO142" s="128"/>
      <c r="UP142" s="128"/>
      <c r="UQ142" s="128"/>
      <c r="UR142" s="128"/>
      <c r="US142" s="128"/>
      <c r="UT142" s="128"/>
      <c r="UU142" s="128"/>
      <c r="UV142" s="128"/>
      <c r="UW142" s="128"/>
      <c r="UX142" s="128"/>
      <c r="UY142" s="128"/>
      <c r="UZ142" s="128"/>
      <c r="VA142" s="128"/>
      <c r="VB142" s="128"/>
      <c r="VC142" s="128"/>
      <c r="VD142" s="128"/>
      <c r="VE142" s="128"/>
      <c r="VF142" s="128"/>
      <c r="VG142" s="128"/>
      <c r="VH142" s="128"/>
      <c r="VI142" s="128"/>
      <c r="VJ142" s="128"/>
      <c r="VK142" s="128"/>
      <c r="VL142" s="128"/>
      <c r="VM142" s="128"/>
      <c r="VN142" s="128"/>
      <c r="VO142" s="128"/>
      <c r="VP142" s="128"/>
      <c r="VQ142" s="128"/>
      <c r="VR142" s="128"/>
      <c r="VS142" s="128"/>
      <c r="VT142" s="128"/>
      <c r="VU142" s="128"/>
      <c r="VV142" s="128"/>
      <c r="VW142" s="128"/>
      <c r="VX142" s="128"/>
      <c r="VY142" s="128"/>
      <c r="VZ142" s="128"/>
      <c r="WA142" s="128"/>
      <c r="WB142" s="128"/>
      <c r="WC142" s="128"/>
      <c r="WD142" s="128"/>
      <c r="WE142" s="128"/>
      <c r="WF142" s="128"/>
      <c r="WG142" s="128"/>
      <c r="WH142" s="128"/>
      <c r="WI142" s="128"/>
      <c r="WJ142" s="128"/>
      <c r="WK142" s="128"/>
      <c r="WL142" s="128"/>
      <c r="WM142" s="128"/>
      <c r="WN142" s="128"/>
      <c r="WO142" s="128"/>
      <c r="WP142" s="128"/>
      <c r="WQ142" s="128"/>
      <c r="WR142" s="128"/>
      <c r="WS142" s="128"/>
      <c r="WT142" s="128"/>
      <c r="WU142" s="128"/>
      <c r="WV142" s="128"/>
      <c r="WW142" s="128"/>
      <c r="WX142" s="128"/>
      <c r="WY142" s="128"/>
      <c r="WZ142" s="128"/>
      <c r="XA142" s="128"/>
      <c r="XB142" s="128"/>
      <c r="XC142" s="128"/>
      <c r="XD142" s="128"/>
      <c r="XE142" s="128"/>
      <c r="XF142" s="128"/>
      <c r="XG142" s="128"/>
      <c r="XH142" s="128"/>
      <c r="XI142" s="128"/>
      <c r="XJ142" s="128"/>
      <c r="XK142" s="128"/>
      <c r="XL142" s="128"/>
      <c r="XM142" s="128"/>
      <c r="XN142" s="128"/>
      <c r="XO142" s="128"/>
      <c r="XP142" s="128"/>
      <c r="XQ142" s="128"/>
      <c r="XR142" s="128"/>
      <c r="XS142" s="128"/>
      <c r="XT142" s="128"/>
      <c r="XU142" s="128"/>
      <c r="XV142" s="128"/>
      <c r="XW142" s="128"/>
      <c r="XX142" s="128"/>
      <c r="XY142" s="128"/>
      <c r="XZ142" s="128"/>
      <c r="YA142" s="128"/>
      <c r="YB142" s="128"/>
      <c r="YC142" s="128"/>
      <c r="YD142" s="128"/>
      <c r="YE142" s="128"/>
      <c r="YF142" s="128"/>
      <c r="YG142" s="128"/>
      <c r="YH142" s="128"/>
      <c r="YI142" s="128"/>
      <c r="YJ142" s="128"/>
      <c r="YK142" s="128"/>
      <c r="YL142" s="128"/>
      <c r="YM142" s="128"/>
      <c r="YN142" s="128"/>
      <c r="YO142" s="128"/>
      <c r="YP142" s="128"/>
      <c r="YQ142" s="128"/>
      <c r="YR142" s="128"/>
      <c r="YS142" s="128"/>
      <c r="YT142" s="128"/>
      <c r="YU142" s="128"/>
      <c r="YV142" s="128"/>
      <c r="YW142" s="128"/>
      <c r="YX142" s="128"/>
      <c r="YY142" s="128"/>
      <c r="YZ142" s="128"/>
      <c r="ZA142" s="128"/>
      <c r="ZB142" s="128"/>
      <c r="ZC142" s="128"/>
      <c r="ZD142" s="128"/>
      <c r="ZE142" s="128"/>
      <c r="ZF142" s="128"/>
      <c r="ZG142" s="128"/>
      <c r="ZH142" s="128"/>
      <c r="ZI142" s="128"/>
      <c r="ZJ142" s="128"/>
      <c r="ZK142" s="128"/>
      <c r="ZL142" s="128"/>
      <c r="ZM142" s="128"/>
      <c r="ZN142" s="128"/>
      <c r="ZO142" s="128"/>
      <c r="ZP142" s="128"/>
      <c r="ZQ142" s="128"/>
      <c r="ZR142" s="128"/>
      <c r="ZS142" s="128"/>
      <c r="ZT142" s="128"/>
      <c r="ZU142" s="128"/>
      <c r="ZV142" s="128"/>
      <c r="ZW142" s="128"/>
      <c r="ZX142" s="128"/>
      <c r="ZY142" s="128"/>
      <c r="ZZ142" s="128"/>
      <c r="AAA142" s="128"/>
      <c r="AAB142" s="128"/>
      <c r="AAC142" s="128"/>
      <c r="AAD142" s="128"/>
      <c r="AAE142" s="128"/>
      <c r="AAF142" s="128"/>
      <c r="AAG142" s="128"/>
      <c r="AAH142" s="128"/>
      <c r="AAI142" s="128"/>
      <c r="AAJ142" s="128"/>
      <c r="AAK142" s="128"/>
      <c r="AAL142" s="128"/>
      <c r="AAM142" s="128"/>
      <c r="AAN142" s="128"/>
      <c r="AAO142" s="128"/>
      <c r="AAP142" s="128"/>
      <c r="AAQ142" s="128"/>
      <c r="AAR142" s="128"/>
      <c r="AAS142" s="128"/>
      <c r="AAT142" s="128"/>
      <c r="AAU142" s="128"/>
      <c r="AAV142" s="128"/>
      <c r="AAW142" s="128"/>
      <c r="AAX142" s="128"/>
      <c r="AAY142" s="128"/>
      <c r="AAZ142" s="128"/>
      <c r="ABA142" s="128"/>
      <c r="ABB142" s="128"/>
      <c r="ABC142" s="128"/>
      <c r="ABD142" s="128"/>
      <c r="ABE142" s="128"/>
      <c r="ABF142" s="128"/>
      <c r="ABG142" s="128"/>
      <c r="ABH142" s="128"/>
      <c r="ABI142" s="128"/>
      <c r="ABJ142" s="128"/>
      <c r="ABK142" s="128"/>
      <c r="ABL142" s="128"/>
      <c r="ABM142" s="128"/>
      <c r="ABN142" s="128"/>
      <c r="ABO142" s="128"/>
      <c r="ABP142" s="128"/>
      <c r="ABQ142" s="128"/>
      <c r="ABR142" s="128"/>
      <c r="ABS142" s="128"/>
      <c r="ABT142" s="128"/>
      <c r="ABU142" s="128"/>
      <c r="ABV142" s="128"/>
      <c r="ABW142" s="128"/>
      <c r="ABX142" s="128"/>
      <c r="ABY142" s="128"/>
      <c r="ABZ142" s="128"/>
      <c r="ACA142" s="128"/>
      <c r="ACB142" s="128"/>
      <c r="ACC142" s="128"/>
      <c r="ACD142" s="128"/>
      <c r="ACE142" s="128"/>
      <c r="ACF142" s="128"/>
      <c r="ACG142" s="128"/>
      <c r="ACH142" s="128"/>
      <c r="ACI142" s="128"/>
      <c r="ACJ142" s="128"/>
      <c r="ACK142" s="128"/>
      <c r="ACL142" s="128"/>
      <c r="ACM142" s="128"/>
      <c r="ACN142" s="128"/>
      <c r="ACO142" s="128"/>
      <c r="ACP142" s="128"/>
      <c r="ACQ142" s="128"/>
      <c r="ACR142" s="128"/>
      <c r="ACS142" s="128"/>
      <c r="ACT142" s="128"/>
      <c r="ACU142" s="128"/>
      <c r="ACV142" s="128"/>
      <c r="ACW142" s="128"/>
      <c r="ACX142" s="128"/>
      <c r="ACY142" s="128"/>
      <c r="ACZ142" s="128"/>
      <c r="ADA142" s="128"/>
      <c r="ADB142" s="128"/>
      <c r="ADC142" s="128"/>
      <c r="ADD142" s="128"/>
      <c r="ADE142" s="128"/>
      <c r="ADF142" s="128"/>
      <c r="ADG142" s="128"/>
      <c r="ADH142" s="128"/>
      <c r="ADI142" s="128"/>
      <c r="ADJ142" s="128"/>
      <c r="ADK142" s="128"/>
      <c r="ADL142" s="128"/>
      <c r="ADM142" s="128"/>
      <c r="ADN142" s="128"/>
      <c r="ADO142" s="128"/>
      <c r="ADP142" s="128"/>
      <c r="ADQ142" s="128"/>
      <c r="ADR142" s="128"/>
      <c r="ADS142" s="128"/>
      <c r="ADT142" s="128"/>
      <c r="ADU142" s="128"/>
      <c r="ADV142" s="128"/>
      <c r="ADW142" s="128"/>
      <c r="ADX142" s="128"/>
      <c r="ADY142" s="128"/>
      <c r="ADZ142" s="128"/>
      <c r="AEA142" s="128"/>
      <c r="AEB142" s="128"/>
      <c r="AEC142" s="128"/>
      <c r="AED142" s="128"/>
      <c r="AEE142" s="128"/>
      <c r="AEF142" s="128"/>
      <c r="AEG142" s="128"/>
      <c r="AEH142" s="128"/>
      <c r="AEI142" s="128"/>
      <c r="AEJ142" s="128"/>
      <c r="AEK142" s="128"/>
      <c r="AEL142" s="128"/>
      <c r="AEM142" s="128"/>
      <c r="AEN142" s="128"/>
      <c r="AEO142" s="128"/>
      <c r="AEP142" s="128"/>
      <c r="AEQ142" s="128"/>
      <c r="AER142" s="128"/>
      <c r="AES142" s="128"/>
      <c r="AET142" s="128"/>
      <c r="AEU142" s="128"/>
      <c r="AEV142" s="128"/>
      <c r="AEW142" s="128"/>
      <c r="AEX142" s="128"/>
      <c r="AEY142" s="128"/>
      <c r="AEZ142" s="128"/>
      <c r="AFA142" s="128"/>
      <c r="AFB142" s="128"/>
      <c r="AFC142" s="128"/>
      <c r="AFD142" s="128"/>
      <c r="AFE142" s="128"/>
      <c r="AFF142" s="128"/>
      <c r="AFG142" s="128"/>
      <c r="AFH142" s="128"/>
      <c r="AFI142" s="128"/>
      <c r="AFJ142" s="128"/>
      <c r="AFK142" s="128"/>
      <c r="AFL142" s="128"/>
      <c r="AFM142" s="128"/>
      <c r="AFN142" s="128"/>
      <c r="AFO142" s="128"/>
      <c r="AFP142" s="128"/>
      <c r="AFQ142" s="128"/>
      <c r="AFR142" s="128"/>
      <c r="AFS142" s="128"/>
      <c r="AFT142" s="128"/>
      <c r="AFU142" s="128"/>
      <c r="AFV142" s="128"/>
      <c r="AFW142" s="128"/>
      <c r="AFX142" s="128"/>
      <c r="AFY142" s="128"/>
      <c r="AFZ142" s="128"/>
      <c r="AGA142" s="128"/>
      <c r="AGB142" s="128"/>
      <c r="AGC142" s="128"/>
      <c r="AGD142" s="128"/>
      <c r="AGE142" s="128"/>
      <c r="AGF142" s="128"/>
      <c r="AGG142" s="128"/>
      <c r="AGH142" s="128"/>
      <c r="AGI142" s="128"/>
      <c r="AGJ142" s="128"/>
      <c r="AGK142" s="128"/>
      <c r="AGL142" s="128"/>
      <c r="AGM142" s="128"/>
      <c r="AGN142" s="128"/>
      <c r="AGO142" s="128"/>
      <c r="AGP142" s="128"/>
      <c r="AGQ142" s="128"/>
      <c r="AGR142" s="128"/>
      <c r="AGS142" s="128"/>
      <c r="AGT142" s="128"/>
      <c r="AGU142" s="128"/>
      <c r="AGV142" s="128"/>
      <c r="AGW142" s="128"/>
      <c r="AGX142" s="128"/>
      <c r="AGY142" s="128"/>
      <c r="AGZ142" s="128"/>
      <c r="AHA142" s="128"/>
      <c r="AHB142" s="128"/>
      <c r="AHC142" s="128"/>
      <c r="AHD142" s="128"/>
      <c r="AHE142" s="128"/>
      <c r="AHF142" s="128"/>
      <c r="AHG142" s="128"/>
      <c r="AHH142" s="128"/>
      <c r="AHI142" s="128"/>
      <c r="AHJ142" s="128"/>
      <c r="AHK142" s="128"/>
      <c r="AHL142" s="128"/>
      <c r="AHM142" s="128"/>
      <c r="AHN142" s="128"/>
      <c r="AHO142" s="128"/>
      <c r="AHP142" s="128"/>
      <c r="AHQ142" s="128"/>
      <c r="AHR142" s="128"/>
      <c r="AHS142" s="128"/>
      <c r="AHT142" s="128"/>
      <c r="AHU142" s="128"/>
      <c r="AHV142" s="128"/>
      <c r="AHW142" s="128"/>
      <c r="AHX142" s="128"/>
      <c r="AHY142" s="128"/>
      <c r="AHZ142" s="128"/>
      <c r="AIA142" s="128"/>
      <c r="AIB142" s="128"/>
      <c r="AIC142" s="128"/>
      <c r="AID142" s="128"/>
      <c r="AIE142" s="128"/>
      <c r="AIF142" s="128"/>
      <c r="AIG142" s="128"/>
      <c r="AIH142" s="128"/>
      <c r="AII142" s="128"/>
      <c r="AIJ142" s="128"/>
      <c r="AIK142" s="128"/>
      <c r="AIL142" s="128"/>
      <c r="AIM142" s="128"/>
      <c r="AIN142" s="128"/>
      <c r="AIO142" s="128"/>
      <c r="AIP142" s="128"/>
      <c r="AIQ142" s="128"/>
      <c r="AIR142" s="128"/>
      <c r="AIS142" s="128"/>
      <c r="AIT142" s="128"/>
      <c r="AIU142" s="128"/>
      <c r="AIV142" s="128"/>
      <c r="AIW142" s="128"/>
      <c r="AIX142" s="128"/>
      <c r="AIY142" s="128"/>
      <c r="AIZ142" s="128"/>
      <c r="AJA142" s="128"/>
      <c r="AJB142" s="128"/>
      <c r="AJC142" s="128"/>
      <c r="AJD142" s="128"/>
      <c r="AJE142" s="128"/>
      <c r="AJF142" s="128"/>
      <c r="AJG142" s="128"/>
      <c r="AJH142" s="128"/>
      <c r="AJI142" s="128"/>
      <c r="AJJ142" s="128"/>
      <c r="AJK142" s="128"/>
      <c r="AJL142" s="128"/>
      <c r="AJM142" s="128"/>
      <c r="AJN142" s="128"/>
      <c r="AJO142" s="128"/>
      <c r="AJP142" s="128"/>
      <c r="AJQ142" s="128"/>
      <c r="AJR142" s="128"/>
      <c r="AJS142" s="128"/>
      <c r="AJT142" s="128"/>
      <c r="AJU142" s="128"/>
      <c r="AJV142" s="128"/>
      <c r="AJW142" s="128"/>
      <c r="AJX142" s="128"/>
      <c r="AJY142" s="128"/>
      <c r="AJZ142" s="128"/>
      <c r="AKA142" s="128"/>
      <c r="AKB142" s="128"/>
      <c r="AKC142" s="128"/>
      <c r="AKD142" s="128"/>
      <c r="AKE142" s="128"/>
      <c r="AKF142" s="128"/>
      <c r="AKG142" s="128"/>
      <c r="AKH142" s="128"/>
      <c r="AKI142" s="128"/>
      <c r="AKJ142" s="128"/>
      <c r="AKK142" s="128"/>
      <c r="AKL142" s="128"/>
      <c r="AKM142" s="128"/>
      <c r="AKN142" s="128"/>
      <c r="AKO142" s="128"/>
      <c r="AKP142" s="128"/>
      <c r="AKQ142" s="128"/>
      <c r="AKR142" s="128"/>
      <c r="AKS142" s="128"/>
      <c r="AKT142" s="128"/>
      <c r="AKU142" s="128"/>
      <c r="AKV142" s="128"/>
      <c r="AKW142" s="128"/>
      <c r="AKX142" s="128"/>
      <c r="AKY142" s="128"/>
      <c r="AKZ142" s="128"/>
      <c r="ALA142" s="128"/>
      <c r="ALB142" s="128"/>
      <c r="ALC142" s="128"/>
      <c r="ALD142" s="128"/>
      <c r="ALE142" s="128"/>
      <c r="ALF142" s="128"/>
      <c r="ALG142" s="128"/>
      <c r="ALH142" s="128"/>
      <c r="ALI142" s="128"/>
      <c r="ALJ142" s="128"/>
      <c r="ALK142" s="128"/>
      <c r="ALL142" s="128"/>
      <c r="ALM142" s="128"/>
      <c r="ALN142" s="128"/>
      <c r="ALO142" s="128"/>
      <c r="ALP142" s="128"/>
      <c r="ALQ142" s="128"/>
      <c r="ALR142" s="128"/>
      <c r="ALS142" s="128"/>
      <c r="ALT142" s="128"/>
      <c r="ALU142" s="128"/>
      <c r="ALV142" s="128"/>
      <c r="ALW142" s="128"/>
      <c r="ALX142" s="128"/>
      <c r="ALY142" s="128"/>
      <c r="ALZ142" s="128"/>
      <c r="AMA142" s="128"/>
      <c r="AMB142" s="128"/>
      <c r="AMC142" s="128"/>
      <c r="AMD142" s="128"/>
      <c r="AME142" s="128"/>
      <c r="AMF142" s="128"/>
      <c r="AMG142" s="128"/>
      <c r="AMH142" s="128"/>
      <c r="AMI142" s="128"/>
      <c r="AMJ142" s="128"/>
      <c r="AMK142" s="128"/>
      <c r="AML142" s="128"/>
      <c r="AMM142" s="128"/>
      <c r="AMN142" s="128"/>
    </row>
    <row r="143" spans="1:1028">
      <c r="A143" s="365"/>
      <c r="B143" s="366"/>
      <c r="C143" s="366"/>
      <c r="D143" s="366"/>
      <c r="E143" s="366"/>
      <c r="F143" s="96"/>
      <c r="G143" s="96"/>
      <c r="H143" s="96"/>
      <c r="I143" s="96"/>
      <c r="J143" s="96"/>
      <c r="K143" s="96"/>
      <c r="L143" s="96"/>
      <c r="M143" s="96"/>
      <c r="N143" s="96"/>
      <c r="O143" s="96"/>
      <c r="P143" s="96"/>
      <c r="Q143" s="96"/>
      <c r="R143" s="96"/>
      <c r="S143" s="96"/>
      <c r="T143" s="96"/>
      <c r="U143" s="96"/>
      <c r="V143" s="96"/>
      <c r="W143" s="96"/>
      <c r="X143" s="96"/>
      <c r="Y143" s="96"/>
      <c r="Z143" s="96"/>
      <c r="AA143" s="96"/>
      <c r="AC143" s="96"/>
      <c r="AD143" s="96"/>
      <c r="AE143" s="96"/>
      <c r="AF143" s="96"/>
      <c r="AG143" s="96"/>
      <c r="AH143" s="96"/>
      <c r="AI143" s="96"/>
      <c r="AJ143" s="96"/>
      <c r="AK143" s="96"/>
      <c r="AL143" s="96"/>
      <c r="AM143" s="96"/>
      <c r="AN143" s="96"/>
      <c r="AO143" s="96"/>
      <c r="AP143" s="96"/>
      <c r="AQ143" s="128"/>
      <c r="AR143" s="128"/>
      <c r="AS143" s="128"/>
      <c r="AT143" s="128"/>
      <c r="AU143" s="128"/>
      <c r="AV143" s="128"/>
      <c r="AW143" s="128"/>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c r="CX143" s="128"/>
      <c r="CY143" s="128"/>
      <c r="CZ143" s="128"/>
      <c r="DA143" s="128"/>
      <c r="DB143" s="128"/>
      <c r="DC143" s="128"/>
      <c r="DD143" s="128"/>
      <c r="DE143" s="128"/>
      <c r="DF143" s="128"/>
      <c r="DG143" s="128"/>
      <c r="DH143" s="128"/>
      <c r="DI143" s="128"/>
      <c r="DJ143" s="128"/>
      <c r="DK143" s="128"/>
      <c r="DL143" s="128"/>
      <c r="DM143" s="128"/>
      <c r="DN143" s="128"/>
      <c r="DO143" s="128"/>
      <c r="DP143" s="128"/>
      <c r="DQ143" s="128"/>
      <c r="DR143" s="128"/>
      <c r="DS143" s="128"/>
      <c r="DT143" s="128"/>
      <c r="DU143" s="128"/>
      <c r="DV143" s="128"/>
      <c r="DW143" s="128"/>
      <c r="DX143" s="128"/>
      <c r="DY143" s="128"/>
      <c r="DZ143" s="128"/>
      <c r="EA143" s="128"/>
      <c r="EB143" s="128"/>
      <c r="EC143" s="128"/>
      <c r="ED143" s="128"/>
      <c r="EE143" s="128"/>
      <c r="EF143" s="128"/>
      <c r="EG143" s="128"/>
      <c r="EH143" s="128"/>
      <c r="EI143" s="128"/>
      <c r="EJ143" s="128"/>
      <c r="EK143" s="128"/>
      <c r="EL143" s="128"/>
      <c r="EM143" s="128"/>
      <c r="EN143" s="128"/>
      <c r="EO143" s="128"/>
      <c r="EP143" s="128"/>
      <c r="EQ143" s="128"/>
      <c r="ER143" s="128"/>
      <c r="ES143" s="128"/>
      <c r="ET143" s="128"/>
      <c r="EU143" s="128"/>
      <c r="EV143" s="128"/>
      <c r="EW143" s="128"/>
      <c r="EX143" s="128"/>
      <c r="EY143" s="128"/>
      <c r="EZ143" s="128"/>
      <c r="FA143" s="128"/>
      <c r="FB143" s="128"/>
      <c r="FC143" s="128"/>
      <c r="FD143" s="128"/>
      <c r="FE143" s="128"/>
      <c r="FF143" s="128"/>
      <c r="FG143" s="128"/>
      <c r="FH143" s="128"/>
      <c r="FI143" s="128"/>
      <c r="FJ143" s="128"/>
      <c r="FK143" s="128"/>
      <c r="FL143" s="128"/>
      <c r="FM143" s="128"/>
      <c r="FN143" s="128"/>
      <c r="FO143" s="128"/>
      <c r="FP143" s="128"/>
      <c r="FQ143" s="128"/>
      <c r="FR143" s="128"/>
      <c r="FS143" s="128"/>
      <c r="FT143" s="128"/>
      <c r="FU143" s="128"/>
      <c r="FV143" s="128"/>
      <c r="FW143" s="128"/>
      <c r="FX143" s="128"/>
      <c r="FY143" s="128"/>
      <c r="FZ143" s="128"/>
      <c r="GA143" s="128"/>
      <c r="GB143" s="128"/>
      <c r="GC143" s="128"/>
      <c r="GD143" s="128"/>
      <c r="GE143" s="128"/>
      <c r="GF143" s="128"/>
      <c r="GG143" s="128"/>
      <c r="GH143" s="128"/>
      <c r="GI143" s="128"/>
      <c r="GJ143" s="128"/>
      <c r="GK143" s="128"/>
      <c r="GL143" s="128"/>
      <c r="GM143" s="128"/>
      <c r="GN143" s="128"/>
      <c r="GO143" s="128"/>
      <c r="GP143" s="128"/>
      <c r="GQ143" s="128"/>
      <c r="GR143" s="128"/>
      <c r="GS143" s="128"/>
      <c r="GT143" s="128"/>
      <c r="GU143" s="128"/>
      <c r="GV143" s="128"/>
      <c r="GW143" s="128"/>
      <c r="GX143" s="128"/>
      <c r="GY143" s="128"/>
      <c r="GZ143" s="128"/>
      <c r="HA143" s="128"/>
      <c r="HB143" s="128"/>
      <c r="HC143" s="128"/>
      <c r="HD143" s="128"/>
      <c r="HE143" s="128"/>
      <c r="HF143" s="128"/>
      <c r="HG143" s="128"/>
      <c r="HH143" s="128"/>
      <c r="HI143" s="128"/>
      <c r="HJ143" s="128"/>
      <c r="HK143" s="128"/>
      <c r="HL143" s="128"/>
      <c r="HM143" s="128"/>
      <c r="HN143" s="128"/>
      <c r="HO143" s="128"/>
      <c r="HP143" s="128"/>
      <c r="HQ143" s="128"/>
      <c r="HR143" s="128"/>
      <c r="HS143" s="128"/>
      <c r="HT143" s="128"/>
      <c r="HU143" s="128"/>
      <c r="HV143" s="128"/>
      <c r="HW143" s="128"/>
      <c r="HX143" s="128"/>
      <c r="HY143" s="128"/>
      <c r="HZ143" s="128"/>
      <c r="IA143" s="128"/>
      <c r="IB143" s="128"/>
      <c r="IC143" s="128"/>
      <c r="ID143" s="128"/>
      <c r="IE143" s="128"/>
      <c r="IF143" s="128"/>
      <c r="IG143" s="128"/>
      <c r="IH143" s="128"/>
      <c r="II143" s="128"/>
      <c r="IJ143" s="128"/>
      <c r="IK143" s="128"/>
      <c r="IL143" s="128"/>
      <c r="IM143" s="128"/>
      <c r="IN143" s="128"/>
      <c r="IO143" s="128"/>
      <c r="IP143" s="128"/>
      <c r="IQ143" s="128"/>
      <c r="IR143" s="128"/>
      <c r="IS143" s="128"/>
      <c r="IT143" s="128"/>
      <c r="IU143" s="128"/>
      <c r="IV143" s="128"/>
      <c r="IW143" s="128"/>
      <c r="IX143" s="128"/>
      <c r="IY143" s="128"/>
      <c r="IZ143" s="128"/>
      <c r="JA143" s="128"/>
      <c r="JB143" s="128"/>
      <c r="JC143" s="128"/>
      <c r="JD143" s="128"/>
      <c r="JE143" s="128"/>
      <c r="JF143" s="128"/>
      <c r="JG143" s="128"/>
      <c r="JH143" s="128"/>
      <c r="JI143" s="128"/>
      <c r="JJ143" s="128"/>
      <c r="JK143" s="128"/>
      <c r="JL143" s="128"/>
      <c r="JM143" s="128"/>
      <c r="JN143" s="128"/>
      <c r="JO143" s="128"/>
      <c r="JP143" s="128"/>
      <c r="JQ143" s="128"/>
      <c r="JR143" s="128"/>
      <c r="JS143" s="128"/>
      <c r="JT143" s="128"/>
      <c r="JU143" s="128"/>
      <c r="JV143" s="128"/>
      <c r="JW143" s="128"/>
      <c r="JX143" s="128"/>
      <c r="JY143" s="128"/>
      <c r="JZ143" s="128"/>
      <c r="KA143" s="128"/>
      <c r="KB143" s="128"/>
      <c r="KC143" s="128"/>
      <c r="KD143" s="128"/>
      <c r="KE143" s="128"/>
      <c r="KF143" s="128"/>
      <c r="KG143" s="128"/>
      <c r="KH143" s="128"/>
      <c r="KI143" s="128"/>
      <c r="KJ143" s="128"/>
      <c r="KK143" s="128"/>
      <c r="KL143" s="128"/>
      <c r="KM143" s="128"/>
      <c r="KN143" s="128"/>
      <c r="KO143" s="128"/>
      <c r="KP143" s="128"/>
      <c r="KQ143" s="128"/>
      <c r="KR143" s="128"/>
      <c r="KS143" s="128"/>
      <c r="KT143" s="128"/>
      <c r="KU143" s="128"/>
      <c r="KV143" s="128"/>
      <c r="KW143" s="128"/>
      <c r="KX143" s="128"/>
      <c r="KY143" s="128"/>
      <c r="KZ143" s="128"/>
      <c r="LA143" s="128"/>
      <c r="LB143" s="128"/>
      <c r="LC143" s="128"/>
      <c r="LD143" s="128"/>
      <c r="LE143" s="128"/>
      <c r="LF143" s="128"/>
      <c r="LG143" s="128"/>
      <c r="LH143" s="128"/>
      <c r="LI143" s="128"/>
      <c r="LJ143" s="128"/>
      <c r="LK143" s="128"/>
      <c r="LL143" s="128"/>
      <c r="LM143" s="128"/>
      <c r="LN143" s="128"/>
      <c r="LO143" s="128"/>
      <c r="LP143" s="128"/>
      <c r="LQ143" s="128"/>
      <c r="LR143" s="128"/>
      <c r="LS143" s="128"/>
      <c r="LT143" s="128"/>
      <c r="LU143" s="128"/>
      <c r="LV143" s="128"/>
      <c r="LW143" s="128"/>
      <c r="LX143" s="128"/>
      <c r="LY143" s="128"/>
      <c r="LZ143" s="128"/>
      <c r="MA143" s="128"/>
      <c r="MB143" s="128"/>
      <c r="MC143" s="128"/>
      <c r="MD143" s="128"/>
      <c r="ME143" s="128"/>
      <c r="MF143" s="128"/>
      <c r="MG143" s="128"/>
      <c r="MH143" s="128"/>
      <c r="MI143" s="128"/>
      <c r="MJ143" s="128"/>
      <c r="MK143" s="128"/>
      <c r="ML143" s="128"/>
      <c r="MM143" s="128"/>
      <c r="MN143" s="128"/>
      <c r="MO143" s="128"/>
      <c r="MP143" s="128"/>
      <c r="MQ143" s="128"/>
      <c r="MR143" s="128"/>
      <c r="MS143" s="128"/>
      <c r="MT143" s="128"/>
      <c r="MU143" s="128"/>
      <c r="MV143" s="128"/>
      <c r="MW143" s="128"/>
      <c r="MX143" s="128"/>
      <c r="MY143" s="128"/>
      <c r="MZ143" s="128"/>
      <c r="NA143" s="128"/>
      <c r="NB143" s="128"/>
      <c r="NC143" s="128"/>
      <c r="ND143" s="128"/>
      <c r="NE143" s="128"/>
      <c r="NF143" s="128"/>
      <c r="NG143" s="128"/>
      <c r="NH143" s="128"/>
      <c r="NI143" s="128"/>
      <c r="NJ143" s="128"/>
      <c r="NK143" s="128"/>
      <c r="NL143" s="128"/>
      <c r="NM143" s="128"/>
      <c r="NN143" s="128"/>
      <c r="NO143" s="128"/>
      <c r="NP143" s="128"/>
      <c r="NQ143" s="128"/>
      <c r="NR143" s="128"/>
      <c r="NS143" s="128"/>
      <c r="NT143" s="128"/>
      <c r="NU143" s="128"/>
      <c r="NV143" s="128"/>
      <c r="NW143" s="128"/>
      <c r="NX143" s="128"/>
      <c r="NY143" s="128"/>
      <c r="NZ143" s="128"/>
      <c r="OA143" s="128"/>
      <c r="OB143" s="128"/>
      <c r="OC143" s="128"/>
      <c r="OD143" s="128"/>
      <c r="OE143" s="128"/>
      <c r="OF143" s="128"/>
      <c r="OG143" s="128"/>
      <c r="OH143" s="128"/>
      <c r="OI143" s="128"/>
      <c r="OJ143" s="128"/>
      <c r="OK143" s="128"/>
      <c r="OL143" s="128"/>
      <c r="OM143" s="128"/>
      <c r="ON143" s="128"/>
      <c r="OO143" s="128"/>
      <c r="OP143" s="128"/>
      <c r="OQ143" s="128"/>
      <c r="OR143" s="128"/>
      <c r="OS143" s="128"/>
      <c r="OT143" s="128"/>
      <c r="OU143" s="128"/>
      <c r="OV143" s="128"/>
      <c r="OW143" s="128"/>
      <c r="OX143" s="128"/>
      <c r="OY143" s="128"/>
      <c r="OZ143" s="128"/>
      <c r="PA143" s="128"/>
      <c r="PB143" s="128"/>
      <c r="PC143" s="128"/>
      <c r="PD143" s="128"/>
      <c r="PE143" s="128"/>
      <c r="PF143" s="128"/>
      <c r="PG143" s="128"/>
      <c r="PH143" s="128"/>
      <c r="PI143" s="128"/>
      <c r="PJ143" s="128"/>
      <c r="PK143" s="128"/>
      <c r="PL143" s="128"/>
      <c r="PM143" s="128"/>
      <c r="PN143" s="128"/>
      <c r="PO143" s="128"/>
      <c r="PP143" s="128"/>
      <c r="PQ143" s="128"/>
      <c r="PR143" s="128"/>
      <c r="PS143" s="128"/>
      <c r="PT143" s="128"/>
      <c r="PU143" s="128"/>
      <c r="PV143" s="128"/>
      <c r="PW143" s="128"/>
      <c r="PX143" s="128"/>
      <c r="PY143" s="128"/>
      <c r="PZ143" s="128"/>
      <c r="QA143" s="128"/>
      <c r="QB143" s="128"/>
      <c r="QC143" s="128"/>
      <c r="QD143" s="128"/>
      <c r="QE143" s="128"/>
      <c r="QF143" s="128"/>
      <c r="QG143" s="128"/>
      <c r="QH143" s="128"/>
      <c r="QI143" s="128"/>
      <c r="QJ143" s="128"/>
      <c r="QK143" s="128"/>
      <c r="QL143" s="128"/>
      <c r="QM143" s="128"/>
      <c r="QN143" s="128"/>
      <c r="QO143" s="128"/>
      <c r="QP143" s="128"/>
      <c r="QQ143" s="128"/>
      <c r="QR143" s="128"/>
      <c r="QS143" s="128"/>
      <c r="QT143" s="128"/>
      <c r="QU143" s="128"/>
      <c r="QV143" s="128"/>
      <c r="QW143" s="128"/>
      <c r="QX143" s="128"/>
      <c r="QY143" s="128"/>
      <c r="QZ143" s="128"/>
      <c r="RA143" s="128"/>
      <c r="RB143" s="128"/>
      <c r="RC143" s="128"/>
      <c r="RD143" s="128"/>
      <c r="RE143" s="128"/>
      <c r="RF143" s="128"/>
      <c r="RG143" s="128"/>
      <c r="RH143" s="128"/>
      <c r="RI143" s="128"/>
      <c r="RJ143" s="128"/>
      <c r="RK143" s="128"/>
      <c r="RL143" s="128"/>
      <c r="RM143" s="128"/>
      <c r="RN143" s="128"/>
      <c r="RO143" s="128"/>
      <c r="RP143" s="128"/>
      <c r="RQ143" s="128"/>
      <c r="RR143" s="128"/>
      <c r="RS143" s="128"/>
      <c r="RT143" s="128"/>
      <c r="RU143" s="128"/>
      <c r="RV143" s="128"/>
      <c r="RW143" s="128"/>
      <c r="RX143" s="128"/>
      <c r="RY143" s="128"/>
      <c r="RZ143" s="128"/>
      <c r="SA143" s="128"/>
      <c r="SB143" s="128"/>
      <c r="SC143" s="128"/>
      <c r="SD143" s="128"/>
      <c r="SE143" s="128"/>
      <c r="SF143" s="128"/>
      <c r="SG143" s="128"/>
      <c r="SH143" s="128"/>
      <c r="SI143" s="128"/>
      <c r="SJ143" s="128"/>
      <c r="SK143" s="128"/>
      <c r="SL143" s="128"/>
      <c r="SM143" s="128"/>
      <c r="SN143" s="128"/>
      <c r="SO143" s="128"/>
      <c r="SP143" s="128"/>
      <c r="SQ143" s="128"/>
      <c r="SR143" s="128"/>
      <c r="SS143" s="128"/>
      <c r="ST143" s="128"/>
      <c r="SU143" s="128"/>
      <c r="SV143" s="128"/>
      <c r="SW143" s="128"/>
      <c r="SX143" s="128"/>
      <c r="SY143" s="128"/>
      <c r="SZ143" s="128"/>
      <c r="TA143" s="128"/>
      <c r="TB143" s="128"/>
      <c r="TC143" s="128"/>
      <c r="TD143" s="128"/>
      <c r="TE143" s="128"/>
      <c r="TF143" s="128"/>
      <c r="TG143" s="128"/>
      <c r="TH143" s="128"/>
      <c r="TI143" s="128"/>
      <c r="TJ143" s="128"/>
      <c r="TK143" s="128"/>
      <c r="TL143" s="128"/>
      <c r="TM143" s="128"/>
      <c r="TN143" s="128"/>
      <c r="TO143" s="128"/>
      <c r="TP143" s="128"/>
      <c r="TQ143" s="128"/>
      <c r="TR143" s="128"/>
      <c r="TS143" s="128"/>
      <c r="TT143" s="128"/>
      <c r="TU143" s="128"/>
      <c r="TV143" s="128"/>
      <c r="TW143" s="128"/>
      <c r="TX143" s="128"/>
      <c r="TY143" s="128"/>
      <c r="TZ143" s="128"/>
      <c r="UA143" s="128"/>
      <c r="UB143" s="128"/>
      <c r="UC143" s="128"/>
      <c r="UD143" s="128"/>
      <c r="UE143" s="128"/>
      <c r="UF143" s="128"/>
      <c r="UG143" s="128"/>
      <c r="UH143" s="128"/>
      <c r="UI143" s="128"/>
      <c r="UJ143" s="128"/>
      <c r="UK143" s="128"/>
      <c r="UL143" s="128"/>
      <c r="UM143" s="128"/>
      <c r="UN143" s="128"/>
      <c r="UO143" s="128"/>
      <c r="UP143" s="128"/>
      <c r="UQ143" s="128"/>
      <c r="UR143" s="128"/>
      <c r="US143" s="128"/>
      <c r="UT143" s="128"/>
      <c r="UU143" s="128"/>
      <c r="UV143" s="128"/>
      <c r="UW143" s="128"/>
      <c r="UX143" s="128"/>
      <c r="UY143" s="128"/>
      <c r="UZ143" s="128"/>
      <c r="VA143" s="128"/>
      <c r="VB143" s="128"/>
      <c r="VC143" s="128"/>
      <c r="VD143" s="128"/>
      <c r="VE143" s="128"/>
      <c r="VF143" s="128"/>
      <c r="VG143" s="128"/>
      <c r="VH143" s="128"/>
      <c r="VI143" s="128"/>
      <c r="VJ143" s="128"/>
      <c r="VK143" s="128"/>
      <c r="VL143" s="128"/>
      <c r="VM143" s="128"/>
      <c r="VN143" s="128"/>
      <c r="VO143" s="128"/>
      <c r="VP143" s="128"/>
      <c r="VQ143" s="128"/>
      <c r="VR143" s="128"/>
      <c r="VS143" s="128"/>
      <c r="VT143" s="128"/>
      <c r="VU143" s="128"/>
      <c r="VV143" s="128"/>
      <c r="VW143" s="128"/>
      <c r="VX143" s="128"/>
      <c r="VY143" s="128"/>
      <c r="VZ143" s="128"/>
      <c r="WA143" s="128"/>
      <c r="WB143" s="128"/>
      <c r="WC143" s="128"/>
      <c r="WD143" s="128"/>
      <c r="WE143" s="128"/>
      <c r="WF143" s="128"/>
      <c r="WG143" s="128"/>
      <c r="WH143" s="128"/>
      <c r="WI143" s="128"/>
      <c r="WJ143" s="128"/>
      <c r="WK143" s="128"/>
      <c r="WL143" s="128"/>
      <c r="WM143" s="128"/>
      <c r="WN143" s="128"/>
      <c r="WO143" s="128"/>
      <c r="WP143" s="128"/>
      <c r="WQ143" s="128"/>
      <c r="WR143" s="128"/>
      <c r="WS143" s="128"/>
      <c r="WT143" s="128"/>
      <c r="WU143" s="128"/>
      <c r="WV143" s="128"/>
      <c r="WW143" s="128"/>
      <c r="WX143" s="128"/>
      <c r="WY143" s="128"/>
      <c r="WZ143" s="128"/>
      <c r="XA143" s="128"/>
      <c r="XB143" s="128"/>
      <c r="XC143" s="128"/>
      <c r="XD143" s="128"/>
      <c r="XE143" s="128"/>
      <c r="XF143" s="128"/>
      <c r="XG143" s="128"/>
      <c r="XH143" s="128"/>
      <c r="XI143" s="128"/>
      <c r="XJ143" s="128"/>
      <c r="XK143" s="128"/>
      <c r="XL143" s="128"/>
      <c r="XM143" s="128"/>
      <c r="XN143" s="128"/>
      <c r="XO143" s="128"/>
      <c r="XP143" s="128"/>
      <c r="XQ143" s="128"/>
      <c r="XR143" s="128"/>
      <c r="XS143" s="128"/>
      <c r="XT143" s="128"/>
      <c r="XU143" s="128"/>
      <c r="XV143" s="128"/>
      <c r="XW143" s="128"/>
      <c r="XX143" s="128"/>
      <c r="XY143" s="128"/>
      <c r="XZ143" s="128"/>
      <c r="YA143" s="128"/>
      <c r="YB143" s="128"/>
      <c r="YC143" s="128"/>
      <c r="YD143" s="128"/>
      <c r="YE143" s="128"/>
      <c r="YF143" s="128"/>
      <c r="YG143" s="128"/>
      <c r="YH143" s="128"/>
      <c r="YI143" s="128"/>
      <c r="YJ143" s="128"/>
      <c r="YK143" s="128"/>
      <c r="YL143" s="128"/>
      <c r="YM143" s="128"/>
      <c r="YN143" s="128"/>
      <c r="YO143" s="128"/>
      <c r="YP143" s="128"/>
      <c r="YQ143" s="128"/>
      <c r="YR143" s="128"/>
      <c r="YS143" s="128"/>
      <c r="YT143" s="128"/>
      <c r="YU143" s="128"/>
      <c r="YV143" s="128"/>
      <c r="YW143" s="128"/>
      <c r="YX143" s="128"/>
      <c r="YY143" s="128"/>
      <c r="YZ143" s="128"/>
      <c r="ZA143" s="128"/>
      <c r="ZB143" s="128"/>
      <c r="ZC143" s="128"/>
      <c r="ZD143" s="128"/>
      <c r="ZE143" s="128"/>
      <c r="ZF143" s="128"/>
      <c r="ZG143" s="128"/>
      <c r="ZH143" s="128"/>
      <c r="ZI143" s="128"/>
      <c r="ZJ143" s="128"/>
      <c r="ZK143" s="128"/>
      <c r="ZL143" s="128"/>
      <c r="ZM143" s="128"/>
      <c r="ZN143" s="128"/>
      <c r="ZO143" s="128"/>
      <c r="ZP143" s="128"/>
      <c r="ZQ143" s="128"/>
      <c r="ZR143" s="128"/>
      <c r="ZS143" s="128"/>
      <c r="ZT143" s="128"/>
      <c r="ZU143" s="128"/>
      <c r="ZV143" s="128"/>
      <c r="ZW143" s="128"/>
      <c r="ZX143" s="128"/>
      <c r="ZY143" s="128"/>
      <c r="ZZ143" s="128"/>
      <c r="AAA143" s="128"/>
      <c r="AAB143" s="128"/>
      <c r="AAC143" s="128"/>
      <c r="AAD143" s="128"/>
      <c r="AAE143" s="128"/>
      <c r="AAF143" s="128"/>
      <c r="AAG143" s="128"/>
      <c r="AAH143" s="128"/>
      <c r="AAI143" s="128"/>
      <c r="AAJ143" s="128"/>
      <c r="AAK143" s="128"/>
      <c r="AAL143" s="128"/>
      <c r="AAM143" s="128"/>
      <c r="AAN143" s="128"/>
      <c r="AAO143" s="128"/>
      <c r="AAP143" s="128"/>
      <c r="AAQ143" s="128"/>
      <c r="AAR143" s="128"/>
      <c r="AAS143" s="128"/>
      <c r="AAT143" s="128"/>
      <c r="AAU143" s="128"/>
      <c r="AAV143" s="128"/>
      <c r="AAW143" s="128"/>
      <c r="AAX143" s="128"/>
      <c r="AAY143" s="128"/>
      <c r="AAZ143" s="128"/>
      <c r="ABA143" s="128"/>
      <c r="ABB143" s="128"/>
      <c r="ABC143" s="128"/>
      <c r="ABD143" s="128"/>
      <c r="ABE143" s="128"/>
      <c r="ABF143" s="128"/>
      <c r="ABG143" s="128"/>
      <c r="ABH143" s="128"/>
      <c r="ABI143" s="128"/>
      <c r="ABJ143" s="128"/>
      <c r="ABK143" s="128"/>
      <c r="ABL143" s="128"/>
      <c r="ABM143" s="128"/>
      <c r="ABN143" s="128"/>
      <c r="ABO143" s="128"/>
      <c r="ABP143" s="128"/>
      <c r="ABQ143" s="128"/>
      <c r="ABR143" s="128"/>
      <c r="ABS143" s="128"/>
      <c r="ABT143" s="128"/>
      <c r="ABU143" s="128"/>
      <c r="ABV143" s="128"/>
      <c r="ABW143" s="128"/>
      <c r="ABX143" s="128"/>
      <c r="ABY143" s="128"/>
      <c r="ABZ143" s="128"/>
      <c r="ACA143" s="128"/>
      <c r="ACB143" s="128"/>
      <c r="ACC143" s="128"/>
      <c r="ACD143" s="128"/>
      <c r="ACE143" s="128"/>
      <c r="ACF143" s="128"/>
      <c r="ACG143" s="128"/>
      <c r="ACH143" s="128"/>
      <c r="ACI143" s="128"/>
      <c r="ACJ143" s="128"/>
      <c r="ACK143" s="128"/>
      <c r="ACL143" s="128"/>
      <c r="ACM143" s="128"/>
      <c r="ACN143" s="128"/>
      <c r="ACO143" s="128"/>
      <c r="ACP143" s="128"/>
      <c r="ACQ143" s="128"/>
      <c r="ACR143" s="128"/>
      <c r="ACS143" s="128"/>
      <c r="ACT143" s="128"/>
      <c r="ACU143" s="128"/>
      <c r="ACV143" s="128"/>
      <c r="ACW143" s="128"/>
      <c r="ACX143" s="128"/>
      <c r="ACY143" s="128"/>
      <c r="ACZ143" s="128"/>
      <c r="ADA143" s="128"/>
      <c r="ADB143" s="128"/>
      <c r="ADC143" s="128"/>
      <c r="ADD143" s="128"/>
      <c r="ADE143" s="128"/>
      <c r="ADF143" s="128"/>
      <c r="ADG143" s="128"/>
      <c r="ADH143" s="128"/>
      <c r="ADI143" s="128"/>
      <c r="ADJ143" s="128"/>
      <c r="ADK143" s="128"/>
      <c r="ADL143" s="128"/>
      <c r="ADM143" s="128"/>
      <c r="ADN143" s="128"/>
      <c r="ADO143" s="128"/>
      <c r="ADP143" s="128"/>
      <c r="ADQ143" s="128"/>
      <c r="ADR143" s="128"/>
      <c r="ADS143" s="128"/>
      <c r="ADT143" s="128"/>
      <c r="ADU143" s="128"/>
      <c r="ADV143" s="128"/>
      <c r="ADW143" s="128"/>
      <c r="ADX143" s="128"/>
      <c r="ADY143" s="128"/>
      <c r="ADZ143" s="128"/>
      <c r="AEA143" s="128"/>
      <c r="AEB143" s="128"/>
      <c r="AEC143" s="128"/>
      <c r="AED143" s="128"/>
      <c r="AEE143" s="128"/>
      <c r="AEF143" s="128"/>
      <c r="AEG143" s="128"/>
      <c r="AEH143" s="128"/>
      <c r="AEI143" s="128"/>
      <c r="AEJ143" s="128"/>
      <c r="AEK143" s="128"/>
      <c r="AEL143" s="128"/>
      <c r="AEM143" s="128"/>
      <c r="AEN143" s="128"/>
      <c r="AEO143" s="128"/>
      <c r="AEP143" s="128"/>
      <c r="AEQ143" s="128"/>
      <c r="AER143" s="128"/>
      <c r="AES143" s="128"/>
      <c r="AET143" s="128"/>
      <c r="AEU143" s="128"/>
      <c r="AEV143" s="128"/>
      <c r="AEW143" s="128"/>
      <c r="AEX143" s="128"/>
      <c r="AEY143" s="128"/>
      <c r="AEZ143" s="128"/>
      <c r="AFA143" s="128"/>
      <c r="AFB143" s="128"/>
      <c r="AFC143" s="128"/>
      <c r="AFD143" s="128"/>
      <c r="AFE143" s="128"/>
      <c r="AFF143" s="128"/>
      <c r="AFG143" s="128"/>
      <c r="AFH143" s="128"/>
      <c r="AFI143" s="128"/>
      <c r="AFJ143" s="128"/>
      <c r="AFK143" s="128"/>
      <c r="AFL143" s="128"/>
      <c r="AFM143" s="128"/>
      <c r="AFN143" s="128"/>
      <c r="AFO143" s="128"/>
      <c r="AFP143" s="128"/>
      <c r="AFQ143" s="128"/>
      <c r="AFR143" s="128"/>
      <c r="AFS143" s="128"/>
      <c r="AFT143" s="128"/>
      <c r="AFU143" s="128"/>
      <c r="AFV143" s="128"/>
      <c r="AFW143" s="128"/>
      <c r="AFX143" s="128"/>
      <c r="AFY143" s="128"/>
      <c r="AFZ143" s="128"/>
      <c r="AGA143" s="128"/>
      <c r="AGB143" s="128"/>
      <c r="AGC143" s="128"/>
      <c r="AGD143" s="128"/>
      <c r="AGE143" s="128"/>
      <c r="AGF143" s="128"/>
      <c r="AGG143" s="128"/>
      <c r="AGH143" s="128"/>
      <c r="AGI143" s="128"/>
      <c r="AGJ143" s="128"/>
      <c r="AGK143" s="128"/>
      <c r="AGL143" s="128"/>
      <c r="AGM143" s="128"/>
      <c r="AGN143" s="128"/>
      <c r="AGO143" s="128"/>
      <c r="AGP143" s="128"/>
      <c r="AGQ143" s="128"/>
      <c r="AGR143" s="128"/>
      <c r="AGS143" s="128"/>
      <c r="AGT143" s="128"/>
      <c r="AGU143" s="128"/>
      <c r="AGV143" s="128"/>
      <c r="AGW143" s="128"/>
      <c r="AGX143" s="128"/>
      <c r="AGY143" s="128"/>
      <c r="AGZ143" s="128"/>
      <c r="AHA143" s="128"/>
      <c r="AHB143" s="128"/>
      <c r="AHC143" s="128"/>
      <c r="AHD143" s="128"/>
      <c r="AHE143" s="128"/>
      <c r="AHF143" s="128"/>
      <c r="AHG143" s="128"/>
      <c r="AHH143" s="128"/>
      <c r="AHI143" s="128"/>
      <c r="AHJ143" s="128"/>
      <c r="AHK143" s="128"/>
      <c r="AHL143" s="128"/>
      <c r="AHM143" s="128"/>
      <c r="AHN143" s="128"/>
      <c r="AHO143" s="128"/>
      <c r="AHP143" s="128"/>
      <c r="AHQ143" s="128"/>
      <c r="AHR143" s="128"/>
      <c r="AHS143" s="128"/>
      <c r="AHT143" s="128"/>
      <c r="AHU143" s="128"/>
      <c r="AHV143" s="128"/>
      <c r="AHW143" s="128"/>
      <c r="AHX143" s="128"/>
      <c r="AHY143" s="128"/>
      <c r="AHZ143" s="128"/>
      <c r="AIA143" s="128"/>
      <c r="AIB143" s="128"/>
      <c r="AIC143" s="128"/>
      <c r="AID143" s="128"/>
      <c r="AIE143" s="128"/>
      <c r="AIF143" s="128"/>
      <c r="AIG143" s="128"/>
      <c r="AIH143" s="128"/>
      <c r="AII143" s="128"/>
      <c r="AIJ143" s="128"/>
      <c r="AIK143" s="128"/>
      <c r="AIL143" s="128"/>
      <c r="AIM143" s="128"/>
      <c r="AIN143" s="128"/>
      <c r="AIO143" s="128"/>
      <c r="AIP143" s="128"/>
      <c r="AIQ143" s="128"/>
      <c r="AIR143" s="128"/>
      <c r="AIS143" s="128"/>
      <c r="AIT143" s="128"/>
      <c r="AIU143" s="128"/>
      <c r="AIV143" s="128"/>
      <c r="AIW143" s="128"/>
      <c r="AIX143" s="128"/>
      <c r="AIY143" s="128"/>
      <c r="AIZ143" s="128"/>
      <c r="AJA143" s="128"/>
      <c r="AJB143" s="128"/>
      <c r="AJC143" s="128"/>
      <c r="AJD143" s="128"/>
      <c r="AJE143" s="128"/>
      <c r="AJF143" s="128"/>
      <c r="AJG143" s="128"/>
      <c r="AJH143" s="128"/>
      <c r="AJI143" s="128"/>
      <c r="AJJ143" s="128"/>
      <c r="AJK143" s="128"/>
      <c r="AJL143" s="128"/>
      <c r="AJM143" s="128"/>
      <c r="AJN143" s="128"/>
      <c r="AJO143" s="128"/>
      <c r="AJP143" s="128"/>
      <c r="AJQ143" s="128"/>
      <c r="AJR143" s="128"/>
      <c r="AJS143" s="128"/>
      <c r="AJT143" s="128"/>
      <c r="AJU143" s="128"/>
      <c r="AJV143" s="128"/>
      <c r="AJW143" s="128"/>
      <c r="AJX143" s="128"/>
      <c r="AJY143" s="128"/>
      <c r="AJZ143" s="128"/>
      <c r="AKA143" s="128"/>
      <c r="AKB143" s="128"/>
      <c r="AKC143" s="128"/>
      <c r="AKD143" s="128"/>
      <c r="AKE143" s="128"/>
      <c r="AKF143" s="128"/>
      <c r="AKG143" s="128"/>
      <c r="AKH143" s="128"/>
      <c r="AKI143" s="128"/>
      <c r="AKJ143" s="128"/>
      <c r="AKK143" s="128"/>
      <c r="AKL143" s="128"/>
      <c r="AKM143" s="128"/>
      <c r="AKN143" s="128"/>
      <c r="AKO143" s="128"/>
      <c r="AKP143" s="128"/>
      <c r="AKQ143" s="128"/>
      <c r="AKR143" s="128"/>
      <c r="AKS143" s="128"/>
      <c r="AKT143" s="128"/>
      <c r="AKU143" s="128"/>
      <c r="AKV143" s="128"/>
      <c r="AKW143" s="128"/>
      <c r="AKX143" s="128"/>
      <c r="AKY143" s="128"/>
      <c r="AKZ143" s="128"/>
      <c r="ALA143" s="128"/>
      <c r="ALB143" s="128"/>
      <c r="ALC143" s="128"/>
      <c r="ALD143" s="128"/>
      <c r="ALE143" s="128"/>
      <c r="ALF143" s="128"/>
      <c r="ALG143" s="128"/>
      <c r="ALH143" s="128"/>
      <c r="ALI143" s="128"/>
      <c r="ALJ143" s="128"/>
      <c r="ALK143" s="128"/>
      <c r="ALL143" s="128"/>
      <c r="ALM143" s="128"/>
      <c r="ALN143" s="128"/>
      <c r="ALO143" s="128"/>
      <c r="ALP143" s="128"/>
      <c r="ALQ143" s="128"/>
      <c r="ALR143" s="128"/>
      <c r="ALS143" s="128"/>
      <c r="ALT143" s="128"/>
      <c r="ALU143" s="128"/>
      <c r="ALV143" s="128"/>
      <c r="ALW143" s="128"/>
      <c r="ALX143" s="128"/>
      <c r="ALY143" s="128"/>
      <c r="ALZ143" s="128"/>
      <c r="AMA143" s="128"/>
      <c r="AMB143" s="128"/>
      <c r="AMC143" s="128"/>
      <c r="AMD143" s="128"/>
      <c r="AME143" s="128"/>
      <c r="AMF143" s="128"/>
      <c r="AMG143" s="128"/>
      <c r="AMH143" s="128"/>
      <c r="AMI143" s="128"/>
      <c r="AMJ143" s="128"/>
      <c r="AMK143" s="128"/>
      <c r="AML143" s="128"/>
      <c r="AMM143" s="128"/>
      <c r="AMN143" s="128"/>
    </row>
    <row r="144" spans="1:1028">
      <c r="A144" s="365"/>
      <c r="B144" s="366"/>
      <c r="C144" s="366"/>
      <c r="D144" s="366"/>
      <c r="E144" s="366"/>
      <c r="F144" s="96"/>
      <c r="G144" s="96"/>
      <c r="H144" s="96"/>
      <c r="I144" s="96"/>
      <c r="J144" s="96"/>
      <c r="K144" s="96"/>
      <c r="L144" s="96"/>
      <c r="M144" s="96"/>
      <c r="N144" s="96"/>
      <c r="O144" s="96"/>
      <c r="P144" s="96"/>
      <c r="Q144" s="96"/>
      <c r="R144" s="96"/>
      <c r="S144" s="96"/>
      <c r="T144" s="96"/>
      <c r="U144" s="96"/>
      <c r="V144" s="96"/>
      <c r="W144" s="96"/>
      <c r="X144" s="96"/>
      <c r="Y144" s="96"/>
      <c r="Z144" s="96"/>
      <c r="AA144" s="96"/>
      <c r="AC144" s="96"/>
      <c r="AD144" s="96"/>
      <c r="AE144" s="96"/>
      <c r="AF144" s="96"/>
      <c r="AG144" s="96"/>
      <c r="AH144" s="96"/>
      <c r="AI144" s="96"/>
      <c r="AJ144" s="96"/>
      <c r="AK144" s="96"/>
      <c r="AL144" s="96"/>
      <c r="AM144" s="96"/>
      <c r="AN144" s="96"/>
      <c r="AO144" s="96"/>
      <c r="AP144" s="96"/>
      <c r="AQ144" s="128"/>
      <c r="AR144" s="128"/>
      <c r="AS144" s="128"/>
      <c r="AT144" s="128"/>
      <c r="AU144" s="128"/>
      <c r="AV144" s="128"/>
      <c r="AW144" s="128"/>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c r="CX144" s="128"/>
      <c r="CY144" s="128"/>
      <c r="CZ144" s="128"/>
      <c r="DA144" s="128"/>
      <c r="DB144" s="128"/>
      <c r="DC144" s="128"/>
      <c r="DD144" s="128"/>
      <c r="DE144" s="128"/>
      <c r="DF144" s="128"/>
      <c r="DG144" s="128"/>
      <c r="DH144" s="128"/>
      <c r="DI144" s="128"/>
      <c r="DJ144" s="128"/>
      <c r="DK144" s="128"/>
      <c r="DL144" s="128"/>
      <c r="DM144" s="128"/>
      <c r="DN144" s="128"/>
      <c r="DO144" s="128"/>
      <c r="DP144" s="128"/>
      <c r="DQ144" s="128"/>
      <c r="DR144" s="128"/>
      <c r="DS144" s="128"/>
      <c r="DT144" s="128"/>
      <c r="DU144" s="128"/>
      <c r="DV144" s="128"/>
      <c r="DW144" s="128"/>
      <c r="DX144" s="128"/>
      <c r="DY144" s="128"/>
      <c r="DZ144" s="128"/>
      <c r="EA144" s="128"/>
      <c r="EB144" s="128"/>
      <c r="EC144" s="128"/>
      <c r="ED144" s="128"/>
      <c r="EE144" s="128"/>
      <c r="EF144" s="128"/>
      <c r="EG144" s="128"/>
      <c r="EH144" s="128"/>
      <c r="EI144" s="128"/>
      <c r="EJ144" s="128"/>
      <c r="EK144" s="128"/>
      <c r="EL144" s="128"/>
      <c r="EM144" s="128"/>
      <c r="EN144" s="128"/>
      <c r="EO144" s="128"/>
      <c r="EP144" s="128"/>
      <c r="EQ144" s="128"/>
      <c r="ER144" s="128"/>
      <c r="ES144" s="128"/>
      <c r="ET144" s="128"/>
      <c r="EU144" s="128"/>
      <c r="EV144" s="128"/>
      <c r="EW144" s="128"/>
      <c r="EX144" s="128"/>
      <c r="EY144" s="128"/>
      <c r="EZ144" s="128"/>
      <c r="FA144" s="128"/>
      <c r="FB144" s="128"/>
      <c r="FC144" s="128"/>
      <c r="FD144" s="128"/>
      <c r="FE144" s="128"/>
      <c r="FF144" s="128"/>
      <c r="FG144" s="128"/>
      <c r="FH144" s="128"/>
      <c r="FI144" s="128"/>
      <c r="FJ144" s="128"/>
      <c r="FK144" s="128"/>
      <c r="FL144" s="128"/>
      <c r="FM144" s="128"/>
      <c r="FN144" s="128"/>
      <c r="FO144" s="128"/>
      <c r="FP144" s="128"/>
      <c r="FQ144" s="128"/>
      <c r="FR144" s="128"/>
      <c r="FS144" s="128"/>
      <c r="FT144" s="128"/>
      <c r="FU144" s="128"/>
      <c r="FV144" s="128"/>
      <c r="FW144" s="128"/>
      <c r="FX144" s="128"/>
      <c r="FY144" s="128"/>
      <c r="FZ144" s="128"/>
      <c r="GA144" s="128"/>
      <c r="GB144" s="128"/>
      <c r="GC144" s="128"/>
      <c r="GD144" s="128"/>
      <c r="GE144" s="128"/>
      <c r="GF144" s="128"/>
      <c r="GG144" s="128"/>
      <c r="GH144" s="128"/>
      <c r="GI144" s="128"/>
      <c r="GJ144" s="128"/>
      <c r="GK144" s="128"/>
      <c r="GL144" s="128"/>
      <c r="GM144" s="128"/>
      <c r="GN144" s="128"/>
      <c r="GO144" s="128"/>
      <c r="GP144" s="128"/>
      <c r="GQ144" s="128"/>
      <c r="GR144" s="128"/>
      <c r="GS144" s="128"/>
      <c r="GT144" s="128"/>
      <c r="GU144" s="128"/>
      <c r="GV144" s="128"/>
      <c r="GW144" s="128"/>
      <c r="GX144" s="128"/>
      <c r="GY144" s="128"/>
      <c r="GZ144" s="128"/>
      <c r="HA144" s="128"/>
      <c r="HB144" s="128"/>
      <c r="HC144" s="128"/>
      <c r="HD144" s="128"/>
      <c r="HE144" s="128"/>
      <c r="HF144" s="128"/>
      <c r="HG144" s="128"/>
      <c r="HH144" s="128"/>
      <c r="HI144" s="128"/>
      <c r="HJ144" s="128"/>
      <c r="HK144" s="128"/>
      <c r="HL144" s="128"/>
      <c r="HM144" s="128"/>
      <c r="HN144" s="128"/>
      <c r="HO144" s="128"/>
      <c r="HP144" s="128"/>
      <c r="HQ144" s="128"/>
      <c r="HR144" s="128"/>
      <c r="HS144" s="128"/>
      <c r="HT144" s="128"/>
      <c r="HU144" s="128"/>
      <c r="HV144" s="128"/>
      <c r="HW144" s="128"/>
      <c r="HX144" s="128"/>
      <c r="HY144" s="128"/>
      <c r="HZ144" s="128"/>
      <c r="IA144" s="128"/>
      <c r="IB144" s="128"/>
      <c r="IC144" s="128"/>
      <c r="ID144" s="128"/>
      <c r="IE144" s="128"/>
      <c r="IF144" s="128"/>
      <c r="IG144" s="128"/>
      <c r="IH144" s="128"/>
      <c r="II144" s="128"/>
      <c r="IJ144" s="128"/>
      <c r="IK144" s="128"/>
      <c r="IL144" s="128"/>
      <c r="IM144" s="128"/>
      <c r="IN144" s="128"/>
      <c r="IO144" s="128"/>
      <c r="IP144" s="128"/>
      <c r="IQ144" s="128"/>
      <c r="IR144" s="128"/>
      <c r="IS144" s="128"/>
      <c r="IT144" s="128"/>
      <c r="IU144" s="128"/>
      <c r="IV144" s="128"/>
      <c r="IW144" s="128"/>
      <c r="IX144" s="128"/>
      <c r="IY144" s="128"/>
      <c r="IZ144" s="128"/>
      <c r="JA144" s="128"/>
      <c r="JB144" s="128"/>
      <c r="JC144" s="128"/>
      <c r="JD144" s="128"/>
      <c r="JE144" s="128"/>
      <c r="JF144" s="128"/>
      <c r="JG144" s="128"/>
      <c r="JH144" s="128"/>
      <c r="JI144" s="128"/>
      <c r="JJ144" s="128"/>
      <c r="JK144" s="128"/>
      <c r="JL144" s="128"/>
      <c r="JM144" s="128"/>
      <c r="JN144" s="128"/>
      <c r="JO144" s="128"/>
      <c r="JP144" s="128"/>
      <c r="JQ144" s="128"/>
      <c r="JR144" s="128"/>
      <c r="JS144" s="128"/>
      <c r="JT144" s="128"/>
      <c r="JU144" s="128"/>
      <c r="JV144" s="128"/>
      <c r="JW144" s="128"/>
      <c r="JX144" s="128"/>
      <c r="JY144" s="128"/>
      <c r="JZ144" s="128"/>
      <c r="KA144" s="128"/>
      <c r="KB144" s="128"/>
      <c r="KC144" s="128"/>
      <c r="KD144" s="128"/>
      <c r="KE144" s="128"/>
      <c r="KF144" s="128"/>
      <c r="KG144" s="128"/>
      <c r="KH144" s="128"/>
      <c r="KI144" s="128"/>
      <c r="KJ144" s="128"/>
      <c r="KK144" s="128"/>
      <c r="KL144" s="128"/>
      <c r="KM144" s="128"/>
      <c r="KN144" s="128"/>
      <c r="KO144" s="128"/>
      <c r="KP144" s="128"/>
      <c r="KQ144" s="128"/>
      <c r="KR144" s="128"/>
      <c r="KS144" s="128"/>
      <c r="KT144" s="128"/>
      <c r="KU144" s="128"/>
      <c r="KV144" s="128"/>
      <c r="KW144" s="128"/>
      <c r="KX144" s="128"/>
      <c r="KY144" s="128"/>
      <c r="KZ144" s="128"/>
      <c r="LA144" s="128"/>
      <c r="LB144" s="128"/>
      <c r="LC144" s="128"/>
      <c r="LD144" s="128"/>
      <c r="LE144" s="128"/>
      <c r="LF144" s="128"/>
      <c r="LG144" s="128"/>
      <c r="LH144" s="128"/>
      <c r="LI144" s="128"/>
      <c r="LJ144" s="128"/>
      <c r="LK144" s="128"/>
      <c r="LL144" s="128"/>
      <c r="LM144" s="128"/>
      <c r="LN144" s="128"/>
      <c r="LO144" s="128"/>
      <c r="LP144" s="128"/>
      <c r="LQ144" s="128"/>
      <c r="LR144" s="128"/>
      <c r="LS144" s="128"/>
      <c r="LT144" s="128"/>
      <c r="LU144" s="128"/>
      <c r="LV144" s="128"/>
      <c r="LW144" s="128"/>
      <c r="LX144" s="128"/>
      <c r="LY144" s="128"/>
      <c r="LZ144" s="128"/>
      <c r="MA144" s="128"/>
      <c r="MB144" s="128"/>
      <c r="MC144" s="128"/>
      <c r="MD144" s="128"/>
      <c r="ME144" s="128"/>
      <c r="MF144" s="128"/>
      <c r="MG144" s="128"/>
      <c r="MH144" s="128"/>
      <c r="MI144" s="128"/>
      <c r="MJ144" s="128"/>
      <c r="MK144" s="128"/>
      <c r="ML144" s="128"/>
      <c r="MM144" s="128"/>
      <c r="MN144" s="128"/>
      <c r="MO144" s="128"/>
      <c r="MP144" s="128"/>
      <c r="MQ144" s="128"/>
      <c r="MR144" s="128"/>
      <c r="MS144" s="128"/>
      <c r="MT144" s="128"/>
      <c r="MU144" s="128"/>
      <c r="MV144" s="128"/>
      <c r="MW144" s="128"/>
      <c r="MX144" s="128"/>
      <c r="MY144" s="128"/>
      <c r="MZ144" s="128"/>
      <c r="NA144" s="128"/>
      <c r="NB144" s="128"/>
      <c r="NC144" s="128"/>
      <c r="ND144" s="128"/>
      <c r="NE144" s="128"/>
      <c r="NF144" s="128"/>
      <c r="NG144" s="128"/>
      <c r="NH144" s="128"/>
      <c r="NI144" s="128"/>
      <c r="NJ144" s="128"/>
      <c r="NK144" s="128"/>
      <c r="NL144" s="128"/>
      <c r="NM144" s="128"/>
      <c r="NN144" s="128"/>
      <c r="NO144" s="128"/>
      <c r="NP144" s="128"/>
      <c r="NQ144" s="128"/>
      <c r="NR144" s="128"/>
      <c r="NS144" s="128"/>
      <c r="NT144" s="128"/>
      <c r="NU144" s="128"/>
      <c r="NV144" s="128"/>
      <c r="NW144" s="128"/>
      <c r="NX144" s="128"/>
      <c r="NY144" s="128"/>
      <c r="NZ144" s="128"/>
      <c r="OA144" s="128"/>
      <c r="OB144" s="128"/>
      <c r="OC144" s="128"/>
      <c r="OD144" s="128"/>
      <c r="OE144" s="128"/>
      <c r="OF144" s="128"/>
      <c r="OG144" s="128"/>
      <c r="OH144" s="128"/>
      <c r="OI144" s="128"/>
      <c r="OJ144" s="128"/>
      <c r="OK144" s="128"/>
      <c r="OL144" s="128"/>
      <c r="OM144" s="128"/>
      <c r="ON144" s="128"/>
      <c r="OO144" s="128"/>
      <c r="OP144" s="128"/>
      <c r="OQ144" s="128"/>
      <c r="OR144" s="128"/>
      <c r="OS144" s="128"/>
      <c r="OT144" s="128"/>
      <c r="OU144" s="128"/>
      <c r="OV144" s="128"/>
      <c r="OW144" s="128"/>
      <c r="OX144" s="128"/>
      <c r="OY144" s="128"/>
      <c r="OZ144" s="128"/>
      <c r="PA144" s="128"/>
      <c r="PB144" s="128"/>
      <c r="PC144" s="128"/>
      <c r="PD144" s="128"/>
      <c r="PE144" s="128"/>
      <c r="PF144" s="128"/>
      <c r="PG144" s="128"/>
      <c r="PH144" s="128"/>
      <c r="PI144" s="128"/>
      <c r="PJ144" s="128"/>
      <c r="PK144" s="128"/>
      <c r="PL144" s="128"/>
      <c r="PM144" s="128"/>
      <c r="PN144" s="128"/>
      <c r="PO144" s="128"/>
      <c r="PP144" s="128"/>
      <c r="PQ144" s="128"/>
      <c r="PR144" s="128"/>
      <c r="PS144" s="128"/>
      <c r="PT144" s="128"/>
      <c r="PU144" s="128"/>
      <c r="PV144" s="128"/>
      <c r="PW144" s="128"/>
      <c r="PX144" s="128"/>
      <c r="PY144" s="128"/>
      <c r="PZ144" s="128"/>
      <c r="QA144" s="128"/>
      <c r="QB144" s="128"/>
      <c r="QC144" s="128"/>
      <c r="QD144" s="128"/>
      <c r="QE144" s="128"/>
      <c r="QF144" s="128"/>
      <c r="QG144" s="128"/>
      <c r="QH144" s="128"/>
      <c r="QI144" s="128"/>
      <c r="QJ144" s="128"/>
      <c r="QK144" s="128"/>
      <c r="QL144" s="128"/>
      <c r="QM144" s="128"/>
      <c r="QN144" s="128"/>
      <c r="QO144" s="128"/>
      <c r="QP144" s="128"/>
      <c r="QQ144" s="128"/>
      <c r="QR144" s="128"/>
      <c r="QS144" s="128"/>
      <c r="QT144" s="128"/>
      <c r="QU144" s="128"/>
      <c r="QV144" s="128"/>
      <c r="QW144" s="128"/>
      <c r="QX144" s="128"/>
      <c r="QY144" s="128"/>
      <c r="QZ144" s="128"/>
      <c r="RA144" s="128"/>
      <c r="RB144" s="128"/>
      <c r="RC144" s="128"/>
      <c r="RD144" s="128"/>
      <c r="RE144" s="128"/>
      <c r="RF144" s="128"/>
      <c r="RG144" s="128"/>
      <c r="RH144" s="128"/>
      <c r="RI144" s="128"/>
      <c r="RJ144" s="128"/>
      <c r="RK144" s="128"/>
      <c r="RL144" s="128"/>
      <c r="RM144" s="128"/>
      <c r="RN144" s="128"/>
      <c r="RO144" s="128"/>
      <c r="RP144" s="128"/>
      <c r="RQ144" s="128"/>
      <c r="RR144" s="128"/>
      <c r="RS144" s="128"/>
      <c r="RT144" s="128"/>
      <c r="RU144" s="128"/>
      <c r="RV144" s="128"/>
      <c r="RW144" s="128"/>
      <c r="RX144" s="128"/>
      <c r="RY144" s="128"/>
      <c r="RZ144" s="128"/>
      <c r="SA144" s="128"/>
      <c r="SB144" s="128"/>
      <c r="SC144" s="128"/>
      <c r="SD144" s="128"/>
      <c r="SE144" s="128"/>
      <c r="SF144" s="128"/>
      <c r="SG144" s="128"/>
      <c r="SH144" s="128"/>
      <c r="SI144" s="128"/>
      <c r="SJ144" s="128"/>
      <c r="SK144" s="128"/>
      <c r="SL144" s="128"/>
      <c r="SM144" s="128"/>
      <c r="SN144" s="128"/>
      <c r="SO144" s="128"/>
      <c r="SP144" s="128"/>
      <c r="SQ144" s="128"/>
      <c r="SR144" s="128"/>
      <c r="SS144" s="128"/>
      <c r="ST144" s="128"/>
      <c r="SU144" s="128"/>
      <c r="SV144" s="128"/>
      <c r="SW144" s="128"/>
      <c r="SX144" s="128"/>
      <c r="SY144" s="128"/>
      <c r="SZ144" s="128"/>
      <c r="TA144" s="128"/>
      <c r="TB144" s="128"/>
      <c r="TC144" s="128"/>
      <c r="TD144" s="128"/>
      <c r="TE144" s="128"/>
      <c r="TF144" s="128"/>
      <c r="TG144" s="128"/>
      <c r="TH144" s="128"/>
      <c r="TI144" s="128"/>
      <c r="TJ144" s="128"/>
      <c r="TK144" s="128"/>
      <c r="TL144" s="128"/>
      <c r="TM144" s="128"/>
      <c r="TN144" s="128"/>
      <c r="TO144" s="128"/>
      <c r="TP144" s="128"/>
      <c r="TQ144" s="128"/>
      <c r="TR144" s="128"/>
      <c r="TS144" s="128"/>
      <c r="TT144" s="128"/>
      <c r="TU144" s="128"/>
      <c r="TV144" s="128"/>
      <c r="TW144" s="128"/>
      <c r="TX144" s="128"/>
      <c r="TY144" s="128"/>
      <c r="TZ144" s="128"/>
      <c r="UA144" s="128"/>
      <c r="UB144" s="128"/>
      <c r="UC144" s="128"/>
      <c r="UD144" s="128"/>
      <c r="UE144" s="128"/>
      <c r="UF144" s="128"/>
      <c r="UG144" s="128"/>
      <c r="UH144" s="128"/>
      <c r="UI144" s="128"/>
      <c r="UJ144" s="128"/>
      <c r="UK144" s="128"/>
      <c r="UL144" s="128"/>
      <c r="UM144" s="128"/>
      <c r="UN144" s="128"/>
      <c r="UO144" s="128"/>
      <c r="UP144" s="128"/>
      <c r="UQ144" s="128"/>
      <c r="UR144" s="128"/>
      <c r="US144" s="128"/>
      <c r="UT144" s="128"/>
      <c r="UU144" s="128"/>
      <c r="UV144" s="128"/>
      <c r="UW144" s="128"/>
      <c r="UX144" s="128"/>
      <c r="UY144" s="128"/>
      <c r="UZ144" s="128"/>
      <c r="VA144" s="128"/>
      <c r="VB144" s="128"/>
      <c r="VC144" s="128"/>
      <c r="VD144" s="128"/>
      <c r="VE144" s="128"/>
      <c r="VF144" s="128"/>
      <c r="VG144" s="128"/>
      <c r="VH144" s="128"/>
      <c r="VI144" s="128"/>
      <c r="VJ144" s="128"/>
      <c r="VK144" s="128"/>
      <c r="VL144" s="128"/>
      <c r="VM144" s="128"/>
      <c r="VN144" s="128"/>
      <c r="VO144" s="128"/>
      <c r="VP144" s="128"/>
      <c r="VQ144" s="128"/>
      <c r="VR144" s="128"/>
      <c r="VS144" s="128"/>
      <c r="VT144" s="128"/>
      <c r="VU144" s="128"/>
      <c r="VV144" s="128"/>
      <c r="VW144" s="128"/>
      <c r="VX144" s="128"/>
      <c r="VY144" s="128"/>
      <c r="VZ144" s="128"/>
      <c r="WA144" s="128"/>
      <c r="WB144" s="128"/>
      <c r="WC144" s="128"/>
      <c r="WD144" s="128"/>
      <c r="WE144" s="128"/>
      <c r="WF144" s="128"/>
      <c r="WG144" s="128"/>
      <c r="WH144" s="128"/>
      <c r="WI144" s="128"/>
      <c r="WJ144" s="128"/>
      <c r="WK144" s="128"/>
      <c r="WL144" s="128"/>
      <c r="WM144" s="128"/>
      <c r="WN144" s="128"/>
      <c r="WO144" s="128"/>
      <c r="WP144" s="128"/>
      <c r="WQ144" s="128"/>
      <c r="WR144" s="128"/>
      <c r="WS144" s="128"/>
      <c r="WT144" s="128"/>
      <c r="WU144" s="128"/>
      <c r="WV144" s="128"/>
      <c r="WW144" s="128"/>
      <c r="WX144" s="128"/>
      <c r="WY144" s="128"/>
      <c r="WZ144" s="128"/>
      <c r="XA144" s="128"/>
      <c r="XB144" s="128"/>
      <c r="XC144" s="128"/>
      <c r="XD144" s="128"/>
      <c r="XE144" s="128"/>
      <c r="XF144" s="128"/>
      <c r="XG144" s="128"/>
      <c r="XH144" s="128"/>
      <c r="XI144" s="128"/>
      <c r="XJ144" s="128"/>
      <c r="XK144" s="128"/>
      <c r="XL144" s="128"/>
      <c r="XM144" s="128"/>
      <c r="XN144" s="128"/>
      <c r="XO144" s="128"/>
      <c r="XP144" s="128"/>
      <c r="XQ144" s="128"/>
      <c r="XR144" s="128"/>
      <c r="XS144" s="128"/>
      <c r="XT144" s="128"/>
      <c r="XU144" s="128"/>
      <c r="XV144" s="128"/>
      <c r="XW144" s="128"/>
      <c r="XX144" s="128"/>
      <c r="XY144" s="128"/>
      <c r="XZ144" s="128"/>
      <c r="YA144" s="128"/>
      <c r="YB144" s="128"/>
      <c r="YC144" s="128"/>
      <c r="YD144" s="128"/>
      <c r="YE144" s="128"/>
      <c r="YF144" s="128"/>
      <c r="YG144" s="128"/>
      <c r="YH144" s="128"/>
      <c r="YI144" s="128"/>
      <c r="YJ144" s="128"/>
      <c r="YK144" s="128"/>
      <c r="YL144" s="128"/>
      <c r="YM144" s="128"/>
      <c r="YN144" s="128"/>
      <c r="YO144" s="128"/>
      <c r="YP144" s="128"/>
      <c r="YQ144" s="128"/>
      <c r="YR144" s="128"/>
      <c r="YS144" s="128"/>
      <c r="YT144" s="128"/>
      <c r="YU144" s="128"/>
      <c r="YV144" s="128"/>
      <c r="YW144" s="128"/>
      <c r="YX144" s="128"/>
      <c r="YY144" s="128"/>
      <c r="YZ144" s="128"/>
      <c r="ZA144" s="128"/>
      <c r="ZB144" s="128"/>
      <c r="ZC144" s="128"/>
      <c r="ZD144" s="128"/>
      <c r="ZE144" s="128"/>
      <c r="ZF144" s="128"/>
      <c r="ZG144" s="128"/>
      <c r="ZH144" s="128"/>
      <c r="ZI144" s="128"/>
      <c r="ZJ144" s="128"/>
      <c r="ZK144" s="128"/>
      <c r="ZL144" s="128"/>
      <c r="ZM144" s="128"/>
      <c r="ZN144" s="128"/>
      <c r="ZO144" s="128"/>
      <c r="ZP144" s="128"/>
      <c r="ZQ144" s="128"/>
      <c r="ZR144" s="128"/>
      <c r="ZS144" s="128"/>
      <c r="ZT144" s="128"/>
      <c r="ZU144" s="128"/>
      <c r="ZV144" s="128"/>
      <c r="ZW144" s="128"/>
      <c r="ZX144" s="128"/>
      <c r="ZY144" s="128"/>
      <c r="ZZ144" s="128"/>
      <c r="AAA144" s="128"/>
      <c r="AAB144" s="128"/>
      <c r="AAC144" s="128"/>
      <c r="AAD144" s="128"/>
      <c r="AAE144" s="128"/>
      <c r="AAF144" s="128"/>
      <c r="AAG144" s="128"/>
      <c r="AAH144" s="128"/>
      <c r="AAI144" s="128"/>
      <c r="AAJ144" s="128"/>
      <c r="AAK144" s="128"/>
      <c r="AAL144" s="128"/>
      <c r="AAM144" s="128"/>
      <c r="AAN144" s="128"/>
      <c r="AAO144" s="128"/>
      <c r="AAP144" s="128"/>
      <c r="AAQ144" s="128"/>
      <c r="AAR144" s="128"/>
      <c r="AAS144" s="128"/>
      <c r="AAT144" s="128"/>
      <c r="AAU144" s="128"/>
      <c r="AAV144" s="128"/>
      <c r="AAW144" s="128"/>
      <c r="AAX144" s="128"/>
      <c r="AAY144" s="128"/>
      <c r="AAZ144" s="128"/>
      <c r="ABA144" s="128"/>
      <c r="ABB144" s="128"/>
      <c r="ABC144" s="128"/>
      <c r="ABD144" s="128"/>
      <c r="ABE144" s="128"/>
      <c r="ABF144" s="128"/>
      <c r="ABG144" s="128"/>
      <c r="ABH144" s="128"/>
      <c r="ABI144" s="128"/>
      <c r="ABJ144" s="128"/>
      <c r="ABK144" s="128"/>
      <c r="ABL144" s="128"/>
      <c r="ABM144" s="128"/>
      <c r="ABN144" s="128"/>
      <c r="ABO144" s="128"/>
      <c r="ABP144" s="128"/>
      <c r="ABQ144" s="128"/>
      <c r="ABR144" s="128"/>
      <c r="ABS144" s="128"/>
      <c r="ABT144" s="128"/>
      <c r="ABU144" s="128"/>
      <c r="ABV144" s="128"/>
      <c r="ABW144" s="128"/>
      <c r="ABX144" s="128"/>
      <c r="ABY144" s="128"/>
      <c r="ABZ144" s="128"/>
      <c r="ACA144" s="128"/>
      <c r="ACB144" s="128"/>
      <c r="ACC144" s="128"/>
      <c r="ACD144" s="128"/>
      <c r="ACE144" s="128"/>
      <c r="ACF144" s="128"/>
      <c r="ACG144" s="128"/>
      <c r="ACH144" s="128"/>
      <c r="ACI144" s="128"/>
      <c r="ACJ144" s="128"/>
      <c r="ACK144" s="128"/>
      <c r="ACL144" s="128"/>
      <c r="ACM144" s="128"/>
      <c r="ACN144" s="128"/>
      <c r="ACO144" s="128"/>
      <c r="ACP144" s="128"/>
      <c r="ACQ144" s="128"/>
      <c r="ACR144" s="128"/>
      <c r="ACS144" s="128"/>
      <c r="ACT144" s="128"/>
      <c r="ACU144" s="128"/>
      <c r="ACV144" s="128"/>
      <c r="ACW144" s="128"/>
      <c r="ACX144" s="128"/>
      <c r="ACY144" s="128"/>
      <c r="ACZ144" s="128"/>
      <c r="ADA144" s="128"/>
      <c r="ADB144" s="128"/>
      <c r="ADC144" s="128"/>
      <c r="ADD144" s="128"/>
      <c r="ADE144" s="128"/>
      <c r="ADF144" s="128"/>
      <c r="ADG144" s="128"/>
      <c r="ADH144" s="128"/>
      <c r="ADI144" s="128"/>
      <c r="ADJ144" s="128"/>
      <c r="ADK144" s="128"/>
      <c r="ADL144" s="128"/>
      <c r="ADM144" s="128"/>
      <c r="ADN144" s="128"/>
      <c r="ADO144" s="128"/>
      <c r="ADP144" s="128"/>
      <c r="ADQ144" s="128"/>
      <c r="ADR144" s="128"/>
      <c r="ADS144" s="128"/>
      <c r="ADT144" s="128"/>
      <c r="ADU144" s="128"/>
      <c r="ADV144" s="128"/>
      <c r="ADW144" s="128"/>
      <c r="ADX144" s="128"/>
      <c r="ADY144" s="128"/>
      <c r="ADZ144" s="128"/>
      <c r="AEA144" s="128"/>
      <c r="AEB144" s="128"/>
      <c r="AEC144" s="128"/>
      <c r="AED144" s="128"/>
      <c r="AEE144" s="128"/>
      <c r="AEF144" s="128"/>
      <c r="AEG144" s="128"/>
      <c r="AEH144" s="128"/>
      <c r="AEI144" s="128"/>
      <c r="AEJ144" s="128"/>
      <c r="AEK144" s="128"/>
      <c r="AEL144" s="128"/>
      <c r="AEM144" s="128"/>
      <c r="AEN144" s="128"/>
      <c r="AEO144" s="128"/>
      <c r="AEP144" s="128"/>
      <c r="AEQ144" s="128"/>
      <c r="AER144" s="128"/>
      <c r="AES144" s="128"/>
      <c r="AET144" s="128"/>
      <c r="AEU144" s="128"/>
      <c r="AEV144" s="128"/>
      <c r="AEW144" s="128"/>
      <c r="AEX144" s="128"/>
      <c r="AEY144" s="128"/>
      <c r="AEZ144" s="128"/>
      <c r="AFA144" s="128"/>
      <c r="AFB144" s="128"/>
      <c r="AFC144" s="128"/>
      <c r="AFD144" s="128"/>
      <c r="AFE144" s="128"/>
      <c r="AFF144" s="128"/>
      <c r="AFG144" s="128"/>
      <c r="AFH144" s="128"/>
      <c r="AFI144" s="128"/>
      <c r="AFJ144" s="128"/>
      <c r="AFK144" s="128"/>
      <c r="AFL144" s="128"/>
      <c r="AFM144" s="128"/>
      <c r="AFN144" s="128"/>
      <c r="AFO144" s="128"/>
      <c r="AFP144" s="128"/>
      <c r="AFQ144" s="128"/>
      <c r="AFR144" s="128"/>
      <c r="AFS144" s="128"/>
      <c r="AFT144" s="128"/>
      <c r="AFU144" s="128"/>
      <c r="AFV144" s="128"/>
      <c r="AFW144" s="128"/>
      <c r="AFX144" s="128"/>
      <c r="AFY144" s="128"/>
      <c r="AFZ144" s="128"/>
      <c r="AGA144" s="128"/>
      <c r="AGB144" s="128"/>
      <c r="AGC144" s="128"/>
      <c r="AGD144" s="128"/>
      <c r="AGE144" s="128"/>
      <c r="AGF144" s="128"/>
      <c r="AGG144" s="128"/>
      <c r="AGH144" s="128"/>
      <c r="AGI144" s="128"/>
      <c r="AGJ144" s="128"/>
      <c r="AGK144" s="128"/>
      <c r="AGL144" s="128"/>
      <c r="AGM144" s="128"/>
      <c r="AGN144" s="128"/>
      <c r="AGO144" s="128"/>
      <c r="AGP144" s="128"/>
      <c r="AGQ144" s="128"/>
      <c r="AGR144" s="128"/>
      <c r="AGS144" s="128"/>
      <c r="AGT144" s="128"/>
      <c r="AGU144" s="128"/>
      <c r="AGV144" s="128"/>
      <c r="AGW144" s="128"/>
      <c r="AGX144" s="128"/>
      <c r="AGY144" s="128"/>
      <c r="AGZ144" s="128"/>
      <c r="AHA144" s="128"/>
      <c r="AHB144" s="128"/>
      <c r="AHC144" s="128"/>
      <c r="AHD144" s="128"/>
      <c r="AHE144" s="128"/>
      <c r="AHF144" s="128"/>
      <c r="AHG144" s="128"/>
      <c r="AHH144" s="128"/>
      <c r="AHI144" s="128"/>
      <c r="AHJ144" s="128"/>
      <c r="AHK144" s="128"/>
      <c r="AHL144" s="128"/>
      <c r="AHM144" s="128"/>
      <c r="AHN144" s="128"/>
      <c r="AHO144" s="128"/>
      <c r="AHP144" s="128"/>
      <c r="AHQ144" s="128"/>
      <c r="AHR144" s="128"/>
      <c r="AHS144" s="128"/>
      <c r="AHT144" s="128"/>
      <c r="AHU144" s="128"/>
      <c r="AHV144" s="128"/>
      <c r="AHW144" s="128"/>
      <c r="AHX144" s="128"/>
      <c r="AHY144" s="128"/>
      <c r="AHZ144" s="128"/>
      <c r="AIA144" s="128"/>
      <c r="AIB144" s="128"/>
      <c r="AIC144" s="128"/>
      <c r="AID144" s="128"/>
      <c r="AIE144" s="128"/>
      <c r="AIF144" s="128"/>
      <c r="AIG144" s="128"/>
      <c r="AIH144" s="128"/>
      <c r="AII144" s="128"/>
      <c r="AIJ144" s="128"/>
      <c r="AIK144" s="128"/>
      <c r="AIL144" s="128"/>
      <c r="AIM144" s="128"/>
      <c r="AIN144" s="128"/>
      <c r="AIO144" s="128"/>
      <c r="AIP144" s="128"/>
      <c r="AIQ144" s="128"/>
      <c r="AIR144" s="128"/>
      <c r="AIS144" s="128"/>
      <c r="AIT144" s="128"/>
      <c r="AIU144" s="128"/>
      <c r="AIV144" s="128"/>
      <c r="AIW144" s="128"/>
      <c r="AIX144" s="128"/>
      <c r="AIY144" s="128"/>
      <c r="AIZ144" s="128"/>
      <c r="AJA144" s="128"/>
      <c r="AJB144" s="128"/>
      <c r="AJC144" s="128"/>
      <c r="AJD144" s="128"/>
      <c r="AJE144" s="128"/>
      <c r="AJF144" s="128"/>
      <c r="AJG144" s="128"/>
      <c r="AJH144" s="128"/>
      <c r="AJI144" s="128"/>
      <c r="AJJ144" s="128"/>
      <c r="AJK144" s="128"/>
      <c r="AJL144" s="128"/>
      <c r="AJM144" s="128"/>
      <c r="AJN144" s="128"/>
      <c r="AJO144" s="128"/>
      <c r="AJP144" s="128"/>
      <c r="AJQ144" s="128"/>
      <c r="AJR144" s="128"/>
      <c r="AJS144" s="128"/>
      <c r="AJT144" s="128"/>
      <c r="AJU144" s="128"/>
      <c r="AJV144" s="128"/>
      <c r="AJW144" s="128"/>
      <c r="AJX144" s="128"/>
      <c r="AJY144" s="128"/>
      <c r="AJZ144" s="128"/>
      <c r="AKA144" s="128"/>
      <c r="AKB144" s="128"/>
      <c r="AKC144" s="128"/>
      <c r="AKD144" s="128"/>
      <c r="AKE144" s="128"/>
      <c r="AKF144" s="128"/>
      <c r="AKG144" s="128"/>
      <c r="AKH144" s="128"/>
      <c r="AKI144" s="128"/>
      <c r="AKJ144" s="128"/>
      <c r="AKK144" s="128"/>
      <c r="AKL144" s="128"/>
      <c r="AKM144" s="128"/>
      <c r="AKN144" s="128"/>
      <c r="AKO144" s="128"/>
      <c r="AKP144" s="128"/>
      <c r="AKQ144" s="128"/>
      <c r="AKR144" s="128"/>
      <c r="AKS144" s="128"/>
      <c r="AKT144" s="128"/>
      <c r="AKU144" s="128"/>
      <c r="AKV144" s="128"/>
      <c r="AKW144" s="128"/>
      <c r="AKX144" s="128"/>
      <c r="AKY144" s="128"/>
      <c r="AKZ144" s="128"/>
      <c r="ALA144" s="128"/>
      <c r="ALB144" s="128"/>
      <c r="ALC144" s="128"/>
      <c r="ALD144" s="128"/>
      <c r="ALE144" s="128"/>
      <c r="ALF144" s="128"/>
      <c r="ALG144" s="128"/>
      <c r="ALH144" s="128"/>
      <c r="ALI144" s="128"/>
      <c r="ALJ144" s="128"/>
      <c r="ALK144" s="128"/>
      <c r="ALL144" s="128"/>
      <c r="ALM144" s="128"/>
      <c r="ALN144" s="128"/>
      <c r="ALO144" s="128"/>
      <c r="ALP144" s="128"/>
      <c r="ALQ144" s="128"/>
      <c r="ALR144" s="128"/>
      <c r="ALS144" s="128"/>
      <c r="ALT144" s="128"/>
      <c r="ALU144" s="128"/>
      <c r="ALV144" s="128"/>
      <c r="ALW144" s="128"/>
      <c r="ALX144" s="128"/>
      <c r="ALY144" s="128"/>
      <c r="ALZ144" s="128"/>
      <c r="AMA144" s="128"/>
      <c r="AMB144" s="128"/>
      <c r="AMC144" s="128"/>
      <c r="AMD144" s="128"/>
      <c r="AME144" s="128"/>
      <c r="AMF144" s="128"/>
      <c r="AMG144" s="128"/>
      <c r="AMH144" s="128"/>
      <c r="AMI144" s="128"/>
      <c r="AMJ144" s="128"/>
      <c r="AMK144" s="128"/>
      <c r="AML144" s="128"/>
      <c r="AMM144" s="128"/>
      <c r="AMN144" s="128"/>
    </row>
    <row r="145" spans="1:1031">
      <c r="A145" s="365"/>
      <c r="B145" s="366"/>
      <c r="C145" s="366"/>
      <c r="D145" s="366"/>
      <c r="E145" s="366"/>
      <c r="F145" s="96"/>
      <c r="G145" s="96"/>
      <c r="H145" s="96"/>
      <c r="I145" s="96"/>
      <c r="J145" s="96"/>
      <c r="K145" s="96"/>
      <c r="L145" s="96"/>
      <c r="M145" s="96"/>
      <c r="N145" s="96"/>
      <c r="O145" s="96"/>
      <c r="P145" s="96"/>
      <c r="Q145" s="96"/>
      <c r="R145" s="96"/>
      <c r="S145" s="96"/>
      <c r="T145" s="96"/>
      <c r="U145" s="96"/>
      <c r="V145" s="96"/>
      <c r="W145" s="96"/>
      <c r="X145" s="96"/>
      <c r="Y145" s="96"/>
      <c r="Z145" s="96"/>
      <c r="AA145" s="96"/>
      <c r="AC145" s="96"/>
      <c r="AD145" s="96"/>
      <c r="AE145" s="96"/>
      <c r="AF145" s="96"/>
      <c r="AG145" s="96"/>
      <c r="AH145" s="96"/>
      <c r="AI145" s="96"/>
      <c r="AJ145" s="96"/>
      <c r="AK145" s="96"/>
      <c r="AL145" s="96"/>
      <c r="AM145" s="96"/>
      <c r="AN145" s="96"/>
      <c r="AO145" s="96"/>
      <c r="AP145" s="96"/>
      <c r="AQ145" s="128"/>
      <c r="AR145" s="128"/>
      <c r="AS145" s="128"/>
      <c r="AT145" s="128"/>
      <c r="AU145" s="128"/>
      <c r="AV145" s="128"/>
      <c r="AW145" s="128"/>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c r="CX145" s="128"/>
      <c r="CY145" s="128"/>
      <c r="CZ145" s="128"/>
      <c r="DA145" s="128"/>
      <c r="DB145" s="128"/>
      <c r="DC145" s="128"/>
      <c r="DD145" s="128"/>
      <c r="DE145" s="128"/>
      <c r="DF145" s="128"/>
      <c r="DG145" s="128"/>
      <c r="DH145" s="128"/>
      <c r="DI145" s="128"/>
      <c r="DJ145" s="128"/>
      <c r="DK145" s="128"/>
      <c r="DL145" s="128"/>
      <c r="DM145" s="128"/>
      <c r="DN145" s="128"/>
      <c r="DO145" s="128"/>
      <c r="DP145" s="128"/>
      <c r="DQ145" s="128"/>
      <c r="DR145" s="128"/>
      <c r="DS145" s="128"/>
      <c r="DT145" s="128"/>
      <c r="DU145" s="128"/>
      <c r="DV145" s="128"/>
      <c r="DW145" s="128"/>
      <c r="DX145" s="128"/>
      <c r="DY145" s="128"/>
      <c r="DZ145" s="128"/>
      <c r="EA145" s="128"/>
      <c r="EB145" s="128"/>
      <c r="EC145" s="128"/>
      <c r="ED145" s="128"/>
      <c r="EE145" s="128"/>
      <c r="EF145" s="128"/>
      <c r="EG145" s="128"/>
      <c r="EH145" s="128"/>
      <c r="EI145" s="128"/>
      <c r="EJ145" s="128"/>
      <c r="EK145" s="128"/>
      <c r="EL145" s="128"/>
      <c r="EM145" s="128"/>
      <c r="EN145" s="128"/>
      <c r="EO145" s="128"/>
      <c r="EP145" s="128"/>
      <c r="EQ145" s="128"/>
      <c r="ER145" s="128"/>
      <c r="ES145" s="128"/>
      <c r="ET145" s="128"/>
      <c r="EU145" s="128"/>
      <c r="EV145" s="128"/>
      <c r="EW145" s="128"/>
      <c r="EX145" s="128"/>
      <c r="EY145" s="128"/>
      <c r="EZ145" s="128"/>
      <c r="FA145" s="128"/>
      <c r="FB145" s="128"/>
      <c r="FC145" s="128"/>
      <c r="FD145" s="128"/>
      <c r="FE145" s="128"/>
      <c r="FF145" s="128"/>
      <c r="FG145" s="128"/>
      <c r="FH145" s="128"/>
      <c r="FI145" s="128"/>
      <c r="FJ145" s="128"/>
      <c r="FK145" s="128"/>
      <c r="FL145" s="128"/>
      <c r="FM145" s="128"/>
      <c r="FN145" s="128"/>
      <c r="FO145" s="128"/>
      <c r="FP145" s="128"/>
      <c r="FQ145" s="128"/>
      <c r="FR145" s="128"/>
      <c r="FS145" s="128"/>
      <c r="FT145" s="128"/>
      <c r="FU145" s="128"/>
      <c r="FV145" s="128"/>
      <c r="FW145" s="128"/>
      <c r="FX145" s="128"/>
      <c r="FY145" s="128"/>
      <c r="FZ145" s="128"/>
      <c r="GA145" s="128"/>
      <c r="GB145" s="128"/>
      <c r="GC145" s="128"/>
      <c r="GD145" s="128"/>
      <c r="GE145" s="128"/>
      <c r="GF145" s="128"/>
      <c r="GG145" s="128"/>
      <c r="GH145" s="128"/>
      <c r="GI145" s="128"/>
      <c r="GJ145" s="128"/>
      <c r="GK145" s="128"/>
      <c r="GL145" s="128"/>
      <c r="GM145" s="128"/>
      <c r="GN145" s="128"/>
      <c r="GO145" s="128"/>
      <c r="GP145" s="128"/>
      <c r="GQ145" s="128"/>
      <c r="GR145" s="128"/>
      <c r="GS145" s="128"/>
      <c r="GT145" s="128"/>
      <c r="GU145" s="128"/>
      <c r="GV145" s="128"/>
      <c r="GW145" s="128"/>
      <c r="GX145" s="128"/>
      <c r="GY145" s="128"/>
      <c r="GZ145" s="128"/>
      <c r="HA145" s="128"/>
      <c r="HB145" s="128"/>
      <c r="HC145" s="128"/>
      <c r="HD145" s="128"/>
      <c r="HE145" s="128"/>
      <c r="HF145" s="128"/>
      <c r="HG145" s="128"/>
      <c r="HH145" s="128"/>
      <c r="HI145" s="128"/>
      <c r="HJ145" s="128"/>
      <c r="HK145" s="128"/>
      <c r="HL145" s="128"/>
      <c r="HM145" s="128"/>
      <c r="HN145" s="128"/>
      <c r="HO145" s="128"/>
      <c r="HP145" s="128"/>
      <c r="HQ145" s="128"/>
      <c r="HR145" s="128"/>
      <c r="HS145" s="128"/>
      <c r="HT145" s="128"/>
      <c r="HU145" s="128"/>
      <c r="HV145" s="128"/>
      <c r="HW145" s="128"/>
      <c r="HX145" s="128"/>
      <c r="HY145" s="128"/>
      <c r="HZ145" s="128"/>
      <c r="IA145" s="128"/>
      <c r="IB145" s="128"/>
      <c r="IC145" s="128"/>
      <c r="ID145" s="128"/>
      <c r="IE145" s="128"/>
      <c r="IF145" s="128"/>
      <c r="IG145" s="128"/>
      <c r="IH145" s="128"/>
      <c r="II145" s="128"/>
      <c r="IJ145" s="128"/>
      <c r="IK145" s="128"/>
      <c r="IL145" s="128"/>
      <c r="IM145" s="128"/>
      <c r="IN145" s="128"/>
      <c r="IO145" s="128"/>
      <c r="IP145" s="128"/>
      <c r="IQ145" s="128"/>
      <c r="IR145" s="128"/>
      <c r="IS145" s="128"/>
      <c r="IT145" s="128"/>
      <c r="IU145" s="128"/>
      <c r="IV145" s="128"/>
      <c r="IW145" s="128"/>
      <c r="IX145" s="128"/>
      <c r="IY145" s="128"/>
      <c r="IZ145" s="128"/>
      <c r="JA145" s="128"/>
      <c r="JB145" s="128"/>
      <c r="JC145" s="128"/>
      <c r="JD145" s="128"/>
      <c r="JE145" s="128"/>
      <c r="JF145" s="128"/>
      <c r="JG145" s="128"/>
      <c r="JH145" s="128"/>
      <c r="JI145" s="128"/>
      <c r="JJ145" s="128"/>
      <c r="JK145" s="128"/>
      <c r="JL145" s="128"/>
      <c r="JM145" s="128"/>
      <c r="JN145" s="128"/>
      <c r="JO145" s="128"/>
      <c r="JP145" s="128"/>
      <c r="JQ145" s="128"/>
      <c r="JR145" s="128"/>
      <c r="JS145" s="128"/>
      <c r="JT145" s="128"/>
      <c r="JU145" s="128"/>
      <c r="JV145" s="128"/>
      <c r="JW145" s="128"/>
      <c r="JX145" s="128"/>
      <c r="JY145" s="128"/>
      <c r="JZ145" s="128"/>
      <c r="KA145" s="128"/>
      <c r="KB145" s="128"/>
      <c r="KC145" s="128"/>
      <c r="KD145" s="128"/>
      <c r="KE145" s="128"/>
      <c r="KF145" s="128"/>
      <c r="KG145" s="128"/>
      <c r="KH145" s="128"/>
      <c r="KI145" s="128"/>
      <c r="KJ145" s="128"/>
      <c r="KK145" s="128"/>
      <c r="KL145" s="128"/>
      <c r="KM145" s="128"/>
      <c r="KN145" s="128"/>
      <c r="KO145" s="128"/>
      <c r="KP145" s="128"/>
      <c r="KQ145" s="128"/>
      <c r="KR145" s="128"/>
      <c r="KS145" s="128"/>
      <c r="KT145" s="128"/>
      <c r="KU145" s="128"/>
      <c r="KV145" s="128"/>
      <c r="KW145" s="128"/>
      <c r="KX145" s="128"/>
      <c r="KY145" s="128"/>
      <c r="KZ145" s="128"/>
      <c r="LA145" s="128"/>
      <c r="LB145" s="128"/>
      <c r="LC145" s="128"/>
      <c r="LD145" s="128"/>
      <c r="LE145" s="128"/>
      <c r="LF145" s="128"/>
      <c r="LG145" s="128"/>
      <c r="LH145" s="128"/>
      <c r="LI145" s="128"/>
      <c r="LJ145" s="128"/>
      <c r="LK145" s="128"/>
      <c r="LL145" s="128"/>
      <c r="LM145" s="128"/>
      <c r="LN145" s="128"/>
      <c r="LO145" s="128"/>
      <c r="LP145" s="128"/>
      <c r="LQ145" s="128"/>
      <c r="LR145" s="128"/>
      <c r="LS145" s="128"/>
      <c r="LT145" s="128"/>
      <c r="LU145" s="128"/>
      <c r="LV145" s="128"/>
      <c r="LW145" s="128"/>
      <c r="LX145" s="128"/>
      <c r="LY145" s="128"/>
      <c r="LZ145" s="128"/>
      <c r="MA145" s="128"/>
      <c r="MB145" s="128"/>
      <c r="MC145" s="128"/>
      <c r="MD145" s="128"/>
      <c r="ME145" s="128"/>
      <c r="MF145" s="128"/>
      <c r="MG145" s="128"/>
      <c r="MH145" s="128"/>
      <c r="MI145" s="128"/>
      <c r="MJ145" s="128"/>
      <c r="MK145" s="128"/>
      <c r="ML145" s="128"/>
      <c r="MM145" s="128"/>
      <c r="MN145" s="128"/>
      <c r="MO145" s="128"/>
      <c r="MP145" s="128"/>
      <c r="MQ145" s="128"/>
      <c r="MR145" s="128"/>
      <c r="MS145" s="128"/>
      <c r="MT145" s="128"/>
      <c r="MU145" s="128"/>
      <c r="MV145" s="128"/>
      <c r="MW145" s="128"/>
      <c r="MX145" s="128"/>
      <c r="MY145" s="128"/>
      <c r="MZ145" s="128"/>
      <c r="NA145" s="128"/>
      <c r="NB145" s="128"/>
      <c r="NC145" s="128"/>
      <c r="ND145" s="128"/>
      <c r="NE145" s="128"/>
      <c r="NF145" s="128"/>
      <c r="NG145" s="128"/>
      <c r="NH145" s="128"/>
      <c r="NI145" s="128"/>
      <c r="NJ145" s="128"/>
      <c r="NK145" s="128"/>
      <c r="NL145" s="128"/>
      <c r="NM145" s="128"/>
      <c r="NN145" s="128"/>
      <c r="NO145" s="128"/>
      <c r="NP145" s="128"/>
      <c r="NQ145" s="128"/>
      <c r="NR145" s="128"/>
      <c r="NS145" s="128"/>
      <c r="NT145" s="128"/>
      <c r="NU145" s="128"/>
      <c r="NV145" s="128"/>
      <c r="NW145" s="128"/>
      <c r="NX145" s="128"/>
      <c r="NY145" s="128"/>
      <c r="NZ145" s="128"/>
      <c r="OA145" s="128"/>
      <c r="OB145" s="128"/>
      <c r="OC145" s="128"/>
      <c r="OD145" s="128"/>
      <c r="OE145" s="128"/>
      <c r="OF145" s="128"/>
      <c r="OG145" s="128"/>
      <c r="OH145" s="128"/>
      <c r="OI145" s="128"/>
      <c r="OJ145" s="128"/>
      <c r="OK145" s="128"/>
      <c r="OL145" s="128"/>
      <c r="OM145" s="128"/>
      <c r="ON145" s="128"/>
      <c r="OO145" s="128"/>
      <c r="OP145" s="128"/>
      <c r="OQ145" s="128"/>
      <c r="OR145" s="128"/>
      <c r="OS145" s="128"/>
      <c r="OT145" s="128"/>
      <c r="OU145" s="128"/>
      <c r="OV145" s="128"/>
      <c r="OW145" s="128"/>
      <c r="OX145" s="128"/>
      <c r="OY145" s="128"/>
      <c r="OZ145" s="128"/>
      <c r="PA145" s="128"/>
      <c r="PB145" s="128"/>
      <c r="PC145" s="128"/>
      <c r="PD145" s="128"/>
      <c r="PE145" s="128"/>
      <c r="PF145" s="128"/>
      <c r="PG145" s="128"/>
      <c r="PH145" s="128"/>
      <c r="PI145" s="128"/>
      <c r="PJ145" s="128"/>
      <c r="PK145" s="128"/>
      <c r="PL145" s="128"/>
      <c r="PM145" s="128"/>
      <c r="PN145" s="128"/>
      <c r="PO145" s="128"/>
      <c r="PP145" s="128"/>
      <c r="PQ145" s="128"/>
      <c r="PR145" s="128"/>
      <c r="PS145" s="128"/>
      <c r="PT145" s="128"/>
      <c r="PU145" s="128"/>
      <c r="PV145" s="128"/>
      <c r="PW145" s="128"/>
      <c r="PX145" s="128"/>
      <c r="PY145" s="128"/>
      <c r="PZ145" s="128"/>
      <c r="QA145" s="128"/>
      <c r="QB145" s="128"/>
      <c r="QC145" s="128"/>
      <c r="QD145" s="128"/>
      <c r="QE145" s="128"/>
      <c r="QF145" s="128"/>
      <c r="QG145" s="128"/>
      <c r="QH145" s="128"/>
      <c r="QI145" s="128"/>
      <c r="QJ145" s="128"/>
      <c r="QK145" s="128"/>
      <c r="QL145" s="128"/>
      <c r="QM145" s="128"/>
      <c r="QN145" s="128"/>
      <c r="QO145" s="128"/>
      <c r="QP145" s="128"/>
      <c r="QQ145" s="128"/>
      <c r="QR145" s="128"/>
      <c r="QS145" s="128"/>
      <c r="QT145" s="128"/>
      <c r="QU145" s="128"/>
      <c r="QV145" s="128"/>
      <c r="QW145" s="128"/>
      <c r="QX145" s="128"/>
      <c r="QY145" s="128"/>
      <c r="QZ145" s="128"/>
      <c r="RA145" s="128"/>
      <c r="RB145" s="128"/>
      <c r="RC145" s="128"/>
      <c r="RD145" s="128"/>
      <c r="RE145" s="128"/>
      <c r="RF145" s="128"/>
      <c r="RG145" s="128"/>
      <c r="RH145" s="128"/>
      <c r="RI145" s="128"/>
      <c r="RJ145" s="128"/>
      <c r="RK145" s="128"/>
      <c r="RL145" s="128"/>
      <c r="RM145" s="128"/>
      <c r="RN145" s="128"/>
      <c r="RO145" s="128"/>
      <c r="RP145" s="128"/>
      <c r="RQ145" s="128"/>
      <c r="RR145" s="128"/>
      <c r="RS145" s="128"/>
      <c r="RT145" s="128"/>
      <c r="RU145" s="128"/>
      <c r="RV145" s="128"/>
      <c r="RW145" s="128"/>
      <c r="RX145" s="128"/>
      <c r="RY145" s="128"/>
      <c r="RZ145" s="128"/>
      <c r="SA145" s="128"/>
      <c r="SB145" s="128"/>
      <c r="SC145" s="128"/>
      <c r="SD145" s="128"/>
      <c r="SE145" s="128"/>
      <c r="SF145" s="128"/>
      <c r="SG145" s="128"/>
      <c r="SH145" s="128"/>
      <c r="SI145" s="128"/>
      <c r="SJ145" s="128"/>
      <c r="SK145" s="128"/>
      <c r="SL145" s="128"/>
      <c r="SM145" s="128"/>
      <c r="SN145" s="128"/>
      <c r="SO145" s="128"/>
      <c r="SP145" s="128"/>
      <c r="SQ145" s="128"/>
      <c r="SR145" s="128"/>
      <c r="SS145" s="128"/>
      <c r="ST145" s="128"/>
      <c r="SU145" s="128"/>
      <c r="SV145" s="128"/>
      <c r="SW145" s="128"/>
      <c r="SX145" s="128"/>
      <c r="SY145" s="128"/>
      <c r="SZ145" s="128"/>
      <c r="TA145" s="128"/>
      <c r="TB145" s="128"/>
      <c r="TC145" s="128"/>
      <c r="TD145" s="128"/>
      <c r="TE145" s="128"/>
      <c r="TF145" s="128"/>
      <c r="TG145" s="128"/>
      <c r="TH145" s="128"/>
      <c r="TI145" s="128"/>
      <c r="TJ145" s="128"/>
      <c r="TK145" s="128"/>
      <c r="TL145" s="128"/>
      <c r="TM145" s="128"/>
      <c r="TN145" s="128"/>
      <c r="TO145" s="128"/>
      <c r="TP145" s="128"/>
      <c r="TQ145" s="128"/>
      <c r="TR145" s="128"/>
      <c r="TS145" s="128"/>
      <c r="TT145" s="128"/>
      <c r="TU145" s="128"/>
      <c r="TV145" s="128"/>
      <c r="TW145" s="128"/>
      <c r="TX145" s="128"/>
      <c r="TY145" s="128"/>
      <c r="TZ145" s="128"/>
      <c r="UA145" s="128"/>
      <c r="UB145" s="128"/>
      <c r="UC145" s="128"/>
      <c r="UD145" s="128"/>
      <c r="UE145" s="128"/>
      <c r="UF145" s="128"/>
      <c r="UG145" s="128"/>
      <c r="UH145" s="128"/>
      <c r="UI145" s="128"/>
      <c r="UJ145" s="128"/>
      <c r="UK145" s="128"/>
      <c r="UL145" s="128"/>
      <c r="UM145" s="128"/>
      <c r="UN145" s="128"/>
      <c r="UO145" s="128"/>
      <c r="UP145" s="128"/>
      <c r="UQ145" s="128"/>
      <c r="UR145" s="128"/>
      <c r="US145" s="128"/>
      <c r="UT145" s="128"/>
      <c r="UU145" s="128"/>
      <c r="UV145" s="128"/>
      <c r="UW145" s="128"/>
      <c r="UX145" s="128"/>
      <c r="UY145" s="128"/>
      <c r="UZ145" s="128"/>
      <c r="VA145" s="128"/>
      <c r="VB145" s="128"/>
      <c r="VC145" s="128"/>
      <c r="VD145" s="128"/>
      <c r="VE145" s="128"/>
      <c r="VF145" s="128"/>
      <c r="VG145" s="128"/>
      <c r="VH145" s="128"/>
      <c r="VI145" s="128"/>
      <c r="VJ145" s="128"/>
      <c r="VK145" s="128"/>
      <c r="VL145" s="128"/>
      <c r="VM145" s="128"/>
      <c r="VN145" s="128"/>
      <c r="VO145" s="128"/>
      <c r="VP145" s="128"/>
      <c r="VQ145" s="128"/>
      <c r="VR145" s="128"/>
      <c r="VS145" s="128"/>
      <c r="VT145" s="128"/>
      <c r="VU145" s="128"/>
      <c r="VV145" s="128"/>
      <c r="VW145" s="128"/>
      <c r="VX145" s="128"/>
      <c r="VY145" s="128"/>
      <c r="VZ145" s="128"/>
      <c r="WA145" s="128"/>
      <c r="WB145" s="128"/>
      <c r="WC145" s="128"/>
      <c r="WD145" s="128"/>
      <c r="WE145" s="128"/>
      <c r="WF145" s="128"/>
      <c r="WG145" s="128"/>
      <c r="WH145" s="128"/>
      <c r="WI145" s="128"/>
      <c r="WJ145" s="128"/>
      <c r="WK145" s="128"/>
      <c r="WL145" s="128"/>
      <c r="WM145" s="128"/>
      <c r="WN145" s="128"/>
      <c r="WO145" s="128"/>
      <c r="WP145" s="128"/>
      <c r="WQ145" s="128"/>
      <c r="WR145" s="128"/>
      <c r="WS145" s="128"/>
      <c r="WT145" s="128"/>
      <c r="WU145" s="128"/>
      <c r="WV145" s="128"/>
      <c r="WW145" s="128"/>
      <c r="WX145" s="128"/>
      <c r="WY145" s="128"/>
      <c r="WZ145" s="128"/>
      <c r="XA145" s="128"/>
      <c r="XB145" s="128"/>
      <c r="XC145" s="128"/>
      <c r="XD145" s="128"/>
      <c r="XE145" s="128"/>
      <c r="XF145" s="128"/>
      <c r="XG145" s="128"/>
      <c r="XH145" s="128"/>
      <c r="XI145" s="128"/>
      <c r="XJ145" s="128"/>
      <c r="XK145" s="128"/>
      <c r="XL145" s="128"/>
      <c r="XM145" s="128"/>
      <c r="XN145" s="128"/>
      <c r="XO145" s="128"/>
      <c r="XP145" s="128"/>
      <c r="XQ145" s="128"/>
      <c r="XR145" s="128"/>
      <c r="XS145" s="128"/>
      <c r="XT145" s="128"/>
      <c r="XU145" s="128"/>
      <c r="XV145" s="128"/>
      <c r="XW145" s="128"/>
      <c r="XX145" s="128"/>
      <c r="XY145" s="128"/>
      <c r="XZ145" s="128"/>
      <c r="YA145" s="128"/>
      <c r="YB145" s="128"/>
      <c r="YC145" s="128"/>
      <c r="YD145" s="128"/>
      <c r="YE145" s="128"/>
      <c r="YF145" s="128"/>
      <c r="YG145" s="128"/>
      <c r="YH145" s="128"/>
      <c r="YI145" s="128"/>
      <c r="YJ145" s="128"/>
      <c r="YK145" s="128"/>
      <c r="YL145" s="128"/>
      <c r="YM145" s="128"/>
      <c r="YN145" s="128"/>
      <c r="YO145" s="128"/>
      <c r="YP145" s="128"/>
      <c r="YQ145" s="128"/>
      <c r="YR145" s="128"/>
      <c r="YS145" s="128"/>
      <c r="YT145" s="128"/>
      <c r="YU145" s="128"/>
      <c r="YV145" s="128"/>
      <c r="YW145" s="128"/>
      <c r="YX145" s="128"/>
      <c r="YY145" s="128"/>
      <c r="YZ145" s="128"/>
      <c r="ZA145" s="128"/>
      <c r="ZB145" s="128"/>
      <c r="ZC145" s="128"/>
      <c r="ZD145" s="128"/>
      <c r="ZE145" s="128"/>
      <c r="ZF145" s="128"/>
      <c r="ZG145" s="128"/>
      <c r="ZH145" s="128"/>
      <c r="ZI145" s="128"/>
      <c r="ZJ145" s="128"/>
      <c r="ZK145" s="128"/>
      <c r="ZL145" s="128"/>
      <c r="ZM145" s="128"/>
      <c r="ZN145" s="128"/>
      <c r="ZO145" s="128"/>
      <c r="ZP145" s="128"/>
      <c r="ZQ145" s="128"/>
      <c r="ZR145" s="128"/>
      <c r="ZS145" s="128"/>
      <c r="ZT145" s="128"/>
      <c r="ZU145" s="128"/>
      <c r="ZV145" s="128"/>
      <c r="ZW145" s="128"/>
      <c r="ZX145" s="128"/>
      <c r="ZY145" s="128"/>
      <c r="ZZ145" s="128"/>
      <c r="AAA145" s="128"/>
      <c r="AAB145" s="128"/>
      <c r="AAC145" s="128"/>
      <c r="AAD145" s="128"/>
      <c r="AAE145" s="128"/>
      <c r="AAF145" s="128"/>
      <c r="AAG145" s="128"/>
      <c r="AAH145" s="128"/>
      <c r="AAI145" s="128"/>
      <c r="AAJ145" s="128"/>
      <c r="AAK145" s="128"/>
      <c r="AAL145" s="128"/>
      <c r="AAM145" s="128"/>
      <c r="AAN145" s="128"/>
      <c r="AAO145" s="128"/>
      <c r="AAP145" s="128"/>
      <c r="AAQ145" s="128"/>
      <c r="AAR145" s="128"/>
      <c r="AAS145" s="128"/>
      <c r="AAT145" s="128"/>
      <c r="AAU145" s="128"/>
      <c r="AAV145" s="128"/>
      <c r="AAW145" s="128"/>
      <c r="AAX145" s="128"/>
      <c r="AAY145" s="128"/>
      <c r="AAZ145" s="128"/>
      <c r="ABA145" s="128"/>
      <c r="ABB145" s="128"/>
      <c r="ABC145" s="128"/>
      <c r="ABD145" s="128"/>
      <c r="ABE145" s="128"/>
      <c r="ABF145" s="128"/>
      <c r="ABG145" s="128"/>
      <c r="ABH145" s="128"/>
      <c r="ABI145" s="128"/>
      <c r="ABJ145" s="128"/>
      <c r="ABK145" s="128"/>
      <c r="ABL145" s="128"/>
      <c r="ABM145" s="128"/>
      <c r="ABN145" s="128"/>
      <c r="ABO145" s="128"/>
      <c r="ABP145" s="128"/>
      <c r="ABQ145" s="128"/>
      <c r="ABR145" s="128"/>
      <c r="ABS145" s="128"/>
      <c r="ABT145" s="128"/>
      <c r="ABU145" s="128"/>
      <c r="ABV145" s="128"/>
      <c r="ABW145" s="128"/>
      <c r="ABX145" s="128"/>
      <c r="ABY145" s="128"/>
      <c r="ABZ145" s="128"/>
      <c r="ACA145" s="128"/>
      <c r="ACB145" s="128"/>
      <c r="ACC145" s="128"/>
      <c r="ACD145" s="128"/>
      <c r="ACE145" s="128"/>
      <c r="ACF145" s="128"/>
      <c r="ACG145" s="128"/>
      <c r="ACH145" s="128"/>
      <c r="ACI145" s="128"/>
      <c r="ACJ145" s="128"/>
      <c r="ACK145" s="128"/>
      <c r="ACL145" s="128"/>
      <c r="ACM145" s="128"/>
      <c r="ACN145" s="128"/>
      <c r="ACO145" s="128"/>
      <c r="ACP145" s="128"/>
      <c r="ACQ145" s="128"/>
      <c r="ACR145" s="128"/>
      <c r="ACS145" s="128"/>
      <c r="ACT145" s="128"/>
      <c r="ACU145" s="128"/>
      <c r="ACV145" s="128"/>
      <c r="ACW145" s="128"/>
      <c r="ACX145" s="128"/>
      <c r="ACY145" s="128"/>
      <c r="ACZ145" s="128"/>
      <c r="ADA145" s="128"/>
      <c r="ADB145" s="128"/>
      <c r="ADC145" s="128"/>
      <c r="ADD145" s="128"/>
      <c r="ADE145" s="128"/>
      <c r="ADF145" s="128"/>
      <c r="ADG145" s="128"/>
      <c r="ADH145" s="128"/>
      <c r="ADI145" s="128"/>
      <c r="ADJ145" s="128"/>
      <c r="ADK145" s="128"/>
      <c r="ADL145" s="128"/>
      <c r="ADM145" s="128"/>
      <c r="ADN145" s="128"/>
      <c r="ADO145" s="128"/>
      <c r="ADP145" s="128"/>
      <c r="ADQ145" s="128"/>
      <c r="ADR145" s="128"/>
      <c r="ADS145" s="128"/>
      <c r="ADT145" s="128"/>
      <c r="ADU145" s="128"/>
      <c r="ADV145" s="128"/>
      <c r="ADW145" s="128"/>
      <c r="ADX145" s="128"/>
      <c r="ADY145" s="128"/>
      <c r="ADZ145" s="128"/>
      <c r="AEA145" s="128"/>
      <c r="AEB145" s="128"/>
      <c r="AEC145" s="128"/>
      <c r="AED145" s="128"/>
      <c r="AEE145" s="128"/>
      <c r="AEF145" s="128"/>
      <c r="AEG145" s="128"/>
      <c r="AEH145" s="128"/>
      <c r="AEI145" s="128"/>
      <c r="AEJ145" s="128"/>
      <c r="AEK145" s="128"/>
      <c r="AEL145" s="128"/>
      <c r="AEM145" s="128"/>
      <c r="AEN145" s="128"/>
      <c r="AEO145" s="128"/>
      <c r="AEP145" s="128"/>
      <c r="AEQ145" s="128"/>
      <c r="AER145" s="128"/>
      <c r="AES145" s="128"/>
      <c r="AET145" s="128"/>
      <c r="AEU145" s="128"/>
      <c r="AEV145" s="128"/>
      <c r="AEW145" s="128"/>
      <c r="AEX145" s="128"/>
      <c r="AEY145" s="128"/>
      <c r="AEZ145" s="128"/>
      <c r="AFA145" s="128"/>
      <c r="AFB145" s="128"/>
      <c r="AFC145" s="128"/>
      <c r="AFD145" s="128"/>
      <c r="AFE145" s="128"/>
      <c r="AFF145" s="128"/>
      <c r="AFG145" s="128"/>
      <c r="AFH145" s="128"/>
      <c r="AFI145" s="128"/>
      <c r="AFJ145" s="128"/>
      <c r="AFK145" s="128"/>
      <c r="AFL145" s="128"/>
      <c r="AFM145" s="128"/>
      <c r="AFN145" s="128"/>
      <c r="AFO145" s="128"/>
      <c r="AFP145" s="128"/>
      <c r="AFQ145" s="128"/>
      <c r="AFR145" s="128"/>
      <c r="AFS145" s="128"/>
      <c r="AFT145" s="128"/>
      <c r="AFU145" s="128"/>
      <c r="AFV145" s="128"/>
      <c r="AFW145" s="128"/>
      <c r="AFX145" s="128"/>
      <c r="AFY145" s="128"/>
      <c r="AFZ145" s="128"/>
      <c r="AGA145" s="128"/>
      <c r="AGB145" s="128"/>
      <c r="AGC145" s="128"/>
      <c r="AGD145" s="128"/>
      <c r="AGE145" s="128"/>
      <c r="AGF145" s="128"/>
      <c r="AGG145" s="128"/>
      <c r="AGH145" s="128"/>
      <c r="AGI145" s="128"/>
      <c r="AGJ145" s="128"/>
      <c r="AGK145" s="128"/>
      <c r="AGL145" s="128"/>
      <c r="AGM145" s="128"/>
      <c r="AGN145" s="128"/>
      <c r="AGO145" s="128"/>
      <c r="AGP145" s="128"/>
      <c r="AGQ145" s="128"/>
      <c r="AGR145" s="128"/>
      <c r="AGS145" s="128"/>
      <c r="AGT145" s="128"/>
      <c r="AGU145" s="128"/>
      <c r="AGV145" s="128"/>
      <c r="AGW145" s="128"/>
      <c r="AGX145" s="128"/>
      <c r="AGY145" s="128"/>
      <c r="AGZ145" s="128"/>
      <c r="AHA145" s="128"/>
      <c r="AHB145" s="128"/>
      <c r="AHC145" s="128"/>
      <c r="AHD145" s="128"/>
      <c r="AHE145" s="128"/>
      <c r="AHF145" s="128"/>
      <c r="AHG145" s="128"/>
      <c r="AHH145" s="128"/>
      <c r="AHI145" s="128"/>
      <c r="AHJ145" s="128"/>
      <c r="AHK145" s="128"/>
      <c r="AHL145" s="128"/>
      <c r="AHM145" s="128"/>
      <c r="AHN145" s="128"/>
      <c r="AHO145" s="128"/>
      <c r="AHP145" s="128"/>
      <c r="AHQ145" s="128"/>
      <c r="AHR145" s="128"/>
      <c r="AHS145" s="128"/>
      <c r="AHT145" s="128"/>
      <c r="AHU145" s="128"/>
      <c r="AHV145" s="128"/>
      <c r="AHW145" s="128"/>
      <c r="AHX145" s="128"/>
      <c r="AHY145" s="128"/>
      <c r="AHZ145" s="128"/>
      <c r="AIA145" s="128"/>
      <c r="AIB145" s="128"/>
      <c r="AIC145" s="128"/>
      <c r="AID145" s="128"/>
      <c r="AIE145" s="128"/>
      <c r="AIF145" s="128"/>
      <c r="AIG145" s="128"/>
      <c r="AIH145" s="128"/>
      <c r="AII145" s="128"/>
      <c r="AIJ145" s="128"/>
      <c r="AIK145" s="128"/>
      <c r="AIL145" s="128"/>
      <c r="AIM145" s="128"/>
      <c r="AIN145" s="128"/>
      <c r="AIO145" s="128"/>
      <c r="AIP145" s="128"/>
      <c r="AIQ145" s="128"/>
      <c r="AIR145" s="128"/>
      <c r="AIS145" s="128"/>
      <c r="AIT145" s="128"/>
      <c r="AIU145" s="128"/>
      <c r="AIV145" s="128"/>
      <c r="AIW145" s="128"/>
      <c r="AIX145" s="128"/>
      <c r="AIY145" s="128"/>
      <c r="AIZ145" s="128"/>
      <c r="AJA145" s="128"/>
      <c r="AJB145" s="128"/>
      <c r="AJC145" s="128"/>
      <c r="AJD145" s="128"/>
      <c r="AJE145" s="128"/>
      <c r="AJF145" s="128"/>
      <c r="AJG145" s="128"/>
      <c r="AJH145" s="128"/>
      <c r="AJI145" s="128"/>
      <c r="AJJ145" s="128"/>
      <c r="AJK145" s="128"/>
      <c r="AJL145" s="128"/>
      <c r="AJM145" s="128"/>
      <c r="AJN145" s="128"/>
      <c r="AJO145" s="128"/>
      <c r="AJP145" s="128"/>
      <c r="AJQ145" s="128"/>
      <c r="AJR145" s="128"/>
      <c r="AJS145" s="128"/>
      <c r="AJT145" s="128"/>
      <c r="AJU145" s="128"/>
      <c r="AJV145" s="128"/>
      <c r="AJW145" s="128"/>
      <c r="AJX145" s="128"/>
      <c r="AJY145" s="128"/>
      <c r="AJZ145" s="128"/>
      <c r="AKA145" s="128"/>
      <c r="AKB145" s="128"/>
      <c r="AKC145" s="128"/>
      <c r="AKD145" s="128"/>
      <c r="AKE145" s="128"/>
      <c r="AKF145" s="128"/>
      <c r="AKG145" s="128"/>
      <c r="AKH145" s="128"/>
      <c r="AKI145" s="128"/>
      <c r="AKJ145" s="128"/>
      <c r="AKK145" s="128"/>
      <c r="AKL145" s="128"/>
      <c r="AKM145" s="128"/>
      <c r="AKN145" s="128"/>
      <c r="AKO145" s="128"/>
      <c r="AKP145" s="128"/>
      <c r="AKQ145" s="128"/>
      <c r="AKR145" s="128"/>
      <c r="AKS145" s="128"/>
      <c r="AKT145" s="128"/>
      <c r="AKU145" s="128"/>
      <c r="AKV145" s="128"/>
      <c r="AKW145" s="128"/>
      <c r="AKX145" s="128"/>
      <c r="AKY145" s="128"/>
      <c r="AKZ145" s="128"/>
      <c r="ALA145" s="128"/>
      <c r="ALB145" s="128"/>
      <c r="ALC145" s="128"/>
      <c r="ALD145" s="128"/>
      <c r="ALE145" s="128"/>
      <c r="ALF145" s="128"/>
      <c r="ALG145" s="128"/>
      <c r="ALH145" s="128"/>
      <c r="ALI145" s="128"/>
      <c r="ALJ145" s="128"/>
      <c r="ALK145" s="128"/>
      <c r="ALL145" s="128"/>
      <c r="ALM145" s="128"/>
      <c r="ALN145" s="128"/>
      <c r="ALO145" s="128"/>
      <c r="ALP145" s="128"/>
      <c r="ALQ145" s="128"/>
      <c r="ALR145" s="128"/>
      <c r="ALS145" s="128"/>
      <c r="ALT145" s="128"/>
      <c r="ALU145" s="128"/>
      <c r="ALV145" s="128"/>
      <c r="ALW145" s="128"/>
      <c r="ALX145" s="128"/>
      <c r="ALY145" s="128"/>
      <c r="ALZ145" s="128"/>
      <c r="AMA145" s="128"/>
      <c r="AMB145" s="128"/>
      <c r="AMC145" s="128"/>
      <c r="AMD145" s="128"/>
      <c r="AME145" s="128"/>
      <c r="AMF145" s="128"/>
      <c r="AMG145" s="128"/>
      <c r="AMH145" s="128"/>
      <c r="AMI145" s="128"/>
      <c r="AMJ145" s="128"/>
      <c r="AMK145" s="128"/>
      <c r="AML145" s="128"/>
      <c r="AMM145" s="128"/>
      <c r="AMN145" s="128"/>
    </row>
    <row r="146" spans="1:1031">
      <c r="A146" s="365"/>
      <c r="B146" s="366"/>
      <c r="C146" s="366"/>
      <c r="D146" s="366"/>
      <c r="E146" s="366"/>
      <c r="F146" s="96"/>
      <c r="G146" s="96"/>
      <c r="H146" s="96"/>
      <c r="I146" s="96"/>
      <c r="J146" s="96"/>
      <c r="K146" s="96"/>
      <c r="L146" s="96"/>
      <c r="M146" s="96"/>
      <c r="N146" s="96"/>
      <c r="O146" s="96"/>
      <c r="P146" s="96"/>
      <c r="Q146" s="96"/>
      <c r="R146" s="96"/>
      <c r="S146" s="96"/>
      <c r="T146" s="96"/>
      <c r="U146" s="96"/>
      <c r="V146" s="96"/>
      <c r="W146" s="96"/>
      <c r="X146" s="96"/>
      <c r="Y146" s="96"/>
      <c r="Z146" s="96"/>
      <c r="AA146" s="96"/>
      <c r="AC146" s="96"/>
      <c r="AD146" s="96"/>
      <c r="AE146" s="96"/>
      <c r="AF146" s="96"/>
      <c r="AG146" s="96"/>
      <c r="AH146" s="96"/>
      <c r="AI146" s="96"/>
      <c r="AJ146" s="96"/>
      <c r="AK146" s="96"/>
      <c r="AL146" s="96"/>
      <c r="AM146" s="96"/>
      <c r="AN146" s="96"/>
      <c r="AO146" s="96"/>
      <c r="AP146" s="96"/>
      <c r="AQ146" s="128"/>
      <c r="AR146" s="128"/>
      <c r="AS146" s="128"/>
      <c r="AT146" s="128"/>
      <c r="AU146" s="128"/>
      <c r="AV146" s="128"/>
      <c r="AW146" s="128"/>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c r="CX146" s="128"/>
      <c r="CY146" s="128"/>
      <c r="CZ146" s="128"/>
      <c r="DA146" s="128"/>
      <c r="DB146" s="128"/>
      <c r="DC146" s="128"/>
      <c r="DD146" s="128"/>
      <c r="DE146" s="128"/>
      <c r="DF146" s="128"/>
      <c r="DG146" s="128"/>
      <c r="DH146" s="128"/>
      <c r="DI146" s="128"/>
      <c r="DJ146" s="128"/>
      <c r="DK146" s="128"/>
      <c r="DL146" s="128"/>
      <c r="DM146" s="128"/>
      <c r="DN146" s="128"/>
      <c r="DO146" s="128"/>
      <c r="DP146" s="128"/>
      <c r="DQ146" s="128"/>
      <c r="DR146" s="128"/>
      <c r="DS146" s="128"/>
      <c r="DT146" s="128"/>
      <c r="DU146" s="128"/>
      <c r="DV146" s="128"/>
      <c r="DW146" s="128"/>
      <c r="DX146" s="128"/>
      <c r="DY146" s="128"/>
      <c r="DZ146" s="128"/>
      <c r="EA146" s="128"/>
      <c r="EB146" s="128"/>
      <c r="EC146" s="128"/>
      <c r="ED146" s="128"/>
      <c r="EE146" s="128"/>
      <c r="EF146" s="128"/>
      <c r="EG146" s="128"/>
      <c r="EH146" s="128"/>
      <c r="EI146" s="128"/>
      <c r="EJ146" s="128"/>
      <c r="EK146" s="128"/>
      <c r="EL146" s="128"/>
      <c r="EM146" s="128"/>
      <c r="EN146" s="128"/>
      <c r="EO146" s="128"/>
      <c r="EP146" s="128"/>
      <c r="EQ146" s="128"/>
      <c r="ER146" s="128"/>
      <c r="ES146" s="128"/>
      <c r="ET146" s="128"/>
      <c r="EU146" s="128"/>
      <c r="EV146" s="128"/>
      <c r="EW146" s="128"/>
      <c r="EX146" s="128"/>
      <c r="EY146" s="128"/>
      <c r="EZ146" s="128"/>
      <c r="FA146" s="128"/>
      <c r="FB146" s="128"/>
      <c r="FC146" s="128"/>
      <c r="FD146" s="128"/>
      <c r="FE146" s="128"/>
      <c r="FF146" s="128"/>
      <c r="FG146" s="128"/>
      <c r="FH146" s="128"/>
      <c r="FI146" s="128"/>
      <c r="FJ146" s="128"/>
      <c r="FK146" s="128"/>
      <c r="FL146" s="128"/>
      <c r="FM146" s="128"/>
      <c r="FN146" s="128"/>
      <c r="FO146" s="128"/>
      <c r="FP146" s="128"/>
      <c r="FQ146" s="128"/>
      <c r="FR146" s="128"/>
      <c r="FS146" s="128"/>
      <c r="FT146" s="128"/>
      <c r="FU146" s="128"/>
      <c r="FV146" s="128"/>
      <c r="FW146" s="128"/>
      <c r="FX146" s="128"/>
      <c r="FY146" s="128"/>
      <c r="FZ146" s="128"/>
      <c r="GA146" s="128"/>
      <c r="GB146" s="128"/>
      <c r="GC146" s="128"/>
      <c r="GD146" s="128"/>
      <c r="GE146" s="128"/>
      <c r="GF146" s="128"/>
      <c r="GG146" s="128"/>
      <c r="GH146" s="128"/>
      <c r="GI146" s="128"/>
      <c r="GJ146" s="128"/>
      <c r="GK146" s="128"/>
      <c r="GL146" s="128"/>
      <c r="GM146" s="128"/>
      <c r="GN146" s="128"/>
      <c r="GO146" s="128"/>
      <c r="GP146" s="128"/>
      <c r="GQ146" s="128"/>
      <c r="GR146" s="128"/>
      <c r="GS146" s="128"/>
      <c r="GT146" s="128"/>
      <c r="GU146" s="128"/>
      <c r="GV146" s="128"/>
      <c r="GW146" s="128"/>
      <c r="GX146" s="128"/>
      <c r="GY146" s="128"/>
      <c r="GZ146" s="128"/>
      <c r="HA146" s="128"/>
      <c r="HB146" s="128"/>
      <c r="HC146" s="128"/>
      <c r="HD146" s="128"/>
      <c r="HE146" s="128"/>
      <c r="HF146" s="128"/>
      <c r="HG146" s="128"/>
      <c r="HH146" s="128"/>
      <c r="HI146" s="128"/>
      <c r="HJ146" s="128"/>
      <c r="HK146" s="128"/>
      <c r="HL146" s="128"/>
      <c r="HM146" s="128"/>
      <c r="HN146" s="128"/>
      <c r="HO146" s="128"/>
      <c r="HP146" s="128"/>
      <c r="HQ146" s="128"/>
      <c r="HR146" s="128"/>
      <c r="HS146" s="128"/>
      <c r="HT146" s="128"/>
      <c r="HU146" s="128"/>
      <c r="HV146" s="128"/>
      <c r="HW146" s="128"/>
      <c r="HX146" s="128"/>
      <c r="HY146" s="128"/>
      <c r="HZ146" s="128"/>
      <c r="IA146" s="128"/>
      <c r="IB146" s="128"/>
      <c r="IC146" s="128"/>
      <c r="ID146" s="128"/>
      <c r="IE146" s="128"/>
      <c r="IF146" s="128"/>
      <c r="IG146" s="128"/>
      <c r="IH146" s="128"/>
      <c r="II146" s="128"/>
      <c r="IJ146" s="128"/>
      <c r="IK146" s="128"/>
      <c r="IL146" s="128"/>
      <c r="IM146" s="128"/>
      <c r="IN146" s="128"/>
      <c r="IO146" s="128"/>
      <c r="IP146" s="128"/>
      <c r="IQ146" s="128"/>
      <c r="IR146" s="128"/>
      <c r="IS146" s="128"/>
      <c r="IT146" s="128"/>
      <c r="IU146" s="128"/>
      <c r="IV146" s="128"/>
      <c r="IW146" s="128"/>
      <c r="IX146" s="128"/>
      <c r="IY146" s="128"/>
      <c r="IZ146" s="128"/>
      <c r="JA146" s="128"/>
      <c r="JB146" s="128"/>
      <c r="JC146" s="128"/>
      <c r="JD146" s="128"/>
      <c r="JE146" s="128"/>
      <c r="JF146" s="128"/>
      <c r="JG146" s="128"/>
      <c r="JH146" s="128"/>
      <c r="JI146" s="128"/>
      <c r="JJ146" s="128"/>
      <c r="JK146" s="128"/>
      <c r="JL146" s="128"/>
      <c r="JM146" s="128"/>
      <c r="JN146" s="128"/>
      <c r="JO146" s="128"/>
      <c r="JP146" s="128"/>
      <c r="JQ146" s="128"/>
      <c r="JR146" s="128"/>
      <c r="JS146" s="128"/>
      <c r="JT146" s="128"/>
      <c r="JU146" s="128"/>
      <c r="JV146" s="128"/>
      <c r="JW146" s="128"/>
      <c r="JX146" s="128"/>
      <c r="JY146" s="128"/>
      <c r="JZ146" s="128"/>
      <c r="KA146" s="128"/>
      <c r="KB146" s="128"/>
      <c r="KC146" s="128"/>
      <c r="KD146" s="128"/>
      <c r="KE146" s="128"/>
      <c r="KF146" s="128"/>
      <c r="KG146" s="128"/>
      <c r="KH146" s="128"/>
      <c r="KI146" s="128"/>
      <c r="KJ146" s="128"/>
      <c r="KK146" s="128"/>
      <c r="KL146" s="128"/>
      <c r="KM146" s="128"/>
      <c r="KN146" s="128"/>
      <c r="KO146" s="128"/>
      <c r="KP146" s="128"/>
      <c r="KQ146" s="128"/>
      <c r="KR146" s="128"/>
      <c r="KS146" s="128"/>
      <c r="KT146" s="128"/>
      <c r="KU146" s="128"/>
      <c r="KV146" s="128"/>
      <c r="KW146" s="128"/>
      <c r="KX146" s="128"/>
      <c r="KY146" s="128"/>
      <c r="KZ146" s="128"/>
      <c r="LA146" s="128"/>
      <c r="LB146" s="128"/>
      <c r="LC146" s="128"/>
      <c r="LD146" s="128"/>
      <c r="LE146" s="128"/>
      <c r="LF146" s="128"/>
      <c r="LG146" s="128"/>
      <c r="LH146" s="128"/>
      <c r="LI146" s="128"/>
      <c r="LJ146" s="128"/>
      <c r="LK146" s="128"/>
      <c r="LL146" s="128"/>
      <c r="LM146" s="128"/>
      <c r="LN146" s="128"/>
      <c r="LO146" s="128"/>
      <c r="LP146" s="128"/>
      <c r="LQ146" s="128"/>
      <c r="LR146" s="128"/>
      <c r="LS146" s="128"/>
      <c r="LT146" s="128"/>
      <c r="LU146" s="128"/>
      <c r="LV146" s="128"/>
      <c r="LW146" s="128"/>
      <c r="LX146" s="128"/>
      <c r="LY146" s="128"/>
      <c r="LZ146" s="128"/>
      <c r="MA146" s="128"/>
      <c r="MB146" s="128"/>
      <c r="MC146" s="128"/>
      <c r="MD146" s="128"/>
      <c r="ME146" s="128"/>
      <c r="MF146" s="128"/>
      <c r="MG146" s="128"/>
      <c r="MH146" s="128"/>
      <c r="MI146" s="128"/>
      <c r="MJ146" s="128"/>
      <c r="MK146" s="128"/>
      <c r="ML146" s="128"/>
      <c r="MM146" s="128"/>
      <c r="MN146" s="128"/>
      <c r="MO146" s="128"/>
      <c r="MP146" s="128"/>
      <c r="MQ146" s="128"/>
      <c r="MR146" s="128"/>
      <c r="MS146" s="128"/>
      <c r="MT146" s="128"/>
      <c r="MU146" s="128"/>
      <c r="MV146" s="128"/>
      <c r="MW146" s="128"/>
      <c r="MX146" s="128"/>
      <c r="MY146" s="128"/>
      <c r="MZ146" s="128"/>
      <c r="NA146" s="128"/>
      <c r="NB146" s="128"/>
      <c r="NC146" s="128"/>
      <c r="ND146" s="128"/>
      <c r="NE146" s="128"/>
      <c r="NF146" s="128"/>
      <c r="NG146" s="128"/>
      <c r="NH146" s="128"/>
      <c r="NI146" s="128"/>
      <c r="NJ146" s="128"/>
      <c r="NK146" s="128"/>
      <c r="NL146" s="128"/>
      <c r="NM146" s="128"/>
      <c r="NN146" s="128"/>
      <c r="NO146" s="128"/>
      <c r="NP146" s="128"/>
      <c r="NQ146" s="128"/>
      <c r="NR146" s="128"/>
      <c r="NS146" s="128"/>
      <c r="NT146" s="128"/>
      <c r="NU146" s="128"/>
      <c r="NV146" s="128"/>
      <c r="NW146" s="128"/>
      <c r="NX146" s="128"/>
      <c r="NY146" s="128"/>
      <c r="NZ146" s="128"/>
      <c r="OA146" s="128"/>
      <c r="OB146" s="128"/>
      <c r="OC146" s="128"/>
      <c r="OD146" s="128"/>
      <c r="OE146" s="128"/>
      <c r="OF146" s="128"/>
      <c r="OG146" s="128"/>
      <c r="OH146" s="128"/>
      <c r="OI146" s="128"/>
      <c r="OJ146" s="128"/>
      <c r="OK146" s="128"/>
      <c r="OL146" s="128"/>
      <c r="OM146" s="128"/>
      <c r="ON146" s="128"/>
      <c r="OO146" s="128"/>
      <c r="OP146" s="128"/>
      <c r="OQ146" s="128"/>
      <c r="OR146" s="128"/>
      <c r="OS146" s="128"/>
      <c r="OT146" s="128"/>
      <c r="OU146" s="128"/>
      <c r="OV146" s="128"/>
      <c r="OW146" s="128"/>
      <c r="OX146" s="128"/>
      <c r="OY146" s="128"/>
      <c r="OZ146" s="128"/>
      <c r="PA146" s="128"/>
      <c r="PB146" s="128"/>
      <c r="PC146" s="128"/>
      <c r="PD146" s="128"/>
      <c r="PE146" s="128"/>
      <c r="PF146" s="128"/>
      <c r="PG146" s="128"/>
      <c r="PH146" s="128"/>
      <c r="PI146" s="128"/>
      <c r="PJ146" s="128"/>
      <c r="PK146" s="128"/>
      <c r="PL146" s="128"/>
      <c r="PM146" s="128"/>
      <c r="PN146" s="128"/>
      <c r="PO146" s="128"/>
      <c r="PP146" s="128"/>
      <c r="PQ146" s="128"/>
      <c r="PR146" s="128"/>
      <c r="PS146" s="128"/>
      <c r="PT146" s="128"/>
      <c r="PU146" s="128"/>
      <c r="PV146" s="128"/>
      <c r="PW146" s="128"/>
      <c r="PX146" s="128"/>
      <c r="PY146" s="128"/>
      <c r="PZ146" s="128"/>
      <c r="QA146" s="128"/>
      <c r="QB146" s="128"/>
      <c r="QC146" s="128"/>
      <c r="QD146" s="128"/>
      <c r="QE146" s="128"/>
      <c r="QF146" s="128"/>
      <c r="QG146" s="128"/>
      <c r="QH146" s="128"/>
      <c r="QI146" s="128"/>
      <c r="QJ146" s="128"/>
      <c r="QK146" s="128"/>
      <c r="QL146" s="128"/>
      <c r="QM146" s="128"/>
      <c r="QN146" s="128"/>
      <c r="QO146" s="128"/>
      <c r="QP146" s="128"/>
      <c r="QQ146" s="128"/>
      <c r="QR146" s="128"/>
      <c r="QS146" s="128"/>
      <c r="QT146" s="128"/>
      <c r="QU146" s="128"/>
      <c r="QV146" s="128"/>
      <c r="QW146" s="128"/>
      <c r="QX146" s="128"/>
      <c r="QY146" s="128"/>
      <c r="QZ146" s="128"/>
      <c r="RA146" s="128"/>
      <c r="RB146" s="128"/>
      <c r="RC146" s="128"/>
      <c r="RD146" s="128"/>
      <c r="RE146" s="128"/>
      <c r="RF146" s="128"/>
      <c r="RG146" s="128"/>
      <c r="RH146" s="128"/>
      <c r="RI146" s="128"/>
      <c r="RJ146" s="128"/>
      <c r="RK146" s="128"/>
      <c r="RL146" s="128"/>
      <c r="RM146" s="128"/>
      <c r="RN146" s="128"/>
      <c r="RO146" s="128"/>
      <c r="RP146" s="128"/>
      <c r="RQ146" s="128"/>
      <c r="RR146" s="128"/>
      <c r="RS146" s="128"/>
      <c r="RT146" s="128"/>
      <c r="RU146" s="128"/>
      <c r="RV146" s="128"/>
      <c r="RW146" s="128"/>
      <c r="RX146" s="128"/>
      <c r="RY146" s="128"/>
      <c r="RZ146" s="128"/>
      <c r="SA146" s="128"/>
      <c r="SB146" s="128"/>
      <c r="SC146" s="128"/>
      <c r="SD146" s="128"/>
      <c r="SE146" s="128"/>
      <c r="SF146" s="128"/>
      <c r="SG146" s="128"/>
      <c r="SH146" s="128"/>
      <c r="SI146" s="128"/>
      <c r="SJ146" s="128"/>
      <c r="SK146" s="128"/>
      <c r="SL146" s="128"/>
      <c r="SM146" s="128"/>
      <c r="SN146" s="128"/>
      <c r="SO146" s="128"/>
      <c r="SP146" s="128"/>
      <c r="SQ146" s="128"/>
      <c r="SR146" s="128"/>
      <c r="SS146" s="128"/>
      <c r="ST146" s="128"/>
      <c r="SU146" s="128"/>
      <c r="SV146" s="128"/>
      <c r="SW146" s="128"/>
      <c r="SX146" s="128"/>
      <c r="SY146" s="128"/>
      <c r="SZ146" s="128"/>
      <c r="TA146" s="128"/>
      <c r="TB146" s="128"/>
      <c r="TC146" s="128"/>
      <c r="TD146" s="128"/>
      <c r="TE146" s="128"/>
      <c r="TF146" s="128"/>
      <c r="TG146" s="128"/>
      <c r="TH146" s="128"/>
      <c r="TI146" s="128"/>
      <c r="TJ146" s="128"/>
      <c r="TK146" s="128"/>
      <c r="TL146" s="128"/>
      <c r="TM146" s="128"/>
      <c r="TN146" s="128"/>
      <c r="TO146" s="128"/>
      <c r="TP146" s="128"/>
      <c r="TQ146" s="128"/>
      <c r="TR146" s="128"/>
      <c r="TS146" s="128"/>
      <c r="TT146" s="128"/>
      <c r="TU146" s="128"/>
      <c r="TV146" s="128"/>
      <c r="TW146" s="128"/>
      <c r="TX146" s="128"/>
      <c r="TY146" s="128"/>
      <c r="TZ146" s="128"/>
      <c r="UA146" s="128"/>
      <c r="UB146" s="128"/>
      <c r="UC146" s="128"/>
      <c r="UD146" s="128"/>
      <c r="UE146" s="128"/>
      <c r="UF146" s="128"/>
      <c r="UG146" s="128"/>
      <c r="UH146" s="128"/>
      <c r="UI146" s="128"/>
      <c r="UJ146" s="128"/>
      <c r="UK146" s="128"/>
      <c r="UL146" s="128"/>
      <c r="UM146" s="128"/>
      <c r="UN146" s="128"/>
      <c r="UO146" s="128"/>
      <c r="UP146" s="128"/>
      <c r="UQ146" s="128"/>
      <c r="UR146" s="128"/>
      <c r="US146" s="128"/>
      <c r="UT146" s="128"/>
      <c r="UU146" s="128"/>
      <c r="UV146" s="128"/>
      <c r="UW146" s="128"/>
      <c r="UX146" s="128"/>
      <c r="UY146" s="128"/>
      <c r="UZ146" s="128"/>
      <c r="VA146" s="128"/>
      <c r="VB146" s="128"/>
      <c r="VC146" s="128"/>
      <c r="VD146" s="128"/>
      <c r="VE146" s="128"/>
      <c r="VF146" s="128"/>
      <c r="VG146" s="128"/>
      <c r="VH146" s="128"/>
      <c r="VI146" s="128"/>
      <c r="VJ146" s="128"/>
      <c r="VK146" s="128"/>
      <c r="VL146" s="128"/>
      <c r="VM146" s="128"/>
      <c r="VN146" s="128"/>
      <c r="VO146" s="128"/>
      <c r="VP146" s="128"/>
      <c r="VQ146" s="128"/>
      <c r="VR146" s="128"/>
      <c r="VS146" s="128"/>
      <c r="VT146" s="128"/>
      <c r="VU146" s="128"/>
      <c r="VV146" s="128"/>
      <c r="VW146" s="128"/>
      <c r="VX146" s="128"/>
      <c r="VY146" s="128"/>
      <c r="VZ146" s="128"/>
      <c r="WA146" s="128"/>
      <c r="WB146" s="128"/>
      <c r="WC146" s="128"/>
      <c r="WD146" s="128"/>
      <c r="WE146" s="128"/>
      <c r="WF146" s="128"/>
      <c r="WG146" s="128"/>
      <c r="WH146" s="128"/>
      <c r="WI146" s="128"/>
      <c r="WJ146" s="128"/>
      <c r="WK146" s="128"/>
      <c r="WL146" s="128"/>
      <c r="WM146" s="128"/>
      <c r="WN146" s="128"/>
      <c r="WO146" s="128"/>
      <c r="WP146" s="128"/>
      <c r="WQ146" s="128"/>
      <c r="WR146" s="128"/>
      <c r="WS146" s="128"/>
      <c r="WT146" s="128"/>
      <c r="WU146" s="128"/>
      <c r="WV146" s="128"/>
      <c r="WW146" s="128"/>
      <c r="WX146" s="128"/>
      <c r="WY146" s="128"/>
      <c r="WZ146" s="128"/>
      <c r="XA146" s="128"/>
      <c r="XB146" s="128"/>
      <c r="XC146" s="128"/>
      <c r="XD146" s="128"/>
      <c r="XE146" s="128"/>
      <c r="XF146" s="128"/>
      <c r="XG146" s="128"/>
      <c r="XH146" s="128"/>
      <c r="XI146" s="128"/>
      <c r="XJ146" s="128"/>
      <c r="XK146" s="128"/>
      <c r="XL146" s="128"/>
      <c r="XM146" s="128"/>
      <c r="XN146" s="128"/>
      <c r="XO146" s="128"/>
      <c r="XP146" s="128"/>
      <c r="XQ146" s="128"/>
      <c r="XR146" s="128"/>
      <c r="XS146" s="128"/>
      <c r="XT146" s="128"/>
      <c r="XU146" s="128"/>
      <c r="XV146" s="128"/>
      <c r="XW146" s="128"/>
      <c r="XX146" s="128"/>
      <c r="XY146" s="128"/>
      <c r="XZ146" s="128"/>
      <c r="YA146" s="128"/>
      <c r="YB146" s="128"/>
      <c r="YC146" s="128"/>
      <c r="YD146" s="128"/>
      <c r="YE146" s="128"/>
      <c r="YF146" s="128"/>
      <c r="YG146" s="128"/>
      <c r="YH146" s="128"/>
      <c r="YI146" s="128"/>
      <c r="YJ146" s="128"/>
      <c r="YK146" s="128"/>
      <c r="YL146" s="128"/>
      <c r="YM146" s="128"/>
      <c r="YN146" s="128"/>
      <c r="YO146" s="128"/>
      <c r="YP146" s="128"/>
      <c r="YQ146" s="128"/>
      <c r="YR146" s="128"/>
      <c r="YS146" s="128"/>
      <c r="YT146" s="128"/>
      <c r="YU146" s="128"/>
      <c r="YV146" s="128"/>
      <c r="YW146" s="128"/>
      <c r="YX146" s="128"/>
      <c r="YY146" s="128"/>
      <c r="YZ146" s="128"/>
      <c r="ZA146" s="128"/>
      <c r="ZB146" s="128"/>
      <c r="ZC146" s="128"/>
      <c r="ZD146" s="128"/>
      <c r="ZE146" s="128"/>
      <c r="ZF146" s="128"/>
      <c r="ZG146" s="128"/>
      <c r="ZH146" s="128"/>
      <c r="ZI146" s="128"/>
      <c r="ZJ146" s="128"/>
      <c r="ZK146" s="128"/>
      <c r="ZL146" s="128"/>
      <c r="ZM146" s="128"/>
      <c r="ZN146" s="128"/>
      <c r="ZO146" s="128"/>
      <c r="ZP146" s="128"/>
      <c r="ZQ146" s="128"/>
      <c r="ZR146" s="128"/>
      <c r="ZS146" s="128"/>
      <c r="ZT146" s="128"/>
      <c r="ZU146" s="128"/>
      <c r="ZV146" s="128"/>
      <c r="ZW146" s="128"/>
      <c r="ZX146" s="128"/>
      <c r="ZY146" s="128"/>
      <c r="ZZ146" s="128"/>
      <c r="AAA146" s="128"/>
      <c r="AAB146" s="128"/>
      <c r="AAC146" s="128"/>
      <c r="AAD146" s="128"/>
      <c r="AAE146" s="128"/>
      <c r="AAF146" s="128"/>
      <c r="AAG146" s="128"/>
      <c r="AAH146" s="128"/>
      <c r="AAI146" s="128"/>
      <c r="AAJ146" s="128"/>
      <c r="AAK146" s="128"/>
      <c r="AAL146" s="128"/>
      <c r="AAM146" s="128"/>
      <c r="AAN146" s="128"/>
      <c r="AAO146" s="128"/>
      <c r="AAP146" s="128"/>
      <c r="AAQ146" s="128"/>
      <c r="AAR146" s="128"/>
      <c r="AAS146" s="128"/>
      <c r="AAT146" s="128"/>
      <c r="AAU146" s="128"/>
      <c r="AAV146" s="128"/>
      <c r="AAW146" s="128"/>
      <c r="AAX146" s="128"/>
      <c r="AAY146" s="128"/>
      <c r="AAZ146" s="128"/>
      <c r="ABA146" s="128"/>
      <c r="ABB146" s="128"/>
      <c r="ABC146" s="128"/>
      <c r="ABD146" s="128"/>
      <c r="ABE146" s="128"/>
      <c r="ABF146" s="128"/>
      <c r="ABG146" s="128"/>
      <c r="ABH146" s="128"/>
      <c r="ABI146" s="128"/>
      <c r="ABJ146" s="128"/>
      <c r="ABK146" s="128"/>
      <c r="ABL146" s="128"/>
      <c r="ABM146" s="128"/>
      <c r="ABN146" s="128"/>
      <c r="ABO146" s="128"/>
      <c r="ABP146" s="128"/>
      <c r="ABQ146" s="128"/>
      <c r="ABR146" s="128"/>
      <c r="ABS146" s="128"/>
      <c r="ABT146" s="128"/>
      <c r="ABU146" s="128"/>
      <c r="ABV146" s="128"/>
      <c r="ABW146" s="128"/>
      <c r="ABX146" s="128"/>
      <c r="ABY146" s="128"/>
      <c r="ABZ146" s="128"/>
      <c r="ACA146" s="128"/>
      <c r="ACB146" s="128"/>
      <c r="ACC146" s="128"/>
      <c r="ACD146" s="128"/>
      <c r="ACE146" s="128"/>
      <c r="ACF146" s="128"/>
      <c r="ACG146" s="128"/>
      <c r="ACH146" s="128"/>
      <c r="ACI146" s="128"/>
      <c r="ACJ146" s="128"/>
      <c r="ACK146" s="128"/>
      <c r="ACL146" s="128"/>
      <c r="ACM146" s="128"/>
      <c r="ACN146" s="128"/>
      <c r="ACO146" s="128"/>
      <c r="ACP146" s="128"/>
      <c r="ACQ146" s="128"/>
      <c r="ACR146" s="128"/>
      <c r="ACS146" s="128"/>
      <c r="ACT146" s="128"/>
      <c r="ACU146" s="128"/>
      <c r="ACV146" s="128"/>
      <c r="ACW146" s="128"/>
      <c r="ACX146" s="128"/>
      <c r="ACY146" s="128"/>
      <c r="ACZ146" s="128"/>
      <c r="ADA146" s="128"/>
      <c r="ADB146" s="128"/>
      <c r="ADC146" s="128"/>
      <c r="ADD146" s="128"/>
      <c r="ADE146" s="128"/>
      <c r="ADF146" s="128"/>
      <c r="ADG146" s="128"/>
      <c r="ADH146" s="128"/>
      <c r="ADI146" s="128"/>
      <c r="ADJ146" s="128"/>
      <c r="ADK146" s="128"/>
      <c r="ADL146" s="128"/>
      <c r="ADM146" s="128"/>
      <c r="ADN146" s="128"/>
      <c r="ADO146" s="128"/>
      <c r="ADP146" s="128"/>
      <c r="ADQ146" s="128"/>
      <c r="ADR146" s="128"/>
      <c r="ADS146" s="128"/>
      <c r="ADT146" s="128"/>
      <c r="ADU146" s="128"/>
      <c r="ADV146" s="128"/>
      <c r="ADW146" s="128"/>
      <c r="ADX146" s="128"/>
      <c r="ADY146" s="128"/>
      <c r="ADZ146" s="128"/>
      <c r="AEA146" s="128"/>
      <c r="AEB146" s="128"/>
      <c r="AEC146" s="128"/>
      <c r="AED146" s="128"/>
      <c r="AEE146" s="128"/>
      <c r="AEF146" s="128"/>
      <c r="AEG146" s="128"/>
      <c r="AEH146" s="128"/>
      <c r="AEI146" s="128"/>
      <c r="AEJ146" s="128"/>
      <c r="AEK146" s="128"/>
      <c r="AEL146" s="128"/>
      <c r="AEM146" s="128"/>
      <c r="AEN146" s="128"/>
      <c r="AEO146" s="128"/>
      <c r="AEP146" s="128"/>
      <c r="AEQ146" s="128"/>
      <c r="AER146" s="128"/>
      <c r="AES146" s="128"/>
      <c r="AET146" s="128"/>
      <c r="AEU146" s="128"/>
      <c r="AEV146" s="128"/>
      <c r="AEW146" s="128"/>
      <c r="AEX146" s="128"/>
      <c r="AEY146" s="128"/>
      <c r="AEZ146" s="128"/>
      <c r="AFA146" s="128"/>
      <c r="AFB146" s="128"/>
      <c r="AFC146" s="128"/>
      <c r="AFD146" s="128"/>
      <c r="AFE146" s="128"/>
      <c r="AFF146" s="128"/>
      <c r="AFG146" s="128"/>
      <c r="AFH146" s="128"/>
      <c r="AFI146" s="128"/>
      <c r="AFJ146" s="128"/>
      <c r="AFK146" s="128"/>
      <c r="AFL146" s="128"/>
      <c r="AFM146" s="128"/>
      <c r="AFN146" s="128"/>
      <c r="AFO146" s="128"/>
      <c r="AFP146" s="128"/>
      <c r="AFQ146" s="128"/>
      <c r="AFR146" s="128"/>
      <c r="AFS146" s="128"/>
      <c r="AFT146" s="128"/>
      <c r="AFU146" s="128"/>
      <c r="AFV146" s="128"/>
      <c r="AFW146" s="128"/>
      <c r="AFX146" s="128"/>
      <c r="AFY146" s="128"/>
      <c r="AFZ146" s="128"/>
      <c r="AGA146" s="128"/>
      <c r="AGB146" s="128"/>
      <c r="AGC146" s="128"/>
      <c r="AGD146" s="128"/>
      <c r="AGE146" s="128"/>
      <c r="AGF146" s="128"/>
      <c r="AGG146" s="128"/>
      <c r="AGH146" s="128"/>
      <c r="AGI146" s="128"/>
      <c r="AGJ146" s="128"/>
      <c r="AGK146" s="128"/>
      <c r="AGL146" s="128"/>
      <c r="AGM146" s="128"/>
      <c r="AGN146" s="128"/>
      <c r="AGO146" s="128"/>
      <c r="AGP146" s="128"/>
      <c r="AGQ146" s="128"/>
      <c r="AGR146" s="128"/>
      <c r="AGS146" s="128"/>
      <c r="AGT146" s="128"/>
      <c r="AGU146" s="128"/>
      <c r="AGV146" s="128"/>
      <c r="AGW146" s="128"/>
      <c r="AGX146" s="128"/>
      <c r="AGY146" s="128"/>
      <c r="AGZ146" s="128"/>
      <c r="AHA146" s="128"/>
      <c r="AHB146" s="128"/>
      <c r="AHC146" s="128"/>
      <c r="AHD146" s="128"/>
      <c r="AHE146" s="128"/>
      <c r="AHF146" s="128"/>
      <c r="AHG146" s="128"/>
      <c r="AHH146" s="128"/>
      <c r="AHI146" s="128"/>
      <c r="AHJ146" s="128"/>
      <c r="AHK146" s="128"/>
      <c r="AHL146" s="128"/>
      <c r="AHM146" s="128"/>
      <c r="AHN146" s="128"/>
      <c r="AHO146" s="128"/>
      <c r="AHP146" s="128"/>
      <c r="AHQ146" s="128"/>
      <c r="AHR146" s="128"/>
      <c r="AHS146" s="128"/>
      <c r="AHT146" s="128"/>
      <c r="AHU146" s="128"/>
      <c r="AHV146" s="128"/>
      <c r="AHW146" s="128"/>
      <c r="AHX146" s="128"/>
      <c r="AHY146" s="128"/>
      <c r="AHZ146" s="128"/>
      <c r="AIA146" s="128"/>
      <c r="AIB146" s="128"/>
      <c r="AIC146" s="128"/>
      <c r="AID146" s="128"/>
      <c r="AIE146" s="128"/>
      <c r="AIF146" s="128"/>
      <c r="AIG146" s="128"/>
      <c r="AIH146" s="128"/>
      <c r="AII146" s="128"/>
      <c r="AIJ146" s="128"/>
      <c r="AIK146" s="128"/>
      <c r="AIL146" s="128"/>
      <c r="AIM146" s="128"/>
      <c r="AIN146" s="128"/>
      <c r="AIO146" s="128"/>
      <c r="AIP146" s="128"/>
      <c r="AIQ146" s="128"/>
      <c r="AIR146" s="128"/>
      <c r="AIS146" s="128"/>
      <c r="AIT146" s="128"/>
      <c r="AIU146" s="128"/>
      <c r="AIV146" s="128"/>
      <c r="AIW146" s="128"/>
      <c r="AIX146" s="128"/>
      <c r="AIY146" s="128"/>
      <c r="AIZ146" s="128"/>
      <c r="AJA146" s="128"/>
      <c r="AJB146" s="128"/>
      <c r="AJC146" s="128"/>
      <c r="AJD146" s="128"/>
      <c r="AJE146" s="128"/>
      <c r="AJF146" s="128"/>
      <c r="AJG146" s="128"/>
      <c r="AJH146" s="128"/>
      <c r="AJI146" s="128"/>
      <c r="AJJ146" s="128"/>
      <c r="AJK146" s="128"/>
      <c r="AJL146" s="128"/>
      <c r="AJM146" s="128"/>
      <c r="AJN146" s="128"/>
      <c r="AJO146" s="128"/>
      <c r="AJP146" s="128"/>
      <c r="AJQ146" s="128"/>
      <c r="AJR146" s="128"/>
      <c r="AJS146" s="128"/>
      <c r="AJT146" s="128"/>
      <c r="AJU146" s="128"/>
      <c r="AJV146" s="128"/>
      <c r="AJW146" s="128"/>
      <c r="AJX146" s="128"/>
      <c r="AJY146" s="128"/>
      <c r="AJZ146" s="128"/>
      <c r="AKA146" s="128"/>
      <c r="AKB146" s="128"/>
      <c r="AKC146" s="128"/>
      <c r="AKD146" s="128"/>
      <c r="AKE146" s="128"/>
      <c r="AKF146" s="128"/>
      <c r="AKG146" s="128"/>
      <c r="AKH146" s="128"/>
      <c r="AKI146" s="128"/>
      <c r="AKJ146" s="128"/>
      <c r="AKK146" s="128"/>
      <c r="AKL146" s="128"/>
      <c r="AKM146" s="128"/>
      <c r="AKN146" s="128"/>
      <c r="AKO146" s="128"/>
      <c r="AKP146" s="128"/>
      <c r="AKQ146" s="128"/>
      <c r="AKR146" s="128"/>
      <c r="AKS146" s="128"/>
      <c r="AKT146" s="128"/>
      <c r="AKU146" s="128"/>
      <c r="AKV146" s="128"/>
      <c r="AKW146" s="128"/>
      <c r="AKX146" s="128"/>
      <c r="AKY146" s="128"/>
      <c r="AKZ146" s="128"/>
      <c r="ALA146" s="128"/>
      <c r="ALB146" s="128"/>
      <c r="ALC146" s="128"/>
      <c r="ALD146" s="128"/>
      <c r="ALE146" s="128"/>
      <c r="ALF146" s="128"/>
      <c r="ALG146" s="128"/>
      <c r="ALH146" s="128"/>
      <c r="ALI146" s="128"/>
      <c r="ALJ146" s="128"/>
      <c r="ALK146" s="128"/>
      <c r="ALL146" s="128"/>
      <c r="ALM146" s="128"/>
      <c r="ALN146" s="128"/>
      <c r="ALO146" s="128"/>
      <c r="ALP146" s="128"/>
      <c r="ALQ146" s="128"/>
      <c r="ALR146" s="128"/>
      <c r="ALS146" s="128"/>
      <c r="ALT146" s="128"/>
      <c r="ALU146" s="128"/>
      <c r="ALV146" s="128"/>
      <c r="ALW146" s="128"/>
      <c r="ALX146" s="128"/>
      <c r="ALY146" s="128"/>
      <c r="ALZ146" s="128"/>
      <c r="AMA146" s="128"/>
      <c r="AMB146" s="128"/>
      <c r="AMC146" s="128"/>
      <c r="AMD146" s="128"/>
      <c r="AME146" s="128"/>
      <c r="AMF146" s="128"/>
      <c r="AMG146" s="128"/>
      <c r="AMH146" s="128"/>
      <c r="AMI146" s="128"/>
      <c r="AMJ146" s="128"/>
      <c r="AMK146" s="128"/>
      <c r="AML146" s="128"/>
      <c r="AMM146" s="128"/>
      <c r="AMN146" s="128"/>
    </row>
    <row r="147" spans="1:1031">
      <c r="A147" s="367"/>
      <c r="B147" s="368"/>
      <c r="C147" s="368"/>
      <c r="D147" s="368"/>
      <c r="E147" s="368"/>
      <c r="F147" s="96"/>
      <c r="G147" s="96"/>
      <c r="H147" s="96"/>
      <c r="I147" s="96"/>
      <c r="J147" s="96"/>
      <c r="K147" s="96"/>
      <c r="L147" s="96"/>
      <c r="M147" s="96"/>
      <c r="O147" s="96"/>
      <c r="P147" s="96"/>
      <c r="Q147" s="96"/>
      <c r="R147" s="96"/>
      <c r="AF147" s="96"/>
      <c r="AG147" s="96"/>
      <c r="AH147" s="96"/>
      <c r="AI147" s="96"/>
      <c r="AJ147" s="96"/>
      <c r="AK147" s="96"/>
      <c r="AL147" s="96"/>
      <c r="AM147" s="96"/>
      <c r="AN147" s="96"/>
      <c r="AO147" s="96"/>
      <c r="AP147" s="96"/>
      <c r="AQ147" s="128"/>
      <c r="AR147" s="128"/>
      <c r="AS147" s="128"/>
      <c r="AT147" s="128"/>
      <c r="AU147" s="128"/>
      <c r="AV147" s="128"/>
      <c r="AW147" s="128"/>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c r="CX147" s="128"/>
      <c r="CY147" s="128"/>
      <c r="CZ147" s="128"/>
      <c r="DA147" s="128"/>
      <c r="DB147" s="128"/>
      <c r="DC147" s="128"/>
      <c r="DD147" s="128"/>
      <c r="DE147" s="128"/>
      <c r="DF147" s="128"/>
      <c r="DG147" s="128"/>
      <c r="DH147" s="128"/>
      <c r="DI147" s="128"/>
      <c r="DJ147" s="128"/>
      <c r="DK147" s="128"/>
      <c r="DL147" s="128"/>
      <c r="DM147" s="128"/>
      <c r="DN147" s="128"/>
      <c r="DO147" s="128"/>
      <c r="DP147" s="128"/>
      <c r="DQ147" s="128"/>
      <c r="DR147" s="128"/>
      <c r="DS147" s="128"/>
      <c r="DT147" s="128"/>
      <c r="DU147" s="128"/>
      <c r="DV147" s="128"/>
      <c r="DW147" s="128"/>
      <c r="DX147" s="128"/>
      <c r="DY147" s="128"/>
      <c r="DZ147" s="128"/>
      <c r="EA147" s="128"/>
      <c r="EB147" s="128"/>
      <c r="EC147" s="128"/>
      <c r="ED147" s="128"/>
      <c r="EE147" s="128"/>
      <c r="EF147" s="128"/>
      <c r="EG147" s="128"/>
      <c r="EH147" s="128"/>
      <c r="EI147" s="128"/>
      <c r="EJ147" s="128"/>
      <c r="EK147" s="128"/>
      <c r="EL147" s="128"/>
      <c r="EM147" s="128"/>
      <c r="EN147" s="128"/>
      <c r="EO147" s="128"/>
      <c r="EP147" s="128"/>
      <c r="EQ147" s="128"/>
      <c r="ER147" s="128"/>
      <c r="ES147" s="128"/>
      <c r="ET147" s="128"/>
      <c r="EU147" s="128"/>
      <c r="EV147" s="128"/>
      <c r="EW147" s="128"/>
      <c r="EX147" s="128"/>
      <c r="EY147" s="128"/>
      <c r="EZ147" s="128"/>
      <c r="FA147" s="128"/>
      <c r="FB147" s="128"/>
      <c r="FC147" s="128"/>
      <c r="FD147" s="128"/>
      <c r="FE147" s="128"/>
      <c r="FF147" s="128"/>
      <c r="FG147" s="128"/>
      <c r="FH147" s="128"/>
      <c r="FI147" s="128"/>
      <c r="FJ147" s="128"/>
      <c r="FK147" s="128"/>
      <c r="FL147" s="128"/>
      <c r="FM147" s="128"/>
      <c r="FN147" s="128"/>
      <c r="FO147" s="128"/>
      <c r="FP147" s="128"/>
      <c r="FQ147" s="128"/>
      <c r="FR147" s="128"/>
      <c r="FS147" s="128"/>
      <c r="FT147" s="128"/>
      <c r="FU147" s="128"/>
      <c r="FV147" s="128"/>
      <c r="FW147" s="128"/>
      <c r="FX147" s="128"/>
      <c r="FY147" s="128"/>
      <c r="FZ147" s="128"/>
      <c r="GA147" s="128"/>
      <c r="GB147" s="128"/>
      <c r="GC147" s="128"/>
      <c r="GD147" s="128"/>
      <c r="GE147" s="128"/>
      <c r="GF147" s="128"/>
      <c r="GG147" s="128"/>
      <c r="GH147" s="128"/>
      <c r="GI147" s="128"/>
      <c r="GJ147" s="128"/>
      <c r="GK147" s="128"/>
      <c r="GL147" s="128"/>
      <c r="GM147" s="128"/>
      <c r="GN147" s="128"/>
      <c r="GO147" s="128"/>
      <c r="GP147" s="128"/>
      <c r="GQ147" s="128"/>
      <c r="GR147" s="128"/>
      <c r="GS147" s="128"/>
      <c r="GT147" s="128"/>
      <c r="GU147" s="128"/>
      <c r="GV147" s="128"/>
      <c r="GW147" s="128"/>
      <c r="GX147" s="128"/>
      <c r="GY147" s="128"/>
      <c r="GZ147" s="128"/>
      <c r="HA147" s="128"/>
      <c r="HB147" s="128"/>
      <c r="HC147" s="128"/>
      <c r="HD147" s="128"/>
      <c r="HE147" s="128"/>
      <c r="HF147" s="128"/>
      <c r="HG147" s="128"/>
      <c r="HH147" s="128"/>
      <c r="HI147" s="128"/>
      <c r="HJ147" s="128"/>
      <c r="HK147" s="128"/>
      <c r="HL147" s="128"/>
      <c r="HM147" s="128"/>
      <c r="HN147" s="128"/>
      <c r="HO147" s="128"/>
      <c r="HP147" s="128"/>
      <c r="HQ147" s="128"/>
      <c r="HR147" s="128"/>
      <c r="HS147" s="128"/>
      <c r="HT147" s="128"/>
      <c r="HU147" s="128"/>
      <c r="HV147" s="128"/>
      <c r="HW147" s="128"/>
      <c r="HX147" s="128"/>
      <c r="HY147" s="128"/>
      <c r="HZ147" s="128"/>
      <c r="IA147" s="128"/>
      <c r="IB147" s="128"/>
      <c r="IC147" s="128"/>
      <c r="ID147" s="128"/>
      <c r="IE147" s="128"/>
      <c r="IF147" s="128"/>
      <c r="IG147" s="128"/>
      <c r="IH147" s="128"/>
      <c r="II147" s="128"/>
      <c r="IJ147" s="128"/>
      <c r="IK147" s="128"/>
      <c r="IL147" s="128"/>
      <c r="IM147" s="128"/>
      <c r="IN147" s="128"/>
      <c r="IO147" s="128"/>
      <c r="IP147" s="128"/>
      <c r="IQ147" s="128"/>
      <c r="IR147" s="128"/>
      <c r="IS147" s="128"/>
      <c r="IT147" s="128"/>
      <c r="IU147" s="128"/>
      <c r="IV147" s="128"/>
      <c r="IW147" s="128"/>
      <c r="IX147" s="128"/>
      <c r="IY147" s="128"/>
      <c r="IZ147" s="128"/>
      <c r="JA147" s="128"/>
      <c r="JB147" s="128"/>
      <c r="JC147" s="128"/>
      <c r="JD147" s="128"/>
      <c r="JE147" s="128"/>
      <c r="JF147" s="128"/>
      <c r="JG147" s="128"/>
      <c r="JH147" s="128"/>
      <c r="JI147" s="128"/>
      <c r="JJ147" s="128"/>
      <c r="JK147" s="128"/>
      <c r="JL147" s="128"/>
      <c r="JM147" s="128"/>
      <c r="JN147" s="128"/>
      <c r="JO147" s="128"/>
      <c r="JP147" s="128"/>
      <c r="JQ147" s="128"/>
      <c r="JR147" s="128"/>
      <c r="JS147" s="128"/>
      <c r="JT147" s="128"/>
      <c r="JU147" s="128"/>
      <c r="JV147" s="128"/>
      <c r="JW147" s="128"/>
      <c r="JX147" s="128"/>
      <c r="JY147" s="128"/>
      <c r="JZ147" s="128"/>
      <c r="KA147" s="128"/>
      <c r="KB147" s="128"/>
      <c r="KC147" s="128"/>
      <c r="KD147" s="128"/>
      <c r="KE147" s="128"/>
      <c r="KF147" s="128"/>
      <c r="KG147" s="128"/>
      <c r="KH147" s="128"/>
      <c r="KI147" s="128"/>
      <c r="KJ147" s="128"/>
      <c r="KK147" s="128"/>
      <c r="KL147" s="128"/>
      <c r="KM147" s="128"/>
      <c r="KN147" s="128"/>
      <c r="KO147" s="128"/>
      <c r="KP147" s="128"/>
      <c r="KQ147" s="128"/>
      <c r="KR147" s="128"/>
      <c r="KS147" s="128"/>
      <c r="KT147" s="128"/>
      <c r="KU147" s="128"/>
      <c r="KV147" s="128"/>
      <c r="KW147" s="128"/>
      <c r="KX147" s="128"/>
      <c r="KY147" s="128"/>
      <c r="KZ147" s="128"/>
      <c r="LA147" s="128"/>
      <c r="LB147" s="128"/>
      <c r="LC147" s="128"/>
      <c r="LD147" s="128"/>
      <c r="LE147" s="128"/>
      <c r="LF147" s="128"/>
      <c r="LG147" s="128"/>
      <c r="LH147" s="128"/>
      <c r="LI147" s="128"/>
      <c r="LJ147" s="128"/>
      <c r="LK147" s="128"/>
      <c r="LL147" s="128"/>
      <c r="LM147" s="128"/>
      <c r="LN147" s="128"/>
      <c r="LO147" s="128"/>
      <c r="LP147" s="128"/>
      <c r="LQ147" s="128"/>
      <c r="LR147" s="128"/>
      <c r="LS147" s="128"/>
      <c r="LT147" s="128"/>
      <c r="LU147" s="128"/>
      <c r="LV147" s="128"/>
      <c r="LW147" s="128"/>
      <c r="LX147" s="128"/>
      <c r="LY147" s="128"/>
      <c r="LZ147" s="128"/>
      <c r="MA147" s="128"/>
      <c r="MB147" s="128"/>
      <c r="MC147" s="128"/>
      <c r="MD147" s="128"/>
      <c r="ME147" s="128"/>
      <c r="MF147" s="128"/>
      <c r="MG147" s="128"/>
      <c r="MH147" s="128"/>
      <c r="MI147" s="128"/>
      <c r="MJ147" s="128"/>
      <c r="MK147" s="128"/>
      <c r="ML147" s="128"/>
      <c r="MM147" s="128"/>
      <c r="MN147" s="128"/>
      <c r="MO147" s="128"/>
      <c r="MP147" s="128"/>
      <c r="MQ147" s="128"/>
      <c r="MR147" s="128"/>
      <c r="MS147" s="128"/>
      <c r="MT147" s="128"/>
      <c r="MU147" s="128"/>
      <c r="MV147" s="128"/>
      <c r="MW147" s="128"/>
      <c r="MX147" s="128"/>
      <c r="MY147" s="128"/>
      <c r="MZ147" s="128"/>
      <c r="NA147" s="128"/>
      <c r="NB147" s="128"/>
      <c r="NC147" s="128"/>
      <c r="ND147" s="128"/>
      <c r="NE147" s="128"/>
      <c r="NF147" s="128"/>
      <c r="NG147" s="128"/>
      <c r="NH147" s="128"/>
      <c r="NI147" s="128"/>
      <c r="NJ147" s="128"/>
      <c r="NK147" s="128"/>
      <c r="NL147" s="128"/>
      <c r="NM147" s="128"/>
      <c r="NN147" s="128"/>
      <c r="NO147" s="128"/>
      <c r="NP147" s="128"/>
      <c r="NQ147" s="128"/>
      <c r="NR147" s="128"/>
      <c r="NS147" s="128"/>
      <c r="NT147" s="128"/>
      <c r="NU147" s="128"/>
      <c r="NV147" s="128"/>
      <c r="NW147" s="128"/>
      <c r="NX147" s="128"/>
      <c r="NY147" s="128"/>
      <c r="NZ147" s="128"/>
      <c r="OA147" s="128"/>
      <c r="OB147" s="128"/>
      <c r="OC147" s="128"/>
      <c r="OD147" s="128"/>
      <c r="OE147" s="128"/>
      <c r="OF147" s="128"/>
      <c r="OG147" s="128"/>
      <c r="OH147" s="128"/>
      <c r="OI147" s="128"/>
      <c r="OJ147" s="128"/>
      <c r="OK147" s="128"/>
      <c r="OL147" s="128"/>
      <c r="OM147" s="128"/>
      <c r="ON147" s="128"/>
      <c r="OO147" s="128"/>
      <c r="OP147" s="128"/>
      <c r="OQ147" s="128"/>
      <c r="OR147" s="128"/>
      <c r="OS147" s="128"/>
      <c r="OT147" s="128"/>
      <c r="OU147" s="128"/>
      <c r="OV147" s="128"/>
      <c r="OW147" s="128"/>
      <c r="OX147" s="128"/>
      <c r="OY147" s="128"/>
      <c r="OZ147" s="128"/>
      <c r="PA147" s="128"/>
      <c r="PB147" s="128"/>
      <c r="PC147" s="128"/>
      <c r="PD147" s="128"/>
      <c r="PE147" s="128"/>
      <c r="PF147" s="128"/>
      <c r="PG147" s="128"/>
      <c r="PH147" s="128"/>
      <c r="PI147" s="128"/>
      <c r="PJ147" s="128"/>
      <c r="PK147" s="128"/>
      <c r="PL147" s="128"/>
      <c r="PM147" s="128"/>
      <c r="PN147" s="128"/>
      <c r="PO147" s="128"/>
      <c r="PP147" s="128"/>
      <c r="PQ147" s="128"/>
      <c r="PR147" s="128"/>
      <c r="PS147" s="128"/>
      <c r="PT147" s="128"/>
      <c r="PU147" s="128"/>
      <c r="PV147" s="128"/>
      <c r="PW147" s="128"/>
      <c r="PX147" s="128"/>
      <c r="PY147" s="128"/>
      <c r="PZ147" s="128"/>
      <c r="QA147" s="128"/>
      <c r="QB147" s="128"/>
      <c r="QC147" s="128"/>
      <c r="QD147" s="128"/>
      <c r="QE147" s="128"/>
      <c r="QF147" s="128"/>
      <c r="QG147" s="128"/>
      <c r="QH147" s="128"/>
      <c r="QI147" s="128"/>
      <c r="QJ147" s="128"/>
      <c r="QK147" s="128"/>
      <c r="QL147" s="128"/>
      <c r="QM147" s="128"/>
      <c r="QN147" s="128"/>
      <c r="QO147" s="128"/>
      <c r="QP147" s="128"/>
      <c r="QQ147" s="128"/>
      <c r="QR147" s="128"/>
      <c r="QS147" s="128"/>
      <c r="QT147" s="128"/>
      <c r="QU147" s="128"/>
      <c r="QV147" s="128"/>
      <c r="QW147" s="128"/>
      <c r="QX147" s="128"/>
      <c r="QY147" s="128"/>
      <c r="QZ147" s="128"/>
      <c r="RA147" s="128"/>
      <c r="RB147" s="128"/>
      <c r="RC147" s="128"/>
      <c r="RD147" s="128"/>
      <c r="RE147" s="128"/>
      <c r="RF147" s="128"/>
      <c r="RG147" s="128"/>
      <c r="RH147" s="128"/>
      <c r="RI147" s="128"/>
      <c r="RJ147" s="128"/>
      <c r="RK147" s="128"/>
      <c r="RL147" s="128"/>
      <c r="RM147" s="128"/>
      <c r="RN147" s="128"/>
      <c r="RO147" s="128"/>
      <c r="RP147" s="128"/>
      <c r="RQ147" s="128"/>
      <c r="RR147" s="128"/>
      <c r="RS147" s="128"/>
      <c r="RT147" s="128"/>
      <c r="RU147" s="128"/>
      <c r="RV147" s="128"/>
      <c r="RW147" s="128"/>
      <c r="RX147" s="128"/>
      <c r="RY147" s="128"/>
      <c r="RZ147" s="128"/>
      <c r="SA147" s="128"/>
      <c r="SB147" s="128"/>
      <c r="SC147" s="128"/>
      <c r="SD147" s="128"/>
      <c r="SE147" s="128"/>
      <c r="SF147" s="128"/>
      <c r="SG147" s="128"/>
      <c r="SH147" s="128"/>
      <c r="SI147" s="128"/>
      <c r="SJ147" s="128"/>
      <c r="SK147" s="128"/>
      <c r="SL147" s="128"/>
      <c r="SM147" s="128"/>
      <c r="SN147" s="128"/>
      <c r="SO147" s="128"/>
      <c r="SP147" s="128"/>
      <c r="SQ147" s="128"/>
      <c r="SR147" s="128"/>
      <c r="SS147" s="128"/>
      <c r="ST147" s="128"/>
      <c r="SU147" s="128"/>
      <c r="SV147" s="128"/>
      <c r="SW147" s="128"/>
      <c r="SX147" s="128"/>
      <c r="SY147" s="128"/>
      <c r="SZ147" s="128"/>
      <c r="TA147" s="128"/>
      <c r="TB147" s="128"/>
      <c r="TC147" s="128"/>
      <c r="TD147" s="128"/>
      <c r="TE147" s="128"/>
      <c r="TF147" s="128"/>
      <c r="TG147" s="128"/>
      <c r="TH147" s="128"/>
      <c r="TI147" s="128"/>
      <c r="TJ147" s="128"/>
      <c r="TK147" s="128"/>
      <c r="TL147" s="128"/>
      <c r="TM147" s="128"/>
      <c r="TN147" s="128"/>
      <c r="TO147" s="128"/>
      <c r="TP147" s="128"/>
      <c r="TQ147" s="128"/>
      <c r="TR147" s="128"/>
      <c r="TS147" s="128"/>
      <c r="TT147" s="128"/>
      <c r="TU147" s="128"/>
      <c r="TV147" s="128"/>
      <c r="TW147" s="128"/>
      <c r="TX147" s="128"/>
      <c r="TY147" s="128"/>
      <c r="TZ147" s="128"/>
      <c r="UA147" s="128"/>
      <c r="UB147" s="128"/>
      <c r="UC147" s="128"/>
      <c r="UD147" s="128"/>
      <c r="UE147" s="128"/>
      <c r="UF147" s="128"/>
      <c r="UG147" s="128"/>
      <c r="UH147" s="128"/>
      <c r="UI147" s="128"/>
      <c r="UJ147" s="128"/>
      <c r="UK147" s="128"/>
      <c r="UL147" s="128"/>
      <c r="UM147" s="128"/>
      <c r="UN147" s="128"/>
      <c r="UO147" s="128"/>
      <c r="UP147" s="128"/>
      <c r="UQ147" s="128"/>
      <c r="UR147" s="128"/>
      <c r="US147" s="128"/>
      <c r="UT147" s="128"/>
      <c r="UU147" s="128"/>
      <c r="UV147" s="128"/>
      <c r="UW147" s="128"/>
      <c r="UX147" s="128"/>
      <c r="UY147" s="128"/>
      <c r="UZ147" s="128"/>
      <c r="VA147" s="128"/>
      <c r="VB147" s="128"/>
      <c r="VC147" s="128"/>
      <c r="VD147" s="128"/>
      <c r="VE147" s="128"/>
      <c r="VF147" s="128"/>
      <c r="VG147" s="128"/>
      <c r="VH147" s="128"/>
      <c r="VI147" s="128"/>
      <c r="VJ147" s="128"/>
      <c r="VK147" s="128"/>
      <c r="VL147" s="128"/>
      <c r="VM147" s="128"/>
      <c r="VN147" s="128"/>
      <c r="VO147" s="128"/>
      <c r="VP147" s="128"/>
      <c r="VQ147" s="128"/>
      <c r="VR147" s="128"/>
      <c r="VS147" s="128"/>
      <c r="VT147" s="128"/>
      <c r="VU147" s="128"/>
      <c r="VV147" s="128"/>
      <c r="VW147" s="128"/>
      <c r="VX147" s="128"/>
      <c r="VY147" s="128"/>
      <c r="VZ147" s="128"/>
      <c r="WA147" s="128"/>
      <c r="WB147" s="128"/>
      <c r="WC147" s="128"/>
      <c r="WD147" s="128"/>
      <c r="WE147" s="128"/>
      <c r="WF147" s="128"/>
      <c r="WG147" s="128"/>
      <c r="WH147" s="128"/>
      <c r="WI147" s="128"/>
      <c r="WJ147" s="128"/>
      <c r="WK147" s="128"/>
      <c r="WL147" s="128"/>
      <c r="WM147" s="128"/>
      <c r="WN147" s="128"/>
      <c r="WO147" s="128"/>
      <c r="WP147" s="128"/>
      <c r="WQ147" s="128"/>
      <c r="WR147" s="128"/>
      <c r="WS147" s="128"/>
      <c r="WT147" s="128"/>
      <c r="WU147" s="128"/>
      <c r="WV147" s="128"/>
      <c r="WW147" s="128"/>
      <c r="WX147" s="128"/>
      <c r="WY147" s="128"/>
      <c r="WZ147" s="128"/>
      <c r="XA147" s="128"/>
      <c r="XB147" s="128"/>
      <c r="XC147" s="128"/>
      <c r="XD147" s="128"/>
      <c r="XE147" s="128"/>
      <c r="XF147" s="128"/>
      <c r="XG147" s="128"/>
      <c r="XH147" s="128"/>
      <c r="XI147" s="128"/>
      <c r="XJ147" s="128"/>
      <c r="XK147" s="128"/>
      <c r="XL147" s="128"/>
      <c r="XM147" s="128"/>
      <c r="XN147" s="128"/>
      <c r="XO147" s="128"/>
      <c r="XP147" s="128"/>
      <c r="XQ147" s="128"/>
      <c r="XR147" s="128"/>
      <c r="XS147" s="128"/>
      <c r="XT147" s="128"/>
      <c r="XU147" s="128"/>
      <c r="XV147" s="128"/>
      <c r="XW147" s="128"/>
      <c r="XX147" s="128"/>
      <c r="XY147" s="128"/>
      <c r="XZ147" s="128"/>
      <c r="YA147" s="128"/>
      <c r="YB147" s="128"/>
      <c r="YC147" s="128"/>
      <c r="YD147" s="128"/>
      <c r="YE147" s="128"/>
      <c r="YF147" s="128"/>
      <c r="YG147" s="128"/>
      <c r="YH147" s="128"/>
      <c r="YI147" s="128"/>
      <c r="YJ147" s="128"/>
      <c r="YK147" s="128"/>
      <c r="YL147" s="128"/>
      <c r="YM147" s="128"/>
      <c r="YN147" s="128"/>
      <c r="YO147" s="128"/>
      <c r="YP147" s="128"/>
      <c r="YQ147" s="128"/>
      <c r="YR147" s="128"/>
      <c r="YS147" s="128"/>
      <c r="YT147" s="128"/>
      <c r="YU147" s="128"/>
      <c r="YV147" s="128"/>
      <c r="YW147" s="128"/>
      <c r="YX147" s="128"/>
      <c r="YY147" s="128"/>
      <c r="YZ147" s="128"/>
      <c r="ZA147" s="128"/>
      <c r="ZB147" s="128"/>
      <c r="ZC147" s="128"/>
      <c r="ZD147" s="128"/>
      <c r="ZE147" s="128"/>
      <c r="ZF147" s="128"/>
      <c r="ZG147" s="128"/>
      <c r="ZH147" s="128"/>
      <c r="ZI147" s="128"/>
      <c r="ZJ147" s="128"/>
      <c r="ZK147" s="128"/>
      <c r="ZL147" s="128"/>
      <c r="ZM147" s="128"/>
      <c r="ZN147" s="128"/>
      <c r="ZO147" s="128"/>
      <c r="ZP147" s="128"/>
      <c r="ZQ147" s="128"/>
      <c r="ZR147" s="128"/>
      <c r="ZS147" s="128"/>
      <c r="ZT147" s="128"/>
      <c r="ZU147" s="128"/>
      <c r="ZV147" s="128"/>
      <c r="ZW147" s="128"/>
      <c r="ZX147" s="128"/>
      <c r="ZY147" s="128"/>
      <c r="ZZ147" s="128"/>
      <c r="AAA147" s="128"/>
      <c r="AAB147" s="128"/>
      <c r="AAC147" s="128"/>
      <c r="AAD147" s="128"/>
      <c r="AAE147" s="128"/>
      <c r="AAF147" s="128"/>
      <c r="AAG147" s="128"/>
      <c r="AAH147" s="128"/>
      <c r="AAI147" s="128"/>
      <c r="AAJ147" s="128"/>
      <c r="AAK147" s="128"/>
      <c r="AAL147" s="128"/>
      <c r="AAM147" s="128"/>
      <c r="AAN147" s="128"/>
      <c r="AAO147" s="128"/>
      <c r="AAP147" s="128"/>
      <c r="AAQ147" s="128"/>
      <c r="AAR147" s="128"/>
      <c r="AAS147" s="128"/>
      <c r="AAT147" s="128"/>
      <c r="AAU147" s="128"/>
      <c r="AAV147" s="128"/>
      <c r="AAW147" s="128"/>
      <c r="AAX147" s="128"/>
      <c r="AAY147" s="128"/>
      <c r="AAZ147" s="128"/>
      <c r="ABA147" s="128"/>
      <c r="ABB147" s="128"/>
      <c r="ABC147" s="128"/>
      <c r="ABD147" s="128"/>
      <c r="ABE147" s="128"/>
      <c r="ABF147" s="128"/>
      <c r="ABG147" s="128"/>
      <c r="ABH147" s="128"/>
      <c r="ABI147" s="128"/>
      <c r="ABJ147" s="128"/>
      <c r="ABK147" s="128"/>
      <c r="ABL147" s="128"/>
      <c r="ABM147" s="128"/>
      <c r="ABN147" s="128"/>
      <c r="ABO147" s="128"/>
      <c r="ABP147" s="128"/>
      <c r="ABQ147" s="128"/>
      <c r="ABR147" s="128"/>
      <c r="ABS147" s="128"/>
      <c r="ABT147" s="128"/>
      <c r="ABU147" s="128"/>
      <c r="ABV147" s="128"/>
      <c r="ABW147" s="128"/>
      <c r="ABX147" s="128"/>
      <c r="ABY147" s="128"/>
      <c r="ABZ147" s="128"/>
      <c r="ACA147" s="128"/>
      <c r="ACB147" s="128"/>
      <c r="ACC147" s="128"/>
      <c r="ACD147" s="128"/>
      <c r="ACE147" s="128"/>
      <c r="ACF147" s="128"/>
      <c r="ACG147" s="128"/>
      <c r="ACH147" s="128"/>
      <c r="ACI147" s="128"/>
      <c r="ACJ147" s="128"/>
      <c r="ACK147" s="128"/>
      <c r="ACL147" s="128"/>
      <c r="ACM147" s="128"/>
      <c r="ACN147" s="128"/>
      <c r="ACO147" s="128"/>
      <c r="ACP147" s="128"/>
      <c r="ACQ147" s="128"/>
      <c r="ACR147" s="128"/>
      <c r="ACS147" s="128"/>
      <c r="ACT147" s="128"/>
      <c r="ACU147" s="128"/>
      <c r="ACV147" s="128"/>
      <c r="ACW147" s="128"/>
      <c r="ACX147" s="128"/>
      <c r="ACY147" s="128"/>
      <c r="ACZ147" s="128"/>
      <c r="ADA147" s="128"/>
      <c r="ADB147" s="128"/>
      <c r="ADC147" s="128"/>
      <c r="ADD147" s="128"/>
      <c r="ADE147" s="128"/>
      <c r="ADF147" s="128"/>
      <c r="ADG147" s="128"/>
      <c r="ADH147" s="128"/>
      <c r="ADI147" s="128"/>
      <c r="ADJ147" s="128"/>
      <c r="ADK147" s="128"/>
      <c r="ADL147" s="128"/>
      <c r="ADM147" s="128"/>
      <c r="ADN147" s="128"/>
      <c r="ADO147" s="128"/>
      <c r="ADP147" s="128"/>
      <c r="ADQ147" s="128"/>
      <c r="ADR147" s="128"/>
      <c r="ADS147" s="128"/>
      <c r="ADT147" s="128"/>
      <c r="ADU147" s="128"/>
      <c r="ADV147" s="128"/>
      <c r="ADW147" s="128"/>
      <c r="ADX147" s="128"/>
      <c r="ADY147" s="128"/>
      <c r="ADZ147" s="128"/>
      <c r="AEA147" s="128"/>
      <c r="AEB147" s="128"/>
      <c r="AEC147" s="128"/>
      <c r="AED147" s="128"/>
      <c r="AEE147" s="128"/>
      <c r="AEF147" s="128"/>
      <c r="AEG147" s="128"/>
      <c r="AEH147" s="128"/>
      <c r="AEI147" s="128"/>
      <c r="AEJ147" s="128"/>
      <c r="AEK147" s="128"/>
      <c r="AEL147" s="128"/>
      <c r="AEM147" s="128"/>
      <c r="AEN147" s="128"/>
      <c r="AEO147" s="128"/>
      <c r="AEP147" s="128"/>
      <c r="AEQ147" s="128"/>
      <c r="AER147" s="128"/>
      <c r="AES147" s="128"/>
      <c r="AET147" s="128"/>
      <c r="AEU147" s="128"/>
      <c r="AEV147" s="128"/>
      <c r="AEW147" s="128"/>
      <c r="AEX147" s="128"/>
      <c r="AEY147" s="128"/>
      <c r="AEZ147" s="128"/>
      <c r="AFA147" s="128"/>
      <c r="AFB147" s="128"/>
      <c r="AFC147" s="128"/>
      <c r="AFD147" s="128"/>
      <c r="AFE147" s="128"/>
      <c r="AFF147" s="128"/>
      <c r="AFG147" s="128"/>
      <c r="AFH147" s="128"/>
      <c r="AFI147" s="128"/>
      <c r="AFJ147" s="128"/>
      <c r="AFK147" s="128"/>
      <c r="AFL147" s="128"/>
      <c r="AFM147" s="128"/>
      <c r="AFN147" s="128"/>
      <c r="AFO147" s="128"/>
      <c r="AFP147" s="128"/>
      <c r="AFQ147" s="128"/>
      <c r="AFR147" s="128"/>
      <c r="AFS147" s="128"/>
      <c r="AFT147" s="128"/>
      <c r="AFU147" s="128"/>
      <c r="AFV147" s="128"/>
      <c r="AFW147" s="128"/>
      <c r="AFX147" s="128"/>
      <c r="AFY147" s="128"/>
      <c r="AFZ147" s="128"/>
      <c r="AGA147" s="128"/>
      <c r="AGB147" s="128"/>
      <c r="AGC147" s="128"/>
      <c r="AGD147" s="128"/>
      <c r="AGE147" s="128"/>
      <c r="AGF147" s="128"/>
      <c r="AGG147" s="128"/>
      <c r="AGH147" s="128"/>
      <c r="AGI147" s="128"/>
      <c r="AGJ147" s="128"/>
      <c r="AGK147" s="128"/>
      <c r="AGL147" s="128"/>
      <c r="AGM147" s="128"/>
      <c r="AGN147" s="128"/>
      <c r="AGO147" s="128"/>
      <c r="AGP147" s="128"/>
      <c r="AGQ147" s="128"/>
      <c r="AGR147" s="128"/>
      <c r="AGS147" s="128"/>
      <c r="AGT147" s="128"/>
      <c r="AGU147" s="128"/>
      <c r="AGV147" s="128"/>
      <c r="AGW147" s="128"/>
      <c r="AGX147" s="128"/>
      <c r="AGY147" s="128"/>
      <c r="AGZ147" s="128"/>
      <c r="AHA147" s="128"/>
      <c r="AHB147" s="128"/>
      <c r="AHC147" s="128"/>
      <c r="AHD147" s="128"/>
      <c r="AHE147" s="128"/>
      <c r="AHF147" s="128"/>
      <c r="AHG147" s="128"/>
      <c r="AHH147" s="128"/>
      <c r="AHI147" s="128"/>
      <c r="AHJ147" s="128"/>
      <c r="AHK147" s="128"/>
      <c r="AHL147" s="128"/>
      <c r="AHM147" s="128"/>
      <c r="AHN147" s="128"/>
      <c r="AHO147" s="128"/>
      <c r="AHP147" s="128"/>
      <c r="AHQ147" s="128"/>
      <c r="AHR147" s="128"/>
      <c r="AHS147" s="128"/>
      <c r="AHT147" s="128"/>
      <c r="AHU147" s="128"/>
      <c r="AHV147" s="128"/>
      <c r="AHW147" s="128"/>
      <c r="AHX147" s="128"/>
      <c r="AHY147" s="128"/>
      <c r="AHZ147" s="128"/>
      <c r="AIA147" s="128"/>
      <c r="AIB147" s="128"/>
      <c r="AIC147" s="128"/>
      <c r="AID147" s="128"/>
      <c r="AIE147" s="128"/>
      <c r="AIF147" s="128"/>
      <c r="AIG147" s="128"/>
      <c r="AIH147" s="128"/>
      <c r="AII147" s="128"/>
      <c r="AIJ147" s="128"/>
      <c r="AIK147" s="128"/>
      <c r="AIL147" s="128"/>
      <c r="AIM147" s="128"/>
      <c r="AIN147" s="128"/>
      <c r="AIO147" s="128"/>
      <c r="AIP147" s="128"/>
      <c r="AIQ147" s="128"/>
      <c r="AIR147" s="128"/>
      <c r="AIS147" s="128"/>
      <c r="AIT147" s="128"/>
      <c r="AIU147" s="128"/>
      <c r="AIV147" s="128"/>
      <c r="AIW147" s="128"/>
      <c r="AIX147" s="128"/>
      <c r="AIY147" s="128"/>
      <c r="AIZ147" s="128"/>
      <c r="AJA147" s="128"/>
      <c r="AJB147" s="128"/>
      <c r="AJC147" s="128"/>
      <c r="AJD147" s="128"/>
      <c r="AJE147" s="128"/>
      <c r="AJF147" s="128"/>
      <c r="AJG147" s="128"/>
      <c r="AJH147" s="128"/>
      <c r="AJI147" s="128"/>
      <c r="AJJ147" s="128"/>
      <c r="AJK147" s="128"/>
      <c r="AJL147" s="128"/>
      <c r="AJM147" s="128"/>
      <c r="AJN147" s="128"/>
      <c r="AJO147" s="128"/>
      <c r="AJP147" s="128"/>
      <c r="AJQ147" s="128"/>
      <c r="AJR147" s="128"/>
      <c r="AJS147" s="128"/>
      <c r="AJT147" s="128"/>
      <c r="AJU147" s="128"/>
      <c r="AJV147" s="128"/>
      <c r="AJW147" s="128"/>
      <c r="AJX147" s="128"/>
      <c r="AJY147" s="128"/>
      <c r="AJZ147" s="128"/>
      <c r="AKA147" s="128"/>
      <c r="AKB147" s="128"/>
      <c r="AKC147" s="128"/>
      <c r="AKD147" s="128"/>
      <c r="AKE147" s="128"/>
      <c r="AKF147" s="128"/>
      <c r="AKG147" s="128"/>
      <c r="AKH147" s="128"/>
      <c r="AKI147" s="128"/>
      <c r="AKJ147" s="128"/>
      <c r="AKK147" s="128"/>
      <c r="AKL147" s="128"/>
      <c r="AKM147" s="128"/>
      <c r="AKN147" s="128"/>
      <c r="AKO147" s="128"/>
      <c r="AKP147" s="128"/>
      <c r="AKQ147" s="128"/>
      <c r="AKR147" s="128"/>
      <c r="AKS147" s="128"/>
      <c r="AKT147" s="128"/>
      <c r="AKU147" s="128"/>
      <c r="AKV147" s="128"/>
      <c r="AKW147" s="128"/>
      <c r="AKX147" s="128"/>
      <c r="AKY147" s="128"/>
      <c r="AKZ147" s="128"/>
      <c r="ALA147" s="128"/>
      <c r="ALB147" s="128"/>
      <c r="ALC147" s="128"/>
      <c r="ALD147" s="128"/>
      <c r="ALE147" s="128"/>
      <c r="ALF147" s="128"/>
      <c r="ALG147" s="128"/>
      <c r="ALH147" s="128"/>
      <c r="ALI147" s="128"/>
      <c r="ALJ147" s="128"/>
      <c r="ALK147" s="128"/>
      <c r="ALL147" s="128"/>
      <c r="ALM147" s="128"/>
      <c r="ALN147" s="128"/>
      <c r="ALO147" s="128"/>
      <c r="ALP147" s="128"/>
      <c r="ALQ147" s="128"/>
      <c r="ALR147" s="128"/>
      <c r="ALS147" s="128"/>
      <c r="ALT147" s="128"/>
      <c r="ALU147" s="128"/>
      <c r="ALV147" s="128"/>
      <c r="ALW147" s="128"/>
      <c r="ALX147" s="128"/>
      <c r="ALY147" s="128"/>
      <c r="ALZ147" s="128"/>
      <c r="AMA147" s="128"/>
      <c r="AMB147" s="128"/>
      <c r="AMC147" s="128"/>
      <c r="AMD147" s="128"/>
      <c r="AME147" s="128"/>
      <c r="AMF147" s="128"/>
      <c r="AMG147" s="128"/>
      <c r="AMH147" s="128"/>
      <c r="AMI147" s="128"/>
      <c r="AMJ147" s="128"/>
      <c r="AMK147" s="128"/>
      <c r="AML147" s="128"/>
      <c r="AMM147" s="128"/>
      <c r="AMN147" s="128"/>
    </row>
    <row r="148" spans="1:1031">
      <c r="A148" s="367"/>
      <c r="B148" s="368"/>
      <c r="C148" s="368"/>
      <c r="D148" s="368"/>
      <c r="E148" s="368"/>
      <c r="F148" s="96"/>
      <c r="G148" s="96"/>
      <c r="H148" s="96"/>
      <c r="I148" s="96"/>
      <c r="J148" s="96"/>
      <c r="K148" s="96"/>
      <c r="L148" s="96"/>
      <c r="M148" s="96"/>
      <c r="O148" s="96"/>
      <c r="P148" s="96"/>
      <c r="Q148" s="96"/>
      <c r="R148" s="96"/>
      <c r="AF148" s="96"/>
      <c r="AG148" s="96"/>
      <c r="AH148" s="96"/>
      <c r="AI148" s="96"/>
      <c r="AJ148" s="96"/>
      <c r="AK148" s="96"/>
      <c r="AL148" s="96"/>
      <c r="AM148" s="96"/>
      <c r="AN148" s="96"/>
      <c r="AO148" s="96"/>
      <c r="AP148" s="96"/>
      <c r="AQ148" s="128"/>
      <c r="AR148" s="128"/>
      <c r="AS148" s="128"/>
      <c r="AT148" s="128"/>
      <c r="AU148" s="128"/>
      <c r="AV148" s="128"/>
      <c r="AW148" s="128"/>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c r="CX148" s="128"/>
      <c r="CY148" s="128"/>
      <c r="CZ148" s="128"/>
      <c r="DA148" s="128"/>
      <c r="DB148" s="128"/>
      <c r="DC148" s="128"/>
      <c r="DD148" s="128"/>
      <c r="DE148" s="128"/>
      <c r="DF148" s="128"/>
      <c r="DG148" s="128"/>
      <c r="DH148" s="128"/>
      <c r="DI148" s="128"/>
      <c r="DJ148" s="128"/>
      <c r="DK148" s="128"/>
      <c r="DL148" s="128"/>
      <c r="DM148" s="128"/>
      <c r="DN148" s="128"/>
      <c r="DO148" s="128"/>
      <c r="DP148" s="128"/>
      <c r="DQ148" s="128"/>
      <c r="DR148" s="128"/>
      <c r="DS148" s="128"/>
      <c r="DT148" s="128"/>
      <c r="DU148" s="128"/>
      <c r="DV148" s="128"/>
      <c r="DW148" s="128"/>
      <c r="DX148" s="128"/>
      <c r="DY148" s="128"/>
      <c r="DZ148" s="128"/>
      <c r="EA148" s="128"/>
      <c r="EB148" s="128"/>
      <c r="EC148" s="128"/>
      <c r="ED148" s="128"/>
      <c r="EE148" s="128"/>
      <c r="EF148" s="128"/>
      <c r="EG148" s="128"/>
      <c r="EH148" s="128"/>
      <c r="EI148" s="128"/>
      <c r="EJ148" s="128"/>
      <c r="EK148" s="128"/>
      <c r="EL148" s="128"/>
      <c r="EM148" s="128"/>
      <c r="EN148" s="128"/>
      <c r="EO148" s="128"/>
      <c r="EP148" s="128"/>
      <c r="EQ148" s="128"/>
      <c r="ER148" s="128"/>
      <c r="ES148" s="128"/>
      <c r="ET148" s="128"/>
      <c r="EU148" s="128"/>
      <c r="EV148" s="128"/>
      <c r="EW148" s="128"/>
      <c r="EX148" s="128"/>
      <c r="EY148" s="128"/>
      <c r="EZ148" s="128"/>
      <c r="FA148" s="128"/>
      <c r="FB148" s="128"/>
      <c r="FC148" s="128"/>
      <c r="FD148" s="128"/>
      <c r="FE148" s="128"/>
      <c r="FF148" s="128"/>
      <c r="FG148" s="128"/>
      <c r="FH148" s="128"/>
      <c r="FI148" s="128"/>
      <c r="FJ148" s="128"/>
      <c r="FK148" s="128"/>
      <c r="FL148" s="128"/>
      <c r="FM148" s="128"/>
      <c r="FN148" s="128"/>
      <c r="FO148" s="128"/>
      <c r="FP148" s="128"/>
      <c r="FQ148" s="128"/>
      <c r="FR148" s="128"/>
      <c r="FS148" s="128"/>
      <c r="FT148" s="128"/>
      <c r="FU148" s="128"/>
      <c r="FV148" s="128"/>
      <c r="FW148" s="128"/>
      <c r="FX148" s="128"/>
      <c r="FY148" s="128"/>
      <c r="FZ148" s="128"/>
      <c r="GA148" s="128"/>
      <c r="GB148" s="128"/>
      <c r="GC148" s="128"/>
      <c r="GD148" s="128"/>
      <c r="GE148" s="128"/>
      <c r="GF148" s="128"/>
      <c r="GG148" s="128"/>
      <c r="GH148" s="128"/>
      <c r="GI148" s="128"/>
      <c r="GJ148" s="128"/>
      <c r="GK148" s="128"/>
      <c r="GL148" s="128"/>
      <c r="GM148" s="128"/>
      <c r="GN148" s="128"/>
      <c r="GO148" s="128"/>
      <c r="GP148" s="128"/>
      <c r="GQ148" s="128"/>
      <c r="GR148" s="128"/>
      <c r="GS148" s="128"/>
      <c r="GT148" s="128"/>
      <c r="GU148" s="128"/>
      <c r="GV148" s="128"/>
      <c r="GW148" s="128"/>
      <c r="GX148" s="128"/>
      <c r="GY148" s="128"/>
      <c r="GZ148" s="128"/>
      <c r="HA148" s="128"/>
      <c r="HB148" s="128"/>
      <c r="HC148" s="128"/>
      <c r="HD148" s="128"/>
      <c r="HE148" s="128"/>
      <c r="HF148" s="128"/>
      <c r="HG148" s="128"/>
      <c r="HH148" s="128"/>
      <c r="HI148" s="128"/>
      <c r="HJ148" s="128"/>
      <c r="HK148" s="128"/>
      <c r="HL148" s="128"/>
      <c r="HM148" s="128"/>
      <c r="HN148" s="128"/>
      <c r="HO148" s="128"/>
      <c r="HP148" s="128"/>
      <c r="HQ148" s="128"/>
      <c r="HR148" s="128"/>
      <c r="HS148" s="128"/>
      <c r="HT148" s="128"/>
      <c r="HU148" s="128"/>
      <c r="HV148" s="128"/>
      <c r="HW148" s="128"/>
      <c r="HX148" s="128"/>
      <c r="HY148" s="128"/>
      <c r="HZ148" s="128"/>
      <c r="IA148" s="128"/>
      <c r="IB148" s="128"/>
      <c r="IC148" s="128"/>
      <c r="ID148" s="128"/>
      <c r="IE148" s="128"/>
      <c r="IF148" s="128"/>
      <c r="IG148" s="128"/>
      <c r="IH148" s="128"/>
      <c r="II148" s="128"/>
      <c r="IJ148" s="128"/>
      <c r="IK148" s="128"/>
      <c r="IL148" s="128"/>
      <c r="IM148" s="128"/>
      <c r="IN148" s="128"/>
      <c r="IO148" s="128"/>
      <c r="IP148" s="128"/>
      <c r="IQ148" s="128"/>
      <c r="IR148" s="128"/>
      <c r="IS148" s="128"/>
      <c r="IT148" s="128"/>
      <c r="IU148" s="128"/>
      <c r="IV148" s="128"/>
      <c r="IW148" s="128"/>
      <c r="IX148" s="128"/>
      <c r="IY148" s="128"/>
      <c r="IZ148" s="128"/>
      <c r="JA148" s="128"/>
      <c r="JB148" s="128"/>
      <c r="JC148" s="128"/>
      <c r="JD148" s="128"/>
      <c r="JE148" s="128"/>
      <c r="JF148" s="128"/>
      <c r="JG148" s="128"/>
      <c r="JH148" s="128"/>
      <c r="JI148" s="128"/>
      <c r="JJ148" s="128"/>
      <c r="JK148" s="128"/>
      <c r="JL148" s="128"/>
      <c r="JM148" s="128"/>
      <c r="JN148" s="128"/>
      <c r="JO148" s="128"/>
      <c r="JP148" s="128"/>
      <c r="JQ148" s="128"/>
      <c r="JR148" s="128"/>
      <c r="JS148" s="128"/>
      <c r="JT148" s="128"/>
      <c r="JU148" s="128"/>
      <c r="JV148" s="128"/>
      <c r="JW148" s="128"/>
      <c r="JX148" s="128"/>
      <c r="JY148" s="128"/>
      <c r="JZ148" s="128"/>
      <c r="KA148" s="128"/>
      <c r="KB148" s="128"/>
      <c r="KC148" s="128"/>
      <c r="KD148" s="128"/>
      <c r="KE148" s="128"/>
      <c r="KF148" s="128"/>
      <c r="KG148" s="128"/>
      <c r="KH148" s="128"/>
      <c r="KI148" s="128"/>
      <c r="KJ148" s="128"/>
      <c r="KK148" s="128"/>
      <c r="KL148" s="128"/>
      <c r="KM148" s="128"/>
      <c r="KN148" s="128"/>
      <c r="KO148" s="128"/>
      <c r="KP148" s="128"/>
      <c r="KQ148" s="128"/>
      <c r="KR148" s="128"/>
      <c r="KS148" s="128"/>
      <c r="KT148" s="128"/>
      <c r="KU148" s="128"/>
      <c r="KV148" s="128"/>
      <c r="KW148" s="128"/>
      <c r="KX148" s="128"/>
      <c r="KY148" s="128"/>
      <c r="KZ148" s="128"/>
      <c r="LA148" s="128"/>
      <c r="LB148" s="128"/>
      <c r="LC148" s="128"/>
      <c r="LD148" s="128"/>
      <c r="LE148" s="128"/>
      <c r="LF148" s="128"/>
      <c r="LG148" s="128"/>
      <c r="LH148" s="128"/>
      <c r="LI148" s="128"/>
      <c r="LJ148" s="128"/>
      <c r="LK148" s="128"/>
      <c r="LL148" s="128"/>
      <c r="LM148" s="128"/>
      <c r="LN148" s="128"/>
      <c r="LO148" s="128"/>
      <c r="LP148" s="128"/>
      <c r="LQ148" s="128"/>
      <c r="LR148" s="128"/>
      <c r="LS148" s="128"/>
      <c r="LT148" s="128"/>
      <c r="LU148" s="128"/>
      <c r="LV148" s="128"/>
      <c r="LW148" s="128"/>
      <c r="LX148" s="128"/>
      <c r="LY148" s="128"/>
      <c r="LZ148" s="128"/>
      <c r="MA148" s="128"/>
      <c r="MB148" s="128"/>
      <c r="MC148" s="128"/>
      <c r="MD148" s="128"/>
      <c r="ME148" s="128"/>
      <c r="MF148" s="128"/>
      <c r="MG148" s="128"/>
      <c r="MH148" s="128"/>
      <c r="MI148" s="128"/>
      <c r="MJ148" s="128"/>
      <c r="MK148" s="128"/>
      <c r="ML148" s="128"/>
      <c r="MM148" s="128"/>
      <c r="MN148" s="128"/>
      <c r="MO148" s="128"/>
      <c r="MP148" s="128"/>
      <c r="MQ148" s="128"/>
      <c r="MR148" s="128"/>
      <c r="MS148" s="128"/>
      <c r="MT148" s="128"/>
      <c r="MU148" s="128"/>
      <c r="MV148" s="128"/>
      <c r="MW148" s="128"/>
      <c r="MX148" s="128"/>
      <c r="MY148" s="128"/>
      <c r="MZ148" s="128"/>
      <c r="NA148" s="128"/>
      <c r="NB148" s="128"/>
      <c r="NC148" s="128"/>
      <c r="ND148" s="128"/>
      <c r="NE148" s="128"/>
      <c r="NF148" s="128"/>
      <c r="NG148" s="128"/>
      <c r="NH148" s="128"/>
      <c r="NI148" s="128"/>
      <c r="NJ148" s="128"/>
      <c r="NK148" s="128"/>
      <c r="NL148" s="128"/>
      <c r="NM148" s="128"/>
      <c r="NN148" s="128"/>
      <c r="NO148" s="128"/>
      <c r="NP148" s="128"/>
      <c r="NQ148" s="128"/>
      <c r="NR148" s="128"/>
      <c r="NS148" s="128"/>
      <c r="NT148" s="128"/>
      <c r="NU148" s="128"/>
      <c r="NV148" s="128"/>
      <c r="NW148" s="128"/>
      <c r="NX148" s="128"/>
      <c r="NY148" s="128"/>
      <c r="NZ148" s="128"/>
      <c r="OA148" s="128"/>
      <c r="OB148" s="128"/>
      <c r="OC148" s="128"/>
      <c r="OD148" s="128"/>
      <c r="OE148" s="128"/>
      <c r="OF148" s="128"/>
      <c r="OG148" s="128"/>
      <c r="OH148" s="128"/>
      <c r="OI148" s="128"/>
      <c r="OJ148" s="128"/>
      <c r="OK148" s="128"/>
      <c r="OL148" s="128"/>
      <c r="OM148" s="128"/>
      <c r="ON148" s="128"/>
      <c r="OO148" s="128"/>
      <c r="OP148" s="128"/>
      <c r="OQ148" s="128"/>
      <c r="OR148" s="128"/>
      <c r="OS148" s="128"/>
      <c r="OT148" s="128"/>
      <c r="OU148" s="128"/>
      <c r="OV148" s="128"/>
      <c r="OW148" s="128"/>
      <c r="OX148" s="128"/>
      <c r="OY148" s="128"/>
      <c r="OZ148" s="128"/>
      <c r="PA148" s="128"/>
      <c r="PB148" s="128"/>
      <c r="PC148" s="128"/>
      <c r="PD148" s="128"/>
      <c r="PE148" s="128"/>
      <c r="PF148" s="128"/>
      <c r="PG148" s="128"/>
      <c r="PH148" s="128"/>
      <c r="PI148" s="128"/>
      <c r="PJ148" s="128"/>
      <c r="PK148" s="128"/>
      <c r="PL148" s="128"/>
      <c r="PM148" s="128"/>
      <c r="PN148" s="128"/>
      <c r="PO148" s="128"/>
      <c r="PP148" s="128"/>
      <c r="PQ148" s="128"/>
      <c r="PR148" s="128"/>
      <c r="PS148" s="128"/>
      <c r="PT148" s="128"/>
      <c r="PU148" s="128"/>
      <c r="PV148" s="128"/>
      <c r="PW148" s="128"/>
      <c r="PX148" s="128"/>
      <c r="PY148" s="128"/>
      <c r="PZ148" s="128"/>
      <c r="QA148" s="128"/>
      <c r="QB148" s="128"/>
      <c r="QC148" s="128"/>
      <c r="QD148" s="128"/>
      <c r="QE148" s="128"/>
      <c r="QF148" s="128"/>
      <c r="QG148" s="128"/>
      <c r="QH148" s="128"/>
      <c r="QI148" s="128"/>
      <c r="QJ148" s="128"/>
      <c r="QK148" s="128"/>
      <c r="QL148" s="128"/>
      <c r="QM148" s="128"/>
      <c r="QN148" s="128"/>
      <c r="QO148" s="128"/>
      <c r="QP148" s="128"/>
      <c r="QQ148" s="128"/>
      <c r="QR148" s="128"/>
      <c r="QS148" s="128"/>
      <c r="QT148" s="128"/>
      <c r="QU148" s="128"/>
      <c r="QV148" s="128"/>
      <c r="QW148" s="128"/>
      <c r="QX148" s="128"/>
      <c r="QY148" s="128"/>
      <c r="QZ148" s="128"/>
      <c r="RA148" s="128"/>
      <c r="RB148" s="128"/>
      <c r="RC148" s="128"/>
      <c r="RD148" s="128"/>
      <c r="RE148" s="128"/>
      <c r="RF148" s="128"/>
      <c r="RG148" s="128"/>
      <c r="RH148" s="128"/>
      <c r="RI148" s="128"/>
      <c r="RJ148" s="128"/>
      <c r="RK148" s="128"/>
      <c r="RL148" s="128"/>
      <c r="RM148" s="128"/>
      <c r="RN148" s="128"/>
      <c r="RO148" s="128"/>
      <c r="RP148" s="128"/>
      <c r="RQ148" s="128"/>
      <c r="RR148" s="128"/>
      <c r="RS148" s="128"/>
      <c r="RT148" s="128"/>
      <c r="RU148" s="128"/>
      <c r="RV148" s="128"/>
      <c r="RW148" s="128"/>
      <c r="RX148" s="128"/>
      <c r="RY148" s="128"/>
      <c r="RZ148" s="128"/>
      <c r="SA148" s="128"/>
      <c r="SB148" s="128"/>
      <c r="SC148" s="128"/>
      <c r="SD148" s="128"/>
      <c r="SE148" s="128"/>
      <c r="SF148" s="128"/>
      <c r="SG148" s="128"/>
      <c r="SH148" s="128"/>
      <c r="SI148" s="128"/>
      <c r="SJ148" s="128"/>
      <c r="SK148" s="128"/>
      <c r="SL148" s="128"/>
      <c r="SM148" s="128"/>
      <c r="SN148" s="128"/>
      <c r="SO148" s="128"/>
      <c r="SP148" s="128"/>
      <c r="SQ148" s="128"/>
      <c r="SR148" s="128"/>
      <c r="SS148" s="128"/>
      <c r="ST148" s="128"/>
      <c r="SU148" s="128"/>
      <c r="SV148" s="128"/>
      <c r="SW148" s="128"/>
      <c r="SX148" s="128"/>
      <c r="SY148" s="128"/>
      <c r="SZ148" s="128"/>
      <c r="TA148" s="128"/>
      <c r="TB148" s="128"/>
      <c r="TC148" s="128"/>
      <c r="TD148" s="128"/>
      <c r="TE148" s="128"/>
      <c r="TF148" s="128"/>
      <c r="TG148" s="128"/>
      <c r="TH148" s="128"/>
      <c r="TI148" s="128"/>
      <c r="TJ148" s="128"/>
      <c r="TK148" s="128"/>
      <c r="TL148" s="128"/>
      <c r="TM148" s="128"/>
      <c r="TN148" s="128"/>
      <c r="TO148" s="128"/>
      <c r="TP148" s="128"/>
      <c r="TQ148" s="128"/>
      <c r="TR148" s="128"/>
      <c r="TS148" s="128"/>
      <c r="TT148" s="128"/>
      <c r="TU148" s="128"/>
      <c r="TV148" s="128"/>
      <c r="TW148" s="128"/>
      <c r="TX148" s="128"/>
      <c r="TY148" s="128"/>
      <c r="TZ148" s="128"/>
      <c r="UA148" s="128"/>
      <c r="UB148" s="128"/>
      <c r="UC148" s="128"/>
      <c r="UD148" s="128"/>
      <c r="UE148" s="128"/>
      <c r="UF148" s="128"/>
      <c r="UG148" s="128"/>
      <c r="UH148" s="128"/>
      <c r="UI148" s="128"/>
      <c r="UJ148" s="128"/>
      <c r="UK148" s="128"/>
      <c r="UL148" s="128"/>
      <c r="UM148" s="128"/>
      <c r="UN148" s="128"/>
      <c r="UO148" s="128"/>
      <c r="UP148" s="128"/>
      <c r="UQ148" s="128"/>
      <c r="UR148" s="128"/>
      <c r="US148" s="128"/>
      <c r="UT148" s="128"/>
      <c r="UU148" s="128"/>
      <c r="UV148" s="128"/>
      <c r="UW148" s="128"/>
      <c r="UX148" s="128"/>
      <c r="UY148" s="128"/>
      <c r="UZ148" s="128"/>
      <c r="VA148" s="128"/>
      <c r="VB148" s="128"/>
      <c r="VC148" s="128"/>
      <c r="VD148" s="128"/>
      <c r="VE148" s="128"/>
      <c r="VF148" s="128"/>
      <c r="VG148" s="128"/>
      <c r="VH148" s="128"/>
      <c r="VI148" s="128"/>
      <c r="VJ148" s="128"/>
      <c r="VK148" s="128"/>
      <c r="VL148" s="128"/>
      <c r="VM148" s="128"/>
      <c r="VN148" s="128"/>
      <c r="VO148" s="128"/>
      <c r="VP148" s="128"/>
      <c r="VQ148" s="128"/>
      <c r="VR148" s="128"/>
      <c r="VS148" s="128"/>
      <c r="VT148" s="128"/>
      <c r="VU148" s="128"/>
      <c r="VV148" s="128"/>
      <c r="VW148" s="128"/>
      <c r="VX148" s="128"/>
      <c r="VY148" s="128"/>
      <c r="VZ148" s="128"/>
      <c r="WA148" s="128"/>
      <c r="WB148" s="128"/>
      <c r="WC148" s="128"/>
      <c r="WD148" s="128"/>
      <c r="WE148" s="128"/>
      <c r="WF148" s="128"/>
      <c r="WG148" s="128"/>
      <c r="WH148" s="128"/>
      <c r="WI148" s="128"/>
      <c r="WJ148" s="128"/>
      <c r="WK148" s="128"/>
      <c r="WL148" s="128"/>
      <c r="WM148" s="128"/>
      <c r="WN148" s="128"/>
      <c r="WO148" s="128"/>
      <c r="WP148" s="128"/>
      <c r="WQ148" s="128"/>
      <c r="WR148" s="128"/>
      <c r="WS148" s="128"/>
      <c r="WT148" s="128"/>
      <c r="WU148" s="128"/>
      <c r="WV148" s="128"/>
      <c r="WW148" s="128"/>
      <c r="WX148" s="128"/>
      <c r="WY148" s="128"/>
      <c r="WZ148" s="128"/>
      <c r="XA148" s="128"/>
      <c r="XB148" s="128"/>
      <c r="XC148" s="128"/>
      <c r="XD148" s="128"/>
      <c r="XE148" s="128"/>
      <c r="XF148" s="128"/>
      <c r="XG148" s="128"/>
      <c r="XH148" s="128"/>
      <c r="XI148" s="128"/>
      <c r="XJ148" s="128"/>
      <c r="XK148" s="128"/>
      <c r="XL148" s="128"/>
      <c r="XM148" s="128"/>
      <c r="XN148" s="128"/>
      <c r="XO148" s="128"/>
      <c r="XP148" s="128"/>
      <c r="XQ148" s="128"/>
      <c r="XR148" s="128"/>
      <c r="XS148" s="128"/>
      <c r="XT148" s="128"/>
      <c r="XU148" s="128"/>
      <c r="XV148" s="128"/>
      <c r="XW148" s="128"/>
      <c r="XX148" s="128"/>
      <c r="XY148" s="128"/>
      <c r="XZ148" s="128"/>
      <c r="YA148" s="128"/>
      <c r="YB148" s="128"/>
      <c r="YC148" s="128"/>
      <c r="YD148" s="128"/>
      <c r="YE148" s="128"/>
      <c r="YF148" s="128"/>
      <c r="YG148" s="128"/>
      <c r="YH148" s="128"/>
      <c r="YI148" s="128"/>
      <c r="YJ148" s="128"/>
      <c r="YK148" s="128"/>
      <c r="YL148" s="128"/>
      <c r="YM148" s="128"/>
      <c r="YN148" s="128"/>
      <c r="YO148" s="128"/>
      <c r="YP148" s="128"/>
      <c r="YQ148" s="128"/>
      <c r="YR148" s="128"/>
      <c r="YS148" s="128"/>
      <c r="YT148" s="128"/>
      <c r="YU148" s="128"/>
      <c r="YV148" s="128"/>
      <c r="YW148" s="128"/>
      <c r="YX148" s="128"/>
      <c r="YY148" s="128"/>
      <c r="YZ148" s="128"/>
      <c r="ZA148" s="128"/>
      <c r="ZB148" s="128"/>
      <c r="ZC148" s="128"/>
      <c r="ZD148" s="128"/>
      <c r="ZE148" s="128"/>
      <c r="ZF148" s="128"/>
      <c r="ZG148" s="128"/>
      <c r="ZH148" s="128"/>
      <c r="ZI148" s="128"/>
      <c r="ZJ148" s="128"/>
      <c r="ZK148" s="128"/>
      <c r="ZL148" s="128"/>
      <c r="ZM148" s="128"/>
      <c r="ZN148" s="128"/>
      <c r="ZO148" s="128"/>
      <c r="ZP148" s="128"/>
      <c r="ZQ148" s="128"/>
      <c r="ZR148" s="128"/>
      <c r="ZS148" s="128"/>
      <c r="ZT148" s="128"/>
      <c r="ZU148" s="128"/>
      <c r="ZV148" s="128"/>
      <c r="ZW148" s="128"/>
      <c r="ZX148" s="128"/>
      <c r="ZY148" s="128"/>
      <c r="ZZ148" s="128"/>
      <c r="AAA148" s="128"/>
      <c r="AAB148" s="128"/>
      <c r="AAC148" s="128"/>
      <c r="AAD148" s="128"/>
      <c r="AAE148" s="128"/>
      <c r="AAF148" s="128"/>
      <c r="AAG148" s="128"/>
      <c r="AAH148" s="128"/>
      <c r="AAI148" s="128"/>
      <c r="AAJ148" s="128"/>
      <c r="AAK148" s="128"/>
      <c r="AAL148" s="128"/>
      <c r="AAM148" s="128"/>
      <c r="AAN148" s="128"/>
      <c r="AAO148" s="128"/>
      <c r="AAP148" s="128"/>
      <c r="AAQ148" s="128"/>
      <c r="AAR148" s="128"/>
      <c r="AAS148" s="128"/>
      <c r="AAT148" s="128"/>
      <c r="AAU148" s="128"/>
      <c r="AAV148" s="128"/>
      <c r="AAW148" s="128"/>
      <c r="AAX148" s="128"/>
      <c r="AAY148" s="128"/>
      <c r="AAZ148" s="128"/>
      <c r="ABA148" s="128"/>
      <c r="ABB148" s="128"/>
      <c r="ABC148" s="128"/>
      <c r="ABD148" s="128"/>
      <c r="ABE148" s="128"/>
      <c r="ABF148" s="128"/>
      <c r="ABG148" s="128"/>
      <c r="ABH148" s="128"/>
      <c r="ABI148" s="128"/>
      <c r="ABJ148" s="128"/>
      <c r="ABK148" s="128"/>
      <c r="ABL148" s="128"/>
      <c r="ABM148" s="128"/>
      <c r="ABN148" s="128"/>
      <c r="ABO148" s="128"/>
      <c r="ABP148" s="128"/>
      <c r="ABQ148" s="128"/>
      <c r="ABR148" s="128"/>
      <c r="ABS148" s="128"/>
      <c r="ABT148" s="128"/>
      <c r="ABU148" s="128"/>
      <c r="ABV148" s="128"/>
      <c r="ABW148" s="128"/>
      <c r="ABX148" s="128"/>
      <c r="ABY148" s="128"/>
      <c r="ABZ148" s="128"/>
      <c r="ACA148" s="128"/>
      <c r="ACB148" s="128"/>
      <c r="ACC148" s="128"/>
      <c r="ACD148" s="128"/>
      <c r="ACE148" s="128"/>
      <c r="ACF148" s="128"/>
      <c r="ACG148" s="128"/>
      <c r="ACH148" s="128"/>
      <c r="ACI148" s="128"/>
      <c r="ACJ148" s="128"/>
      <c r="ACK148" s="128"/>
      <c r="ACL148" s="128"/>
      <c r="ACM148" s="128"/>
      <c r="ACN148" s="128"/>
      <c r="ACO148" s="128"/>
      <c r="ACP148" s="128"/>
      <c r="ACQ148" s="128"/>
      <c r="ACR148" s="128"/>
      <c r="ACS148" s="128"/>
      <c r="ACT148" s="128"/>
      <c r="ACU148" s="128"/>
      <c r="ACV148" s="128"/>
      <c r="ACW148" s="128"/>
      <c r="ACX148" s="128"/>
      <c r="ACY148" s="128"/>
      <c r="ACZ148" s="128"/>
      <c r="ADA148" s="128"/>
      <c r="ADB148" s="128"/>
      <c r="ADC148" s="128"/>
      <c r="ADD148" s="128"/>
      <c r="ADE148" s="128"/>
      <c r="ADF148" s="128"/>
      <c r="ADG148" s="128"/>
      <c r="ADH148" s="128"/>
      <c r="ADI148" s="128"/>
      <c r="ADJ148" s="128"/>
      <c r="ADK148" s="128"/>
      <c r="ADL148" s="128"/>
      <c r="ADM148" s="128"/>
      <c r="ADN148" s="128"/>
      <c r="ADO148" s="128"/>
      <c r="ADP148" s="128"/>
      <c r="ADQ148" s="128"/>
      <c r="ADR148" s="128"/>
      <c r="ADS148" s="128"/>
      <c r="ADT148" s="128"/>
      <c r="ADU148" s="128"/>
      <c r="ADV148" s="128"/>
      <c r="ADW148" s="128"/>
      <c r="ADX148" s="128"/>
      <c r="ADY148" s="128"/>
      <c r="ADZ148" s="128"/>
      <c r="AEA148" s="128"/>
      <c r="AEB148" s="128"/>
      <c r="AEC148" s="128"/>
      <c r="AED148" s="128"/>
      <c r="AEE148" s="128"/>
      <c r="AEF148" s="128"/>
      <c r="AEG148" s="128"/>
      <c r="AEH148" s="128"/>
      <c r="AEI148" s="128"/>
      <c r="AEJ148" s="128"/>
      <c r="AEK148" s="128"/>
      <c r="AEL148" s="128"/>
      <c r="AEM148" s="128"/>
      <c r="AEN148" s="128"/>
      <c r="AEO148" s="128"/>
      <c r="AEP148" s="128"/>
      <c r="AEQ148" s="128"/>
      <c r="AER148" s="128"/>
      <c r="AES148" s="128"/>
      <c r="AET148" s="128"/>
      <c r="AEU148" s="128"/>
      <c r="AEV148" s="128"/>
      <c r="AEW148" s="128"/>
      <c r="AEX148" s="128"/>
      <c r="AEY148" s="128"/>
      <c r="AEZ148" s="128"/>
      <c r="AFA148" s="128"/>
      <c r="AFB148" s="128"/>
      <c r="AFC148" s="128"/>
      <c r="AFD148" s="128"/>
      <c r="AFE148" s="128"/>
      <c r="AFF148" s="128"/>
      <c r="AFG148" s="128"/>
      <c r="AFH148" s="128"/>
      <c r="AFI148" s="128"/>
      <c r="AFJ148" s="128"/>
      <c r="AFK148" s="128"/>
      <c r="AFL148" s="128"/>
      <c r="AFM148" s="128"/>
      <c r="AFN148" s="128"/>
      <c r="AFO148" s="128"/>
      <c r="AFP148" s="128"/>
      <c r="AFQ148" s="128"/>
      <c r="AFR148" s="128"/>
      <c r="AFS148" s="128"/>
      <c r="AFT148" s="128"/>
      <c r="AFU148" s="128"/>
      <c r="AFV148" s="128"/>
      <c r="AFW148" s="128"/>
      <c r="AFX148" s="128"/>
      <c r="AFY148" s="128"/>
      <c r="AFZ148" s="128"/>
      <c r="AGA148" s="128"/>
      <c r="AGB148" s="128"/>
      <c r="AGC148" s="128"/>
      <c r="AGD148" s="128"/>
      <c r="AGE148" s="128"/>
      <c r="AGF148" s="128"/>
      <c r="AGG148" s="128"/>
      <c r="AGH148" s="128"/>
      <c r="AGI148" s="128"/>
      <c r="AGJ148" s="128"/>
      <c r="AGK148" s="128"/>
      <c r="AGL148" s="128"/>
      <c r="AGM148" s="128"/>
      <c r="AGN148" s="128"/>
      <c r="AGO148" s="128"/>
      <c r="AGP148" s="128"/>
      <c r="AGQ148" s="128"/>
      <c r="AGR148" s="128"/>
      <c r="AGS148" s="128"/>
      <c r="AGT148" s="128"/>
      <c r="AGU148" s="128"/>
      <c r="AGV148" s="128"/>
      <c r="AGW148" s="128"/>
      <c r="AGX148" s="128"/>
      <c r="AGY148" s="128"/>
      <c r="AGZ148" s="128"/>
      <c r="AHA148" s="128"/>
      <c r="AHB148" s="128"/>
      <c r="AHC148" s="128"/>
      <c r="AHD148" s="128"/>
      <c r="AHE148" s="128"/>
      <c r="AHF148" s="128"/>
      <c r="AHG148" s="128"/>
      <c r="AHH148" s="128"/>
      <c r="AHI148" s="128"/>
      <c r="AHJ148" s="128"/>
      <c r="AHK148" s="128"/>
      <c r="AHL148" s="128"/>
      <c r="AHM148" s="128"/>
      <c r="AHN148" s="128"/>
      <c r="AHO148" s="128"/>
      <c r="AHP148" s="128"/>
      <c r="AHQ148" s="128"/>
      <c r="AHR148" s="128"/>
      <c r="AHS148" s="128"/>
      <c r="AHT148" s="128"/>
      <c r="AHU148" s="128"/>
      <c r="AHV148" s="128"/>
      <c r="AHW148" s="128"/>
      <c r="AHX148" s="128"/>
      <c r="AHY148" s="128"/>
      <c r="AHZ148" s="128"/>
      <c r="AIA148" s="128"/>
      <c r="AIB148" s="128"/>
      <c r="AIC148" s="128"/>
      <c r="AID148" s="128"/>
      <c r="AIE148" s="128"/>
      <c r="AIF148" s="128"/>
      <c r="AIG148" s="128"/>
      <c r="AIH148" s="128"/>
      <c r="AII148" s="128"/>
      <c r="AIJ148" s="128"/>
      <c r="AIK148" s="128"/>
      <c r="AIL148" s="128"/>
      <c r="AIM148" s="128"/>
      <c r="AIN148" s="128"/>
      <c r="AIO148" s="128"/>
      <c r="AIP148" s="128"/>
      <c r="AIQ148" s="128"/>
      <c r="AIR148" s="128"/>
      <c r="AIS148" s="128"/>
      <c r="AIT148" s="128"/>
      <c r="AIU148" s="128"/>
      <c r="AIV148" s="128"/>
      <c r="AIW148" s="128"/>
      <c r="AIX148" s="128"/>
      <c r="AIY148" s="128"/>
      <c r="AIZ148" s="128"/>
      <c r="AJA148" s="128"/>
      <c r="AJB148" s="128"/>
      <c r="AJC148" s="128"/>
      <c r="AJD148" s="128"/>
      <c r="AJE148" s="128"/>
      <c r="AJF148" s="128"/>
      <c r="AJG148" s="128"/>
      <c r="AJH148" s="128"/>
      <c r="AJI148" s="128"/>
      <c r="AJJ148" s="128"/>
      <c r="AJK148" s="128"/>
      <c r="AJL148" s="128"/>
      <c r="AJM148" s="128"/>
      <c r="AJN148" s="128"/>
      <c r="AJO148" s="128"/>
      <c r="AJP148" s="128"/>
      <c r="AJQ148" s="128"/>
      <c r="AJR148" s="128"/>
      <c r="AJS148" s="128"/>
      <c r="AJT148" s="128"/>
      <c r="AJU148" s="128"/>
      <c r="AJV148" s="128"/>
      <c r="AJW148" s="128"/>
      <c r="AJX148" s="128"/>
      <c r="AJY148" s="128"/>
      <c r="AJZ148" s="128"/>
      <c r="AKA148" s="128"/>
      <c r="AKB148" s="128"/>
      <c r="AKC148" s="128"/>
      <c r="AKD148" s="128"/>
      <c r="AKE148" s="128"/>
      <c r="AKF148" s="128"/>
      <c r="AKG148" s="128"/>
      <c r="AKH148" s="128"/>
      <c r="AKI148" s="128"/>
      <c r="AKJ148" s="128"/>
      <c r="AKK148" s="128"/>
      <c r="AKL148" s="128"/>
      <c r="AKM148" s="128"/>
      <c r="AKN148" s="128"/>
      <c r="AKO148" s="128"/>
      <c r="AKP148" s="128"/>
      <c r="AKQ148" s="128"/>
      <c r="AKR148" s="128"/>
      <c r="AKS148" s="128"/>
      <c r="AKT148" s="128"/>
      <c r="AKU148" s="128"/>
      <c r="AKV148" s="128"/>
      <c r="AKW148" s="128"/>
      <c r="AKX148" s="128"/>
      <c r="AKY148" s="128"/>
      <c r="AKZ148" s="128"/>
      <c r="ALA148" s="128"/>
      <c r="ALB148" s="128"/>
      <c r="ALC148" s="128"/>
      <c r="ALD148" s="128"/>
      <c r="ALE148" s="128"/>
      <c r="ALF148" s="128"/>
      <c r="ALG148" s="128"/>
      <c r="ALH148" s="128"/>
      <c r="ALI148" s="128"/>
      <c r="ALJ148" s="128"/>
      <c r="ALK148" s="128"/>
      <c r="ALL148" s="128"/>
      <c r="ALM148" s="128"/>
      <c r="ALN148" s="128"/>
      <c r="ALO148" s="128"/>
      <c r="ALP148" s="128"/>
      <c r="ALQ148" s="128"/>
      <c r="ALR148" s="128"/>
      <c r="ALS148" s="128"/>
      <c r="ALT148" s="128"/>
      <c r="ALU148" s="128"/>
      <c r="ALV148" s="128"/>
      <c r="ALW148" s="128"/>
      <c r="ALX148" s="128"/>
      <c r="ALY148" s="128"/>
      <c r="ALZ148" s="128"/>
      <c r="AMA148" s="128"/>
      <c r="AMB148" s="128"/>
      <c r="AMC148" s="128"/>
      <c r="AMD148" s="128"/>
      <c r="AME148" s="128"/>
      <c r="AMF148" s="128"/>
      <c r="AMG148" s="128"/>
      <c r="AMH148" s="128"/>
      <c r="AMI148" s="128"/>
      <c r="AMJ148" s="128"/>
      <c r="AMK148" s="128"/>
      <c r="AML148" s="128"/>
      <c r="AMM148" s="128"/>
      <c r="AMN148" s="128"/>
    </row>
    <row r="149" spans="1:1031">
      <c r="A149" s="367"/>
      <c r="B149" s="368"/>
      <c r="C149" s="368"/>
      <c r="D149" s="368"/>
      <c r="E149" s="368"/>
      <c r="F149" s="96"/>
      <c r="G149" s="96"/>
      <c r="H149" s="96"/>
      <c r="I149" s="96"/>
      <c r="J149" s="96"/>
      <c r="K149" s="96"/>
      <c r="L149" s="96"/>
      <c r="M149" s="96"/>
      <c r="O149" s="96"/>
      <c r="P149" s="96"/>
      <c r="Q149" s="96"/>
      <c r="R149" s="96"/>
      <c r="AF149" s="96"/>
      <c r="AG149" s="96"/>
      <c r="AH149" s="96"/>
      <c r="AI149" s="96"/>
      <c r="AJ149" s="96"/>
      <c r="AK149" s="96"/>
      <c r="AL149" s="96"/>
      <c r="AM149" s="96"/>
      <c r="AN149" s="96"/>
      <c r="AO149" s="96"/>
      <c r="AP149" s="96"/>
      <c r="AQ149" s="128"/>
      <c r="AR149" s="128"/>
      <c r="AS149" s="128"/>
      <c r="AT149" s="128"/>
      <c r="AU149" s="128"/>
      <c r="AV149" s="128"/>
      <c r="AW149" s="128"/>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c r="CX149" s="128"/>
      <c r="CY149" s="128"/>
      <c r="CZ149" s="128"/>
      <c r="DA149" s="128"/>
      <c r="DB149" s="128"/>
      <c r="DC149" s="128"/>
      <c r="DD149" s="128"/>
      <c r="DE149" s="128"/>
      <c r="DF149" s="128"/>
      <c r="DG149" s="128"/>
      <c r="DH149" s="128"/>
      <c r="DI149" s="128"/>
      <c r="DJ149" s="128"/>
      <c r="DK149" s="128"/>
      <c r="DL149" s="128"/>
      <c r="DM149" s="128"/>
      <c r="DN149" s="128"/>
      <c r="DO149" s="128"/>
      <c r="DP149" s="128"/>
      <c r="DQ149" s="128"/>
      <c r="DR149" s="128"/>
      <c r="DS149" s="128"/>
      <c r="DT149" s="128"/>
      <c r="DU149" s="128"/>
      <c r="DV149" s="128"/>
      <c r="DW149" s="128"/>
      <c r="DX149" s="128"/>
      <c r="DY149" s="128"/>
      <c r="DZ149" s="128"/>
      <c r="EA149" s="128"/>
      <c r="EB149" s="128"/>
      <c r="EC149" s="128"/>
      <c r="ED149" s="128"/>
      <c r="EE149" s="128"/>
      <c r="EF149" s="128"/>
      <c r="EG149" s="128"/>
      <c r="EH149" s="128"/>
      <c r="EI149" s="128"/>
      <c r="EJ149" s="128"/>
      <c r="EK149" s="128"/>
      <c r="EL149" s="128"/>
      <c r="EM149" s="128"/>
      <c r="EN149" s="128"/>
      <c r="EO149" s="128"/>
      <c r="EP149" s="128"/>
      <c r="EQ149" s="128"/>
      <c r="ER149" s="128"/>
      <c r="ES149" s="128"/>
      <c r="ET149" s="128"/>
      <c r="EU149" s="128"/>
      <c r="EV149" s="128"/>
      <c r="EW149" s="128"/>
      <c r="EX149" s="128"/>
      <c r="EY149" s="128"/>
      <c r="EZ149" s="128"/>
      <c r="FA149" s="128"/>
      <c r="FB149" s="128"/>
      <c r="FC149" s="128"/>
      <c r="FD149" s="128"/>
      <c r="FE149" s="128"/>
      <c r="FF149" s="128"/>
      <c r="FG149" s="128"/>
      <c r="FH149" s="128"/>
      <c r="FI149" s="128"/>
      <c r="FJ149" s="128"/>
      <c r="FK149" s="128"/>
      <c r="FL149" s="128"/>
      <c r="FM149" s="128"/>
      <c r="FN149" s="128"/>
      <c r="FO149" s="128"/>
      <c r="FP149" s="128"/>
      <c r="FQ149" s="128"/>
      <c r="FR149" s="128"/>
      <c r="FS149" s="128"/>
      <c r="FT149" s="128"/>
      <c r="FU149" s="128"/>
      <c r="FV149" s="128"/>
      <c r="FW149" s="128"/>
      <c r="FX149" s="128"/>
      <c r="FY149" s="128"/>
      <c r="FZ149" s="128"/>
      <c r="GA149" s="128"/>
      <c r="GB149" s="128"/>
      <c r="GC149" s="128"/>
      <c r="GD149" s="128"/>
      <c r="GE149" s="128"/>
      <c r="GF149" s="128"/>
      <c r="GG149" s="128"/>
      <c r="GH149" s="128"/>
      <c r="GI149" s="128"/>
      <c r="GJ149" s="128"/>
      <c r="GK149" s="128"/>
      <c r="GL149" s="128"/>
      <c r="GM149" s="128"/>
      <c r="GN149" s="128"/>
      <c r="GO149" s="128"/>
      <c r="GP149" s="128"/>
      <c r="GQ149" s="128"/>
      <c r="GR149" s="128"/>
      <c r="GS149" s="128"/>
      <c r="GT149" s="128"/>
      <c r="GU149" s="128"/>
      <c r="GV149" s="128"/>
      <c r="GW149" s="128"/>
      <c r="GX149" s="128"/>
      <c r="GY149" s="128"/>
      <c r="GZ149" s="128"/>
      <c r="HA149" s="128"/>
      <c r="HB149" s="128"/>
      <c r="HC149" s="128"/>
      <c r="HD149" s="128"/>
      <c r="HE149" s="128"/>
      <c r="HF149" s="128"/>
      <c r="HG149" s="128"/>
      <c r="HH149" s="128"/>
      <c r="HI149" s="128"/>
      <c r="HJ149" s="128"/>
      <c r="HK149" s="128"/>
      <c r="HL149" s="128"/>
      <c r="HM149" s="128"/>
      <c r="HN149" s="128"/>
      <c r="HO149" s="128"/>
      <c r="HP149" s="128"/>
      <c r="HQ149" s="128"/>
      <c r="HR149" s="128"/>
      <c r="HS149" s="128"/>
      <c r="HT149" s="128"/>
      <c r="HU149" s="128"/>
      <c r="HV149" s="128"/>
      <c r="HW149" s="128"/>
      <c r="HX149" s="128"/>
      <c r="HY149" s="128"/>
      <c r="HZ149" s="128"/>
      <c r="IA149" s="128"/>
      <c r="IB149" s="128"/>
      <c r="IC149" s="128"/>
      <c r="ID149" s="128"/>
      <c r="IE149" s="128"/>
      <c r="IF149" s="128"/>
      <c r="IG149" s="128"/>
      <c r="IH149" s="128"/>
      <c r="II149" s="128"/>
      <c r="IJ149" s="128"/>
      <c r="IK149" s="128"/>
      <c r="IL149" s="128"/>
      <c r="IM149" s="128"/>
      <c r="IN149" s="128"/>
      <c r="IO149" s="128"/>
      <c r="IP149" s="128"/>
      <c r="IQ149" s="128"/>
      <c r="IR149" s="128"/>
      <c r="IS149" s="128"/>
      <c r="IT149" s="128"/>
      <c r="IU149" s="128"/>
      <c r="IV149" s="128"/>
      <c r="IW149" s="128"/>
      <c r="IX149" s="128"/>
      <c r="IY149" s="128"/>
      <c r="IZ149" s="128"/>
      <c r="JA149" s="128"/>
      <c r="JB149" s="128"/>
      <c r="JC149" s="128"/>
      <c r="JD149" s="128"/>
      <c r="JE149" s="128"/>
      <c r="JF149" s="128"/>
      <c r="JG149" s="128"/>
      <c r="JH149" s="128"/>
      <c r="JI149" s="128"/>
      <c r="JJ149" s="128"/>
      <c r="JK149" s="128"/>
      <c r="JL149" s="128"/>
      <c r="JM149" s="128"/>
      <c r="JN149" s="128"/>
      <c r="JO149" s="128"/>
      <c r="JP149" s="128"/>
      <c r="JQ149" s="128"/>
      <c r="JR149" s="128"/>
      <c r="JS149" s="128"/>
      <c r="JT149" s="128"/>
      <c r="JU149" s="128"/>
      <c r="JV149" s="128"/>
      <c r="JW149" s="128"/>
      <c r="JX149" s="128"/>
      <c r="JY149" s="128"/>
      <c r="JZ149" s="128"/>
      <c r="KA149" s="128"/>
      <c r="KB149" s="128"/>
      <c r="KC149" s="128"/>
      <c r="KD149" s="128"/>
      <c r="KE149" s="128"/>
      <c r="KF149" s="128"/>
      <c r="KG149" s="128"/>
      <c r="KH149" s="128"/>
      <c r="KI149" s="128"/>
      <c r="KJ149" s="128"/>
      <c r="KK149" s="128"/>
      <c r="KL149" s="128"/>
      <c r="KM149" s="128"/>
      <c r="KN149" s="128"/>
      <c r="KO149" s="128"/>
      <c r="KP149" s="128"/>
      <c r="KQ149" s="128"/>
      <c r="KR149" s="128"/>
      <c r="KS149" s="128"/>
      <c r="KT149" s="128"/>
      <c r="KU149" s="128"/>
      <c r="KV149" s="128"/>
      <c r="KW149" s="128"/>
      <c r="KX149" s="128"/>
      <c r="KY149" s="128"/>
      <c r="KZ149" s="128"/>
      <c r="LA149" s="128"/>
      <c r="LB149" s="128"/>
      <c r="LC149" s="128"/>
      <c r="LD149" s="128"/>
      <c r="LE149" s="128"/>
      <c r="LF149" s="128"/>
      <c r="LG149" s="128"/>
      <c r="LH149" s="128"/>
      <c r="LI149" s="128"/>
      <c r="LJ149" s="128"/>
      <c r="LK149" s="128"/>
      <c r="LL149" s="128"/>
      <c r="LM149" s="128"/>
      <c r="LN149" s="128"/>
      <c r="LO149" s="128"/>
      <c r="LP149" s="128"/>
      <c r="LQ149" s="128"/>
      <c r="LR149" s="128"/>
      <c r="LS149" s="128"/>
      <c r="LT149" s="128"/>
      <c r="LU149" s="128"/>
      <c r="LV149" s="128"/>
      <c r="LW149" s="128"/>
      <c r="LX149" s="128"/>
      <c r="LY149" s="128"/>
      <c r="LZ149" s="128"/>
      <c r="MA149" s="128"/>
      <c r="MB149" s="128"/>
      <c r="MC149" s="128"/>
      <c r="MD149" s="128"/>
      <c r="ME149" s="128"/>
      <c r="MF149" s="128"/>
      <c r="MG149" s="128"/>
      <c r="MH149" s="128"/>
      <c r="MI149" s="128"/>
      <c r="MJ149" s="128"/>
      <c r="MK149" s="128"/>
      <c r="ML149" s="128"/>
      <c r="MM149" s="128"/>
      <c r="MN149" s="128"/>
      <c r="MO149" s="128"/>
      <c r="MP149" s="128"/>
      <c r="MQ149" s="128"/>
      <c r="MR149" s="128"/>
      <c r="MS149" s="128"/>
      <c r="MT149" s="128"/>
      <c r="MU149" s="128"/>
      <c r="MV149" s="128"/>
      <c r="MW149" s="128"/>
      <c r="MX149" s="128"/>
      <c r="MY149" s="128"/>
      <c r="MZ149" s="128"/>
      <c r="NA149" s="128"/>
      <c r="NB149" s="128"/>
      <c r="NC149" s="128"/>
      <c r="ND149" s="128"/>
      <c r="NE149" s="128"/>
      <c r="NF149" s="128"/>
      <c r="NG149" s="128"/>
      <c r="NH149" s="128"/>
      <c r="NI149" s="128"/>
      <c r="NJ149" s="128"/>
      <c r="NK149" s="128"/>
      <c r="NL149" s="128"/>
      <c r="NM149" s="128"/>
      <c r="NN149" s="128"/>
      <c r="NO149" s="128"/>
      <c r="NP149" s="128"/>
      <c r="NQ149" s="128"/>
      <c r="NR149" s="128"/>
      <c r="NS149" s="128"/>
      <c r="NT149" s="128"/>
      <c r="NU149" s="128"/>
      <c r="NV149" s="128"/>
      <c r="NW149" s="128"/>
      <c r="NX149" s="128"/>
      <c r="NY149" s="128"/>
      <c r="NZ149" s="128"/>
      <c r="OA149" s="128"/>
      <c r="OB149" s="128"/>
      <c r="OC149" s="128"/>
      <c r="OD149" s="128"/>
      <c r="OE149" s="128"/>
      <c r="OF149" s="128"/>
      <c r="OG149" s="128"/>
      <c r="OH149" s="128"/>
      <c r="OI149" s="128"/>
      <c r="OJ149" s="128"/>
      <c r="OK149" s="128"/>
      <c r="OL149" s="128"/>
      <c r="OM149" s="128"/>
      <c r="ON149" s="128"/>
      <c r="OO149" s="128"/>
      <c r="OP149" s="128"/>
      <c r="OQ149" s="128"/>
      <c r="OR149" s="128"/>
      <c r="OS149" s="128"/>
      <c r="OT149" s="128"/>
      <c r="OU149" s="128"/>
      <c r="OV149" s="128"/>
      <c r="OW149" s="128"/>
      <c r="OX149" s="128"/>
      <c r="OY149" s="128"/>
      <c r="OZ149" s="128"/>
      <c r="PA149" s="128"/>
      <c r="PB149" s="128"/>
      <c r="PC149" s="128"/>
      <c r="PD149" s="128"/>
      <c r="PE149" s="128"/>
      <c r="PF149" s="128"/>
      <c r="PG149" s="128"/>
      <c r="PH149" s="128"/>
      <c r="PI149" s="128"/>
      <c r="PJ149" s="128"/>
      <c r="PK149" s="128"/>
      <c r="PL149" s="128"/>
      <c r="PM149" s="128"/>
      <c r="PN149" s="128"/>
      <c r="PO149" s="128"/>
      <c r="PP149" s="128"/>
      <c r="PQ149" s="128"/>
      <c r="PR149" s="128"/>
      <c r="PS149" s="128"/>
      <c r="PT149" s="128"/>
      <c r="PU149" s="128"/>
      <c r="PV149" s="128"/>
      <c r="PW149" s="128"/>
      <c r="PX149" s="128"/>
      <c r="PY149" s="128"/>
      <c r="PZ149" s="128"/>
      <c r="QA149" s="128"/>
      <c r="QB149" s="128"/>
      <c r="QC149" s="128"/>
      <c r="QD149" s="128"/>
      <c r="QE149" s="128"/>
      <c r="QF149" s="128"/>
      <c r="QG149" s="128"/>
      <c r="QH149" s="128"/>
      <c r="QI149" s="128"/>
      <c r="QJ149" s="128"/>
      <c r="QK149" s="128"/>
      <c r="QL149" s="128"/>
      <c r="QM149" s="128"/>
      <c r="QN149" s="128"/>
      <c r="QO149" s="128"/>
      <c r="QP149" s="128"/>
      <c r="QQ149" s="128"/>
      <c r="QR149" s="128"/>
      <c r="QS149" s="128"/>
      <c r="QT149" s="128"/>
      <c r="QU149" s="128"/>
      <c r="QV149" s="128"/>
      <c r="QW149" s="128"/>
      <c r="QX149" s="128"/>
      <c r="QY149" s="128"/>
      <c r="QZ149" s="128"/>
      <c r="RA149" s="128"/>
      <c r="RB149" s="128"/>
      <c r="RC149" s="128"/>
      <c r="RD149" s="128"/>
      <c r="RE149" s="128"/>
      <c r="RF149" s="128"/>
      <c r="RG149" s="128"/>
      <c r="RH149" s="128"/>
      <c r="RI149" s="128"/>
      <c r="RJ149" s="128"/>
      <c r="RK149" s="128"/>
      <c r="RL149" s="128"/>
      <c r="RM149" s="128"/>
      <c r="RN149" s="128"/>
      <c r="RO149" s="128"/>
      <c r="RP149" s="128"/>
      <c r="RQ149" s="128"/>
      <c r="RR149" s="128"/>
      <c r="RS149" s="128"/>
      <c r="RT149" s="128"/>
      <c r="RU149" s="128"/>
      <c r="RV149" s="128"/>
      <c r="RW149" s="128"/>
      <c r="RX149" s="128"/>
      <c r="RY149" s="128"/>
      <c r="RZ149" s="128"/>
      <c r="SA149" s="128"/>
      <c r="SB149" s="128"/>
      <c r="SC149" s="128"/>
      <c r="SD149" s="128"/>
      <c r="SE149" s="128"/>
      <c r="SF149" s="128"/>
      <c r="SG149" s="128"/>
      <c r="SH149" s="128"/>
      <c r="SI149" s="128"/>
      <c r="SJ149" s="128"/>
      <c r="SK149" s="128"/>
      <c r="SL149" s="128"/>
      <c r="SM149" s="128"/>
      <c r="SN149" s="128"/>
      <c r="SO149" s="128"/>
      <c r="SP149" s="128"/>
      <c r="SQ149" s="128"/>
      <c r="SR149" s="128"/>
      <c r="SS149" s="128"/>
      <c r="ST149" s="128"/>
      <c r="SU149" s="128"/>
      <c r="SV149" s="128"/>
      <c r="SW149" s="128"/>
      <c r="SX149" s="128"/>
      <c r="SY149" s="128"/>
      <c r="SZ149" s="128"/>
      <c r="TA149" s="128"/>
      <c r="TB149" s="128"/>
      <c r="TC149" s="128"/>
      <c r="TD149" s="128"/>
      <c r="TE149" s="128"/>
      <c r="TF149" s="128"/>
      <c r="TG149" s="128"/>
      <c r="TH149" s="128"/>
      <c r="TI149" s="128"/>
      <c r="TJ149" s="128"/>
      <c r="TK149" s="128"/>
      <c r="TL149" s="128"/>
      <c r="TM149" s="128"/>
      <c r="TN149" s="128"/>
      <c r="TO149" s="128"/>
      <c r="TP149" s="128"/>
      <c r="TQ149" s="128"/>
      <c r="TR149" s="128"/>
      <c r="TS149" s="128"/>
      <c r="TT149" s="128"/>
      <c r="TU149" s="128"/>
      <c r="TV149" s="128"/>
      <c r="TW149" s="128"/>
      <c r="TX149" s="128"/>
      <c r="TY149" s="128"/>
      <c r="TZ149" s="128"/>
      <c r="UA149" s="128"/>
      <c r="UB149" s="128"/>
      <c r="UC149" s="128"/>
      <c r="UD149" s="128"/>
      <c r="UE149" s="128"/>
      <c r="UF149" s="128"/>
      <c r="UG149" s="128"/>
      <c r="UH149" s="128"/>
      <c r="UI149" s="128"/>
      <c r="UJ149" s="128"/>
      <c r="UK149" s="128"/>
      <c r="UL149" s="128"/>
      <c r="UM149" s="128"/>
      <c r="UN149" s="128"/>
      <c r="UO149" s="128"/>
      <c r="UP149" s="128"/>
      <c r="UQ149" s="128"/>
      <c r="UR149" s="128"/>
      <c r="US149" s="128"/>
      <c r="UT149" s="128"/>
      <c r="UU149" s="128"/>
      <c r="UV149" s="128"/>
      <c r="UW149" s="128"/>
      <c r="UX149" s="128"/>
      <c r="UY149" s="128"/>
      <c r="UZ149" s="128"/>
      <c r="VA149" s="128"/>
      <c r="VB149" s="128"/>
      <c r="VC149" s="128"/>
      <c r="VD149" s="128"/>
      <c r="VE149" s="128"/>
      <c r="VF149" s="128"/>
      <c r="VG149" s="128"/>
      <c r="VH149" s="128"/>
      <c r="VI149" s="128"/>
      <c r="VJ149" s="128"/>
      <c r="VK149" s="128"/>
      <c r="VL149" s="128"/>
      <c r="VM149" s="128"/>
      <c r="VN149" s="128"/>
      <c r="VO149" s="128"/>
      <c r="VP149" s="128"/>
      <c r="VQ149" s="128"/>
      <c r="VR149" s="128"/>
      <c r="VS149" s="128"/>
      <c r="VT149" s="128"/>
      <c r="VU149" s="128"/>
      <c r="VV149" s="128"/>
      <c r="VW149" s="128"/>
      <c r="VX149" s="128"/>
      <c r="VY149" s="128"/>
      <c r="VZ149" s="128"/>
      <c r="WA149" s="128"/>
      <c r="WB149" s="128"/>
      <c r="WC149" s="128"/>
      <c r="WD149" s="128"/>
      <c r="WE149" s="128"/>
      <c r="WF149" s="128"/>
      <c r="WG149" s="128"/>
      <c r="WH149" s="128"/>
      <c r="WI149" s="128"/>
      <c r="WJ149" s="128"/>
      <c r="WK149" s="128"/>
      <c r="WL149" s="128"/>
      <c r="WM149" s="128"/>
      <c r="WN149" s="128"/>
      <c r="WO149" s="128"/>
      <c r="WP149" s="128"/>
      <c r="WQ149" s="128"/>
      <c r="WR149" s="128"/>
      <c r="WS149" s="128"/>
      <c r="WT149" s="128"/>
      <c r="WU149" s="128"/>
      <c r="WV149" s="128"/>
      <c r="WW149" s="128"/>
      <c r="WX149" s="128"/>
      <c r="WY149" s="128"/>
      <c r="WZ149" s="128"/>
      <c r="XA149" s="128"/>
      <c r="XB149" s="128"/>
      <c r="XC149" s="128"/>
      <c r="XD149" s="128"/>
      <c r="XE149" s="128"/>
      <c r="XF149" s="128"/>
      <c r="XG149" s="128"/>
      <c r="XH149" s="128"/>
      <c r="XI149" s="128"/>
      <c r="XJ149" s="128"/>
      <c r="XK149" s="128"/>
      <c r="XL149" s="128"/>
      <c r="XM149" s="128"/>
      <c r="XN149" s="128"/>
      <c r="XO149" s="128"/>
      <c r="XP149" s="128"/>
      <c r="XQ149" s="128"/>
      <c r="XR149" s="128"/>
      <c r="XS149" s="128"/>
      <c r="XT149" s="128"/>
      <c r="XU149" s="128"/>
      <c r="XV149" s="128"/>
      <c r="XW149" s="128"/>
      <c r="XX149" s="128"/>
      <c r="XY149" s="128"/>
      <c r="XZ149" s="128"/>
      <c r="YA149" s="128"/>
      <c r="YB149" s="128"/>
      <c r="YC149" s="128"/>
      <c r="YD149" s="128"/>
      <c r="YE149" s="128"/>
      <c r="YF149" s="128"/>
      <c r="YG149" s="128"/>
      <c r="YH149" s="128"/>
      <c r="YI149" s="128"/>
      <c r="YJ149" s="128"/>
      <c r="YK149" s="128"/>
      <c r="YL149" s="128"/>
      <c r="YM149" s="128"/>
      <c r="YN149" s="128"/>
      <c r="YO149" s="128"/>
      <c r="YP149" s="128"/>
      <c r="YQ149" s="128"/>
      <c r="YR149" s="128"/>
      <c r="YS149" s="128"/>
      <c r="YT149" s="128"/>
      <c r="YU149" s="128"/>
      <c r="YV149" s="128"/>
      <c r="YW149" s="128"/>
      <c r="YX149" s="128"/>
      <c r="YY149" s="128"/>
      <c r="YZ149" s="128"/>
      <c r="ZA149" s="128"/>
      <c r="ZB149" s="128"/>
      <c r="ZC149" s="128"/>
      <c r="ZD149" s="128"/>
      <c r="ZE149" s="128"/>
      <c r="ZF149" s="128"/>
      <c r="ZG149" s="128"/>
      <c r="ZH149" s="128"/>
      <c r="ZI149" s="128"/>
      <c r="ZJ149" s="128"/>
      <c r="ZK149" s="128"/>
      <c r="ZL149" s="128"/>
      <c r="ZM149" s="128"/>
      <c r="ZN149" s="128"/>
      <c r="ZO149" s="128"/>
      <c r="ZP149" s="128"/>
      <c r="ZQ149" s="128"/>
      <c r="ZR149" s="128"/>
      <c r="ZS149" s="128"/>
      <c r="ZT149" s="128"/>
      <c r="ZU149" s="128"/>
      <c r="ZV149" s="128"/>
      <c r="ZW149" s="128"/>
      <c r="ZX149" s="128"/>
      <c r="ZY149" s="128"/>
      <c r="ZZ149" s="128"/>
      <c r="AAA149" s="128"/>
      <c r="AAB149" s="128"/>
      <c r="AAC149" s="128"/>
      <c r="AAD149" s="128"/>
      <c r="AAE149" s="128"/>
      <c r="AAF149" s="128"/>
      <c r="AAG149" s="128"/>
      <c r="AAH149" s="128"/>
      <c r="AAI149" s="128"/>
      <c r="AAJ149" s="128"/>
      <c r="AAK149" s="128"/>
      <c r="AAL149" s="128"/>
      <c r="AAM149" s="128"/>
      <c r="AAN149" s="128"/>
      <c r="AAO149" s="128"/>
      <c r="AAP149" s="128"/>
      <c r="AAQ149" s="128"/>
      <c r="AAR149" s="128"/>
      <c r="AAS149" s="128"/>
      <c r="AAT149" s="128"/>
      <c r="AAU149" s="128"/>
      <c r="AAV149" s="128"/>
      <c r="AAW149" s="128"/>
      <c r="AAX149" s="128"/>
      <c r="AAY149" s="128"/>
      <c r="AAZ149" s="128"/>
      <c r="ABA149" s="128"/>
      <c r="ABB149" s="128"/>
      <c r="ABC149" s="128"/>
      <c r="ABD149" s="128"/>
      <c r="ABE149" s="128"/>
      <c r="ABF149" s="128"/>
      <c r="ABG149" s="128"/>
      <c r="ABH149" s="128"/>
      <c r="ABI149" s="128"/>
      <c r="ABJ149" s="128"/>
      <c r="ABK149" s="128"/>
      <c r="ABL149" s="128"/>
      <c r="ABM149" s="128"/>
      <c r="ABN149" s="128"/>
      <c r="ABO149" s="128"/>
      <c r="ABP149" s="128"/>
      <c r="ABQ149" s="128"/>
      <c r="ABR149" s="128"/>
      <c r="ABS149" s="128"/>
      <c r="ABT149" s="128"/>
      <c r="ABU149" s="128"/>
      <c r="ABV149" s="128"/>
      <c r="ABW149" s="128"/>
      <c r="ABX149" s="128"/>
      <c r="ABY149" s="128"/>
      <c r="ABZ149" s="128"/>
      <c r="ACA149" s="128"/>
      <c r="ACB149" s="128"/>
      <c r="ACC149" s="128"/>
      <c r="ACD149" s="128"/>
      <c r="ACE149" s="128"/>
      <c r="ACF149" s="128"/>
      <c r="ACG149" s="128"/>
      <c r="ACH149" s="128"/>
      <c r="ACI149" s="128"/>
      <c r="ACJ149" s="128"/>
      <c r="ACK149" s="128"/>
      <c r="ACL149" s="128"/>
      <c r="ACM149" s="128"/>
      <c r="ACN149" s="128"/>
      <c r="ACO149" s="128"/>
      <c r="ACP149" s="128"/>
      <c r="ACQ149" s="128"/>
      <c r="ACR149" s="128"/>
      <c r="ACS149" s="128"/>
      <c r="ACT149" s="128"/>
      <c r="ACU149" s="128"/>
      <c r="ACV149" s="128"/>
      <c r="ACW149" s="128"/>
      <c r="ACX149" s="128"/>
      <c r="ACY149" s="128"/>
      <c r="ACZ149" s="128"/>
      <c r="ADA149" s="128"/>
      <c r="ADB149" s="128"/>
      <c r="ADC149" s="128"/>
      <c r="ADD149" s="128"/>
      <c r="ADE149" s="128"/>
      <c r="ADF149" s="128"/>
      <c r="ADG149" s="128"/>
      <c r="ADH149" s="128"/>
      <c r="ADI149" s="128"/>
      <c r="ADJ149" s="128"/>
      <c r="ADK149" s="128"/>
      <c r="ADL149" s="128"/>
      <c r="ADM149" s="128"/>
      <c r="ADN149" s="128"/>
      <c r="ADO149" s="128"/>
      <c r="ADP149" s="128"/>
      <c r="ADQ149" s="128"/>
      <c r="ADR149" s="128"/>
      <c r="ADS149" s="128"/>
      <c r="ADT149" s="128"/>
      <c r="ADU149" s="128"/>
      <c r="ADV149" s="128"/>
      <c r="ADW149" s="128"/>
      <c r="ADX149" s="128"/>
      <c r="ADY149" s="128"/>
      <c r="ADZ149" s="128"/>
      <c r="AEA149" s="128"/>
      <c r="AEB149" s="128"/>
      <c r="AEC149" s="128"/>
      <c r="AED149" s="128"/>
      <c r="AEE149" s="128"/>
      <c r="AEF149" s="128"/>
      <c r="AEG149" s="128"/>
      <c r="AEH149" s="128"/>
      <c r="AEI149" s="128"/>
      <c r="AEJ149" s="128"/>
      <c r="AEK149" s="128"/>
      <c r="AEL149" s="128"/>
      <c r="AEM149" s="128"/>
      <c r="AEN149" s="128"/>
      <c r="AEO149" s="128"/>
      <c r="AEP149" s="128"/>
      <c r="AEQ149" s="128"/>
      <c r="AER149" s="128"/>
      <c r="AES149" s="128"/>
      <c r="AET149" s="128"/>
      <c r="AEU149" s="128"/>
      <c r="AEV149" s="128"/>
      <c r="AEW149" s="128"/>
      <c r="AEX149" s="128"/>
      <c r="AEY149" s="128"/>
      <c r="AEZ149" s="128"/>
      <c r="AFA149" s="128"/>
      <c r="AFB149" s="128"/>
      <c r="AFC149" s="128"/>
      <c r="AFD149" s="128"/>
      <c r="AFE149" s="128"/>
      <c r="AFF149" s="128"/>
      <c r="AFG149" s="128"/>
      <c r="AFH149" s="128"/>
      <c r="AFI149" s="128"/>
      <c r="AFJ149" s="128"/>
      <c r="AFK149" s="128"/>
      <c r="AFL149" s="128"/>
      <c r="AFM149" s="128"/>
      <c r="AFN149" s="128"/>
      <c r="AFO149" s="128"/>
      <c r="AFP149" s="128"/>
      <c r="AFQ149" s="128"/>
      <c r="AFR149" s="128"/>
      <c r="AFS149" s="128"/>
      <c r="AFT149" s="128"/>
      <c r="AFU149" s="128"/>
      <c r="AFV149" s="128"/>
      <c r="AFW149" s="128"/>
      <c r="AFX149" s="128"/>
      <c r="AFY149" s="128"/>
      <c r="AFZ149" s="128"/>
      <c r="AGA149" s="128"/>
      <c r="AGB149" s="128"/>
      <c r="AGC149" s="128"/>
      <c r="AGD149" s="128"/>
      <c r="AGE149" s="128"/>
      <c r="AGF149" s="128"/>
      <c r="AGG149" s="128"/>
      <c r="AGH149" s="128"/>
      <c r="AGI149" s="128"/>
      <c r="AGJ149" s="128"/>
      <c r="AGK149" s="128"/>
      <c r="AGL149" s="128"/>
      <c r="AGM149" s="128"/>
      <c r="AGN149" s="128"/>
      <c r="AGO149" s="128"/>
      <c r="AGP149" s="128"/>
      <c r="AGQ149" s="128"/>
      <c r="AGR149" s="128"/>
      <c r="AGS149" s="128"/>
      <c r="AGT149" s="128"/>
      <c r="AGU149" s="128"/>
      <c r="AGV149" s="128"/>
      <c r="AGW149" s="128"/>
      <c r="AGX149" s="128"/>
      <c r="AGY149" s="128"/>
      <c r="AGZ149" s="128"/>
      <c r="AHA149" s="128"/>
      <c r="AHB149" s="128"/>
      <c r="AHC149" s="128"/>
      <c r="AHD149" s="128"/>
      <c r="AHE149" s="128"/>
      <c r="AHF149" s="128"/>
      <c r="AHG149" s="128"/>
      <c r="AHH149" s="128"/>
      <c r="AHI149" s="128"/>
      <c r="AHJ149" s="128"/>
      <c r="AHK149" s="128"/>
      <c r="AHL149" s="128"/>
      <c r="AHM149" s="128"/>
      <c r="AHN149" s="128"/>
      <c r="AHO149" s="128"/>
      <c r="AHP149" s="128"/>
      <c r="AHQ149" s="128"/>
      <c r="AHR149" s="128"/>
      <c r="AHS149" s="128"/>
      <c r="AHT149" s="128"/>
      <c r="AHU149" s="128"/>
      <c r="AHV149" s="128"/>
      <c r="AHW149" s="128"/>
      <c r="AHX149" s="128"/>
      <c r="AHY149" s="128"/>
      <c r="AHZ149" s="128"/>
      <c r="AIA149" s="128"/>
      <c r="AIB149" s="128"/>
      <c r="AIC149" s="128"/>
      <c r="AID149" s="128"/>
      <c r="AIE149" s="128"/>
      <c r="AIF149" s="128"/>
      <c r="AIG149" s="128"/>
      <c r="AIH149" s="128"/>
      <c r="AII149" s="128"/>
      <c r="AIJ149" s="128"/>
      <c r="AIK149" s="128"/>
      <c r="AIL149" s="128"/>
      <c r="AIM149" s="128"/>
      <c r="AIN149" s="128"/>
      <c r="AIO149" s="128"/>
      <c r="AIP149" s="128"/>
      <c r="AIQ149" s="128"/>
      <c r="AIR149" s="128"/>
      <c r="AIS149" s="128"/>
      <c r="AIT149" s="128"/>
      <c r="AIU149" s="128"/>
      <c r="AIV149" s="128"/>
      <c r="AIW149" s="128"/>
      <c r="AIX149" s="128"/>
      <c r="AIY149" s="128"/>
      <c r="AIZ149" s="128"/>
      <c r="AJA149" s="128"/>
      <c r="AJB149" s="128"/>
      <c r="AJC149" s="128"/>
      <c r="AJD149" s="128"/>
      <c r="AJE149" s="128"/>
      <c r="AJF149" s="128"/>
      <c r="AJG149" s="128"/>
      <c r="AJH149" s="128"/>
      <c r="AJI149" s="128"/>
      <c r="AJJ149" s="128"/>
      <c r="AJK149" s="128"/>
      <c r="AJL149" s="128"/>
      <c r="AJM149" s="128"/>
      <c r="AJN149" s="128"/>
      <c r="AJO149" s="128"/>
      <c r="AJP149" s="128"/>
      <c r="AJQ149" s="128"/>
      <c r="AJR149" s="128"/>
      <c r="AJS149" s="128"/>
      <c r="AJT149" s="128"/>
      <c r="AJU149" s="128"/>
      <c r="AJV149" s="128"/>
      <c r="AJW149" s="128"/>
      <c r="AJX149" s="128"/>
      <c r="AJY149" s="128"/>
      <c r="AJZ149" s="128"/>
      <c r="AKA149" s="128"/>
      <c r="AKB149" s="128"/>
      <c r="AKC149" s="128"/>
      <c r="AKD149" s="128"/>
      <c r="AKE149" s="128"/>
      <c r="AKF149" s="128"/>
      <c r="AKG149" s="128"/>
      <c r="AKH149" s="128"/>
      <c r="AKI149" s="128"/>
      <c r="AKJ149" s="128"/>
      <c r="AKK149" s="128"/>
      <c r="AKL149" s="128"/>
      <c r="AKM149" s="128"/>
      <c r="AKN149" s="128"/>
      <c r="AKO149" s="128"/>
      <c r="AKP149" s="128"/>
      <c r="AKQ149" s="128"/>
      <c r="AKR149" s="128"/>
      <c r="AKS149" s="128"/>
      <c r="AKT149" s="128"/>
      <c r="AKU149" s="128"/>
      <c r="AKV149" s="128"/>
      <c r="AKW149" s="128"/>
      <c r="AKX149" s="128"/>
      <c r="AKY149" s="128"/>
      <c r="AKZ149" s="128"/>
      <c r="ALA149" s="128"/>
      <c r="ALB149" s="128"/>
      <c r="ALC149" s="128"/>
      <c r="ALD149" s="128"/>
      <c r="ALE149" s="128"/>
      <c r="ALF149" s="128"/>
      <c r="ALG149" s="128"/>
      <c r="ALH149" s="128"/>
      <c r="ALI149" s="128"/>
      <c r="ALJ149" s="128"/>
      <c r="ALK149" s="128"/>
      <c r="ALL149" s="128"/>
      <c r="ALM149" s="128"/>
      <c r="ALN149" s="128"/>
      <c r="ALO149" s="128"/>
      <c r="ALP149" s="128"/>
      <c r="ALQ149" s="128"/>
      <c r="ALR149" s="128"/>
      <c r="ALS149" s="128"/>
      <c r="ALT149" s="128"/>
      <c r="ALU149" s="128"/>
      <c r="ALV149" s="128"/>
      <c r="ALW149" s="128"/>
      <c r="ALX149" s="128"/>
      <c r="ALY149" s="128"/>
      <c r="ALZ149" s="128"/>
      <c r="AMA149" s="128"/>
      <c r="AMB149" s="128"/>
      <c r="AMC149" s="128"/>
      <c r="AMD149" s="128"/>
      <c r="AME149" s="128"/>
      <c r="AMF149" s="128"/>
      <c r="AMG149" s="128"/>
      <c r="AMH149" s="128"/>
      <c r="AMI149" s="128"/>
      <c r="AMJ149" s="128"/>
      <c r="AMK149" s="128"/>
      <c r="AML149" s="128"/>
      <c r="AMM149" s="128"/>
      <c r="AMN149" s="128"/>
    </row>
    <row r="150" spans="1:1031">
      <c r="A150" s="367"/>
      <c r="B150" s="368"/>
      <c r="C150" s="368"/>
      <c r="D150" s="368"/>
      <c r="E150" s="368"/>
      <c r="F150" s="96"/>
      <c r="G150" s="96"/>
      <c r="H150" s="96"/>
      <c r="I150" s="96"/>
      <c r="J150" s="96"/>
      <c r="K150" s="96"/>
      <c r="L150" s="96"/>
      <c r="M150" s="96"/>
      <c r="O150" s="96"/>
      <c r="P150" s="96"/>
      <c r="Q150" s="96"/>
      <c r="R150" s="96"/>
      <c r="AF150" s="96"/>
      <c r="AG150" s="96"/>
      <c r="AH150" s="96"/>
      <c r="AI150" s="96"/>
      <c r="AJ150" s="96"/>
      <c r="AK150" s="96"/>
      <c r="AL150" s="96"/>
      <c r="AM150" s="96"/>
      <c r="AN150" s="96"/>
      <c r="AO150" s="96"/>
      <c r="AP150" s="96"/>
      <c r="AQ150" s="128"/>
      <c r="AR150" s="128"/>
      <c r="AS150" s="128"/>
      <c r="AT150" s="128"/>
      <c r="AU150" s="128"/>
      <c r="AV150" s="128"/>
      <c r="AW150" s="128"/>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c r="CX150" s="128"/>
      <c r="CY150" s="128"/>
      <c r="CZ150" s="128"/>
      <c r="DA150" s="128"/>
      <c r="DB150" s="128"/>
      <c r="DC150" s="128"/>
      <c r="DD150" s="128"/>
      <c r="DE150" s="128"/>
      <c r="DF150" s="128"/>
      <c r="DG150" s="128"/>
      <c r="DH150" s="128"/>
      <c r="DI150" s="128"/>
      <c r="DJ150" s="128"/>
      <c r="DK150" s="128"/>
      <c r="DL150" s="128"/>
      <c r="DM150" s="128"/>
      <c r="DN150" s="128"/>
      <c r="DO150" s="128"/>
      <c r="DP150" s="128"/>
      <c r="DQ150" s="128"/>
      <c r="DR150" s="128"/>
      <c r="DS150" s="128"/>
      <c r="DT150" s="128"/>
      <c r="DU150" s="128"/>
      <c r="DV150" s="128"/>
      <c r="DW150" s="128"/>
      <c r="DX150" s="128"/>
      <c r="DY150" s="128"/>
      <c r="DZ150" s="128"/>
      <c r="EA150" s="128"/>
      <c r="EB150" s="128"/>
      <c r="EC150" s="128"/>
      <c r="ED150" s="128"/>
      <c r="EE150" s="128"/>
      <c r="EF150" s="128"/>
      <c r="EG150" s="128"/>
      <c r="EH150" s="128"/>
      <c r="EI150" s="128"/>
      <c r="EJ150" s="128"/>
      <c r="EK150" s="128"/>
      <c r="EL150" s="128"/>
      <c r="EM150" s="128"/>
      <c r="EN150" s="128"/>
      <c r="EO150" s="128"/>
      <c r="EP150" s="128"/>
      <c r="EQ150" s="128"/>
      <c r="ER150" s="128"/>
      <c r="ES150" s="128"/>
      <c r="ET150" s="128"/>
      <c r="EU150" s="128"/>
      <c r="EV150" s="128"/>
      <c r="EW150" s="128"/>
      <c r="EX150" s="128"/>
      <c r="EY150" s="128"/>
      <c r="EZ150" s="128"/>
      <c r="FA150" s="128"/>
      <c r="FB150" s="128"/>
      <c r="FC150" s="128"/>
      <c r="FD150" s="128"/>
      <c r="FE150" s="128"/>
      <c r="FF150" s="128"/>
      <c r="FG150" s="128"/>
      <c r="FH150" s="128"/>
      <c r="FI150" s="128"/>
      <c r="FJ150" s="128"/>
      <c r="FK150" s="128"/>
      <c r="FL150" s="128"/>
      <c r="FM150" s="128"/>
      <c r="FN150" s="128"/>
      <c r="FO150" s="128"/>
      <c r="FP150" s="128"/>
      <c r="FQ150" s="128"/>
      <c r="FR150" s="128"/>
      <c r="FS150" s="128"/>
      <c r="FT150" s="128"/>
      <c r="FU150" s="128"/>
      <c r="FV150" s="128"/>
      <c r="FW150" s="128"/>
      <c r="FX150" s="128"/>
      <c r="FY150" s="128"/>
      <c r="FZ150" s="128"/>
      <c r="GA150" s="128"/>
      <c r="GB150" s="128"/>
      <c r="GC150" s="128"/>
      <c r="GD150" s="128"/>
      <c r="GE150" s="128"/>
      <c r="GF150" s="128"/>
      <c r="GG150" s="128"/>
      <c r="GH150" s="128"/>
      <c r="GI150" s="128"/>
      <c r="GJ150" s="128"/>
      <c r="GK150" s="128"/>
      <c r="GL150" s="128"/>
      <c r="GM150" s="128"/>
      <c r="GN150" s="128"/>
      <c r="GO150" s="128"/>
      <c r="GP150" s="128"/>
      <c r="GQ150" s="128"/>
      <c r="GR150" s="128"/>
      <c r="GS150" s="128"/>
      <c r="GT150" s="128"/>
      <c r="GU150" s="128"/>
      <c r="GV150" s="128"/>
      <c r="GW150" s="128"/>
      <c r="GX150" s="128"/>
      <c r="GY150" s="128"/>
      <c r="GZ150" s="128"/>
      <c r="HA150" s="128"/>
      <c r="HB150" s="128"/>
      <c r="HC150" s="128"/>
      <c r="HD150" s="128"/>
      <c r="HE150" s="128"/>
      <c r="HF150" s="128"/>
      <c r="HG150" s="128"/>
      <c r="HH150" s="128"/>
      <c r="HI150" s="128"/>
      <c r="HJ150" s="128"/>
      <c r="HK150" s="128"/>
      <c r="HL150" s="128"/>
      <c r="HM150" s="128"/>
      <c r="HN150" s="128"/>
      <c r="HO150" s="128"/>
      <c r="HP150" s="128"/>
      <c r="HQ150" s="128"/>
      <c r="HR150" s="128"/>
      <c r="HS150" s="128"/>
      <c r="HT150" s="128"/>
      <c r="HU150" s="128"/>
      <c r="HV150" s="128"/>
      <c r="HW150" s="128"/>
      <c r="HX150" s="128"/>
      <c r="HY150" s="128"/>
      <c r="HZ150" s="128"/>
      <c r="IA150" s="128"/>
      <c r="IB150" s="128"/>
      <c r="IC150" s="128"/>
      <c r="ID150" s="128"/>
      <c r="IE150" s="128"/>
      <c r="IF150" s="128"/>
      <c r="IG150" s="128"/>
      <c r="IH150" s="128"/>
      <c r="II150" s="128"/>
      <c r="IJ150" s="128"/>
      <c r="IK150" s="128"/>
      <c r="IL150" s="128"/>
      <c r="IM150" s="128"/>
      <c r="IN150" s="128"/>
      <c r="IO150" s="128"/>
      <c r="IP150" s="128"/>
      <c r="IQ150" s="128"/>
      <c r="IR150" s="128"/>
      <c r="IS150" s="128"/>
      <c r="IT150" s="128"/>
      <c r="IU150" s="128"/>
      <c r="IV150" s="128"/>
      <c r="IW150" s="128"/>
      <c r="IX150" s="128"/>
      <c r="IY150" s="128"/>
      <c r="IZ150" s="128"/>
      <c r="JA150" s="128"/>
      <c r="JB150" s="128"/>
      <c r="JC150" s="128"/>
      <c r="JD150" s="128"/>
      <c r="JE150" s="128"/>
      <c r="JF150" s="128"/>
      <c r="JG150" s="128"/>
      <c r="JH150" s="128"/>
      <c r="JI150" s="128"/>
      <c r="JJ150" s="128"/>
      <c r="JK150" s="128"/>
      <c r="JL150" s="128"/>
      <c r="JM150" s="128"/>
      <c r="JN150" s="128"/>
      <c r="JO150" s="128"/>
      <c r="JP150" s="128"/>
      <c r="JQ150" s="128"/>
      <c r="JR150" s="128"/>
      <c r="JS150" s="128"/>
      <c r="JT150" s="128"/>
      <c r="JU150" s="128"/>
      <c r="JV150" s="128"/>
      <c r="JW150" s="128"/>
      <c r="JX150" s="128"/>
      <c r="JY150" s="128"/>
      <c r="JZ150" s="128"/>
      <c r="KA150" s="128"/>
      <c r="KB150" s="128"/>
      <c r="KC150" s="128"/>
      <c r="KD150" s="128"/>
      <c r="KE150" s="128"/>
      <c r="KF150" s="128"/>
      <c r="KG150" s="128"/>
      <c r="KH150" s="128"/>
      <c r="KI150" s="128"/>
      <c r="KJ150" s="128"/>
      <c r="KK150" s="128"/>
      <c r="KL150" s="128"/>
      <c r="KM150" s="128"/>
      <c r="KN150" s="128"/>
      <c r="KO150" s="128"/>
      <c r="KP150" s="128"/>
      <c r="KQ150" s="128"/>
      <c r="KR150" s="128"/>
      <c r="KS150" s="128"/>
      <c r="KT150" s="128"/>
      <c r="KU150" s="128"/>
      <c r="KV150" s="128"/>
      <c r="KW150" s="128"/>
      <c r="KX150" s="128"/>
      <c r="KY150" s="128"/>
      <c r="KZ150" s="128"/>
      <c r="LA150" s="128"/>
      <c r="LB150" s="128"/>
      <c r="LC150" s="128"/>
      <c r="LD150" s="128"/>
      <c r="LE150" s="128"/>
      <c r="LF150" s="128"/>
      <c r="LG150" s="128"/>
      <c r="LH150" s="128"/>
      <c r="LI150" s="128"/>
      <c r="LJ150" s="128"/>
      <c r="LK150" s="128"/>
      <c r="LL150" s="128"/>
      <c r="LM150" s="128"/>
      <c r="LN150" s="128"/>
      <c r="LO150" s="128"/>
      <c r="LP150" s="128"/>
      <c r="LQ150" s="128"/>
      <c r="LR150" s="128"/>
      <c r="LS150" s="128"/>
      <c r="LT150" s="128"/>
      <c r="LU150" s="128"/>
      <c r="LV150" s="128"/>
      <c r="LW150" s="128"/>
      <c r="LX150" s="128"/>
      <c r="LY150" s="128"/>
      <c r="LZ150" s="128"/>
      <c r="MA150" s="128"/>
      <c r="MB150" s="128"/>
      <c r="MC150" s="128"/>
      <c r="MD150" s="128"/>
      <c r="ME150" s="128"/>
      <c r="MF150" s="128"/>
      <c r="MG150" s="128"/>
      <c r="MH150" s="128"/>
      <c r="MI150" s="128"/>
      <c r="MJ150" s="128"/>
      <c r="MK150" s="128"/>
      <c r="ML150" s="128"/>
      <c r="MM150" s="128"/>
      <c r="MN150" s="128"/>
      <c r="MO150" s="128"/>
      <c r="MP150" s="128"/>
      <c r="MQ150" s="128"/>
      <c r="MR150" s="128"/>
      <c r="MS150" s="128"/>
      <c r="MT150" s="128"/>
      <c r="MU150" s="128"/>
      <c r="MV150" s="128"/>
      <c r="MW150" s="128"/>
      <c r="MX150" s="128"/>
      <c r="MY150" s="128"/>
      <c r="MZ150" s="128"/>
      <c r="NA150" s="128"/>
      <c r="NB150" s="128"/>
      <c r="NC150" s="128"/>
      <c r="ND150" s="128"/>
      <c r="NE150" s="128"/>
      <c r="NF150" s="128"/>
      <c r="NG150" s="128"/>
      <c r="NH150" s="128"/>
      <c r="NI150" s="128"/>
      <c r="NJ150" s="128"/>
      <c r="NK150" s="128"/>
      <c r="NL150" s="128"/>
      <c r="NM150" s="128"/>
      <c r="NN150" s="128"/>
      <c r="NO150" s="128"/>
      <c r="NP150" s="128"/>
      <c r="NQ150" s="128"/>
      <c r="NR150" s="128"/>
      <c r="NS150" s="128"/>
      <c r="NT150" s="128"/>
      <c r="NU150" s="128"/>
      <c r="NV150" s="128"/>
      <c r="NW150" s="128"/>
      <c r="NX150" s="128"/>
      <c r="NY150" s="128"/>
      <c r="NZ150" s="128"/>
      <c r="OA150" s="128"/>
      <c r="OB150" s="128"/>
      <c r="OC150" s="128"/>
      <c r="OD150" s="128"/>
      <c r="OE150" s="128"/>
      <c r="OF150" s="128"/>
      <c r="OG150" s="128"/>
      <c r="OH150" s="128"/>
      <c r="OI150" s="128"/>
      <c r="OJ150" s="128"/>
      <c r="OK150" s="128"/>
      <c r="OL150" s="128"/>
      <c r="OM150" s="128"/>
      <c r="ON150" s="128"/>
      <c r="OO150" s="128"/>
      <c r="OP150" s="128"/>
      <c r="OQ150" s="128"/>
      <c r="OR150" s="128"/>
      <c r="OS150" s="128"/>
      <c r="OT150" s="128"/>
      <c r="OU150" s="128"/>
      <c r="OV150" s="128"/>
      <c r="OW150" s="128"/>
      <c r="OX150" s="128"/>
      <c r="OY150" s="128"/>
      <c r="OZ150" s="128"/>
      <c r="PA150" s="128"/>
      <c r="PB150" s="128"/>
      <c r="PC150" s="128"/>
      <c r="PD150" s="128"/>
      <c r="PE150" s="128"/>
      <c r="PF150" s="128"/>
      <c r="PG150" s="128"/>
      <c r="PH150" s="128"/>
      <c r="PI150" s="128"/>
      <c r="PJ150" s="128"/>
      <c r="PK150" s="128"/>
      <c r="PL150" s="128"/>
      <c r="PM150" s="128"/>
      <c r="PN150" s="128"/>
      <c r="PO150" s="128"/>
      <c r="PP150" s="128"/>
      <c r="PQ150" s="128"/>
      <c r="PR150" s="128"/>
      <c r="PS150" s="128"/>
      <c r="PT150" s="128"/>
      <c r="PU150" s="128"/>
      <c r="PV150" s="128"/>
      <c r="PW150" s="128"/>
      <c r="PX150" s="128"/>
      <c r="PY150" s="128"/>
      <c r="PZ150" s="128"/>
      <c r="QA150" s="128"/>
      <c r="QB150" s="128"/>
      <c r="QC150" s="128"/>
      <c r="QD150" s="128"/>
      <c r="QE150" s="128"/>
      <c r="QF150" s="128"/>
      <c r="QG150" s="128"/>
      <c r="QH150" s="128"/>
      <c r="QI150" s="128"/>
      <c r="QJ150" s="128"/>
      <c r="QK150" s="128"/>
      <c r="QL150" s="128"/>
      <c r="QM150" s="128"/>
      <c r="QN150" s="128"/>
      <c r="QO150" s="128"/>
      <c r="QP150" s="128"/>
      <c r="QQ150" s="128"/>
      <c r="QR150" s="128"/>
      <c r="QS150" s="128"/>
      <c r="QT150" s="128"/>
      <c r="QU150" s="128"/>
      <c r="QV150" s="128"/>
      <c r="QW150" s="128"/>
      <c r="QX150" s="128"/>
      <c r="QY150" s="128"/>
      <c r="QZ150" s="128"/>
      <c r="RA150" s="128"/>
      <c r="RB150" s="128"/>
      <c r="RC150" s="128"/>
      <c r="RD150" s="128"/>
      <c r="RE150" s="128"/>
      <c r="RF150" s="128"/>
      <c r="RG150" s="128"/>
      <c r="RH150" s="128"/>
      <c r="RI150" s="128"/>
      <c r="RJ150" s="128"/>
      <c r="RK150" s="128"/>
      <c r="RL150" s="128"/>
      <c r="RM150" s="128"/>
      <c r="RN150" s="128"/>
      <c r="RO150" s="128"/>
      <c r="RP150" s="128"/>
      <c r="RQ150" s="128"/>
      <c r="RR150" s="128"/>
      <c r="RS150" s="128"/>
      <c r="RT150" s="128"/>
      <c r="RU150" s="128"/>
      <c r="RV150" s="128"/>
      <c r="RW150" s="128"/>
      <c r="RX150" s="128"/>
      <c r="RY150" s="128"/>
      <c r="RZ150" s="128"/>
      <c r="SA150" s="128"/>
      <c r="SB150" s="128"/>
      <c r="SC150" s="128"/>
      <c r="SD150" s="128"/>
      <c r="SE150" s="128"/>
      <c r="SF150" s="128"/>
      <c r="SG150" s="128"/>
      <c r="SH150" s="128"/>
      <c r="SI150" s="128"/>
      <c r="SJ150" s="128"/>
      <c r="SK150" s="128"/>
      <c r="SL150" s="128"/>
      <c r="SM150" s="128"/>
      <c r="SN150" s="128"/>
      <c r="SO150" s="128"/>
      <c r="SP150" s="128"/>
      <c r="SQ150" s="128"/>
      <c r="SR150" s="128"/>
      <c r="SS150" s="128"/>
      <c r="ST150" s="128"/>
      <c r="SU150" s="128"/>
      <c r="SV150" s="128"/>
      <c r="SW150" s="128"/>
      <c r="SX150" s="128"/>
      <c r="SY150" s="128"/>
      <c r="SZ150" s="128"/>
      <c r="TA150" s="128"/>
      <c r="TB150" s="128"/>
      <c r="TC150" s="128"/>
      <c r="TD150" s="128"/>
      <c r="TE150" s="128"/>
      <c r="TF150" s="128"/>
      <c r="TG150" s="128"/>
      <c r="TH150" s="128"/>
      <c r="TI150" s="128"/>
      <c r="TJ150" s="128"/>
      <c r="TK150" s="128"/>
      <c r="TL150" s="128"/>
      <c r="TM150" s="128"/>
      <c r="TN150" s="128"/>
      <c r="TO150" s="128"/>
      <c r="TP150" s="128"/>
      <c r="TQ150" s="128"/>
      <c r="TR150" s="128"/>
      <c r="TS150" s="128"/>
      <c r="TT150" s="128"/>
      <c r="TU150" s="128"/>
      <c r="TV150" s="128"/>
      <c r="TW150" s="128"/>
      <c r="TX150" s="128"/>
      <c r="TY150" s="128"/>
      <c r="TZ150" s="128"/>
      <c r="UA150" s="128"/>
      <c r="UB150" s="128"/>
      <c r="UC150" s="128"/>
      <c r="UD150" s="128"/>
      <c r="UE150" s="128"/>
      <c r="UF150" s="128"/>
      <c r="UG150" s="128"/>
      <c r="UH150" s="128"/>
      <c r="UI150" s="128"/>
      <c r="UJ150" s="128"/>
      <c r="UK150" s="128"/>
      <c r="UL150" s="128"/>
      <c r="UM150" s="128"/>
      <c r="UN150" s="128"/>
      <c r="UO150" s="128"/>
      <c r="UP150" s="128"/>
      <c r="UQ150" s="128"/>
      <c r="UR150" s="128"/>
      <c r="US150" s="128"/>
      <c r="UT150" s="128"/>
      <c r="UU150" s="128"/>
      <c r="UV150" s="128"/>
      <c r="UW150" s="128"/>
      <c r="UX150" s="128"/>
      <c r="UY150" s="128"/>
      <c r="UZ150" s="128"/>
      <c r="VA150" s="128"/>
      <c r="VB150" s="128"/>
      <c r="VC150" s="128"/>
      <c r="VD150" s="128"/>
      <c r="VE150" s="128"/>
      <c r="VF150" s="128"/>
      <c r="VG150" s="128"/>
      <c r="VH150" s="128"/>
      <c r="VI150" s="128"/>
      <c r="VJ150" s="128"/>
      <c r="VK150" s="128"/>
      <c r="VL150" s="128"/>
      <c r="VM150" s="128"/>
      <c r="VN150" s="128"/>
      <c r="VO150" s="128"/>
      <c r="VP150" s="128"/>
      <c r="VQ150" s="128"/>
      <c r="VR150" s="128"/>
      <c r="VS150" s="128"/>
      <c r="VT150" s="128"/>
      <c r="VU150" s="128"/>
      <c r="VV150" s="128"/>
      <c r="VW150" s="128"/>
      <c r="VX150" s="128"/>
      <c r="VY150" s="128"/>
      <c r="VZ150" s="128"/>
      <c r="WA150" s="128"/>
      <c r="WB150" s="128"/>
      <c r="WC150" s="128"/>
      <c r="WD150" s="128"/>
      <c r="WE150" s="128"/>
      <c r="WF150" s="128"/>
      <c r="WG150" s="128"/>
      <c r="WH150" s="128"/>
      <c r="WI150" s="128"/>
      <c r="WJ150" s="128"/>
      <c r="WK150" s="128"/>
      <c r="WL150" s="128"/>
      <c r="WM150" s="128"/>
      <c r="WN150" s="128"/>
      <c r="WO150" s="128"/>
      <c r="WP150" s="128"/>
      <c r="WQ150" s="128"/>
      <c r="WR150" s="128"/>
      <c r="WS150" s="128"/>
      <c r="WT150" s="128"/>
      <c r="WU150" s="128"/>
      <c r="WV150" s="128"/>
      <c r="WW150" s="128"/>
      <c r="WX150" s="128"/>
      <c r="WY150" s="128"/>
      <c r="WZ150" s="128"/>
      <c r="XA150" s="128"/>
      <c r="XB150" s="128"/>
      <c r="XC150" s="128"/>
      <c r="XD150" s="128"/>
      <c r="XE150" s="128"/>
      <c r="XF150" s="128"/>
      <c r="XG150" s="128"/>
      <c r="XH150" s="128"/>
      <c r="XI150" s="128"/>
      <c r="XJ150" s="128"/>
      <c r="XK150" s="128"/>
      <c r="XL150" s="128"/>
      <c r="XM150" s="128"/>
      <c r="XN150" s="128"/>
      <c r="XO150" s="128"/>
      <c r="XP150" s="128"/>
      <c r="XQ150" s="128"/>
      <c r="XR150" s="128"/>
      <c r="XS150" s="128"/>
      <c r="XT150" s="128"/>
      <c r="XU150" s="128"/>
      <c r="XV150" s="128"/>
      <c r="XW150" s="128"/>
      <c r="XX150" s="128"/>
      <c r="XY150" s="128"/>
      <c r="XZ150" s="128"/>
      <c r="YA150" s="128"/>
      <c r="YB150" s="128"/>
      <c r="YC150" s="128"/>
      <c r="YD150" s="128"/>
      <c r="YE150" s="128"/>
      <c r="YF150" s="128"/>
      <c r="YG150" s="128"/>
      <c r="YH150" s="128"/>
      <c r="YI150" s="128"/>
      <c r="YJ150" s="128"/>
      <c r="YK150" s="128"/>
      <c r="YL150" s="128"/>
      <c r="YM150" s="128"/>
      <c r="YN150" s="128"/>
      <c r="YO150" s="128"/>
      <c r="YP150" s="128"/>
      <c r="YQ150" s="128"/>
      <c r="YR150" s="128"/>
      <c r="YS150" s="128"/>
      <c r="YT150" s="128"/>
      <c r="YU150" s="128"/>
      <c r="YV150" s="128"/>
      <c r="YW150" s="128"/>
      <c r="YX150" s="128"/>
      <c r="YY150" s="128"/>
      <c r="YZ150" s="128"/>
      <c r="ZA150" s="128"/>
      <c r="ZB150" s="128"/>
      <c r="ZC150" s="128"/>
      <c r="ZD150" s="128"/>
      <c r="ZE150" s="128"/>
      <c r="ZF150" s="128"/>
      <c r="ZG150" s="128"/>
      <c r="ZH150" s="128"/>
      <c r="ZI150" s="128"/>
      <c r="ZJ150" s="128"/>
      <c r="ZK150" s="128"/>
      <c r="ZL150" s="128"/>
      <c r="ZM150" s="128"/>
      <c r="ZN150" s="128"/>
      <c r="ZO150" s="128"/>
      <c r="ZP150" s="128"/>
      <c r="ZQ150" s="128"/>
      <c r="ZR150" s="128"/>
      <c r="ZS150" s="128"/>
      <c r="ZT150" s="128"/>
      <c r="ZU150" s="128"/>
      <c r="ZV150" s="128"/>
      <c r="ZW150" s="128"/>
      <c r="ZX150" s="128"/>
      <c r="ZY150" s="128"/>
      <c r="ZZ150" s="128"/>
      <c r="AAA150" s="128"/>
      <c r="AAB150" s="128"/>
      <c r="AAC150" s="128"/>
      <c r="AAD150" s="128"/>
      <c r="AAE150" s="128"/>
      <c r="AAF150" s="128"/>
      <c r="AAG150" s="128"/>
      <c r="AAH150" s="128"/>
      <c r="AAI150" s="128"/>
      <c r="AAJ150" s="128"/>
      <c r="AAK150" s="128"/>
      <c r="AAL150" s="128"/>
      <c r="AAM150" s="128"/>
      <c r="AAN150" s="128"/>
      <c r="AAO150" s="128"/>
      <c r="AAP150" s="128"/>
      <c r="AAQ150" s="128"/>
      <c r="AAR150" s="128"/>
      <c r="AAS150" s="128"/>
      <c r="AAT150" s="128"/>
      <c r="AAU150" s="128"/>
      <c r="AAV150" s="128"/>
      <c r="AAW150" s="128"/>
      <c r="AAX150" s="128"/>
      <c r="AAY150" s="128"/>
      <c r="AAZ150" s="128"/>
      <c r="ABA150" s="128"/>
      <c r="ABB150" s="128"/>
      <c r="ABC150" s="128"/>
      <c r="ABD150" s="128"/>
      <c r="ABE150" s="128"/>
      <c r="ABF150" s="128"/>
      <c r="ABG150" s="128"/>
      <c r="ABH150" s="128"/>
      <c r="ABI150" s="128"/>
      <c r="ABJ150" s="128"/>
      <c r="ABK150" s="128"/>
      <c r="ABL150" s="128"/>
      <c r="ABM150" s="128"/>
      <c r="ABN150" s="128"/>
      <c r="ABO150" s="128"/>
      <c r="ABP150" s="128"/>
      <c r="ABQ150" s="128"/>
      <c r="ABR150" s="128"/>
      <c r="ABS150" s="128"/>
      <c r="ABT150" s="128"/>
      <c r="ABU150" s="128"/>
      <c r="ABV150" s="128"/>
      <c r="ABW150" s="128"/>
      <c r="ABX150" s="128"/>
      <c r="ABY150" s="128"/>
      <c r="ABZ150" s="128"/>
      <c r="ACA150" s="128"/>
      <c r="ACB150" s="128"/>
      <c r="ACC150" s="128"/>
      <c r="ACD150" s="128"/>
      <c r="ACE150" s="128"/>
      <c r="ACF150" s="128"/>
      <c r="ACG150" s="128"/>
      <c r="ACH150" s="128"/>
      <c r="ACI150" s="128"/>
      <c r="ACJ150" s="128"/>
      <c r="ACK150" s="128"/>
      <c r="ACL150" s="128"/>
      <c r="ACM150" s="128"/>
      <c r="ACN150" s="128"/>
      <c r="ACO150" s="128"/>
      <c r="ACP150" s="128"/>
      <c r="ACQ150" s="128"/>
      <c r="ACR150" s="128"/>
      <c r="ACS150" s="128"/>
      <c r="ACT150" s="128"/>
      <c r="ACU150" s="128"/>
      <c r="ACV150" s="128"/>
      <c r="ACW150" s="128"/>
      <c r="ACX150" s="128"/>
      <c r="ACY150" s="128"/>
      <c r="ACZ150" s="128"/>
      <c r="ADA150" s="128"/>
      <c r="ADB150" s="128"/>
      <c r="ADC150" s="128"/>
      <c r="ADD150" s="128"/>
      <c r="ADE150" s="128"/>
      <c r="ADF150" s="128"/>
      <c r="ADG150" s="128"/>
      <c r="ADH150" s="128"/>
      <c r="ADI150" s="128"/>
      <c r="ADJ150" s="128"/>
      <c r="ADK150" s="128"/>
      <c r="ADL150" s="128"/>
      <c r="ADM150" s="128"/>
      <c r="ADN150" s="128"/>
      <c r="ADO150" s="128"/>
      <c r="ADP150" s="128"/>
      <c r="ADQ150" s="128"/>
      <c r="ADR150" s="128"/>
      <c r="ADS150" s="128"/>
      <c r="ADT150" s="128"/>
      <c r="ADU150" s="128"/>
      <c r="ADV150" s="128"/>
      <c r="ADW150" s="128"/>
      <c r="ADX150" s="128"/>
      <c r="ADY150" s="128"/>
      <c r="ADZ150" s="128"/>
      <c r="AEA150" s="128"/>
      <c r="AEB150" s="128"/>
      <c r="AEC150" s="128"/>
      <c r="AED150" s="128"/>
      <c r="AEE150" s="128"/>
      <c r="AEF150" s="128"/>
      <c r="AEG150" s="128"/>
      <c r="AEH150" s="128"/>
      <c r="AEI150" s="128"/>
      <c r="AEJ150" s="128"/>
      <c r="AEK150" s="128"/>
      <c r="AEL150" s="128"/>
      <c r="AEM150" s="128"/>
      <c r="AEN150" s="128"/>
      <c r="AEO150" s="128"/>
      <c r="AEP150" s="128"/>
      <c r="AEQ150" s="128"/>
      <c r="AER150" s="128"/>
      <c r="AES150" s="128"/>
      <c r="AET150" s="128"/>
      <c r="AEU150" s="128"/>
      <c r="AEV150" s="128"/>
      <c r="AEW150" s="128"/>
      <c r="AEX150" s="128"/>
      <c r="AEY150" s="128"/>
      <c r="AEZ150" s="128"/>
      <c r="AFA150" s="128"/>
      <c r="AFB150" s="128"/>
      <c r="AFC150" s="128"/>
      <c r="AFD150" s="128"/>
      <c r="AFE150" s="128"/>
      <c r="AFF150" s="128"/>
      <c r="AFG150" s="128"/>
      <c r="AFH150" s="128"/>
      <c r="AFI150" s="128"/>
      <c r="AFJ150" s="128"/>
      <c r="AFK150" s="128"/>
      <c r="AFL150" s="128"/>
      <c r="AFM150" s="128"/>
      <c r="AFN150" s="128"/>
      <c r="AFO150" s="128"/>
      <c r="AFP150" s="128"/>
      <c r="AFQ150" s="128"/>
      <c r="AFR150" s="128"/>
      <c r="AFS150" s="128"/>
      <c r="AFT150" s="128"/>
      <c r="AFU150" s="128"/>
      <c r="AFV150" s="128"/>
      <c r="AFW150" s="128"/>
      <c r="AFX150" s="128"/>
      <c r="AFY150" s="128"/>
      <c r="AFZ150" s="128"/>
      <c r="AGA150" s="128"/>
      <c r="AGB150" s="128"/>
      <c r="AGC150" s="128"/>
      <c r="AGD150" s="128"/>
      <c r="AGE150" s="128"/>
      <c r="AGF150" s="128"/>
      <c r="AGG150" s="128"/>
      <c r="AGH150" s="128"/>
      <c r="AGI150" s="128"/>
      <c r="AGJ150" s="128"/>
      <c r="AGK150" s="128"/>
      <c r="AGL150" s="128"/>
      <c r="AGM150" s="128"/>
      <c r="AGN150" s="128"/>
      <c r="AGO150" s="128"/>
      <c r="AGP150" s="128"/>
      <c r="AGQ150" s="128"/>
      <c r="AGR150" s="128"/>
      <c r="AGS150" s="128"/>
      <c r="AGT150" s="128"/>
      <c r="AGU150" s="128"/>
      <c r="AGV150" s="128"/>
      <c r="AGW150" s="128"/>
      <c r="AGX150" s="128"/>
      <c r="AGY150" s="128"/>
      <c r="AGZ150" s="128"/>
      <c r="AHA150" s="128"/>
      <c r="AHB150" s="128"/>
      <c r="AHC150" s="128"/>
      <c r="AHD150" s="128"/>
      <c r="AHE150" s="128"/>
      <c r="AHF150" s="128"/>
      <c r="AHG150" s="128"/>
      <c r="AHH150" s="128"/>
      <c r="AHI150" s="128"/>
      <c r="AHJ150" s="128"/>
      <c r="AHK150" s="128"/>
      <c r="AHL150" s="128"/>
      <c r="AHM150" s="128"/>
      <c r="AHN150" s="128"/>
      <c r="AHO150" s="128"/>
      <c r="AHP150" s="128"/>
      <c r="AHQ150" s="128"/>
      <c r="AHR150" s="128"/>
      <c r="AHS150" s="128"/>
      <c r="AHT150" s="128"/>
      <c r="AHU150" s="128"/>
      <c r="AHV150" s="128"/>
      <c r="AHW150" s="128"/>
      <c r="AHX150" s="128"/>
      <c r="AHY150" s="128"/>
      <c r="AHZ150" s="128"/>
      <c r="AIA150" s="128"/>
      <c r="AIB150" s="128"/>
      <c r="AIC150" s="128"/>
      <c r="AID150" s="128"/>
      <c r="AIE150" s="128"/>
      <c r="AIF150" s="128"/>
      <c r="AIG150" s="128"/>
      <c r="AIH150" s="128"/>
      <c r="AII150" s="128"/>
      <c r="AIJ150" s="128"/>
      <c r="AIK150" s="128"/>
      <c r="AIL150" s="128"/>
      <c r="AIM150" s="128"/>
      <c r="AIN150" s="128"/>
      <c r="AIO150" s="128"/>
      <c r="AIP150" s="128"/>
      <c r="AIQ150" s="128"/>
      <c r="AIR150" s="128"/>
      <c r="AIS150" s="128"/>
      <c r="AIT150" s="128"/>
      <c r="AIU150" s="128"/>
      <c r="AIV150" s="128"/>
      <c r="AIW150" s="128"/>
      <c r="AIX150" s="128"/>
      <c r="AIY150" s="128"/>
      <c r="AIZ150" s="128"/>
      <c r="AJA150" s="128"/>
      <c r="AJB150" s="128"/>
      <c r="AJC150" s="128"/>
      <c r="AJD150" s="128"/>
      <c r="AJE150" s="128"/>
      <c r="AJF150" s="128"/>
      <c r="AJG150" s="128"/>
      <c r="AJH150" s="128"/>
      <c r="AJI150" s="128"/>
      <c r="AJJ150" s="128"/>
      <c r="AJK150" s="128"/>
      <c r="AJL150" s="128"/>
      <c r="AJM150" s="128"/>
      <c r="AJN150" s="128"/>
      <c r="AJO150" s="128"/>
      <c r="AJP150" s="128"/>
      <c r="AJQ150" s="128"/>
      <c r="AJR150" s="128"/>
      <c r="AJS150" s="128"/>
      <c r="AJT150" s="128"/>
      <c r="AJU150" s="128"/>
      <c r="AJV150" s="128"/>
      <c r="AJW150" s="128"/>
      <c r="AJX150" s="128"/>
      <c r="AJY150" s="128"/>
      <c r="AJZ150" s="128"/>
      <c r="AKA150" s="128"/>
      <c r="AKB150" s="128"/>
      <c r="AKC150" s="128"/>
      <c r="AKD150" s="128"/>
      <c r="AKE150" s="128"/>
      <c r="AKF150" s="128"/>
      <c r="AKG150" s="128"/>
      <c r="AKH150" s="128"/>
      <c r="AKI150" s="128"/>
      <c r="AKJ150" s="128"/>
      <c r="AKK150" s="128"/>
      <c r="AKL150" s="128"/>
      <c r="AKM150" s="128"/>
      <c r="AKN150" s="128"/>
      <c r="AKO150" s="128"/>
      <c r="AKP150" s="128"/>
      <c r="AKQ150" s="128"/>
      <c r="AKR150" s="128"/>
      <c r="AKS150" s="128"/>
      <c r="AKT150" s="128"/>
      <c r="AKU150" s="128"/>
      <c r="AKV150" s="128"/>
      <c r="AKW150" s="128"/>
      <c r="AKX150" s="128"/>
      <c r="AKY150" s="128"/>
      <c r="AKZ150" s="128"/>
      <c r="ALA150" s="128"/>
      <c r="ALB150" s="128"/>
      <c r="ALC150" s="128"/>
      <c r="ALD150" s="128"/>
      <c r="ALE150" s="128"/>
      <c r="ALF150" s="128"/>
      <c r="ALG150" s="128"/>
      <c r="ALH150" s="128"/>
      <c r="ALI150" s="128"/>
      <c r="ALJ150" s="128"/>
      <c r="ALK150" s="128"/>
      <c r="ALL150" s="128"/>
      <c r="ALM150" s="128"/>
      <c r="ALN150" s="128"/>
      <c r="ALO150" s="128"/>
      <c r="ALP150" s="128"/>
      <c r="ALQ150" s="128"/>
      <c r="ALR150" s="128"/>
      <c r="ALS150" s="128"/>
      <c r="ALT150" s="128"/>
      <c r="ALU150" s="128"/>
      <c r="ALV150" s="128"/>
      <c r="ALW150" s="128"/>
      <c r="ALX150" s="128"/>
      <c r="ALY150" s="128"/>
      <c r="ALZ150" s="128"/>
      <c r="AMA150" s="128"/>
      <c r="AMB150" s="128"/>
      <c r="AMC150" s="128"/>
      <c r="AMD150" s="128"/>
      <c r="AME150" s="128"/>
      <c r="AMF150" s="128"/>
      <c r="AMG150" s="128"/>
      <c r="AMH150" s="128"/>
      <c r="AMI150" s="128"/>
      <c r="AMJ150" s="128"/>
      <c r="AMK150" s="128"/>
      <c r="AML150" s="128"/>
      <c r="AMM150" s="128"/>
      <c r="AMN150" s="128"/>
    </row>
    <row r="151" spans="1:1031">
      <c r="A151" s="367"/>
      <c r="B151" s="368"/>
      <c r="C151" s="368"/>
      <c r="D151" s="368"/>
      <c r="E151" s="368"/>
      <c r="F151" s="96"/>
      <c r="G151" s="96"/>
      <c r="H151" s="96"/>
      <c r="I151" s="96"/>
      <c r="J151" s="96"/>
      <c r="K151" s="96"/>
      <c r="L151" s="96"/>
      <c r="M151" s="96"/>
      <c r="O151" s="96"/>
      <c r="P151" s="96"/>
      <c r="Q151" s="96"/>
      <c r="R151" s="96"/>
      <c r="AF151" s="96"/>
      <c r="AG151" s="96"/>
      <c r="AH151" s="96"/>
      <c r="AI151" s="96"/>
      <c r="AJ151" s="96"/>
      <c r="AK151" s="96"/>
      <c r="AL151" s="96"/>
      <c r="AM151" s="96"/>
      <c r="AN151" s="96"/>
      <c r="AO151" s="96"/>
      <c r="AP151" s="96"/>
      <c r="AQ151" s="128"/>
      <c r="AR151" s="128"/>
      <c r="AS151" s="128"/>
      <c r="AT151" s="128"/>
      <c r="AU151" s="128"/>
      <c r="AV151" s="128"/>
      <c r="AW151" s="128"/>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c r="CX151" s="128"/>
      <c r="CY151" s="128"/>
      <c r="CZ151" s="128"/>
      <c r="DA151" s="128"/>
      <c r="DB151" s="128"/>
      <c r="DC151" s="128"/>
      <c r="DD151" s="128"/>
      <c r="DE151" s="128"/>
      <c r="DF151" s="128"/>
      <c r="DG151" s="128"/>
      <c r="DH151" s="128"/>
      <c r="DI151" s="128"/>
      <c r="DJ151" s="128"/>
      <c r="DK151" s="128"/>
      <c r="DL151" s="128"/>
      <c r="DM151" s="128"/>
      <c r="DN151" s="128"/>
      <c r="DO151" s="128"/>
      <c r="DP151" s="128"/>
      <c r="DQ151" s="128"/>
      <c r="DR151" s="128"/>
      <c r="DS151" s="128"/>
      <c r="DT151" s="128"/>
      <c r="DU151" s="128"/>
      <c r="DV151" s="128"/>
      <c r="DW151" s="128"/>
      <c r="DX151" s="128"/>
      <c r="DY151" s="128"/>
      <c r="DZ151" s="128"/>
      <c r="EA151" s="128"/>
      <c r="EB151" s="128"/>
      <c r="EC151" s="128"/>
      <c r="ED151" s="128"/>
      <c r="EE151" s="128"/>
      <c r="EF151" s="128"/>
      <c r="EG151" s="128"/>
      <c r="EH151" s="128"/>
      <c r="EI151" s="128"/>
      <c r="EJ151" s="128"/>
      <c r="EK151" s="128"/>
      <c r="EL151" s="128"/>
      <c r="EM151" s="128"/>
      <c r="EN151" s="128"/>
      <c r="EO151" s="128"/>
      <c r="EP151" s="128"/>
      <c r="EQ151" s="128"/>
      <c r="ER151" s="128"/>
      <c r="ES151" s="128"/>
      <c r="ET151" s="128"/>
      <c r="EU151" s="128"/>
      <c r="EV151" s="128"/>
      <c r="EW151" s="128"/>
      <c r="EX151" s="128"/>
      <c r="EY151" s="128"/>
      <c r="EZ151" s="128"/>
      <c r="FA151" s="128"/>
      <c r="FB151" s="128"/>
      <c r="FC151" s="128"/>
      <c r="FD151" s="128"/>
      <c r="FE151" s="128"/>
      <c r="FF151" s="128"/>
      <c r="FG151" s="128"/>
      <c r="FH151" s="128"/>
      <c r="FI151" s="128"/>
      <c r="FJ151" s="128"/>
      <c r="FK151" s="128"/>
      <c r="FL151" s="128"/>
      <c r="FM151" s="128"/>
      <c r="FN151" s="128"/>
      <c r="FO151" s="128"/>
      <c r="FP151" s="128"/>
      <c r="FQ151" s="128"/>
      <c r="FR151" s="128"/>
      <c r="FS151" s="128"/>
      <c r="FT151" s="128"/>
      <c r="FU151" s="128"/>
      <c r="FV151" s="128"/>
      <c r="FW151" s="128"/>
      <c r="FX151" s="128"/>
      <c r="FY151" s="128"/>
      <c r="FZ151" s="128"/>
      <c r="GA151" s="128"/>
      <c r="GB151" s="128"/>
      <c r="GC151" s="128"/>
      <c r="GD151" s="128"/>
      <c r="GE151" s="128"/>
      <c r="GF151" s="128"/>
      <c r="GG151" s="128"/>
      <c r="GH151" s="128"/>
      <c r="GI151" s="128"/>
      <c r="GJ151" s="128"/>
      <c r="GK151" s="128"/>
      <c r="GL151" s="128"/>
      <c r="GM151" s="128"/>
      <c r="GN151" s="128"/>
      <c r="GO151" s="128"/>
      <c r="GP151" s="128"/>
      <c r="GQ151" s="128"/>
      <c r="GR151" s="128"/>
      <c r="GS151" s="128"/>
      <c r="GT151" s="128"/>
      <c r="GU151" s="128"/>
      <c r="GV151" s="128"/>
      <c r="GW151" s="128"/>
      <c r="GX151" s="128"/>
      <c r="GY151" s="128"/>
      <c r="GZ151" s="128"/>
      <c r="HA151" s="128"/>
      <c r="HB151" s="128"/>
      <c r="HC151" s="128"/>
      <c r="HD151" s="128"/>
      <c r="HE151" s="128"/>
      <c r="HF151" s="128"/>
      <c r="HG151" s="128"/>
      <c r="HH151" s="128"/>
      <c r="HI151" s="128"/>
      <c r="HJ151" s="128"/>
      <c r="HK151" s="128"/>
      <c r="HL151" s="128"/>
      <c r="HM151" s="128"/>
      <c r="HN151" s="128"/>
      <c r="HO151" s="128"/>
      <c r="HP151" s="128"/>
      <c r="HQ151" s="128"/>
      <c r="HR151" s="128"/>
      <c r="HS151" s="128"/>
      <c r="HT151" s="128"/>
      <c r="HU151" s="128"/>
      <c r="HV151" s="128"/>
      <c r="HW151" s="128"/>
      <c r="HX151" s="128"/>
      <c r="HY151" s="128"/>
      <c r="HZ151" s="128"/>
      <c r="IA151" s="128"/>
      <c r="IB151" s="128"/>
      <c r="IC151" s="128"/>
      <c r="ID151" s="128"/>
      <c r="IE151" s="128"/>
      <c r="IF151" s="128"/>
      <c r="IG151" s="128"/>
      <c r="IH151" s="128"/>
      <c r="II151" s="128"/>
      <c r="IJ151" s="128"/>
      <c r="IK151" s="128"/>
      <c r="IL151" s="128"/>
      <c r="IM151" s="128"/>
      <c r="IN151" s="128"/>
      <c r="IO151" s="128"/>
      <c r="IP151" s="128"/>
      <c r="IQ151" s="128"/>
      <c r="IR151" s="128"/>
      <c r="IS151" s="128"/>
      <c r="IT151" s="128"/>
      <c r="IU151" s="128"/>
      <c r="IV151" s="128"/>
      <c r="IW151" s="128"/>
      <c r="IX151" s="128"/>
      <c r="IY151" s="128"/>
      <c r="IZ151" s="128"/>
      <c r="JA151" s="128"/>
      <c r="JB151" s="128"/>
      <c r="JC151" s="128"/>
      <c r="JD151" s="128"/>
      <c r="JE151" s="128"/>
      <c r="JF151" s="128"/>
      <c r="JG151" s="128"/>
      <c r="JH151" s="128"/>
      <c r="JI151" s="128"/>
      <c r="JJ151" s="128"/>
      <c r="JK151" s="128"/>
      <c r="JL151" s="128"/>
      <c r="JM151" s="128"/>
      <c r="JN151" s="128"/>
      <c r="JO151" s="128"/>
      <c r="JP151" s="128"/>
      <c r="JQ151" s="128"/>
      <c r="JR151" s="128"/>
      <c r="JS151" s="128"/>
      <c r="JT151" s="128"/>
      <c r="JU151" s="128"/>
      <c r="JV151" s="128"/>
      <c r="JW151" s="128"/>
      <c r="JX151" s="128"/>
      <c r="JY151" s="128"/>
      <c r="JZ151" s="128"/>
      <c r="KA151" s="128"/>
      <c r="KB151" s="128"/>
      <c r="KC151" s="128"/>
      <c r="KD151" s="128"/>
      <c r="KE151" s="128"/>
      <c r="KF151" s="128"/>
      <c r="KG151" s="128"/>
      <c r="KH151" s="128"/>
      <c r="KI151" s="128"/>
      <c r="KJ151" s="128"/>
      <c r="KK151" s="128"/>
      <c r="KL151" s="128"/>
      <c r="KM151" s="128"/>
      <c r="KN151" s="128"/>
      <c r="KO151" s="128"/>
      <c r="KP151" s="128"/>
      <c r="KQ151" s="128"/>
      <c r="KR151" s="128"/>
      <c r="KS151" s="128"/>
      <c r="KT151" s="128"/>
      <c r="KU151" s="128"/>
      <c r="KV151" s="128"/>
      <c r="KW151" s="128"/>
      <c r="KX151" s="128"/>
      <c r="KY151" s="128"/>
      <c r="KZ151" s="128"/>
      <c r="LA151" s="128"/>
      <c r="LB151" s="128"/>
      <c r="LC151" s="128"/>
      <c r="LD151" s="128"/>
      <c r="LE151" s="128"/>
      <c r="LF151" s="128"/>
      <c r="LG151" s="128"/>
      <c r="LH151" s="128"/>
      <c r="LI151" s="128"/>
      <c r="LJ151" s="128"/>
      <c r="LK151" s="128"/>
      <c r="LL151" s="128"/>
      <c r="LM151" s="128"/>
      <c r="LN151" s="128"/>
      <c r="LO151" s="128"/>
      <c r="LP151" s="128"/>
      <c r="LQ151" s="128"/>
      <c r="LR151" s="128"/>
      <c r="LS151" s="128"/>
      <c r="LT151" s="128"/>
      <c r="LU151" s="128"/>
      <c r="LV151" s="128"/>
      <c r="LW151" s="128"/>
      <c r="LX151" s="128"/>
      <c r="LY151" s="128"/>
      <c r="LZ151" s="128"/>
      <c r="MA151" s="128"/>
      <c r="MB151" s="128"/>
      <c r="MC151" s="128"/>
      <c r="MD151" s="128"/>
      <c r="ME151" s="128"/>
      <c r="MF151" s="128"/>
      <c r="MG151" s="128"/>
      <c r="MH151" s="128"/>
      <c r="MI151" s="128"/>
      <c r="MJ151" s="128"/>
      <c r="MK151" s="128"/>
      <c r="ML151" s="128"/>
      <c r="MM151" s="128"/>
      <c r="MN151" s="128"/>
      <c r="MO151" s="128"/>
      <c r="MP151" s="128"/>
      <c r="MQ151" s="128"/>
      <c r="MR151" s="128"/>
      <c r="MS151" s="128"/>
      <c r="MT151" s="128"/>
      <c r="MU151" s="128"/>
      <c r="MV151" s="128"/>
      <c r="MW151" s="128"/>
      <c r="MX151" s="128"/>
      <c r="MY151" s="128"/>
      <c r="MZ151" s="128"/>
      <c r="NA151" s="128"/>
      <c r="NB151" s="128"/>
      <c r="NC151" s="128"/>
      <c r="ND151" s="128"/>
      <c r="NE151" s="128"/>
      <c r="NF151" s="128"/>
      <c r="NG151" s="128"/>
      <c r="NH151" s="128"/>
      <c r="NI151" s="128"/>
      <c r="NJ151" s="128"/>
      <c r="NK151" s="128"/>
      <c r="NL151" s="128"/>
      <c r="NM151" s="128"/>
      <c r="NN151" s="128"/>
      <c r="NO151" s="128"/>
      <c r="NP151" s="128"/>
      <c r="NQ151" s="128"/>
      <c r="NR151" s="128"/>
      <c r="NS151" s="128"/>
      <c r="NT151" s="128"/>
      <c r="NU151" s="128"/>
      <c r="NV151" s="128"/>
      <c r="NW151" s="128"/>
      <c r="NX151" s="128"/>
      <c r="NY151" s="128"/>
      <c r="NZ151" s="128"/>
      <c r="OA151" s="128"/>
      <c r="OB151" s="128"/>
      <c r="OC151" s="128"/>
      <c r="OD151" s="128"/>
      <c r="OE151" s="128"/>
      <c r="OF151" s="128"/>
      <c r="OG151" s="128"/>
      <c r="OH151" s="128"/>
      <c r="OI151" s="128"/>
      <c r="OJ151" s="128"/>
      <c r="OK151" s="128"/>
      <c r="OL151" s="128"/>
      <c r="OM151" s="128"/>
      <c r="ON151" s="128"/>
      <c r="OO151" s="128"/>
      <c r="OP151" s="128"/>
      <c r="OQ151" s="128"/>
      <c r="OR151" s="128"/>
      <c r="OS151" s="128"/>
      <c r="OT151" s="128"/>
      <c r="OU151" s="128"/>
      <c r="OV151" s="128"/>
      <c r="OW151" s="128"/>
      <c r="OX151" s="128"/>
      <c r="OY151" s="128"/>
      <c r="OZ151" s="128"/>
      <c r="PA151" s="128"/>
      <c r="PB151" s="128"/>
      <c r="PC151" s="128"/>
      <c r="PD151" s="128"/>
      <c r="PE151" s="128"/>
      <c r="PF151" s="128"/>
      <c r="PG151" s="128"/>
      <c r="PH151" s="128"/>
      <c r="PI151" s="128"/>
      <c r="PJ151" s="128"/>
      <c r="PK151" s="128"/>
      <c r="PL151" s="128"/>
      <c r="PM151" s="128"/>
      <c r="PN151" s="128"/>
      <c r="PO151" s="128"/>
      <c r="PP151" s="128"/>
      <c r="PQ151" s="128"/>
      <c r="PR151" s="128"/>
      <c r="PS151" s="128"/>
      <c r="PT151" s="128"/>
      <c r="PU151" s="128"/>
      <c r="PV151" s="128"/>
      <c r="PW151" s="128"/>
      <c r="PX151" s="128"/>
      <c r="PY151" s="128"/>
      <c r="PZ151" s="128"/>
      <c r="QA151" s="128"/>
      <c r="QB151" s="128"/>
      <c r="QC151" s="128"/>
      <c r="QD151" s="128"/>
      <c r="QE151" s="128"/>
      <c r="QF151" s="128"/>
      <c r="QG151" s="128"/>
      <c r="QH151" s="128"/>
      <c r="QI151" s="128"/>
      <c r="QJ151" s="128"/>
      <c r="QK151" s="128"/>
      <c r="QL151" s="128"/>
      <c r="QM151" s="128"/>
      <c r="QN151" s="128"/>
      <c r="QO151" s="128"/>
      <c r="QP151" s="128"/>
      <c r="QQ151" s="128"/>
      <c r="QR151" s="128"/>
      <c r="QS151" s="128"/>
      <c r="QT151" s="128"/>
      <c r="QU151" s="128"/>
      <c r="QV151" s="128"/>
      <c r="QW151" s="128"/>
      <c r="QX151" s="128"/>
      <c r="QY151" s="128"/>
      <c r="QZ151" s="128"/>
      <c r="RA151" s="128"/>
      <c r="RB151" s="128"/>
      <c r="RC151" s="128"/>
      <c r="RD151" s="128"/>
      <c r="RE151" s="128"/>
      <c r="RF151" s="128"/>
      <c r="RG151" s="128"/>
      <c r="RH151" s="128"/>
      <c r="RI151" s="128"/>
      <c r="RJ151" s="128"/>
      <c r="RK151" s="128"/>
      <c r="RL151" s="128"/>
      <c r="RM151" s="128"/>
      <c r="RN151" s="128"/>
      <c r="RO151" s="128"/>
      <c r="RP151" s="128"/>
      <c r="RQ151" s="128"/>
      <c r="RR151" s="128"/>
      <c r="RS151" s="128"/>
      <c r="RT151" s="128"/>
      <c r="RU151" s="128"/>
      <c r="RV151" s="128"/>
      <c r="RW151" s="128"/>
      <c r="RX151" s="128"/>
      <c r="RY151" s="128"/>
      <c r="RZ151" s="128"/>
      <c r="SA151" s="128"/>
      <c r="SB151" s="128"/>
      <c r="SC151" s="128"/>
      <c r="SD151" s="128"/>
      <c r="SE151" s="128"/>
      <c r="SF151" s="128"/>
      <c r="SG151" s="128"/>
      <c r="SH151" s="128"/>
      <c r="SI151" s="128"/>
      <c r="SJ151" s="128"/>
      <c r="SK151" s="128"/>
      <c r="SL151" s="128"/>
      <c r="SM151" s="128"/>
      <c r="SN151" s="128"/>
      <c r="SO151" s="128"/>
      <c r="SP151" s="128"/>
      <c r="SQ151" s="128"/>
      <c r="SR151" s="128"/>
      <c r="SS151" s="128"/>
      <c r="ST151" s="128"/>
      <c r="SU151" s="128"/>
      <c r="SV151" s="128"/>
      <c r="SW151" s="128"/>
      <c r="SX151" s="128"/>
      <c r="SY151" s="128"/>
      <c r="SZ151" s="128"/>
      <c r="TA151" s="128"/>
      <c r="TB151" s="128"/>
      <c r="TC151" s="128"/>
      <c r="TD151" s="128"/>
      <c r="TE151" s="128"/>
      <c r="TF151" s="128"/>
      <c r="TG151" s="128"/>
      <c r="TH151" s="128"/>
      <c r="TI151" s="128"/>
      <c r="TJ151" s="128"/>
      <c r="TK151" s="128"/>
      <c r="TL151" s="128"/>
      <c r="TM151" s="128"/>
      <c r="TN151" s="128"/>
      <c r="TO151" s="128"/>
      <c r="TP151" s="128"/>
      <c r="TQ151" s="128"/>
      <c r="TR151" s="128"/>
      <c r="TS151" s="128"/>
      <c r="TT151" s="128"/>
      <c r="TU151" s="128"/>
      <c r="TV151" s="128"/>
      <c r="TW151" s="128"/>
      <c r="TX151" s="128"/>
      <c r="TY151" s="128"/>
      <c r="TZ151" s="128"/>
      <c r="UA151" s="128"/>
      <c r="UB151" s="128"/>
      <c r="UC151" s="128"/>
      <c r="UD151" s="128"/>
      <c r="UE151" s="128"/>
      <c r="UF151" s="128"/>
      <c r="UG151" s="128"/>
      <c r="UH151" s="128"/>
      <c r="UI151" s="128"/>
      <c r="UJ151" s="128"/>
      <c r="UK151" s="128"/>
      <c r="UL151" s="128"/>
      <c r="UM151" s="128"/>
      <c r="UN151" s="128"/>
      <c r="UO151" s="128"/>
      <c r="UP151" s="128"/>
      <c r="UQ151" s="128"/>
      <c r="UR151" s="128"/>
      <c r="US151" s="128"/>
      <c r="UT151" s="128"/>
      <c r="UU151" s="128"/>
      <c r="UV151" s="128"/>
      <c r="UW151" s="128"/>
      <c r="UX151" s="128"/>
      <c r="UY151" s="128"/>
      <c r="UZ151" s="128"/>
      <c r="VA151" s="128"/>
      <c r="VB151" s="128"/>
      <c r="VC151" s="128"/>
      <c r="VD151" s="128"/>
      <c r="VE151" s="128"/>
      <c r="VF151" s="128"/>
      <c r="VG151" s="128"/>
      <c r="VH151" s="128"/>
      <c r="VI151" s="128"/>
      <c r="VJ151" s="128"/>
      <c r="VK151" s="128"/>
      <c r="VL151" s="128"/>
      <c r="VM151" s="128"/>
      <c r="VN151" s="128"/>
      <c r="VO151" s="128"/>
      <c r="VP151" s="128"/>
      <c r="VQ151" s="128"/>
      <c r="VR151" s="128"/>
      <c r="VS151" s="128"/>
      <c r="VT151" s="128"/>
      <c r="VU151" s="128"/>
      <c r="VV151" s="128"/>
      <c r="VW151" s="128"/>
      <c r="VX151" s="128"/>
      <c r="VY151" s="128"/>
      <c r="VZ151" s="128"/>
      <c r="WA151" s="128"/>
      <c r="WB151" s="128"/>
      <c r="WC151" s="128"/>
      <c r="WD151" s="128"/>
      <c r="WE151" s="128"/>
      <c r="WF151" s="128"/>
      <c r="WG151" s="128"/>
      <c r="WH151" s="128"/>
      <c r="WI151" s="128"/>
      <c r="WJ151" s="128"/>
      <c r="WK151" s="128"/>
      <c r="WL151" s="128"/>
      <c r="WM151" s="128"/>
      <c r="WN151" s="128"/>
      <c r="WO151" s="128"/>
      <c r="WP151" s="128"/>
      <c r="WQ151" s="128"/>
      <c r="WR151" s="128"/>
      <c r="WS151" s="128"/>
      <c r="WT151" s="128"/>
      <c r="WU151" s="128"/>
      <c r="WV151" s="128"/>
      <c r="WW151" s="128"/>
      <c r="WX151" s="128"/>
      <c r="WY151" s="128"/>
      <c r="WZ151" s="128"/>
      <c r="XA151" s="128"/>
      <c r="XB151" s="128"/>
      <c r="XC151" s="128"/>
      <c r="XD151" s="128"/>
      <c r="XE151" s="128"/>
      <c r="XF151" s="128"/>
      <c r="XG151" s="128"/>
      <c r="XH151" s="128"/>
      <c r="XI151" s="128"/>
      <c r="XJ151" s="128"/>
      <c r="XK151" s="128"/>
      <c r="XL151" s="128"/>
      <c r="XM151" s="128"/>
      <c r="XN151" s="128"/>
      <c r="XO151" s="128"/>
      <c r="XP151" s="128"/>
      <c r="XQ151" s="128"/>
      <c r="XR151" s="128"/>
      <c r="XS151" s="128"/>
      <c r="XT151" s="128"/>
      <c r="XU151" s="128"/>
      <c r="XV151" s="128"/>
      <c r="XW151" s="128"/>
      <c r="XX151" s="128"/>
      <c r="XY151" s="128"/>
      <c r="XZ151" s="128"/>
      <c r="YA151" s="128"/>
      <c r="YB151" s="128"/>
      <c r="YC151" s="128"/>
      <c r="YD151" s="128"/>
      <c r="YE151" s="128"/>
      <c r="YF151" s="128"/>
      <c r="YG151" s="128"/>
      <c r="YH151" s="128"/>
      <c r="YI151" s="128"/>
      <c r="YJ151" s="128"/>
      <c r="YK151" s="128"/>
      <c r="YL151" s="128"/>
      <c r="YM151" s="128"/>
      <c r="YN151" s="128"/>
      <c r="YO151" s="128"/>
      <c r="YP151" s="128"/>
      <c r="YQ151" s="128"/>
      <c r="YR151" s="128"/>
      <c r="YS151" s="128"/>
      <c r="YT151" s="128"/>
      <c r="YU151" s="128"/>
      <c r="YV151" s="128"/>
      <c r="YW151" s="128"/>
      <c r="YX151" s="128"/>
      <c r="YY151" s="128"/>
      <c r="YZ151" s="128"/>
      <c r="ZA151" s="128"/>
      <c r="ZB151" s="128"/>
      <c r="ZC151" s="128"/>
      <c r="ZD151" s="128"/>
      <c r="ZE151" s="128"/>
      <c r="ZF151" s="128"/>
      <c r="ZG151" s="128"/>
      <c r="ZH151" s="128"/>
      <c r="ZI151" s="128"/>
      <c r="ZJ151" s="128"/>
      <c r="ZK151" s="128"/>
      <c r="ZL151" s="128"/>
      <c r="ZM151" s="128"/>
      <c r="ZN151" s="128"/>
      <c r="ZO151" s="128"/>
      <c r="ZP151" s="128"/>
      <c r="ZQ151" s="128"/>
      <c r="ZR151" s="128"/>
      <c r="ZS151" s="128"/>
      <c r="ZT151" s="128"/>
      <c r="ZU151" s="128"/>
      <c r="ZV151" s="128"/>
      <c r="ZW151" s="128"/>
      <c r="ZX151" s="128"/>
      <c r="ZY151" s="128"/>
      <c r="ZZ151" s="128"/>
      <c r="AAA151" s="128"/>
      <c r="AAB151" s="128"/>
      <c r="AAC151" s="128"/>
      <c r="AAD151" s="128"/>
      <c r="AAE151" s="128"/>
      <c r="AAF151" s="128"/>
      <c r="AAG151" s="128"/>
      <c r="AAH151" s="128"/>
      <c r="AAI151" s="128"/>
      <c r="AAJ151" s="128"/>
      <c r="AAK151" s="128"/>
      <c r="AAL151" s="128"/>
      <c r="AAM151" s="128"/>
      <c r="AAN151" s="128"/>
      <c r="AAO151" s="128"/>
      <c r="AAP151" s="128"/>
      <c r="AAQ151" s="128"/>
      <c r="AAR151" s="128"/>
      <c r="AAS151" s="128"/>
      <c r="AAT151" s="128"/>
      <c r="AAU151" s="128"/>
      <c r="AAV151" s="128"/>
      <c r="AAW151" s="128"/>
      <c r="AAX151" s="128"/>
      <c r="AAY151" s="128"/>
      <c r="AAZ151" s="128"/>
      <c r="ABA151" s="128"/>
      <c r="ABB151" s="128"/>
      <c r="ABC151" s="128"/>
      <c r="ABD151" s="128"/>
      <c r="ABE151" s="128"/>
      <c r="ABF151" s="128"/>
      <c r="ABG151" s="128"/>
      <c r="ABH151" s="128"/>
      <c r="ABI151" s="128"/>
      <c r="ABJ151" s="128"/>
      <c r="ABK151" s="128"/>
      <c r="ABL151" s="128"/>
      <c r="ABM151" s="128"/>
      <c r="ABN151" s="128"/>
      <c r="ABO151" s="128"/>
      <c r="ABP151" s="128"/>
      <c r="ABQ151" s="128"/>
      <c r="ABR151" s="128"/>
      <c r="ABS151" s="128"/>
      <c r="ABT151" s="128"/>
      <c r="ABU151" s="128"/>
      <c r="ABV151" s="128"/>
      <c r="ABW151" s="128"/>
      <c r="ABX151" s="128"/>
      <c r="ABY151" s="128"/>
      <c r="ABZ151" s="128"/>
      <c r="ACA151" s="128"/>
      <c r="ACB151" s="128"/>
      <c r="ACC151" s="128"/>
      <c r="ACD151" s="128"/>
      <c r="ACE151" s="128"/>
      <c r="ACF151" s="128"/>
      <c r="ACG151" s="128"/>
      <c r="ACH151" s="128"/>
      <c r="ACI151" s="128"/>
      <c r="ACJ151" s="128"/>
      <c r="ACK151" s="128"/>
      <c r="ACL151" s="128"/>
      <c r="ACM151" s="128"/>
      <c r="ACN151" s="128"/>
      <c r="ACO151" s="128"/>
      <c r="ACP151" s="128"/>
      <c r="ACQ151" s="128"/>
      <c r="ACR151" s="128"/>
      <c r="ACS151" s="128"/>
      <c r="ACT151" s="128"/>
      <c r="ACU151" s="128"/>
      <c r="ACV151" s="128"/>
      <c r="ACW151" s="128"/>
      <c r="ACX151" s="128"/>
      <c r="ACY151" s="128"/>
      <c r="ACZ151" s="128"/>
      <c r="ADA151" s="128"/>
      <c r="ADB151" s="128"/>
      <c r="ADC151" s="128"/>
      <c r="ADD151" s="128"/>
      <c r="ADE151" s="128"/>
      <c r="ADF151" s="128"/>
      <c r="ADG151" s="128"/>
      <c r="ADH151" s="128"/>
      <c r="ADI151" s="128"/>
      <c r="ADJ151" s="128"/>
      <c r="ADK151" s="128"/>
      <c r="ADL151" s="128"/>
      <c r="ADM151" s="128"/>
      <c r="ADN151" s="128"/>
      <c r="ADO151" s="128"/>
      <c r="ADP151" s="128"/>
      <c r="ADQ151" s="128"/>
      <c r="ADR151" s="128"/>
      <c r="ADS151" s="128"/>
      <c r="ADT151" s="128"/>
      <c r="ADU151" s="128"/>
      <c r="ADV151" s="128"/>
      <c r="ADW151" s="128"/>
      <c r="ADX151" s="128"/>
      <c r="ADY151" s="128"/>
      <c r="ADZ151" s="128"/>
      <c r="AEA151" s="128"/>
      <c r="AEB151" s="128"/>
      <c r="AEC151" s="128"/>
      <c r="AED151" s="128"/>
      <c r="AEE151" s="128"/>
      <c r="AEF151" s="128"/>
      <c r="AEG151" s="128"/>
      <c r="AEH151" s="128"/>
      <c r="AEI151" s="128"/>
      <c r="AEJ151" s="128"/>
      <c r="AEK151" s="128"/>
      <c r="AEL151" s="128"/>
      <c r="AEM151" s="128"/>
      <c r="AEN151" s="128"/>
      <c r="AEO151" s="128"/>
      <c r="AEP151" s="128"/>
      <c r="AEQ151" s="128"/>
      <c r="AER151" s="128"/>
      <c r="AES151" s="128"/>
      <c r="AET151" s="128"/>
      <c r="AEU151" s="128"/>
      <c r="AEV151" s="128"/>
      <c r="AEW151" s="128"/>
      <c r="AEX151" s="128"/>
      <c r="AEY151" s="128"/>
      <c r="AEZ151" s="128"/>
      <c r="AFA151" s="128"/>
      <c r="AFB151" s="128"/>
      <c r="AFC151" s="128"/>
      <c r="AFD151" s="128"/>
      <c r="AFE151" s="128"/>
      <c r="AFF151" s="128"/>
      <c r="AFG151" s="128"/>
      <c r="AFH151" s="128"/>
      <c r="AFI151" s="128"/>
      <c r="AFJ151" s="128"/>
      <c r="AFK151" s="128"/>
      <c r="AFL151" s="128"/>
      <c r="AFM151" s="128"/>
      <c r="AFN151" s="128"/>
      <c r="AFO151" s="128"/>
      <c r="AFP151" s="128"/>
      <c r="AFQ151" s="128"/>
      <c r="AFR151" s="128"/>
      <c r="AFS151" s="128"/>
      <c r="AFT151" s="128"/>
      <c r="AFU151" s="128"/>
      <c r="AFV151" s="128"/>
      <c r="AFW151" s="128"/>
      <c r="AFX151" s="128"/>
      <c r="AFY151" s="128"/>
      <c r="AFZ151" s="128"/>
      <c r="AGA151" s="128"/>
      <c r="AGB151" s="128"/>
      <c r="AGC151" s="128"/>
      <c r="AGD151" s="128"/>
      <c r="AGE151" s="128"/>
      <c r="AGF151" s="128"/>
      <c r="AGG151" s="128"/>
      <c r="AGH151" s="128"/>
      <c r="AGI151" s="128"/>
      <c r="AGJ151" s="128"/>
      <c r="AGK151" s="128"/>
      <c r="AGL151" s="128"/>
      <c r="AGM151" s="128"/>
      <c r="AGN151" s="128"/>
      <c r="AGO151" s="128"/>
      <c r="AGP151" s="128"/>
      <c r="AGQ151" s="128"/>
      <c r="AGR151" s="128"/>
      <c r="AGS151" s="128"/>
      <c r="AGT151" s="128"/>
      <c r="AGU151" s="128"/>
      <c r="AGV151" s="128"/>
      <c r="AGW151" s="128"/>
      <c r="AGX151" s="128"/>
      <c r="AGY151" s="128"/>
      <c r="AGZ151" s="128"/>
      <c r="AHA151" s="128"/>
      <c r="AHB151" s="128"/>
      <c r="AHC151" s="128"/>
      <c r="AHD151" s="128"/>
      <c r="AHE151" s="128"/>
      <c r="AHF151" s="128"/>
      <c r="AHG151" s="128"/>
      <c r="AHH151" s="128"/>
      <c r="AHI151" s="128"/>
      <c r="AHJ151" s="128"/>
      <c r="AHK151" s="128"/>
      <c r="AHL151" s="128"/>
      <c r="AHM151" s="128"/>
      <c r="AHN151" s="128"/>
      <c r="AHO151" s="128"/>
      <c r="AHP151" s="128"/>
      <c r="AHQ151" s="128"/>
      <c r="AHR151" s="128"/>
      <c r="AHS151" s="128"/>
      <c r="AHT151" s="128"/>
      <c r="AHU151" s="128"/>
      <c r="AHV151" s="128"/>
      <c r="AHW151" s="128"/>
      <c r="AHX151" s="128"/>
      <c r="AHY151" s="128"/>
      <c r="AHZ151" s="128"/>
      <c r="AIA151" s="128"/>
      <c r="AIB151" s="128"/>
      <c r="AIC151" s="128"/>
      <c r="AID151" s="128"/>
      <c r="AIE151" s="128"/>
      <c r="AIF151" s="128"/>
      <c r="AIG151" s="128"/>
      <c r="AIH151" s="128"/>
      <c r="AII151" s="128"/>
      <c r="AIJ151" s="128"/>
      <c r="AIK151" s="128"/>
      <c r="AIL151" s="128"/>
      <c r="AIM151" s="128"/>
      <c r="AIN151" s="128"/>
      <c r="AIO151" s="128"/>
      <c r="AIP151" s="128"/>
      <c r="AIQ151" s="128"/>
      <c r="AIR151" s="128"/>
      <c r="AIS151" s="128"/>
      <c r="AIT151" s="128"/>
      <c r="AIU151" s="128"/>
      <c r="AIV151" s="128"/>
      <c r="AIW151" s="128"/>
      <c r="AIX151" s="128"/>
      <c r="AIY151" s="128"/>
      <c r="AIZ151" s="128"/>
      <c r="AJA151" s="128"/>
      <c r="AJB151" s="128"/>
      <c r="AJC151" s="128"/>
      <c r="AJD151" s="128"/>
      <c r="AJE151" s="128"/>
      <c r="AJF151" s="128"/>
      <c r="AJG151" s="128"/>
      <c r="AJH151" s="128"/>
      <c r="AJI151" s="128"/>
      <c r="AJJ151" s="128"/>
      <c r="AJK151" s="128"/>
      <c r="AJL151" s="128"/>
      <c r="AJM151" s="128"/>
      <c r="AJN151" s="128"/>
      <c r="AJO151" s="128"/>
      <c r="AJP151" s="128"/>
      <c r="AJQ151" s="128"/>
      <c r="AJR151" s="128"/>
      <c r="AJS151" s="128"/>
      <c r="AJT151" s="128"/>
      <c r="AJU151" s="128"/>
      <c r="AJV151" s="128"/>
      <c r="AJW151" s="128"/>
      <c r="AJX151" s="128"/>
      <c r="AJY151" s="128"/>
      <c r="AJZ151" s="128"/>
      <c r="AKA151" s="128"/>
      <c r="AKB151" s="128"/>
      <c r="AKC151" s="128"/>
      <c r="AKD151" s="128"/>
      <c r="AKE151" s="128"/>
      <c r="AKF151" s="128"/>
      <c r="AKG151" s="128"/>
      <c r="AKH151" s="128"/>
      <c r="AKI151" s="128"/>
      <c r="AKJ151" s="128"/>
      <c r="AKK151" s="128"/>
      <c r="AKL151" s="128"/>
      <c r="AKM151" s="128"/>
      <c r="AKN151" s="128"/>
      <c r="AKO151" s="128"/>
      <c r="AKP151" s="128"/>
      <c r="AKQ151" s="128"/>
      <c r="AKR151" s="128"/>
      <c r="AKS151" s="128"/>
      <c r="AKT151" s="128"/>
      <c r="AKU151" s="128"/>
      <c r="AKV151" s="128"/>
      <c r="AKW151" s="128"/>
      <c r="AKX151" s="128"/>
      <c r="AKY151" s="128"/>
      <c r="AKZ151" s="128"/>
      <c r="ALA151" s="128"/>
      <c r="ALB151" s="128"/>
      <c r="ALC151" s="128"/>
      <c r="ALD151" s="128"/>
      <c r="ALE151" s="128"/>
      <c r="ALF151" s="128"/>
      <c r="ALG151" s="128"/>
      <c r="ALH151" s="128"/>
      <c r="ALI151" s="128"/>
      <c r="ALJ151" s="128"/>
      <c r="ALK151" s="128"/>
      <c r="ALL151" s="128"/>
      <c r="ALM151" s="128"/>
      <c r="ALN151" s="128"/>
      <c r="ALO151" s="128"/>
      <c r="ALP151" s="128"/>
      <c r="ALQ151" s="128"/>
      <c r="ALR151" s="128"/>
      <c r="ALS151" s="128"/>
      <c r="ALT151" s="128"/>
      <c r="ALU151" s="128"/>
      <c r="ALV151" s="128"/>
      <c r="ALW151" s="128"/>
      <c r="ALX151" s="128"/>
      <c r="ALY151" s="128"/>
      <c r="ALZ151" s="128"/>
      <c r="AMA151" s="128"/>
      <c r="AMB151" s="128"/>
      <c r="AMC151" s="128"/>
      <c r="AMD151" s="128"/>
      <c r="AME151" s="128"/>
      <c r="AMF151" s="128"/>
      <c r="AMG151" s="128"/>
      <c r="AMH151" s="128"/>
      <c r="AMI151" s="128"/>
      <c r="AMJ151" s="128"/>
      <c r="AMK151" s="128"/>
      <c r="AML151" s="128"/>
      <c r="AMM151" s="128"/>
      <c r="AMN151" s="128"/>
    </row>
    <row r="152" spans="1:1031">
      <c r="A152" s="367"/>
      <c r="B152" s="368"/>
      <c r="C152" s="368"/>
      <c r="D152" s="368"/>
      <c r="E152" s="368"/>
      <c r="F152" s="96"/>
      <c r="G152" s="96"/>
      <c r="H152" s="96"/>
      <c r="I152" s="96"/>
      <c r="J152" s="96"/>
      <c r="K152" s="96"/>
      <c r="L152" s="96"/>
      <c r="M152" s="96"/>
      <c r="O152" s="96"/>
      <c r="P152" s="96"/>
      <c r="Q152" s="96"/>
      <c r="R152" s="96"/>
      <c r="AF152" s="96"/>
      <c r="AG152" s="96"/>
      <c r="AH152" s="96"/>
      <c r="AI152" s="96"/>
      <c r="AJ152" s="96"/>
      <c r="AK152" s="96"/>
      <c r="AL152" s="96"/>
      <c r="AM152" s="96"/>
      <c r="AN152" s="96"/>
      <c r="AO152" s="96"/>
      <c r="AP152" s="96"/>
      <c r="AQ152" s="128"/>
      <c r="AR152" s="128"/>
      <c r="AS152" s="128"/>
      <c r="AT152" s="128"/>
      <c r="AU152" s="128"/>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c r="CX152" s="128"/>
      <c r="CY152" s="128"/>
      <c r="CZ152" s="128"/>
      <c r="DA152" s="128"/>
      <c r="DB152" s="128"/>
      <c r="DC152" s="128"/>
      <c r="DD152" s="128"/>
      <c r="DE152" s="128"/>
      <c r="DF152" s="128"/>
      <c r="DG152" s="128"/>
      <c r="DH152" s="128"/>
      <c r="DI152" s="128"/>
      <c r="DJ152" s="128"/>
      <c r="DK152" s="128"/>
      <c r="DL152" s="128"/>
      <c r="DM152" s="128"/>
      <c r="DN152" s="128"/>
      <c r="DO152" s="128"/>
      <c r="DP152" s="128"/>
      <c r="DQ152" s="128"/>
      <c r="DR152" s="128"/>
      <c r="DS152" s="128"/>
      <c r="DT152" s="128"/>
      <c r="DU152" s="128"/>
      <c r="DV152" s="128"/>
      <c r="DW152" s="128"/>
      <c r="DX152" s="128"/>
      <c r="DY152" s="128"/>
      <c r="DZ152" s="128"/>
      <c r="EA152" s="128"/>
      <c r="EB152" s="128"/>
      <c r="EC152" s="128"/>
      <c r="ED152" s="128"/>
      <c r="EE152" s="128"/>
      <c r="EF152" s="128"/>
      <c r="EG152" s="128"/>
      <c r="EH152" s="128"/>
      <c r="EI152" s="128"/>
      <c r="EJ152" s="128"/>
      <c r="EK152" s="128"/>
      <c r="EL152" s="128"/>
      <c r="EM152" s="128"/>
      <c r="EN152" s="128"/>
      <c r="EO152" s="128"/>
      <c r="EP152" s="128"/>
      <c r="EQ152" s="128"/>
      <c r="ER152" s="128"/>
      <c r="ES152" s="128"/>
      <c r="ET152" s="128"/>
      <c r="EU152" s="128"/>
      <c r="EV152" s="128"/>
      <c r="EW152" s="128"/>
      <c r="EX152" s="128"/>
      <c r="EY152" s="128"/>
      <c r="EZ152" s="128"/>
      <c r="FA152" s="128"/>
      <c r="FB152" s="128"/>
      <c r="FC152" s="128"/>
      <c r="FD152" s="128"/>
      <c r="FE152" s="128"/>
      <c r="FF152" s="128"/>
      <c r="FG152" s="128"/>
      <c r="FH152" s="128"/>
      <c r="FI152" s="128"/>
      <c r="FJ152" s="128"/>
      <c r="FK152" s="128"/>
      <c r="FL152" s="128"/>
      <c r="FM152" s="128"/>
      <c r="FN152" s="128"/>
      <c r="FO152" s="128"/>
      <c r="FP152" s="128"/>
      <c r="FQ152" s="128"/>
      <c r="FR152" s="128"/>
      <c r="FS152" s="128"/>
      <c r="FT152" s="128"/>
      <c r="FU152" s="128"/>
      <c r="FV152" s="128"/>
      <c r="FW152" s="128"/>
      <c r="FX152" s="128"/>
      <c r="FY152" s="128"/>
      <c r="FZ152" s="128"/>
      <c r="GA152" s="128"/>
      <c r="GB152" s="128"/>
      <c r="GC152" s="128"/>
      <c r="GD152" s="128"/>
      <c r="GE152" s="128"/>
      <c r="GF152" s="128"/>
      <c r="GG152" s="128"/>
      <c r="GH152" s="128"/>
      <c r="GI152" s="128"/>
      <c r="GJ152" s="128"/>
      <c r="GK152" s="128"/>
      <c r="GL152" s="128"/>
      <c r="GM152" s="128"/>
      <c r="GN152" s="128"/>
      <c r="GO152" s="128"/>
      <c r="GP152" s="128"/>
      <c r="GQ152" s="128"/>
      <c r="GR152" s="128"/>
      <c r="GS152" s="128"/>
      <c r="GT152" s="128"/>
      <c r="GU152" s="128"/>
      <c r="GV152" s="128"/>
      <c r="GW152" s="128"/>
      <c r="GX152" s="128"/>
      <c r="GY152" s="128"/>
      <c r="GZ152" s="128"/>
      <c r="HA152" s="128"/>
      <c r="HB152" s="128"/>
      <c r="HC152" s="128"/>
      <c r="HD152" s="128"/>
      <c r="HE152" s="128"/>
      <c r="HF152" s="128"/>
      <c r="HG152" s="128"/>
      <c r="HH152" s="128"/>
      <c r="HI152" s="128"/>
      <c r="HJ152" s="128"/>
      <c r="HK152" s="128"/>
      <c r="HL152" s="128"/>
      <c r="HM152" s="128"/>
      <c r="HN152" s="128"/>
      <c r="HO152" s="128"/>
      <c r="HP152" s="128"/>
      <c r="HQ152" s="128"/>
      <c r="HR152" s="128"/>
      <c r="HS152" s="128"/>
      <c r="HT152" s="128"/>
      <c r="HU152" s="128"/>
      <c r="HV152" s="128"/>
      <c r="HW152" s="128"/>
      <c r="HX152" s="128"/>
      <c r="HY152" s="128"/>
      <c r="HZ152" s="128"/>
      <c r="IA152" s="128"/>
      <c r="IB152" s="128"/>
      <c r="IC152" s="128"/>
      <c r="ID152" s="128"/>
      <c r="IE152" s="128"/>
      <c r="IF152" s="128"/>
      <c r="IG152" s="128"/>
      <c r="IH152" s="128"/>
      <c r="II152" s="128"/>
      <c r="IJ152" s="128"/>
      <c r="IK152" s="128"/>
      <c r="IL152" s="128"/>
      <c r="IM152" s="128"/>
      <c r="IN152" s="128"/>
      <c r="IO152" s="128"/>
      <c r="IP152" s="128"/>
      <c r="IQ152" s="128"/>
      <c r="IR152" s="128"/>
      <c r="IS152" s="128"/>
      <c r="IT152" s="128"/>
      <c r="IU152" s="128"/>
      <c r="IV152" s="128"/>
      <c r="IW152" s="128"/>
      <c r="IX152" s="128"/>
      <c r="IY152" s="128"/>
      <c r="IZ152" s="128"/>
      <c r="JA152" s="128"/>
      <c r="JB152" s="128"/>
      <c r="JC152" s="128"/>
      <c r="JD152" s="128"/>
      <c r="JE152" s="128"/>
      <c r="JF152" s="128"/>
      <c r="JG152" s="128"/>
      <c r="JH152" s="128"/>
      <c r="JI152" s="128"/>
      <c r="JJ152" s="128"/>
      <c r="JK152" s="128"/>
      <c r="JL152" s="128"/>
      <c r="JM152" s="128"/>
      <c r="JN152" s="128"/>
      <c r="JO152" s="128"/>
      <c r="JP152" s="128"/>
      <c r="JQ152" s="128"/>
      <c r="JR152" s="128"/>
      <c r="JS152" s="128"/>
      <c r="JT152" s="128"/>
      <c r="JU152" s="128"/>
      <c r="JV152" s="128"/>
      <c r="JW152" s="128"/>
      <c r="JX152" s="128"/>
      <c r="JY152" s="128"/>
      <c r="JZ152" s="128"/>
      <c r="KA152" s="128"/>
      <c r="KB152" s="128"/>
      <c r="KC152" s="128"/>
      <c r="KD152" s="128"/>
      <c r="KE152" s="128"/>
      <c r="KF152" s="128"/>
      <c r="KG152" s="128"/>
      <c r="KH152" s="128"/>
      <c r="KI152" s="128"/>
      <c r="KJ152" s="128"/>
      <c r="KK152" s="128"/>
      <c r="KL152" s="128"/>
      <c r="KM152" s="128"/>
      <c r="KN152" s="128"/>
      <c r="KO152" s="128"/>
      <c r="KP152" s="128"/>
      <c r="KQ152" s="128"/>
      <c r="KR152" s="128"/>
      <c r="KS152" s="128"/>
      <c r="KT152" s="128"/>
      <c r="KU152" s="128"/>
      <c r="KV152" s="128"/>
      <c r="KW152" s="128"/>
      <c r="KX152" s="128"/>
      <c r="KY152" s="128"/>
      <c r="KZ152" s="128"/>
      <c r="LA152" s="128"/>
      <c r="LB152" s="128"/>
      <c r="LC152" s="128"/>
      <c r="LD152" s="128"/>
      <c r="LE152" s="128"/>
      <c r="LF152" s="128"/>
      <c r="LG152" s="128"/>
      <c r="LH152" s="128"/>
      <c r="LI152" s="128"/>
      <c r="LJ152" s="128"/>
      <c r="LK152" s="128"/>
      <c r="LL152" s="128"/>
      <c r="LM152" s="128"/>
      <c r="LN152" s="128"/>
      <c r="LO152" s="128"/>
      <c r="LP152" s="128"/>
      <c r="LQ152" s="128"/>
      <c r="LR152" s="128"/>
      <c r="LS152" s="128"/>
      <c r="LT152" s="128"/>
      <c r="LU152" s="128"/>
      <c r="LV152" s="128"/>
      <c r="LW152" s="128"/>
      <c r="LX152" s="128"/>
      <c r="LY152" s="128"/>
      <c r="LZ152" s="128"/>
      <c r="MA152" s="128"/>
      <c r="MB152" s="128"/>
      <c r="MC152" s="128"/>
      <c r="MD152" s="128"/>
      <c r="ME152" s="128"/>
      <c r="MF152" s="128"/>
      <c r="MG152" s="128"/>
      <c r="MH152" s="128"/>
      <c r="MI152" s="128"/>
      <c r="MJ152" s="128"/>
      <c r="MK152" s="128"/>
      <c r="ML152" s="128"/>
      <c r="MM152" s="128"/>
      <c r="MN152" s="128"/>
      <c r="MO152" s="128"/>
      <c r="MP152" s="128"/>
      <c r="MQ152" s="128"/>
      <c r="MR152" s="128"/>
      <c r="MS152" s="128"/>
      <c r="MT152" s="128"/>
      <c r="MU152" s="128"/>
      <c r="MV152" s="128"/>
      <c r="MW152" s="128"/>
      <c r="MX152" s="128"/>
      <c r="MY152" s="128"/>
      <c r="MZ152" s="128"/>
      <c r="NA152" s="128"/>
      <c r="NB152" s="128"/>
      <c r="NC152" s="128"/>
      <c r="ND152" s="128"/>
      <c r="NE152" s="128"/>
      <c r="NF152" s="128"/>
      <c r="NG152" s="128"/>
      <c r="NH152" s="128"/>
      <c r="NI152" s="128"/>
      <c r="NJ152" s="128"/>
      <c r="NK152" s="128"/>
      <c r="NL152" s="128"/>
      <c r="NM152" s="128"/>
      <c r="NN152" s="128"/>
      <c r="NO152" s="128"/>
      <c r="NP152" s="128"/>
      <c r="NQ152" s="128"/>
      <c r="NR152" s="128"/>
      <c r="NS152" s="128"/>
      <c r="NT152" s="128"/>
      <c r="NU152" s="128"/>
      <c r="NV152" s="128"/>
      <c r="NW152" s="128"/>
      <c r="NX152" s="128"/>
      <c r="NY152" s="128"/>
      <c r="NZ152" s="128"/>
      <c r="OA152" s="128"/>
      <c r="OB152" s="128"/>
      <c r="OC152" s="128"/>
      <c r="OD152" s="128"/>
      <c r="OE152" s="128"/>
      <c r="OF152" s="128"/>
      <c r="OG152" s="128"/>
      <c r="OH152" s="128"/>
      <c r="OI152" s="128"/>
      <c r="OJ152" s="128"/>
      <c r="OK152" s="128"/>
      <c r="OL152" s="128"/>
      <c r="OM152" s="128"/>
      <c r="ON152" s="128"/>
      <c r="OO152" s="128"/>
      <c r="OP152" s="128"/>
      <c r="OQ152" s="128"/>
      <c r="OR152" s="128"/>
      <c r="OS152" s="128"/>
      <c r="OT152" s="128"/>
      <c r="OU152" s="128"/>
      <c r="OV152" s="128"/>
      <c r="OW152" s="128"/>
      <c r="OX152" s="128"/>
      <c r="OY152" s="128"/>
      <c r="OZ152" s="128"/>
      <c r="PA152" s="128"/>
      <c r="PB152" s="128"/>
      <c r="PC152" s="128"/>
      <c r="PD152" s="128"/>
      <c r="PE152" s="128"/>
      <c r="PF152" s="128"/>
      <c r="PG152" s="128"/>
      <c r="PH152" s="128"/>
      <c r="PI152" s="128"/>
      <c r="PJ152" s="128"/>
      <c r="PK152" s="128"/>
      <c r="PL152" s="128"/>
      <c r="PM152" s="128"/>
      <c r="PN152" s="128"/>
      <c r="PO152" s="128"/>
      <c r="PP152" s="128"/>
      <c r="PQ152" s="128"/>
      <c r="PR152" s="128"/>
      <c r="PS152" s="128"/>
      <c r="PT152" s="128"/>
      <c r="PU152" s="128"/>
      <c r="PV152" s="128"/>
      <c r="PW152" s="128"/>
      <c r="PX152" s="128"/>
      <c r="PY152" s="128"/>
      <c r="PZ152" s="128"/>
      <c r="QA152" s="128"/>
      <c r="QB152" s="128"/>
      <c r="QC152" s="128"/>
      <c r="QD152" s="128"/>
      <c r="QE152" s="128"/>
      <c r="QF152" s="128"/>
      <c r="QG152" s="128"/>
      <c r="QH152" s="128"/>
      <c r="QI152" s="128"/>
      <c r="QJ152" s="128"/>
      <c r="QK152" s="128"/>
      <c r="QL152" s="128"/>
      <c r="QM152" s="128"/>
      <c r="QN152" s="128"/>
      <c r="QO152" s="128"/>
      <c r="QP152" s="128"/>
      <c r="QQ152" s="128"/>
      <c r="QR152" s="128"/>
      <c r="QS152" s="128"/>
      <c r="QT152" s="128"/>
      <c r="QU152" s="128"/>
      <c r="QV152" s="128"/>
      <c r="QW152" s="128"/>
      <c r="QX152" s="128"/>
      <c r="QY152" s="128"/>
      <c r="QZ152" s="128"/>
      <c r="RA152" s="128"/>
      <c r="RB152" s="128"/>
      <c r="RC152" s="128"/>
      <c r="RD152" s="128"/>
      <c r="RE152" s="128"/>
      <c r="RF152" s="128"/>
      <c r="RG152" s="128"/>
      <c r="RH152" s="128"/>
      <c r="RI152" s="128"/>
      <c r="RJ152" s="128"/>
      <c r="RK152" s="128"/>
      <c r="RL152" s="128"/>
      <c r="RM152" s="128"/>
      <c r="RN152" s="128"/>
      <c r="RO152" s="128"/>
      <c r="RP152" s="128"/>
      <c r="RQ152" s="128"/>
      <c r="RR152" s="128"/>
      <c r="RS152" s="128"/>
      <c r="RT152" s="128"/>
      <c r="RU152" s="128"/>
      <c r="RV152" s="128"/>
      <c r="RW152" s="128"/>
      <c r="RX152" s="128"/>
      <c r="RY152" s="128"/>
      <c r="RZ152" s="128"/>
      <c r="SA152" s="128"/>
      <c r="SB152" s="128"/>
      <c r="SC152" s="128"/>
      <c r="SD152" s="128"/>
      <c r="SE152" s="128"/>
      <c r="SF152" s="128"/>
      <c r="SG152" s="128"/>
      <c r="SH152" s="128"/>
      <c r="SI152" s="128"/>
      <c r="SJ152" s="128"/>
      <c r="SK152" s="128"/>
      <c r="SL152" s="128"/>
      <c r="SM152" s="128"/>
      <c r="SN152" s="128"/>
      <c r="SO152" s="128"/>
      <c r="SP152" s="128"/>
      <c r="SQ152" s="128"/>
      <c r="SR152" s="128"/>
      <c r="SS152" s="128"/>
      <c r="ST152" s="128"/>
      <c r="SU152" s="128"/>
      <c r="SV152" s="128"/>
      <c r="SW152" s="128"/>
      <c r="SX152" s="128"/>
      <c r="SY152" s="128"/>
      <c r="SZ152" s="128"/>
      <c r="TA152" s="128"/>
      <c r="TB152" s="128"/>
      <c r="TC152" s="128"/>
      <c r="TD152" s="128"/>
      <c r="TE152" s="128"/>
      <c r="TF152" s="128"/>
      <c r="TG152" s="128"/>
      <c r="TH152" s="128"/>
      <c r="TI152" s="128"/>
      <c r="TJ152" s="128"/>
      <c r="TK152" s="128"/>
      <c r="TL152" s="128"/>
      <c r="TM152" s="128"/>
      <c r="TN152" s="128"/>
      <c r="TO152" s="128"/>
      <c r="TP152" s="128"/>
      <c r="TQ152" s="128"/>
      <c r="TR152" s="128"/>
      <c r="TS152" s="128"/>
      <c r="TT152" s="128"/>
      <c r="TU152" s="128"/>
      <c r="TV152" s="128"/>
      <c r="TW152" s="128"/>
      <c r="TX152" s="128"/>
      <c r="TY152" s="128"/>
      <c r="TZ152" s="128"/>
      <c r="UA152" s="128"/>
      <c r="UB152" s="128"/>
      <c r="UC152" s="128"/>
      <c r="UD152" s="128"/>
      <c r="UE152" s="128"/>
      <c r="UF152" s="128"/>
      <c r="UG152" s="128"/>
      <c r="UH152" s="128"/>
      <c r="UI152" s="128"/>
      <c r="UJ152" s="128"/>
      <c r="UK152" s="128"/>
      <c r="UL152" s="128"/>
      <c r="UM152" s="128"/>
      <c r="UN152" s="128"/>
      <c r="UO152" s="128"/>
      <c r="UP152" s="128"/>
      <c r="UQ152" s="128"/>
      <c r="UR152" s="128"/>
      <c r="US152" s="128"/>
      <c r="UT152" s="128"/>
      <c r="UU152" s="128"/>
      <c r="UV152" s="128"/>
      <c r="UW152" s="128"/>
      <c r="UX152" s="128"/>
      <c r="UY152" s="128"/>
      <c r="UZ152" s="128"/>
      <c r="VA152" s="128"/>
      <c r="VB152" s="128"/>
      <c r="VC152" s="128"/>
      <c r="VD152" s="128"/>
      <c r="VE152" s="128"/>
      <c r="VF152" s="128"/>
      <c r="VG152" s="128"/>
      <c r="VH152" s="128"/>
      <c r="VI152" s="128"/>
      <c r="VJ152" s="128"/>
      <c r="VK152" s="128"/>
      <c r="VL152" s="128"/>
      <c r="VM152" s="128"/>
      <c r="VN152" s="128"/>
      <c r="VO152" s="128"/>
      <c r="VP152" s="128"/>
      <c r="VQ152" s="128"/>
      <c r="VR152" s="128"/>
      <c r="VS152" s="128"/>
      <c r="VT152" s="128"/>
      <c r="VU152" s="128"/>
      <c r="VV152" s="128"/>
      <c r="VW152" s="128"/>
      <c r="VX152" s="128"/>
      <c r="VY152" s="128"/>
      <c r="VZ152" s="128"/>
      <c r="WA152" s="128"/>
      <c r="WB152" s="128"/>
      <c r="WC152" s="128"/>
      <c r="WD152" s="128"/>
      <c r="WE152" s="128"/>
      <c r="WF152" s="128"/>
      <c r="WG152" s="128"/>
      <c r="WH152" s="128"/>
      <c r="WI152" s="128"/>
      <c r="WJ152" s="128"/>
      <c r="WK152" s="128"/>
      <c r="WL152" s="128"/>
      <c r="WM152" s="128"/>
      <c r="WN152" s="128"/>
      <c r="WO152" s="128"/>
      <c r="WP152" s="128"/>
      <c r="WQ152" s="128"/>
      <c r="WR152" s="128"/>
      <c r="WS152" s="128"/>
      <c r="WT152" s="128"/>
      <c r="WU152" s="128"/>
      <c r="WV152" s="128"/>
      <c r="WW152" s="128"/>
      <c r="WX152" s="128"/>
      <c r="WY152" s="128"/>
      <c r="WZ152" s="128"/>
      <c r="XA152" s="128"/>
      <c r="XB152" s="128"/>
      <c r="XC152" s="128"/>
      <c r="XD152" s="128"/>
      <c r="XE152" s="128"/>
      <c r="XF152" s="128"/>
      <c r="XG152" s="128"/>
      <c r="XH152" s="128"/>
      <c r="XI152" s="128"/>
      <c r="XJ152" s="128"/>
      <c r="XK152" s="128"/>
      <c r="XL152" s="128"/>
      <c r="XM152" s="128"/>
      <c r="XN152" s="128"/>
      <c r="XO152" s="128"/>
      <c r="XP152" s="128"/>
      <c r="XQ152" s="128"/>
      <c r="XR152" s="128"/>
      <c r="XS152" s="128"/>
      <c r="XT152" s="128"/>
      <c r="XU152" s="128"/>
      <c r="XV152" s="128"/>
      <c r="XW152" s="128"/>
      <c r="XX152" s="128"/>
      <c r="XY152" s="128"/>
      <c r="XZ152" s="128"/>
      <c r="YA152" s="128"/>
      <c r="YB152" s="128"/>
      <c r="YC152" s="128"/>
      <c r="YD152" s="128"/>
      <c r="YE152" s="128"/>
      <c r="YF152" s="128"/>
      <c r="YG152" s="128"/>
      <c r="YH152" s="128"/>
      <c r="YI152" s="128"/>
      <c r="YJ152" s="128"/>
      <c r="YK152" s="128"/>
      <c r="YL152" s="128"/>
      <c r="YM152" s="128"/>
      <c r="YN152" s="128"/>
      <c r="YO152" s="128"/>
      <c r="YP152" s="128"/>
      <c r="YQ152" s="128"/>
      <c r="YR152" s="128"/>
      <c r="YS152" s="128"/>
      <c r="YT152" s="128"/>
      <c r="YU152" s="128"/>
      <c r="YV152" s="128"/>
      <c r="YW152" s="128"/>
      <c r="YX152" s="128"/>
      <c r="YY152" s="128"/>
      <c r="YZ152" s="128"/>
      <c r="ZA152" s="128"/>
      <c r="ZB152" s="128"/>
      <c r="ZC152" s="128"/>
      <c r="ZD152" s="128"/>
      <c r="ZE152" s="128"/>
      <c r="ZF152" s="128"/>
      <c r="ZG152" s="128"/>
      <c r="ZH152" s="128"/>
      <c r="ZI152" s="128"/>
      <c r="ZJ152" s="128"/>
      <c r="ZK152" s="128"/>
      <c r="ZL152" s="128"/>
      <c r="ZM152" s="128"/>
      <c r="ZN152" s="128"/>
      <c r="ZO152" s="128"/>
      <c r="ZP152" s="128"/>
      <c r="ZQ152" s="128"/>
      <c r="ZR152" s="128"/>
      <c r="ZS152" s="128"/>
      <c r="ZT152" s="128"/>
      <c r="ZU152" s="128"/>
      <c r="ZV152" s="128"/>
      <c r="ZW152" s="128"/>
      <c r="ZX152" s="128"/>
      <c r="ZY152" s="128"/>
      <c r="ZZ152" s="128"/>
      <c r="AAA152" s="128"/>
      <c r="AAB152" s="128"/>
      <c r="AAC152" s="128"/>
      <c r="AAD152" s="128"/>
      <c r="AAE152" s="128"/>
      <c r="AAF152" s="128"/>
      <c r="AAG152" s="128"/>
      <c r="AAH152" s="128"/>
      <c r="AAI152" s="128"/>
      <c r="AAJ152" s="128"/>
      <c r="AAK152" s="128"/>
      <c r="AAL152" s="128"/>
      <c r="AAM152" s="128"/>
      <c r="AAN152" s="128"/>
      <c r="AAO152" s="128"/>
      <c r="AAP152" s="128"/>
      <c r="AAQ152" s="128"/>
      <c r="AAR152" s="128"/>
      <c r="AAS152" s="128"/>
      <c r="AAT152" s="128"/>
      <c r="AAU152" s="128"/>
      <c r="AAV152" s="128"/>
      <c r="AAW152" s="128"/>
      <c r="AAX152" s="128"/>
      <c r="AAY152" s="128"/>
      <c r="AAZ152" s="128"/>
      <c r="ABA152" s="128"/>
      <c r="ABB152" s="128"/>
      <c r="ABC152" s="128"/>
      <c r="ABD152" s="128"/>
      <c r="ABE152" s="128"/>
      <c r="ABF152" s="128"/>
      <c r="ABG152" s="128"/>
      <c r="ABH152" s="128"/>
      <c r="ABI152" s="128"/>
      <c r="ABJ152" s="128"/>
      <c r="ABK152" s="128"/>
      <c r="ABL152" s="128"/>
      <c r="ABM152" s="128"/>
      <c r="ABN152" s="128"/>
      <c r="ABO152" s="128"/>
      <c r="ABP152" s="128"/>
      <c r="ABQ152" s="128"/>
      <c r="ABR152" s="128"/>
      <c r="ABS152" s="128"/>
      <c r="ABT152" s="128"/>
      <c r="ABU152" s="128"/>
      <c r="ABV152" s="128"/>
      <c r="ABW152" s="128"/>
      <c r="ABX152" s="128"/>
      <c r="ABY152" s="128"/>
      <c r="ABZ152" s="128"/>
      <c r="ACA152" s="128"/>
      <c r="ACB152" s="128"/>
      <c r="ACC152" s="128"/>
      <c r="ACD152" s="128"/>
      <c r="ACE152" s="128"/>
      <c r="ACF152" s="128"/>
      <c r="ACG152" s="128"/>
      <c r="ACH152" s="128"/>
      <c r="ACI152" s="128"/>
      <c r="ACJ152" s="128"/>
      <c r="ACK152" s="128"/>
      <c r="ACL152" s="128"/>
      <c r="ACM152" s="128"/>
      <c r="ACN152" s="128"/>
      <c r="ACO152" s="128"/>
      <c r="ACP152" s="128"/>
      <c r="ACQ152" s="128"/>
      <c r="ACR152" s="128"/>
      <c r="ACS152" s="128"/>
      <c r="ACT152" s="128"/>
      <c r="ACU152" s="128"/>
      <c r="ACV152" s="128"/>
      <c r="ACW152" s="128"/>
      <c r="ACX152" s="128"/>
      <c r="ACY152" s="128"/>
      <c r="ACZ152" s="128"/>
      <c r="ADA152" s="128"/>
      <c r="ADB152" s="128"/>
      <c r="ADC152" s="128"/>
      <c r="ADD152" s="128"/>
      <c r="ADE152" s="128"/>
      <c r="ADF152" s="128"/>
      <c r="ADG152" s="128"/>
      <c r="ADH152" s="128"/>
      <c r="ADI152" s="128"/>
      <c r="ADJ152" s="128"/>
      <c r="ADK152" s="128"/>
      <c r="ADL152" s="128"/>
      <c r="ADM152" s="128"/>
      <c r="ADN152" s="128"/>
      <c r="ADO152" s="128"/>
      <c r="ADP152" s="128"/>
      <c r="ADQ152" s="128"/>
      <c r="ADR152" s="128"/>
      <c r="ADS152" s="128"/>
      <c r="ADT152" s="128"/>
      <c r="ADU152" s="128"/>
      <c r="ADV152" s="128"/>
      <c r="ADW152" s="128"/>
      <c r="ADX152" s="128"/>
      <c r="ADY152" s="128"/>
      <c r="ADZ152" s="128"/>
      <c r="AEA152" s="128"/>
      <c r="AEB152" s="128"/>
      <c r="AEC152" s="128"/>
      <c r="AED152" s="128"/>
      <c r="AEE152" s="128"/>
      <c r="AEF152" s="128"/>
      <c r="AEG152" s="128"/>
      <c r="AEH152" s="128"/>
      <c r="AEI152" s="128"/>
      <c r="AEJ152" s="128"/>
      <c r="AEK152" s="128"/>
      <c r="AEL152" s="128"/>
      <c r="AEM152" s="128"/>
      <c r="AEN152" s="128"/>
      <c r="AEO152" s="128"/>
      <c r="AEP152" s="128"/>
      <c r="AEQ152" s="128"/>
      <c r="AER152" s="128"/>
      <c r="AES152" s="128"/>
      <c r="AET152" s="128"/>
      <c r="AEU152" s="128"/>
      <c r="AEV152" s="128"/>
      <c r="AEW152" s="128"/>
      <c r="AEX152" s="128"/>
      <c r="AEY152" s="128"/>
      <c r="AEZ152" s="128"/>
      <c r="AFA152" s="128"/>
      <c r="AFB152" s="128"/>
      <c r="AFC152" s="128"/>
      <c r="AFD152" s="128"/>
      <c r="AFE152" s="128"/>
      <c r="AFF152" s="128"/>
      <c r="AFG152" s="128"/>
      <c r="AFH152" s="128"/>
      <c r="AFI152" s="128"/>
      <c r="AFJ152" s="128"/>
      <c r="AFK152" s="128"/>
      <c r="AFL152" s="128"/>
      <c r="AFM152" s="128"/>
      <c r="AFN152" s="128"/>
      <c r="AFO152" s="128"/>
      <c r="AFP152" s="128"/>
      <c r="AFQ152" s="128"/>
      <c r="AFR152" s="128"/>
      <c r="AFS152" s="128"/>
      <c r="AFT152" s="128"/>
      <c r="AFU152" s="128"/>
      <c r="AFV152" s="128"/>
      <c r="AFW152" s="128"/>
      <c r="AFX152" s="128"/>
      <c r="AFY152" s="128"/>
      <c r="AFZ152" s="128"/>
      <c r="AGA152" s="128"/>
      <c r="AGB152" s="128"/>
      <c r="AGC152" s="128"/>
      <c r="AGD152" s="128"/>
      <c r="AGE152" s="128"/>
      <c r="AGF152" s="128"/>
      <c r="AGG152" s="128"/>
      <c r="AGH152" s="128"/>
      <c r="AGI152" s="128"/>
      <c r="AGJ152" s="128"/>
      <c r="AGK152" s="128"/>
      <c r="AGL152" s="128"/>
      <c r="AGM152" s="128"/>
      <c r="AGN152" s="128"/>
      <c r="AGO152" s="128"/>
      <c r="AGP152" s="128"/>
      <c r="AGQ152" s="128"/>
      <c r="AGR152" s="128"/>
      <c r="AGS152" s="128"/>
      <c r="AGT152" s="128"/>
      <c r="AGU152" s="128"/>
      <c r="AGV152" s="128"/>
      <c r="AGW152" s="128"/>
      <c r="AGX152" s="128"/>
      <c r="AGY152" s="128"/>
      <c r="AGZ152" s="128"/>
      <c r="AHA152" s="128"/>
      <c r="AHB152" s="128"/>
      <c r="AHC152" s="128"/>
      <c r="AHD152" s="128"/>
      <c r="AHE152" s="128"/>
      <c r="AHF152" s="128"/>
      <c r="AHG152" s="128"/>
      <c r="AHH152" s="128"/>
      <c r="AHI152" s="128"/>
      <c r="AHJ152" s="128"/>
      <c r="AHK152" s="128"/>
      <c r="AHL152" s="128"/>
      <c r="AHM152" s="128"/>
      <c r="AHN152" s="128"/>
      <c r="AHO152" s="128"/>
      <c r="AHP152" s="128"/>
      <c r="AHQ152" s="128"/>
      <c r="AHR152" s="128"/>
      <c r="AHS152" s="128"/>
      <c r="AHT152" s="128"/>
      <c r="AHU152" s="128"/>
      <c r="AHV152" s="128"/>
      <c r="AHW152" s="128"/>
      <c r="AHX152" s="128"/>
      <c r="AHY152" s="128"/>
      <c r="AHZ152" s="128"/>
      <c r="AIA152" s="128"/>
      <c r="AIB152" s="128"/>
      <c r="AIC152" s="128"/>
      <c r="AID152" s="128"/>
      <c r="AIE152" s="128"/>
      <c r="AIF152" s="128"/>
      <c r="AIG152" s="128"/>
      <c r="AIH152" s="128"/>
      <c r="AII152" s="128"/>
      <c r="AIJ152" s="128"/>
      <c r="AIK152" s="128"/>
      <c r="AIL152" s="128"/>
      <c r="AIM152" s="128"/>
      <c r="AIN152" s="128"/>
      <c r="AIO152" s="128"/>
      <c r="AIP152" s="128"/>
      <c r="AIQ152" s="128"/>
      <c r="AIR152" s="128"/>
      <c r="AIS152" s="128"/>
      <c r="AIT152" s="128"/>
      <c r="AIU152" s="128"/>
      <c r="AIV152" s="128"/>
      <c r="AIW152" s="128"/>
      <c r="AIX152" s="128"/>
      <c r="AIY152" s="128"/>
      <c r="AIZ152" s="128"/>
      <c r="AJA152" s="128"/>
      <c r="AJB152" s="128"/>
      <c r="AJC152" s="128"/>
      <c r="AJD152" s="128"/>
      <c r="AJE152" s="128"/>
      <c r="AJF152" s="128"/>
      <c r="AJG152" s="128"/>
      <c r="AJH152" s="128"/>
      <c r="AJI152" s="128"/>
      <c r="AJJ152" s="128"/>
      <c r="AJK152" s="128"/>
      <c r="AJL152" s="128"/>
      <c r="AJM152" s="128"/>
      <c r="AJN152" s="128"/>
      <c r="AJO152" s="128"/>
      <c r="AJP152" s="128"/>
      <c r="AJQ152" s="128"/>
      <c r="AJR152" s="128"/>
      <c r="AJS152" s="128"/>
      <c r="AJT152" s="128"/>
      <c r="AJU152" s="128"/>
      <c r="AJV152" s="128"/>
      <c r="AJW152" s="128"/>
      <c r="AJX152" s="128"/>
      <c r="AJY152" s="128"/>
      <c r="AJZ152" s="128"/>
      <c r="AKA152" s="128"/>
      <c r="AKB152" s="128"/>
      <c r="AKC152" s="128"/>
      <c r="AKD152" s="128"/>
      <c r="AKE152" s="128"/>
      <c r="AKF152" s="128"/>
      <c r="AKG152" s="128"/>
      <c r="AKH152" s="128"/>
      <c r="AKI152" s="128"/>
      <c r="AKJ152" s="128"/>
      <c r="AKK152" s="128"/>
      <c r="AKL152" s="128"/>
      <c r="AKM152" s="128"/>
      <c r="AKN152" s="128"/>
      <c r="AKO152" s="128"/>
      <c r="AKP152" s="128"/>
      <c r="AKQ152" s="128"/>
      <c r="AKR152" s="128"/>
      <c r="AKS152" s="128"/>
      <c r="AKT152" s="128"/>
      <c r="AKU152" s="128"/>
      <c r="AKV152" s="128"/>
      <c r="AKW152" s="128"/>
      <c r="AKX152" s="128"/>
      <c r="AKY152" s="128"/>
      <c r="AKZ152" s="128"/>
      <c r="ALA152" s="128"/>
      <c r="ALB152" s="128"/>
      <c r="ALC152" s="128"/>
      <c r="ALD152" s="128"/>
      <c r="ALE152" s="128"/>
      <c r="ALF152" s="128"/>
      <c r="ALG152" s="128"/>
      <c r="ALH152" s="128"/>
      <c r="ALI152" s="128"/>
      <c r="ALJ152" s="128"/>
      <c r="ALK152" s="128"/>
      <c r="ALL152" s="128"/>
      <c r="ALM152" s="128"/>
      <c r="ALN152" s="128"/>
      <c r="ALO152" s="128"/>
      <c r="ALP152" s="128"/>
      <c r="ALQ152" s="128"/>
      <c r="ALR152" s="128"/>
      <c r="ALS152" s="128"/>
      <c r="ALT152" s="128"/>
      <c r="ALU152" s="128"/>
      <c r="ALV152" s="128"/>
      <c r="ALW152" s="128"/>
      <c r="ALX152" s="128"/>
      <c r="ALY152" s="128"/>
      <c r="ALZ152" s="128"/>
      <c r="AMA152" s="128"/>
      <c r="AMB152" s="128"/>
      <c r="AMC152" s="128"/>
      <c r="AMD152" s="128"/>
      <c r="AME152" s="128"/>
      <c r="AMF152" s="128"/>
      <c r="AMG152" s="128"/>
      <c r="AMH152" s="128"/>
      <c r="AMI152" s="128"/>
      <c r="AMJ152" s="128"/>
      <c r="AMK152" s="128"/>
      <c r="AML152" s="128"/>
      <c r="AMM152" s="128"/>
      <c r="AMN152" s="128"/>
    </row>
    <row r="153" spans="1:1031">
      <c r="A153" s="367"/>
      <c r="B153" s="368"/>
      <c r="C153" s="368"/>
      <c r="D153" s="368"/>
      <c r="E153" s="368"/>
      <c r="F153" s="96"/>
      <c r="G153" s="96"/>
      <c r="H153" s="96"/>
      <c r="I153" s="96"/>
      <c r="J153" s="96"/>
      <c r="K153" s="96"/>
      <c r="L153" s="96"/>
      <c r="M153" s="96"/>
      <c r="O153" s="96"/>
      <c r="P153" s="96"/>
      <c r="Q153" s="96"/>
      <c r="R153" s="96"/>
      <c r="AF153" s="96"/>
      <c r="AG153" s="96"/>
      <c r="AH153" s="96"/>
      <c r="AI153" s="96"/>
      <c r="AJ153" s="96"/>
      <c r="AK153" s="96"/>
      <c r="AL153" s="96"/>
      <c r="AM153" s="96"/>
      <c r="AN153" s="96"/>
      <c r="AO153" s="96"/>
      <c r="AP153" s="96"/>
      <c r="AQ153" s="128"/>
      <c r="AR153" s="117"/>
      <c r="AS153" s="117"/>
      <c r="AT153" s="117"/>
      <c r="AU153" s="117"/>
      <c r="AV153" s="117"/>
      <c r="AW153" s="117"/>
      <c r="AX153" s="117"/>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Q153" s="117"/>
    </row>
    <row r="154" spans="1:1031">
      <c r="A154" s="367"/>
      <c r="B154" s="368"/>
      <c r="C154" s="368"/>
      <c r="D154" s="368"/>
      <c r="E154" s="368"/>
      <c r="F154" s="96"/>
      <c r="G154" s="96"/>
      <c r="H154" s="96"/>
      <c r="I154" s="96"/>
      <c r="J154" s="96"/>
      <c r="K154" s="96"/>
      <c r="L154" s="96"/>
      <c r="M154" s="96"/>
      <c r="N154" s="117"/>
      <c r="O154" s="96"/>
      <c r="P154" s="96"/>
      <c r="Q154" s="96"/>
      <c r="R154" s="96"/>
      <c r="S154" s="117"/>
      <c r="T154" s="117"/>
      <c r="U154" s="117"/>
      <c r="V154" s="117"/>
      <c r="W154" s="117"/>
      <c r="X154" s="117"/>
      <c r="Y154" s="117"/>
      <c r="Z154" s="117"/>
      <c r="AA154" s="117"/>
      <c r="AC154" s="117"/>
      <c r="AD154" s="117"/>
      <c r="AE154" s="117"/>
      <c r="AF154" s="96"/>
      <c r="AG154" s="96"/>
      <c r="AH154" s="96"/>
      <c r="AI154" s="96"/>
      <c r="AJ154" s="96"/>
      <c r="AK154" s="96"/>
      <c r="AL154" s="96"/>
      <c r="AM154" s="96"/>
      <c r="AN154" s="96"/>
      <c r="AO154" s="96"/>
      <c r="AP154" s="96"/>
      <c r="AQ154" s="117"/>
      <c r="AR154" s="117"/>
      <c r="AS154" s="117"/>
      <c r="AT154" s="117"/>
      <c r="AU154" s="117"/>
      <c r="AV154" s="117"/>
      <c r="AW154" s="117"/>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Q154" s="117"/>
    </row>
    <row r="155" spans="1:1031">
      <c r="A155" s="365"/>
      <c r="B155" s="366"/>
      <c r="C155" s="366"/>
      <c r="D155" s="366"/>
      <c r="E155" s="366"/>
      <c r="F155" s="96"/>
      <c r="G155" s="96"/>
      <c r="H155" s="96"/>
      <c r="I155" s="96"/>
      <c r="J155" s="96"/>
      <c r="K155" s="96"/>
      <c r="L155" s="96"/>
      <c r="M155" s="96"/>
      <c r="N155" s="117"/>
      <c r="O155" s="96"/>
      <c r="P155" s="96"/>
      <c r="Q155" s="96"/>
      <c r="R155" s="96"/>
      <c r="S155" s="117"/>
      <c r="T155" s="117"/>
      <c r="U155" s="117"/>
      <c r="V155" s="117"/>
      <c r="W155" s="117"/>
      <c r="X155" s="117"/>
      <c r="Y155" s="117"/>
      <c r="Z155" s="117"/>
      <c r="AA155" s="117"/>
      <c r="AC155" s="117"/>
      <c r="AD155" s="117"/>
      <c r="AE155" s="117"/>
      <c r="AF155" s="96"/>
      <c r="AG155" s="96"/>
      <c r="AH155" s="112"/>
      <c r="AI155" s="112"/>
      <c r="AJ155" s="112"/>
      <c r="AK155" s="112"/>
      <c r="AL155" s="112"/>
      <c r="AM155" s="112"/>
      <c r="AN155" s="112"/>
      <c r="AO155" s="112"/>
      <c r="AP155" s="112"/>
      <c r="AQ155" s="117"/>
      <c r="AR155" s="117"/>
      <c r="AS155" s="117"/>
      <c r="AT155" s="117"/>
      <c r="AU155" s="117"/>
      <c r="AV155" s="117"/>
      <c r="AW155" s="117"/>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G155" s="117"/>
      <c r="AMH155" s="117"/>
      <c r="AMI155" s="117"/>
      <c r="AMJ155" s="117"/>
      <c r="AMK155" s="117"/>
      <c r="AML155" s="117"/>
      <c r="AMM155" s="117"/>
      <c r="AMN155" s="117"/>
      <c r="AMO155" s="117"/>
      <c r="AMQ155" s="117"/>
    </row>
    <row r="156" spans="1:1031">
      <c r="A156" s="369"/>
      <c r="B156" s="370"/>
      <c r="C156" s="370"/>
      <c r="D156" s="370"/>
      <c r="E156" s="370"/>
      <c r="F156" s="112"/>
      <c r="G156" s="112"/>
      <c r="H156" s="112"/>
      <c r="I156" s="112"/>
      <c r="J156" s="112"/>
      <c r="K156" s="112"/>
      <c r="L156" s="112"/>
      <c r="M156" s="112"/>
      <c r="N156" s="117"/>
      <c r="O156" s="112"/>
      <c r="P156" s="112"/>
      <c r="Q156" s="112"/>
      <c r="R156" s="112"/>
      <c r="S156" s="117"/>
      <c r="T156" s="117"/>
      <c r="U156" s="117"/>
      <c r="V156" s="117"/>
      <c r="W156" s="117"/>
      <c r="X156" s="117"/>
      <c r="Y156" s="117"/>
      <c r="Z156" s="117"/>
      <c r="AA156" s="117"/>
      <c r="AC156" s="117"/>
      <c r="AD156" s="117"/>
      <c r="AE156" s="117"/>
      <c r="AF156" s="112"/>
      <c r="AG156" s="112"/>
      <c r="AH156" s="112"/>
      <c r="AI156" s="112"/>
      <c r="AJ156" s="112"/>
      <c r="AK156" s="112"/>
      <c r="AL156" s="112"/>
      <c r="AM156" s="112"/>
      <c r="AN156" s="112"/>
      <c r="AO156" s="112"/>
      <c r="AP156" s="112"/>
      <c r="AQ156" s="117"/>
      <c r="AR156" s="117"/>
      <c r="AS156" s="117"/>
      <c r="AT156" s="117"/>
      <c r="AU156" s="117"/>
      <c r="AV156" s="117"/>
      <c r="AW156" s="117"/>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G156" s="117"/>
      <c r="AMH156" s="117"/>
      <c r="AMI156" s="117"/>
      <c r="AMJ156" s="117"/>
      <c r="AMK156" s="117"/>
      <c r="AML156" s="117"/>
      <c r="AMM156" s="117"/>
      <c r="AMN156" s="117"/>
      <c r="AMO156" s="117"/>
      <c r="AMQ156" s="117"/>
    </row>
    <row r="157" spans="1:1031">
      <c r="A157" s="369"/>
      <c r="B157" s="370"/>
      <c r="C157" s="370"/>
      <c r="D157" s="370"/>
      <c r="E157" s="370"/>
      <c r="F157" s="112"/>
      <c r="G157" s="112"/>
      <c r="H157" s="112"/>
      <c r="I157" s="112"/>
      <c r="J157" s="112"/>
      <c r="K157" s="112"/>
      <c r="L157" s="112"/>
      <c r="M157" s="112"/>
      <c r="N157" s="117"/>
      <c r="O157" s="112"/>
      <c r="P157" s="112"/>
      <c r="Q157" s="112"/>
      <c r="R157" s="112"/>
      <c r="S157" s="117"/>
      <c r="T157" s="117"/>
      <c r="U157" s="117"/>
      <c r="V157" s="117"/>
      <c r="W157" s="117"/>
      <c r="X157" s="117"/>
      <c r="Y157" s="117"/>
      <c r="Z157" s="117"/>
      <c r="AA157" s="117"/>
      <c r="AC157" s="117"/>
      <c r="AD157" s="117"/>
      <c r="AE157" s="117"/>
      <c r="AF157" s="112"/>
      <c r="AG157" s="112"/>
      <c r="AH157" s="112"/>
      <c r="AI157" s="112"/>
      <c r="AJ157" s="112"/>
      <c r="AK157" s="112"/>
      <c r="AL157" s="112"/>
      <c r="AM157" s="112"/>
      <c r="AN157" s="112"/>
      <c r="AO157" s="112"/>
      <c r="AP157" s="112"/>
      <c r="AQ157" s="117"/>
      <c r="AR157" s="117"/>
      <c r="AS157" s="117"/>
      <c r="AT157" s="117"/>
      <c r="AU157" s="117"/>
      <c r="AV157" s="117"/>
      <c r="AW157" s="117"/>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G157" s="117"/>
      <c r="AMH157" s="117"/>
      <c r="AMI157" s="117"/>
      <c r="AMJ157" s="117"/>
      <c r="AMK157" s="117"/>
      <c r="AML157" s="117"/>
      <c r="AMM157" s="117"/>
      <c r="AMN157" s="117"/>
      <c r="AMO157" s="117"/>
      <c r="AMQ157" s="117"/>
    </row>
    <row r="158" spans="1:1031">
      <c r="A158" s="369"/>
      <c r="B158" s="370"/>
      <c r="C158" s="370"/>
      <c r="D158" s="370"/>
      <c r="E158" s="370"/>
      <c r="F158" s="112"/>
      <c r="G158" s="112"/>
      <c r="H158" s="112"/>
      <c r="I158" s="112"/>
      <c r="J158" s="112"/>
      <c r="K158" s="112"/>
      <c r="L158" s="112"/>
      <c r="M158" s="112"/>
      <c r="N158" s="117"/>
      <c r="O158" s="112"/>
      <c r="P158" s="112"/>
      <c r="Q158" s="112"/>
      <c r="R158" s="112"/>
      <c r="S158" s="117"/>
      <c r="T158" s="117"/>
      <c r="U158" s="117"/>
      <c r="V158" s="117"/>
      <c r="W158" s="117"/>
      <c r="X158" s="117"/>
      <c r="Y158" s="117"/>
      <c r="Z158" s="117"/>
      <c r="AA158" s="117"/>
      <c r="AC158" s="117"/>
      <c r="AD158" s="117"/>
      <c r="AE158" s="117"/>
      <c r="AF158" s="112"/>
      <c r="AG158" s="112"/>
      <c r="AH158" s="112"/>
      <c r="AI158" s="112"/>
      <c r="AJ158" s="112"/>
      <c r="AK158" s="112"/>
      <c r="AL158" s="112"/>
      <c r="AM158" s="112"/>
      <c r="AN158" s="112"/>
      <c r="AO158" s="112"/>
      <c r="AP158" s="112"/>
      <c r="AQ158" s="117"/>
      <c r="AR158" s="117"/>
      <c r="AS158" s="117"/>
      <c r="AT158" s="117"/>
      <c r="AU158" s="117"/>
      <c r="AV158" s="117"/>
      <c r="AW158" s="117"/>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G158" s="117"/>
      <c r="AMH158" s="117"/>
      <c r="AMI158" s="117"/>
      <c r="AMJ158" s="117"/>
      <c r="AMK158" s="117"/>
      <c r="AML158" s="117"/>
      <c r="AMM158" s="117"/>
      <c r="AMN158" s="117"/>
      <c r="AMO158" s="117"/>
      <c r="AMQ158" s="117"/>
    </row>
    <row r="159" spans="1:1031">
      <c r="A159" s="369"/>
      <c r="B159" s="370"/>
      <c r="C159" s="370"/>
      <c r="D159" s="370"/>
      <c r="E159" s="370"/>
      <c r="F159" s="112"/>
      <c r="G159" s="112"/>
      <c r="H159" s="112"/>
      <c r="I159" s="112"/>
      <c r="J159" s="112"/>
      <c r="K159" s="112"/>
      <c r="L159" s="112"/>
      <c r="M159" s="112"/>
      <c r="N159" s="117"/>
      <c r="O159" s="112"/>
      <c r="P159" s="112"/>
      <c r="Q159" s="112"/>
      <c r="R159" s="112"/>
      <c r="S159" s="117"/>
      <c r="T159" s="117"/>
      <c r="U159" s="117"/>
      <c r="V159" s="117"/>
      <c r="W159" s="117"/>
      <c r="X159" s="117"/>
      <c r="Y159" s="117"/>
      <c r="Z159" s="117"/>
      <c r="AA159" s="117"/>
      <c r="AC159" s="117"/>
      <c r="AD159" s="117"/>
      <c r="AE159" s="117"/>
      <c r="AF159" s="112"/>
      <c r="AG159" s="112"/>
      <c r="AH159" s="112"/>
      <c r="AI159" s="112"/>
      <c r="AJ159" s="112"/>
      <c r="AK159" s="112"/>
      <c r="AL159" s="112"/>
      <c r="AM159" s="112"/>
      <c r="AN159" s="112"/>
      <c r="AO159" s="112"/>
      <c r="AP159" s="112"/>
      <c r="AQ159" s="117"/>
      <c r="AR159" s="117"/>
      <c r="AS159" s="117"/>
      <c r="AT159" s="117"/>
      <c r="AU159" s="117"/>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G159" s="117"/>
      <c r="AMH159" s="117"/>
      <c r="AMI159" s="117"/>
      <c r="AMJ159" s="117"/>
      <c r="AMK159" s="117"/>
      <c r="AML159" s="117"/>
      <c r="AMM159" s="117"/>
      <c r="AMN159" s="117"/>
      <c r="AMO159" s="117"/>
      <c r="AMQ159" s="117"/>
    </row>
    <row r="160" spans="1:1031">
      <c r="A160" s="369"/>
      <c r="B160" s="370"/>
      <c r="C160" s="370"/>
      <c r="D160" s="370"/>
      <c r="E160" s="370"/>
      <c r="F160" s="112"/>
      <c r="G160" s="112"/>
      <c r="H160" s="112"/>
      <c r="I160" s="112"/>
      <c r="J160" s="112"/>
      <c r="K160" s="112"/>
      <c r="L160" s="112"/>
      <c r="M160" s="112"/>
      <c r="N160" s="117"/>
      <c r="O160" s="112"/>
      <c r="P160" s="112"/>
      <c r="Q160" s="112"/>
      <c r="R160" s="112"/>
      <c r="S160" s="117"/>
      <c r="T160" s="117"/>
      <c r="U160" s="117"/>
      <c r="V160" s="117"/>
      <c r="W160" s="117"/>
      <c r="X160" s="117"/>
      <c r="Y160" s="117"/>
      <c r="Z160" s="117"/>
      <c r="AA160" s="117"/>
      <c r="AC160" s="117"/>
      <c r="AD160" s="117"/>
      <c r="AE160" s="117"/>
      <c r="AF160" s="112"/>
      <c r="AG160" s="112"/>
      <c r="AH160" s="112"/>
      <c r="AI160" s="112"/>
      <c r="AJ160" s="112"/>
      <c r="AK160" s="112"/>
      <c r="AL160" s="112"/>
      <c r="AM160" s="112"/>
      <c r="AN160" s="112"/>
      <c r="AO160" s="112"/>
      <c r="AP160" s="112"/>
      <c r="AQ160" s="117"/>
      <c r="AR160" s="128"/>
      <c r="AS160" s="128"/>
      <c r="AT160" s="128"/>
      <c r="AU160" s="128"/>
      <c r="AV160" s="128"/>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c r="CX160" s="128"/>
      <c r="CY160" s="128"/>
      <c r="CZ160" s="128"/>
      <c r="DA160" s="128"/>
      <c r="DB160" s="128"/>
      <c r="DC160" s="128"/>
      <c r="DD160" s="128"/>
      <c r="DE160" s="128"/>
      <c r="DF160" s="128"/>
      <c r="DG160" s="128"/>
      <c r="DH160" s="128"/>
      <c r="DI160" s="128"/>
      <c r="DJ160" s="128"/>
      <c r="DK160" s="128"/>
      <c r="DL160" s="128"/>
      <c r="DM160" s="128"/>
      <c r="DN160" s="128"/>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128"/>
      <c r="EV160" s="128"/>
      <c r="EW160" s="128"/>
      <c r="EX160" s="128"/>
      <c r="EY160" s="128"/>
      <c r="EZ160" s="128"/>
      <c r="FA160" s="128"/>
      <c r="FB160" s="128"/>
      <c r="FC160" s="128"/>
      <c r="FD160" s="128"/>
      <c r="FE160" s="128"/>
      <c r="FF160" s="128"/>
      <c r="FG160" s="128"/>
      <c r="FH160" s="128"/>
      <c r="FI160" s="128"/>
      <c r="FJ160" s="128"/>
      <c r="FK160" s="128"/>
      <c r="FL160" s="128"/>
      <c r="FM160" s="128"/>
      <c r="FN160" s="128"/>
      <c r="FO160" s="128"/>
      <c r="FP160" s="128"/>
      <c r="FQ160" s="128"/>
      <c r="FR160" s="128"/>
      <c r="FS160" s="128"/>
      <c r="FT160" s="128"/>
      <c r="FU160" s="128"/>
      <c r="FV160" s="128"/>
      <c r="FW160" s="128"/>
      <c r="FX160" s="128"/>
      <c r="FY160" s="128"/>
      <c r="FZ160" s="128"/>
      <c r="GA160" s="128"/>
      <c r="GB160" s="128"/>
      <c r="GC160" s="128"/>
      <c r="GD160" s="128"/>
      <c r="GE160" s="128"/>
      <c r="GF160" s="128"/>
      <c r="GG160" s="128"/>
      <c r="GH160" s="128"/>
      <c r="GI160" s="128"/>
      <c r="GJ160" s="128"/>
      <c r="GK160" s="128"/>
      <c r="GL160" s="128"/>
      <c r="GM160" s="128"/>
      <c r="GN160" s="128"/>
      <c r="GO160" s="128"/>
      <c r="GP160" s="128"/>
      <c r="GQ160" s="128"/>
      <c r="GR160" s="128"/>
      <c r="GS160" s="128"/>
      <c r="GT160" s="128"/>
      <c r="GU160" s="128"/>
      <c r="GV160" s="128"/>
      <c r="GW160" s="128"/>
      <c r="GX160" s="128"/>
      <c r="GY160" s="128"/>
      <c r="GZ160" s="128"/>
      <c r="HA160" s="128"/>
      <c r="HB160" s="128"/>
      <c r="HC160" s="128"/>
      <c r="HD160" s="128"/>
      <c r="HE160" s="128"/>
      <c r="HF160" s="128"/>
      <c r="HG160" s="128"/>
      <c r="HH160" s="128"/>
      <c r="HI160" s="128"/>
      <c r="HJ160" s="128"/>
      <c r="HK160" s="128"/>
      <c r="HL160" s="128"/>
      <c r="HM160" s="128"/>
      <c r="HN160" s="128"/>
      <c r="HO160" s="128"/>
      <c r="HP160" s="128"/>
      <c r="HQ160" s="128"/>
      <c r="HR160" s="128"/>
      <c r="HS160" s="128"/>
      <c r="HT160" s="128"/>
      <c r="HU160" s="128"/>
      <c r="HV160" s="128"/>
      <c r="HW160" s="128"/>
      <c r="HX160" s="128"/>
      <c r="HY160" s="128"/>
      <c r="HZ160" s="128"/>
      <c r="IA160" s="128"/>
      <c r="IB160" s="128"/>
      <c r="IC160" s="128"/>
      <c r="ID160" s="128"/>
      <c r="IE160" s="128"/>
      <c r="IF160" s="128"/>
      <c r="IG160" s="128"/>
      <c r="IH160" s="128"/>
      <c r="II160" s="128"/>
      <c r="IJ160" s="128"/>
      <c r="IK160" s="128"/>
      <c r="IL160" s="128"/>
      <c r="IM160" s="128"/>
      <c r="IN160" s="128"/>
      <c r="IO160" s="128"/>
      <c r="IP160" s="128"/>
      <c r="IQ160" s="128"/>
      <c r="IR160" s="128"/>
      <c r="IS160" s="128"/>
      <c r="IT160" s="128"/>
      <c r="IU160" s="128"/>
      <c r="IV160" s="128"/>
      <c r="IW160" s="128"/>
      <c r="IX160" s="128"/>
      <c r="IY160" s="128"/>
      <c r="IZ160" s="128"/>
      <c r="JA160" s="128"/>
      <c r="JB160" s="128"/>
      <c r="JC160" s="128"/>
      <c r="JD160" s="128"/>
      <c r="JE160" s="128"/>
      <c r="JF160" s="128"/>
      <c r="JG160" s="128"/>
      <c r="JH160" s="128"/>
      <c r="JI160" s="128"/>
      <c r="JJ160" s="128"/>
      <c r="JK160" s="128"/>
      <c r="JL160" s="128"/>
      <c r="JM160" s="128"/>
      <c r="JN160" s="128"/>
      <c r="JO160" s="128"/>
      <c r="JP160" s="128"/>
      <c r="JQ160" s="128"/>
      <c r="JR160" s="128"/>
      <c r="JS160" s="128"/>
      <c r="JT160" s="128"/>
      <c r="JU160" s="128"/>
      <c r="JV160" s="128"/>
      <c r="JW160" s="128"/>
      <c r="JX160" s="128"/>
      <c r="JY160" s="128"/>
      <c r="JZ160" s="128"/>
      <c r="KA160" s="128"/>
      <c r="KB160" s="128"/>
      <c r="KC160" s="128"/>
      <c r="KD160" s="128"/>
      <c r="KE160" s="128"/>
      <c r="KF160" s="128"/>
      <c r="KG160" s="128"/>
      <c r="KH160" s="128"/>
      <c r="KI160" s="128"/>
      <c r="KJ160" s="128"/>
      <c r="KK160" s="128"/>
      <c r="KL160" s="128"/>
      <c r="KM160" s="128"/>
      <c r="KN160" s="128"/>
      <c r="KO160" s="128"/>
      <c r="KP160" s="128"/>
      <c r="KQ160" s="128"/>
      <c r="KR160" s="128"/>
      <c r="KS160" s="128"/>
      <c r="KT160" s="128"/>
      <c r="KU160" s="128"/>
      <c r="KV160" s="128"/>
      <c r="KW160" s="128"/>
      <c r="KX160" s="128"/>
      <c r="KY160" s="128"/>
      <c r="KZ160" s="128"/>
      <c r="LA160" s="128"/>
      <c r="LB160" s="128"/>
      <c r="LC160" s="128"/>
      <c r="LD160" s="128"/>
      <c r="LE160" s="128"/>
      <c r="LF160" s="128"/>
      <c r="LG160" s="128"/>
      <c r="LH160" s="128"/>
      <c r="LI160" s="128"/>
      <c r="LJ160" s="128"/>
      <c r="LK160" s="128"/>
      <c r="LL160" s="128"/>
      <c r="LM160" s="128"/>
      <c r="LN160" s="128"/>
      <c r="LO160" s="128"/>
      <c r="LP160" s="128"/>
      <c r="LQ160" s="128"/>
      <c r="LR160" s="128"/>
      <c r="LS160" s="128"/>
      <c r="LT160" s="128"/>
      <c r="LU160" s="128"/>
      <c r="LV160" s="128"/>
      <c r="LW160" s="128"/>
      <c r="LX160" s="128"/>
      <c r="LY160" s="128"/>
      <c r="LZ160" s="128"/>
      <c r="MA160" s="128"/>
      <c r="MB160" s="128"/>
      <c r="MC160" s="128"/>
      <c r="MD160" s="128"/>
      <c r="ME160" s="128"/>
      <c r="MF160" s="128"/>
      <c r="MG160" s="128"/>
      <c r="MH160" s="128"/>
      <c r="MI160" s="128"/>
      <c r="MJ160" s="128"/>
      <c r="MK160" s="128"/>
      <c r="ML160" s="128"/>
      <c r="MM160" s="128"/>
      <c r="MN160" s="128"/>
      <c r="MO160" s="128"/>
      <c r="MP160" s="128"/>
      <c r="MQ160" s="128"/>
      <c r="MR160" s="128"/>
      <c r="MS160" s="128"/>
      <c r="MT160" s="128"/>
      <c r="MU160" s="128"/>
      <c r="MV160" s="128"/>
      <c r="MW160" s="128"/>
      <c r="MX160" s="128"/>
      <c r="MY160" s="128"/>
      <c r="MZ160" s="128"/>
      <c r="NA160" s="128"/>
      <c r="NB160" s="128"/>
      <c r="NC160" s="128"/>
      <c r="ND160" s="128"/>
      <c r="NE160" s="128"/>
      <c r="NF160" s="128"/>
      <c r="NG160" s="128"/>
      <c r="NH160" s="128"/>
      <c r="NI160" s="128"/>
      <c r="NJ160" s="128"/>
      <c r="NK160" s="128"/>
      <c r="NL160" s="128"/>
      <c r="NM160" s="128"/>
      <c r="NN160" s="128"/>
      <c r="NO160" s="128"/>
      <c r="NP160" s="128"/>
      <c r="NQ160" s="128"/>
      <c r="NR160" s="128"/>
      <c r="NS160" s="128"/>
      <c r="NT160" s="128"/>
      <c r="NU160" s="128"/>
      <c r="NV160" s="128"/>
      <c r="NW160" s="128"/>
      <c r="NX160" s="128"/>
      <c r="NY160" s="128"/>
      <c r="NZ160" s="128"/>
      <c r="OA160" s="128"/>
      <c r="OB160" s="128"/>
      <c r="OC160" s="128"/>
      <c r="OD160" s="128"/>
      <c r="OE160" s="128"/>
      <c r="OF160" s="128"/>
      <c r="OG160" s="128"/>
      <c r="OH160" s="128"/>
      <c r="OI160" s="128"/>
      <c r="OJ160" s="128"/>
      <c r="OK160" s="128"/>
      <c r="OL160" s="128"/>
      <c r="OM160" s="128"/>
      <c r="ON160" s="128"/>
      <c r="OO160" s="128"/>
      <c r="OP160" s="128"/>
      <c r="OQ160" s="128"/>
      <c r="OR160" s="128"/>
      <c r="OS160" s="128"/>
      <c r="OT160" s="128"/>
      <c r="OU160" s="128"/>
      <c r="OV160" s="128"/>
      <c r="OW160" s="128"/>
      <c r="OX160" s="128"/>
      <c r="OY160" s="128"/>
      <c r="OZ160" s="128"/>
      <c r="PA160" s="128"/>
      <c r="PB160" s="128"/>
      <c r="PC160" s="128"/>
      <c r="PD160" s="128"/>
      <c r="PE160" s="128"/>
      <c r="PF160" s="128"/>
      <c r="PG160" s="128"/>
      <c r="PH160" s="128"/>
      <c r="PI160" s="128"/>
      <c r="PJ160" s="128"/>
      <c r="PK160" s="128"/>
      <c r="PL160" s="128"/>
      <c r="PM160" s="128"/>
      <c r="PN160" s="128"/>
      <c r="PO160" s="128"/>
      <c r="PP160" s="128"/>
      <c r="PQ160" s="128"/>
      <c r="PR160" s="128"/>
      <c r="PS160" s="128"/>
      <c r="PT160" s="128"/>
      <c r="PU160" s="128"/>
      <c r="PV160" s="128"/>
      <c r="PW160" s="128"/>
      <c r="PX160" s="128"/>
      <c r="PY160" s="128"/>
      <c r="PZ160" s="128"/>
      <c r="QA160" s="128"/>
      <c r="QB160" s="128"/>
      <c r="QC160" s="128"/>
      <c r="QD160" s="128"/>
      <c r="QE160" s="128"/>
      <c r="QF160" s="128"/>
      <c r="QG160" s="128"/>
      <c r="QH160" s="128"/>
      <c r="QI160" s="128"/>
      <c r="QJ160" s="128"/>
      <c r="QK160" s="128"/>
      <c r="QL160" s="128"/>
      <c r="QM160" s="128"/>
      <c r="QN160" s="128"/>
      <c r="QO160" s="128"/>
      <c r="QP160" s="128"/>
      <c r="QQ160" s="128"/>
      <c r="QR160" s="128"/>
      <c r="QS160" s="128"/>
      <c r="QT160" s="128"/>
      <c r="QU160" s="128"/>
      <c r="QV160" s="128"/>
      <c r="QW160" s="128"/>
      <c r="QX160" s="128"/>
      <c r="QY160" s="128"/>
      <c r="QZ160" s="128"/>
      <c r="RA160" s="128"/>
      <c r="RB160" s="128"/>
      <c r="RC160" s="128"/>
      <c r="RD160" s="128"/>
      <c r="RE160" s="128"/>
      <c r="RF160" s="128"/>
      <c r="RG160" s="128"/>
      <c r="RH160" s="128"/>
      <c r="RI160" s="128"/>
      <c r="RJ160" s="128"/>
      <c r="RK160" s="128"/>
      <c r="RL160" s="128"/>
      <c r="RM160" s="128"/>
      <c r="RN160" s="128"/>
      <c r="RO160" s="128"/>
      <c r="RP160" s="128"/>
      <c r="RQ160" s="128"/>
      <c r="RR160" s="128"/>
      <c r="RS160" s="128"/>
      <c r="RT160" s="128"/>
      <c r="RU160" s="128"/>
      <c r="RV160" s="128"/>
      <c r="RW160" s="128"/>
      <c r="RX160" s="128"/>
      <c r="RY160" s="128"/>
      <c r="RZ160" s="128"/>
      <c r="SA160" s="128"/>
      <c r="SB160" s="128"/>
      <c r="SC160" s="128"/>
      <c r="SD160" s="128"/>
      <c r="SE160" s="128"/>
      <c r="SF160" s="128"/>
      <c r="SG160" s="128"/>
      <c r="SH160" s="128"/>
      <c r="SI160" s="128"/>
      <c r="SJ160" s="128"/>
      <c r="SK160" s="128"/>
      <c r="SL160" s="128"/>
      <c r="SM160" s="128"/>
      <c r="SN160" s="128"/>
      <c r="SO160" s="128"/>
      <c r="SP160" s="128"/>
      <c r="SQ160" s="128"/>
      <c r="SR160" s="128"/>
      <c r="SS160" s="128"/>
      <c r="ST160" s="128"/>
      <c r="SU160" s="128"/>
      <c r="SV160" s="128"/>
      <c r="SW160" s="128"/>
      <c r="SX160" s="128"/>
      <c r="SY160" s="128"/>
      <c r="SZ160" s="128"/>
      <c r="TA160" s="128"/>
      <c r="TB160" s="128"/>
      <c r="TC160" s="128"/>
      <c r="TD160" s="128"/>
      <c r="TE160" s="128"/>
      <c r="TF160" s="128"/>
      <c r="TG160" s="128"/>
      <c r="TH160" s="128"/>
      <c r="TI160" s="128"/>
      <c r="TJ160" s="128"/>
      <c r="TK160" s="128"/>
      <c r="TL160" s="128"/>
      <c r="TM160" s="128"/>
      <c r="TN160" s="128"/>
      <c r="TO160" s="128"/>
      <c r="TP160" s="128"/>
      <c r="TQ160" s="128"/>
      <c r="TR160" s="128"/>
      <c r="TS160" s="128"/>
      <c r="TT160" s="128"/>
      <c r="TU160" s="128"/>
      <c r="TV160" s="128"/>
      <c r="TW160" s="128"/>
      <c r="TX160" s="128"/>
      <c r="TY160" s="128"/>
      <c r="TZ160" s="128"/>
      <c r="UA160" s="128"/>
      <c r="UB160" s="128"/>
      <c r="UC160" s="128"/>
      <c r="UD160" s="128"/>
      <c r="UE160" s="128"/>
      <c r="UF160" s="128"/>
      <c r="UG160" s="128"/>
      <c r="UH160" s="128"/>
      <c r="UI160" s="128"/>
      <c r="UJ160" s="128"/>
      <c r="UK160" s="128"/>
      <c r="UL160" s="128"/>
      <c r="UM160" s="128"/>
      <c r="UN160" s="128"/>
      <c r="UO160" s="128"/>
      <c r="UP160" s="128"/>
      <c r="UQ160" s="128"/>
      <c r="UR160" s="128"/>
      <c r="US160" s="128"/>
      <c r="UT160" s="128"/>
      <c r="UU160" s="128"/>
      <c r="UV160" s="128"/>
      <c r="UW160" s="128"/>
      <c r="UX160" s="128"/>
      <c r="UY160" s="128"/>
      <c r="UZ160" s="128"/>
      <c r="VA160" s="128"/>
      <c r="VB160" s="128"/>
      <c r="VC160" s="128"/>
      <c r="VD160" s="128"/>
      <c r="VE160" s="128"/>
      <c r="VF160" s="128"/>
      <c r="VG160" s="128"/>
      <c r="VH160" s="128"/>
      <c r="VI160" s="128"/>
      <c r="VJ160" s="128"/>
      <c r="VK160" s="128"/>
      <c r="VL160" s="128"/>
      <c r="VM160" s="128"/>
      <c r="VN160" s="128"/>
      <c r="VO160" s="128"/>
      <c r="VP160" s="128"/>
      <c r="VQ160" s="128"/>
      <c r="VR160" s="128"/>
      <c r="VS160" s="128"/>
      <c r="VT160" s="128"/>
      <c r="VU160" s="128"/>
      <c r="VV160" s="128"/>
      <c r="VW160" s="128"/>
      <c r="VX160" s="128"/>
      <c r="VY160" s="128"/>
      <c r="VZ160" s="128"/>
      <c r="WA160" s="128"/>
      <c r="WB160" s="128"/>
      <c r="WC160" s="128"/>
      <c r="WD160" s="128"/>
      <c r="WE160" s="128"/>
      <c r="WF160" s="128"/>
      <c r="WG160" s="128"/>
      <c r="WH160" s="128"/>
      <c r="WI160" s="128"/>
      <c r="WJ160" s="128"/>
      <c r="WK160" s="128"/>
      <c r="WL160" s="128"/>
      <c r="WM160" s="128"/>
      <c r="WN160" s="128"/>
      <c r="WO160" s="128"/>
      <c r="WP160" s="128"/>
      <c r="WQ160" s="128"/>
      <c r="WR160" s="128"/>
      <c r="WS160" s="128"/>
      <c r="WT160" s="128"/>
      <c r="WU160" s="128"/>
      <c r="WV160" s="128"/>
      <c r="WW160" s="128"/>
      <c r="WX160" s="128"/>
      <c r="WY160" s="128"/>
      <c r="WZ160" s="128"/>
      <c r="XA160" s="128"/>
      <c r="XB160" s="128"/>
      <c r="XC160" s="128"/>
      <c r="XD160" s="128"/>
      <c r="XE160" s="128"/>
      <c r="XF160" s="128"/>
      <c r="XG160" s="128"/>
      <c r="XH160" s="128"/>
      <c r="XI160" s="128"/>
      <c r="XJ160" s="128"/>
      <c r="XK160" s="128"/>
      <c r="XL160" s="128"/>
      <c r="XM160" s="128"/>
      <c r="XN160" s="128"/>
      <c r="XO160" s="128"/>
      <c r="XP160" s="128"/>
      <c r="XQ160" s="128"/>
      <c r="XR160" s="128"/>
      <c r="XS160" s="128"/>
      <c r="XT160" s="128"/>
      <c r="XU160" s="128"/>
      <c r="XV160" s="128"/>
      <c r="XW160" s="128"/>
      <c r="XX160" s="128"/>
      <c r="XY160" s="128"/>
      <c r="XZ160" s="128"/>
      <c r="YA160" s="128"/>
      <c r="YB160" s="128"/>
      <c r="YC160" s="128"/>
      <c r="YD160" s="128"/>
      <c r="YE160" s="128"/>
      <c r="YF160" s="128"/>
      <c r="YG160" s="128"/>
      <c r="YH160" s="128"/>
      <c r="YI160" s="128"/>
      <c r="YJ160" s="128"/>
      <c r="YK160" s="128"/>
      <c r="YL160" s="128"/>
      <c r="YM160" s="128"/>
      <c r="YN160" s="128"/>
      <c r="YO160" s="128"/>
      <c r="YP160" s="128"/>
      <c r="YQ160" s="128"/>
      <c r="YR160" s="128"/>
      <c r="YS160" s="128"/>
      <c r="YT160" s="128"/>
      <c r="YU160" s="128"/>
      <c r="YV160" s="128"/>
      <c r="YW160" s="128"/>
      <c r="YX160" s="128"/>
      <c r="YY160" s="128"/>
      <c r="YZ160" s="128"/>
      <c r="ZA160" s="128"/>
      <c r="ZB160" s="128"/>
      <c r="ZC160" s="128"/>
      <c r="ZD160" s="128"/>
      <c r="ZE160" s="128"/>
      <c r="ZF160" s="128"/>
      <c r="ZG160" s="128"/>
      <c r="ZH160" s="128"/>
      <c r="ZI160" s="128"/>
      <c r="ZJ160" s="128"/>
      <c r="ZK160" s="128"/>
      <c r="ZL160" s="128"/>
      <c r="ZM160" s="128"/>
      <c r="ZN160" s="128"/>
      <c r="ZO160" s="128"/>
      <c r="ZP160" s="128"/>
      <c r="ZQ160" s="128"/>
      <c r="ZR160" s="128"/>
      <c r="ZS160" s="128"/>
      <c r="ZT160" s="128"/>
      <c r="ZU160" s="128"/>
      <c r="ZV160" s="128"/>
      <c r="ZW160" s="128"/>
      <c r="ZX160" s="128"/>
      <c r="ZY160" s="128"/>
      <c r="ZZ160" s="128"/>
      <c r="AAA160" s="128"/>
      <c r="AAB160" s="128"/>
      <c r="AAC160" s="128"/>
      <c r="AAD160" s="128"/>
      <c r="AAE160" s="128"/>
      <c r="AAF160" s="128"/>
      <c r="AAG160" s="128"/>
      <c r="AAH160" s="128"/>
      <c r="AAI160" s="128"/>
      <c r="AAJ160" s="128"/>
      <c r="AAK160" s="128"/>
      <c r="AAL160" s="128"/>
      <c r="AAM160" s="128"/>
      <c r="AAN160" s="128"/>
      <c r="AAO160" s="128"/>
      <c r="AAP160" s="128"/>
      <c r="AAQ160" s="128"/>
      <c r="AAR160" s="128"/>
      <c r="AAS160" s="128"/>
      <c r="AAT160" s="128"/>
      <c r="AAU160" s="128"/>
      <c r="AAV160" s="128"/>
      <c r="AAW160" s="128"/>
      <c r="AAX160" s="128"/>
      <c r="AAY160" s="128"/>
      <c r="AAZ160" s="128"/>
      <c r="ABA160" s="128"/>
      <c r="ABB160" s="128"/>
      <c r="ABC160" s="128"/>
      <c r="ABD160" s="128"/>
      <c r="ABE160" s="128"/>
      <c r="ABF160" s="128"/>
      <c r="ABG160" s="128"/>
      <c r="ABH160" s="128"/>
      <c r="ABI160" s="128"/>
      <c r="ABJ160" s="128"/>
      <c r="ABK160" s="128"/>
      <c r="ABL160" s="128"/>
      <c r="ABM160" s="128"/>
      <c r="ABN160" s="128"/>
      <c r="ABO160" s="128"/>
      <c r="ABP160" s="128"/>
      <c r="ABQ160" s="128"/>
      <c r="ABR160" s="128"/>
      <c r="ABS160" s="128"/>
      <c r="ABT160" s="128"/>
      <c r="ABU160" s="128"/>
      <c r="ABV160" s="128"/>
      <c r="ABW160" s="128"/>
      <c r="ABX160" s="128"/>
      <c r="ABY160" s="128"/>
      <c r="ABZ160" s="128"/>
      <c r="ACA160" s="128"/>
      <c r="ACB160" s="128"/>
      <c r="ACC160" s="128"/>
      <c r="ACD160" s="128"/>
      <c r="ACE160" s="128"/>
      <c r="ACF160" s="128"/>
      <c r="ACG160" s="128"/>
      <c r="ACH160" s="128"/>
      <c r="ACI160" s="128"/>
      <c r="ACJ160" s="128"/>
      <c r="ACK160" s="128"/>
      <c r="ACL160" s="128"/>
      <c r="ACM160" s="128"/>
      <c r="ACN160" s="128"/>
      <c r="ACO160" s="128"/>
      <c r="ACP160" s="128"/>
      <c r="ACQ160" s="128"/>
      <c r="ACR160" s="128"/>
      <c r="ACS160" s="128"/>
      <c r="ACT160" s="128"/>
      <c r="ACU160" s="128"/>
      <c r="ACV160" s="128"/>
      <c r="ACW160" s="128"/>
      <c r="ACX160" s="128"/>
      <c r="ACY160" s="128"/>
      <c r="ACZ160" s="128"/>
      <c r="ADA160" s="128"/>
      <c r="ADB160" s="128"/>
      <c r="ADC160" s="128"/>
      <c r="ADD160" s="128"/>
      <c r="ADE160" s="128"/>
      <c r="ADF160" s="128"/>
      <c r="ADG160" s="128"/>
      <c r="ADH160" s="128"/>
      <c r="ADI160" s="128"/>
      <c r="ADJ160" s="128"/>
      <c r="ADK160" s="128"/>
      <c r="ADL160" s="128"/>
      <c r="ADM160" s="128"/>
      <c r="ADN160" s="128"/>
      <c r="ADO160" s="128"/>
      <c r="ADP160" s="128"/>
      <c r="ADQ160" s="128"/>
      <c r="ADR160" s="128"/>
      <c r="ADS160" s="128"/>
      <c r="ADT160" s="128"/>
      <c r="ADU160" s="128"/>
      <c r="ADV160" s="128"/>
      <c r="ADW160" s="128"/>
      <c r="ADX160" s="128"/>
      <c r="ADY160" s="128"/>
      <c r="ADZ160" s="128"/>
      <c r="AEA160" s="128"/>
      <c r="AEB160" s="128"/>
      <c r="AEC160" s="128"/>
      <c r="AED160" s="128"/>
      <c r="AEE160" s="128"/>
      <c r="AEF160" s="128"/>
      <c r="AEG160" s="128"/>
      <c r="AEH160" s="128"/>
      <c r="AEI160" s="128"/>
      <c r="AEJ160" s="128"/>
      <c r="AEK160" s="128"/>
      <c r="AEL160" s="128"/>
      <c r="AEM160" s="128"/>
      <c r="AEN160" s="128"/>
      <c r="AEO160" s="128"/>
      <c r="AEP160" s="128"/>
      <c r="AEQ160" s="128"/>
      <c r="AER160" s="128"/>
      <c r="AES160" s="128"/>
      <c r="AET160" s="128"/>
      <c r="AEU160" s="128"/>
      <c r="AEV160" s="128"/>
      <c r="AEW160" s="128"/>
      <c r="AEX160" s="128"/>
      <c r="AEY160" s="128"/>
      <c r="AEZ160" s="128"/>
      <c r="AFA160" s="128"/>
      <c r="AFB160" s="128"/>
      <c r="AFC160" s="128"/>
      <c r="AFD160" s="128"/>
      <c r="AFE160" s="128"/>
      <c r="AFF160" s="128"/>
      <c r="AFG160" s="128"/>
      <c r="AFH160" s="128"/>
      <c r="AFI160" s="128"/>
      <c r="AFJ160" s="128"/>
      <c r="AFK160" s="128"/>
      <c r="AFL160" s="128"/>
      <c r="AFM160" s="128"/>
      <c r="AFN160" s="128"/>
      <c r="AFO160" s="128"/>
      <c r="AFP160" s="128"/>
      <c r="AFQ160" s="128"/>
      <c r="AFR160" s="128"/>
      <c r="AFS160" s="128"/>
      <c r="AFT160" s="128"/>
      <c r="AFU160" s="128"/>
      <c r="AFV160" s="128"/>
      <c r="AFW160" s="128"/>
      <c r="AFX160" s="128"/>
      <c r="AFY160" s="128"/>
      <c r="AFZ160" s="128"/>
      <c r="AGA160" s="128"/>
      <c r="AGB160" s="128"/>
      <c r="AGC160" s="128"/>
      <c r="AGD160" s="128"/>
      <c r="AGE160" s="128"/>
      <c r="AGF160" s="128"/>
      <c r="AGG160" s="128"/>
      <c r="AGH160" s="128"/>
      <c r="AGI160" s="128"/>
      <c r="AGJ160" s="128"/>
      <c r="AGK160" s="128"/>
      <c r="AGL160" s="128"/>
      <c r="AGM160" s="128"/>
      <c r="AGN160" s="128"/>
      <c r="AGO160" s="128"/>
      <c r="AGP160" s="128"/>
      <c r="AGQ160" s="128"/>
      <c r="AGR160" s="128"/>
      <c r="AGS160" s="128"/>
      <c r="AGT160" s="128"/>
      <c r="AGU160" s="128"/>
      <c r="AGV160" s="128"/>
      <c r="AGW160" s="128"/>
      <c r="AGX160" s="128"/>
      <c r="AGY160" s="128"/>
      <c r="AGZ160" s="128"/>
      <c r="AHA160" s="128"/>
      <c r="AHB160" s="128"/>
      <c r="AHC160" s="128"/>
      <c r="AHD160" s="128"/>
      <c r="AHE160" s="128"/>
      <c r="AHF160" s="128"/>
      <c r="AHG160" s="128"/>
      <c r="AHH160" s="128"/>
      <c r="AHI160" s="128"/>
      <c r="AHJ160" s="128"/>
      <c r="AHK160" s="128"/>
      <c r="AHL160" s="128"/>
      <c r="AHM160" s="128"/>
      <c r="AHN160" s="128"/>
      <c r="AHO160" s="128"/>
      <c r="AHP160" s="128"/>
      <c r="AHQ160" s="128"/>
      <c r="AHR160" s="128"/>
      <c r="AHS160" s="128"/>
      <c r="AHT160" s="128"/>
      <c r="AHU160" s="128"/>
      <c r="AHV160" s="128"/>
      <c r="AHW160" s="128"/>
      <c r="AHX160" s="128"/>
      <c r="AHY160" s="128"/>
      <c r="AHZ160" s="128"/>
      <c r="AIA160" s="128"/>
      <c r="AIB160" s="128"/>
      <c r="AIC160" s="128"/>
      <c r="AID160" s="128"/>
      <c r="AIE160" s="128"/>
      <c r="AIF160" s="128"/>
      <c r="AIG160" s="128"/>
      <c r="AIH160" s="128"/>
      <c r="AII160" s="128"/>
      <c r="AIJ160" s="128"/>
      <c r="AIK160" s="128"/>
      <c r="AIL160" s="128"/>
      <c r="AIM160" s="128"/>
      <c r="AIN160" s="128"/>
      <c r="AIO160" s="128"/>
      <c r="AIP160" s="128"/>
      <c r="AIQ160" s="128"/>
      <c r="AIR160" s="128"/>
      <c r="AIS160" s="128"/>
      <c r="AIT160" s="128"/>
      <c r="AIU160" s="128"/>
      <c r="AIV160" s="128"/>
      <c r="AIW160" s="128"/>
      <c r="AIX160" s="128"/>
      <c r="AIY160" s="128"/>
      <c r="AIZ160" s="128"/>
      <c r="AJA160" s="128"/>
      <c r="AJB160" s="128"/>
      <c r="AJC160" s="128"/>
      <c r="AJD160" s="128"/>
      <c r="AJE160" s="128"/>
      <c r="AJF160" s="128"/>
      <c r="AJG160" s="128"/>
      <c r="AJH160" s="128"/>
      <c r="AJI160" s="128"/>
      <c r="AJJ160" s="128"/>
      <c r="AJK160" s="128"/>
      <c r="AJL160" s="128"/>
      <c r="AJM160" s="128"/>
      <c r="AJN160" s="128"/>
      <c r="AJO160" s="128"/>
      <c r="AJP160" s="128"/>
      <c r="AJQ160" s="128"/>
      <c r="AJR160" s="128"/>
      <c r="AJS160" s="128"/>
      <c r="AJT160" s="128"/>
      <c r="AJU160" s="128"/>
      <c r="AJV160" s="128"/>
      <c r="AJW160" s="128"/>
      <c r="AJX160" s="128"/>
      <c r="AJY160" s="128"/>
      <c r="AJZ160" s="128"/>
      <c r="AKA160" s="128"/>
      <c r="AKB160" s="128"/>
      <c r="AKC160" s="128"/>
      <c r="AKD160" s="128"/>
      <c r="AKE160" s="128"/>
      <c r="AKF160" s="128"/>
      <c r="AKG160" s="128"/>
      <c r="AKH160" s="128"/>
      <c r="AKI160" s="128"/>
      <c r="AKJ160" s="128"/>
      <c r="AKK160" s="128"/>
      <c r="AKL160" s="128"/>
      <c r="AKM160" s="128"/>
      <c r="AKN160" s="128"/>
      <c r="AKO160" s="128"/>
      <c r="AKP160" s="128"/>
      <c r="AKQ160" s="128"/>
      <c r="AKR160" s="128"/>
      <c r="AKS160" s="128"/>
      <c r="AKT160" s="128"/>
      <c r="AKU160" s="128"/>
      <c r="AKV160" s="128"/>
      <c r="AKW160" s="128"/>
      <c r="AKX160" s="128"/>
      <c r="AKY160" s="128"/>
      <c r="AKZ160" s="128"/>
      <c r="ALA160" s="128"/>
      <c r="ALB160" s="128"/>
      <c r="ALC160" s="128"/>
      <c r="ALD160" s="128"/>
      <c r="ALE160" s="128"/>
      <c r="ALF160" s="128"/>
      <c r="ALG160" s="128"/>
      <c r="ALH160" s="128"/>
      <c r="ALI160" s="128"/>
      <c r="ALJ160" s="128"/>
      <c r="ALK160" s="128"/>
      <c r="ALL160" s="128"/>
      <c r="ALM160" s="128"/>
      <c r="ALN160" s="128"/>
      <c r="ALO160" s="128"/>
      <c r="ALP160" s="128"/>
      <c r="ALQ160" s="128"/>
      <c r="ALR160" s="128"/>
      <c r="ALS160" s="128"/>
      <c r="ALT160" s="128"/>
      <c r="ALU160" s="128"/>
      <c r="ALV160" s="128"/>
      <c r="ALW160" s="128"/>
      <c r="ALX160" s="128"/>
      <c r="ALY160" s="128"/>
      <c r="ALZ160" s="128"/>
      <c r="AMA160" s="128"/>
      <c r="AMB160" s="128"/>
      <c r="AMC160" s="128"/>
      <c r="AMD160" s="128"/>
      <c r="AME160" s="128"/>
      <c r="AMF160" s="128"/>
      <c r="AMG160" s="128"/>
      <c r="AMH160" s="128"/>
      <c r="AMI160" s="128"/>
      <c r="AMJ160" s="128"/>
      <c r="AMK160" s="128"/>
      <c r="AML160" s="128"/>
      <c r="AMM160" s="128"/>
      <c r="AMN160" s="128"/>
    </row>
    <row r="161" spans="1:1028">
      <c r="A161" s="369"/>
      <c r="B161" s="370"/>
      <c r="C161" s="370"/>
      <c r="D161" s="370"/>
      <c r="E161" s="370"/>
      <c r="F161" s="112"/>
      <c r="G161" s="112"/>
      <c r="H161" s="112"/>
      <c r="I161" s="112"/>
      <c r="J161" s="112"/>
      <c r="K161" s="112"/>
      <c r="L161" s="112"/>
      <c r="M161" s="112"/>
      <c r="O161" s="112"/>
      <c r="P161" s="112"/>
      <c r="Q161" s="112"/>
      <c r="R161" s="112"/>
      <c r="AF161" s="112"/>
      <c r="AG161" s="112"/>
      <c r="AH161" s="112"/>
      <c r="AI161" s="112"/>
      <c r="AJ161" s="112"/>
      <c r="AK161" s="112"/>
      <c r="AL161" s="112"/>
      <c r="AM161" s="112"/>
      <c r="AN161" s="112"/>
      <c r="AO161" s="112"/>
      <c r="AP161" s="112"/>
      <c r="AQ161" s="128"/>
      <c r="AR161" s="128"/>
      <c r="AS161" s="128"/>
      <c r="AT161" s="128"/>
      <c r="AU161" s="128"/>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c r="CX161" s="128"/>
      <c r="CY161" s="128"/>
      <c r="CZ161" s="128"/>
      <c r="DA161" s="128"/>
      <c r="DB161" s="128"/>
      <c r="DC161" s="128"/>
      <c r="DD161" s="128"/>
      <c r="DE161" s="128"/>
      <c r="DF161" s="128"/>
      <c r="DG161" s="128"/>
      <c r="DH161" s="128"/>
      <c r="DI161" s="128"/>
      <c r="DJ161" s="128"/>
      <c r="DK161" s="128"/>
      <c r="DL161" s="128"/>
      <c r="DM161" s="128"/>
      <c r="DN161" s="128"/>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128"/>
      <c r="EV161" s="128"/>
      <c r="EW161" s="128"/>
      <c r="EX161" s="128"/>
      <c r="EY161" s="128"/>
      <c r="EZ161" s="128"/>
      <c r="FA161" s="128"/>
      <c r="FB161" s="128"/>
      <c r="FC161" s="128"/>
      <c r="FD161" s="128"/>
      <c r="FE161" s="128"/>
      <c r="FF161" s="128"/>
      <c r="FG161" s="128"/>
      <c r="FH161" s="128"/>
      <c r="FI161" s="128"/>
      <c r="FJ161" s="128"/>
      <c r="FK161" s="128"/>
      <c r="FL161" s="128"/>
      <c r="FM161" s="128"/>
      <c r="FN161" s="128"/>
      <c r="FO161" s="128"/>
      <c r="FP161" s="128"/>
      <c r="FQ161" s="128"/>
      <c r="FR161" s="128"/>
      <c r="FS161" s="128"/>
      <c r="FT161" s="128"/>
      <c r="FU161" s="128"/>
      <c r="FV161" s="128"/>
      <c r="FW161" s="128"/>
      <c r="FX161" s="128"/>
      <c r="FY161" s="128"/>
      <c r="FZ161" s="128"/>
      <c r="GA161" s="128"/>
      <c r="GB161" s="128"/>
      <c r="GC161" s="128"/>
      <c r="GD161" s="128"/>
      <c r="GE161" s="128"/>
      <c r="GF161" s="128"/>
      <c r="GG161" s="128"/>
      <c r="GH161" s="128"/>
      <c r="GI161" s="128"/>
      <c r="GJ161" s="128"/>
      <c r="GK161" s="128"/>
      <c r="GL161" s="128"/>
      <c r="GM161" s="128"/>
      <c r="GN161" s="128"/>
      <c r="GO161" s="128"/>
      <c r="GP161" s="128"/>
      <c r="GQ161" s="128"/>
      <c r="GR161" s="128"/>
      <c r="GS161" s="128"/>
      <c r="GT161" s="128"/>
      <c r="GU161" s="128"/>
      <c r="GV161" s="128"/>
      <c r="GW161" s="128"/>
      <c r="GX161" s="128"/>
      <c r="GY161" s="128"/>
      <c r="GZ161" s="128"/>
      <c r="HA161" s="128"/>
      <c r="HB161" s="128"/>
      <c r="HC161" s="128"/>
      <c r="HD161" s="128"/>
      <c r="HE161" s="128"/>
      <c r="HF161" s="128"/>
      <c r="HG161" s="128"/>
      <c r="HH161" s="128"/>
      <c r="HI161" s="128"/>
      <c r="HJ161" s="128"/>
      <c r="HK161" s="128"/>
      <c r="HL161" s="128"/>
      <c r="HM161" s="128"/>
      <c r="HN161" s="128"/>
      <c r="HO161" s="128"/>
      <c r="HP161" s="128"/>
      <c r="HQ161" s="128"/>
      <c r="HR161" s="128"/>
      <c r="HS161" s="128"/>
      <c r="HT161" s="128"/>
      <c r="HU161" s="128"/>
      <c r="HV161" s="128"/>
      <c r="HW161" s="128"/>
      <c r="HX161" s="128"/>
      <c r="HY161" s="128"/>
      <c r="HZ161" s="128"/>
      <c r="IA161" s="128"/>
      <c r="IB161" s="128"/>
      <c r="IC161" s="128"/>
      <c r="ID161" s="128"/>
      <c r="IE161" s="128"/>
      <c r="IF161" s="128"/>
      <c r="IG161" s="128"/>
      <c r="IH161" s="128"/>
      <c r="II161" s="128"/>
      <c r="IJ161" s="128"/>
      <c r="IK161" s="128"/>
      <c r="IL161" s="128"/>
      <c r="IM161" s="128"/>
      <c r="IN161" s="128"/>
      <c r="IO161" s="128"/>
      <c r="IP161" s="128"/>
      <c r="IQ161" s="128"/>
      <c r="IR161" s="128"/>
      <c r="IS161" s="128"/>
      <c r="IT161" s="128"/>
      <c r="IU161" s="128"/>
      <c r="IV161" s="128"/>
      <c r="IW161" s="128"/>
      <c r="IX161" s="128"/>
      <c r="IY161" s="128"/>
      <c r="IZ161" s="128"/>
      <c r="JA161" s="128"/>
      <c r="JB161" s="128"/>
      <c r="JC161" s="128"/>
      <c r="JD161" s="128"/>
      <c r="JE161" s="128"/>
      <c r="JF161" s="128"/>
      <c r="JG161" s="128"/>
      <c r="JH161" s="128"/>
      <c r="JI161" s="128"/>
      <c r="JJ161" s="128"/>
      <c r="JK161" s="128"/>
      <c r="JL161" s="128"/>
      <c r="JM161" s="128"/>
      <c r="JN161" s="128"/>
      <c r="JO161" s="128"/>
      <c r="JP161" s="128"/>
      <c r="JQ161" s="128"/>
      <c r="JR161" s="128"/>
      <c r="JS161" s="128"/>
      <c r="JT161" s="128"/>
      <c r="JU161" s="128"/>
      <c r="JV161" s="128"/>
      <c r="JW161" s="128"/>
      <c r="JX161" s="128"/>
      <c r="JY161" s="128"/>
      <c r="JZ161" s="128"/>
      <c r="KA161" s="128"/>
      <c r="KB161" s="128"/>
      <c r="KC161" s="128"/>
      <c r="KD161" s="128"/>
      <c r="KE161" s="128"/>
      <c r="KF161" s="128"/>
      <c r="KG161" s="128"/>
      <c r="KH161" s="128"/>
      <c r="KI161" s="128"/>
      <c r="KJ161" s="128"/>
      <c r="KK161" s="128"/>
      <c r="KL161" s="128"/>
      <c r="KM161" s="128"/>
      <c r="KN161" s="128"/>
      <c r="KO161" s="128"/>
      <c r="KP161" s="128"/>
      <c r="KQ161" s="128"/>
      <c r="KR161" s="128"/>
      <c r="KS161" s="128"/>
      <c r="KT161" s="128"/>
      <c r="KU161" s="128"/>
      <c r="KV161" s="128"/>
      <c r="KW161" s="128"/>
      <c r="KX161" s="128"/>
      <c r="KY161" s="128"/>
      <c r="KZ161" s="128"/>
      <c r="LA161" s="128"/>
      <c r="LB161" s="128"/>
      <c r="LC161" s="128"/>
      <c r="LD161" s="128"/>
      <c r="LE161" s="128"/>
      <c r="LF161" s="128"/>
      <c r="LG161" s="128"/>
      <c r="LH161" s="128"/>
      <c r="LI161" s="128"/>
      <c r="LJ161" s="128"/>
      <c r="LK161" s="128"/>
      <c r="LL161" s="128"/>
      <c r="LM161" s="128"/>
      <c r="LN161" s="128"/>
      <c r="LO161" s="128"/>
      <c r="LP161" s="128"/>
      <c r="LQ161" s="128"/>
      <c r="LR161" s="128"/>
      <c r="LS161" s="128"/>
      <c r="LT161" s="128"/>
      <c r="LU161" s="128"/>
      <c r="LV161" s="128"/>
      <c r="LW161" s="128"/>
      <c r="LX161" s="128"/>
      <c r="LY161" s="128"/>
      <c r="LZ161" s="128"/>
      <c r="MA161" s="128"/>
      <c r="MB161" s="128"/>
      <c r="MC161" s="128"/>
      <c r="MD161" s="128"/>
      <c r="ME161" s="128"/>
      <c r="MF161" s="128"/>
      <c r="MG161" s="128"/>
      <c r="MH161" s="128"/>
      <c r="MI161" s="128"/>
      <c r="MJ161" s="128"/>
      <c r="MK161" s="128"/>
      <c r="ML161" s="128"/>
      <c r="MM161" s="128"/>
      <c r="MN161" s="128"/>
      <c r="MO161" s="128"/>
      <c r="MP161" s="128"/>
      <c r="MQ161" s="128"/>
      <c r="MR161" s="128"/>
      <c r="MS161" s="128"/>
      <c r="MT161" s="128"/>
      <c r="MU161" s="128"/>
      <c r="MV161" s="128"/>
      <c r="MW161" s="128"/>
      <c r="MX161" s="128"/>
      <c r="MY161" s="128"/>
      <c r="MZ161" s="128"/>
      <c r="NA161" s="128"/>
      <c r="NB161" s="128"/>
      <c r="NC161" s="128"/>
      <c r="ND161" s="128"/>
      <c r="NE161" s="128"/>
      <c r="NF161" s="128"/>
      <c r="NG161" s="128"/>
      <c r="NH161" s="128"/>
      <c r="NI161" s="128"/>
      <c r="NJ161" s="128"/>
      <c r="NK161" s="128"/>
      <c r="NL161" s="128"/>
      <c r="NM161" s="128"/>
      <c r="NN161" s="128"/>
      <c r="NO161" s="128"/>
      <c r="NP161" s="128"/>
      <c r="NQ161" s="128"/>
      <c r="NR161" s="128"/>
      <c r="NS161" s="128"/>
      <c r="NT161" s="128"/>
      <c r="NU161" s="128"/>
      <c r="NV161" s="128"/>
      <c r="NW161" s="128"/>
      <c r="NX161" s="128"/>
      <c r="NY161" s="128"/>
      <c r="NZ161" s="128"/>
      <c r="OA161" s="128"/>
      <c r="OB161" s="128"/>
      <c r="OC161" s="128"/>
      <c r="OD161" s="128"/>
      <c r="OE161" s="128"/>
      <c r="OF161" s="128"/>
      <c r="OG161" s="128"/>
      <c r="OH161" s="128"/>
      <c r="OI161" s="128"/>
      <c r="OJ161" s="128"/>
      <c r="OK161" s="128"/>
      <c r="OL161" s="128"/>
      <c r="OM161" s="128"/>
      <c r="ON161" s="128"/>
      <c r="OO161" s="128"/>
      <c r="OP161" s="128"/>
      <c r="OQ161" s="128"/>
      <c r="OR161" s="128"/>
      <c r="OS161" s="128"/>
      <c r="OT161" s="128"/>
      <c r="OU161" s="128"/>
      <c r="OV161" s="128"/>
      <c r="OW161" s="128"/>
      <c r="OX161" s="128"/>
      <c r="OY161" s="128"/>
      <c r="OZ161" s="128"/>
      <c r="PA161" s="128"/>
      <c r="PB161" s="128"/>
      <c r="PC161" s="128"/>
      <c r="PD161" s="128"/>
      <c r="PE161" s="128"/>
      <c r="PF161" s="128"/>
      <c r="PG161" s="128"/>
      <c r="PH161" s="128"/>
      <c r="PI161" s="128"/>
      <c r="PJ161" s="128"/>
      <c r="PK161" s="128"/>
      <c r="PL161" s="128"/>
      <c r="PM161" s="128"/>
      <c r="PN161" s="128"/>
      <c r="PO161" s="128"/>
      <c r="PP161" s="128"/>
      <c r="PQ161" s="128"/>
      <c r="PR161" s="128"/>
      <c r="PS161" s="128"/>
      <c r="PT161" s="128"/>
      <c r="PU161" s="128"/>
      <c r="PV161" s="128"/>
      <c r="PW161" s="128"/>
      <c r="PX161" s="128"/>
      <c r="PY161" s="128"/>
      <c r="PZ161" s="128"/>
      <c r="QA161" s="128"/>
      <c r="QB161" s="128"/>
      <c r="QC161" s="128"/>
      <c r="QD161" s="128"/>
      <c r="QE161" s="128"/>
      <c r="QF161" s="128"/>
      <c r="QG161" s="128"/>
      <c r="QH161" s="128"/>
      <c r="QI161" s="128"/>
      <c r="QJ161" s="128"/>
      <c r="QK161" s="128"/>
      <c r="QL161" s="128"/>
      <c r="QM161" s="128"/>
      <c r="QN161" s="128"/>
      <c r="QO161" s="128"/>
      <c r="QP161" s="128"/>
      <c r="QQ161" s="128"/>
      <c r="QR161" s="128"/>
      <c r="QS161" s="128"/>
      <c r="QT161" s="128"/>
      <c r="QU161" s="128"/>
      <c r="QV161" s="128"/>
      <c r="QW161" s="128"/>
      <c r="QX161" s="128"/>
      <c r="QY161" s="128"/>
      <c r="QZ161" s="128"/>
      <c r="RA161" s="128"/>
      <c r="RB161" s="128"/>
      <c r="RC161" s="128"/>
      <c r="RD161" s="128"/>
      <c r="RE161" s="128"/>
      <c r="RF161" s="128"/>
      <c r="RG161" s="128"/>
      <c r="RH161" s="128"/>
      <c r="RI161" s="128"/>
      <c r="RJ161" s="128"/>
      <c r="RK161" s="128"/>
      <c r="RL161" s="128"/>
      <c r="RM161" s="128"/>
      <c r="RN161" s="128"/>
      <c r="RO161" s="128"/>
      <c r="RP161" s="128"/>
      <c r="RQ161" s="128"/>
      <c r="RR161" s="128"/>
      <c r="RS161" s="128"/>
      <c r="RT161" s="128"/>
      <c r="RU161" s="128"/>
      <c r="RV161" s="128"/>
      <c r="RW161" s="128"/>
      <c r="RX161" s="128"/>
      <c r="RY161" s="128"/>
      <c r="RZ161" s="128"/>
      <c r="SA161" s="128"/>
      <c r="SB161" s="128"/>
      <c r="SC161" s="128"/>
      <c r="SD161" s="128"/>
      <c r="SE161" s="128"/>
      <c r="SF161" s="128"/>
      <c r="SG161" s="128"/>
      <c r="SH161" s="128"/>
      <c r="SI161" s="128"/>
      <c r="SJ161" s="128"/>
      <c r="SK161" s="128"/>
      <c r="SL161" s="128"/>
      <c r="SM161" s="128"/>
      <c r="SN161" s="128"/>
      <c r="SO161" s="128"/>
      <c r="SP161" s="128"/>
      <c r="SQ161" s="128"/>
      <c r="SR161" s="128"/>
      <c r="SS161" s="128"/>
      <c r="ST161" s="128"/>
      <c r="SU161" s="128"/>
      <c r="SV161" s="128"/>
      <c r="SW161" s="128"/>
      <c r="SX161" s="128"/>
      <c r="SY161" s="128"/>
      <c r="SZ161" s="128"/>
      <c r="TA161" s="128"/>
      <c r="TB161" s="128"/>
      <c r="TC161" s="128"/>
      <c r="TD161" s="128"/>
      <c r="TE161" s="128"/>
      <c r="TF161" s="128"/>
      <c r="TG161" s="128"/>
      <c r="TH161" s="128"/>
      <c r="TI161" s="128"/>
      <c r="TJ161" s="128"/>
      <c r="TK161" s="128"/>
      <c r="TL161" s="128"/>
      <c r="TM161" s="128"/>
      <c r="TN161" s="128"/>
      <c r="TO161" s="128"/>
      <c r="TP161" s="128"/>
      <c r="TQ161" s="128"/>
      <c r="TR161" s="128"/>
      <c r="TS161" s="128"/>
      <c r="TT161" s="128"/>
      <c r="TU161" s="128"/>
      <c r="TV161" s="128"/>
      <c r="TW161" s="128"/>
      <c r="TX161" s="128"/>
      <c r="TY161" s="128"/>
      <c r="TZ161" s="128"/>
      <c r="UA161" s="128"/>
      <c r="UB161" s="128"/>
      <c r="UC161" s="128"/>
      <c r="UD161" s="128"/>
      <c r="UE161" s="128"/>
      <c r="UF161" s="128"/>
      <c r="UG161" s="128"/>
      <c r="UH161" s="128"/>
      <c r="UI161" s="128"/>
      <c r="UJ161" s="128"/>
      <c r="UK161" s="128"/>
      <c r="UL161" s="128"/>
      <c r="UM161" s="128"/>
      <c r="UN161" s="128"/>
      <c r="UO161" s="128"/>
      <c r="UP161" s="128"/>
      <c r="UQ161" s="128"/>
      <c r="UR161" s="128"/>
      <c r="US161" s="128"/>
      <c r="UT161" s="128"/>
      <c r="UU161" s="128"/>
      <c r="UV161" s="128"/>
      <c r="UW161" s="128"/>
      <c r="UX161" s="128"/>
      <c r="UY161" s="128"/>
      <c r="UZ161" s="128"/>
      <c r="VA161" s="128"/>
      <c r="VB161" s="128"/>
      <c r="VC161" s="128"/>
      <c r="VD161" s="128"/>
      <c r="VE161" s="128"/>
      <c r="VF161" s="128"/>
      <c r="VG161" s="128"/>
      <c r="VH161" s="128"/>
      <c r="VI161" s="128"/>
      <c r="VJ161" s="128"/>
      <c r="VK161" s="128"/>
      <c r="VL161" s="128"/>
      <c r="VM161" s="128"/>
      <c r="VN161" s="128"/>
      <c r="VO161" s="128"/>
      <c r="VP161" s="128"/>
      <c r="VQ161" s="128"/>
      <c r="VR161" s="128"/>
      <c r="VS161" s="128"/>
      <c r="VT161" s="128"/>
      <c r="VU161" s="128"/>
      <c r="VV161" s="128"/>
      <c r="VW161" s="128"/>
      <c r="VX161" s="128"/>
      <c r="VY161" s="128"/>
      <c r="VZ161" s="128"/>
      <c r="WA161" s="128"/>
      <c r="WB161" s="128"/>
      <c r="WC161" s="128"/>
      <c r="WD161" s="128"/>
      <c r="WE161" s="128"/>
      <c r="WF161" s="128"/>
      <c r="WG161" s="128"/>
      <c r="WH161" s="128"/>
      <c r="WI161" s="128"/>
      <c r="WJ161" s="128"/>
      <c r="WK161" s="128"/>
      <c r="WL161" s="128"/>
      <c r="WM161" s="128"/>
      <c r="WN161" s="128"/>
      <c r="WO161" s="128"/>
      <c r="WP161" s="128"/>
      <c r="WQ161" s="128"/>
      <c r="WR161" s="128"/>
      <c r="WS161" s="128"/>
      <c r="WT161" s="128"/>
      <c r="WU161" s="128"/>
      <c r="WV161" s="128"/>
      <c r="WW161" s="128"/>
      <c r="WX161" s="128"/>
      <c r="WY161" s="128"/>
      <c r="WZ161" s="128"/>
      <c r="XA161" s="128"/>
      <c r="XB161" s="128"/>
      <c r="XC161" s="128"/>
      <c r="XD161" s="128"/>
      <c r="XE161" s="128"/>
      <c r="XF161" s="128"/>
      <c r="XG161" s="128"/>
      <c r="XH161" s="128"/>
      <c r="XI161" s="128"/>
      <c r="XJ161" s="128"/>
      <c r="XK161" s="128"/>
      <c r="XL161" s="128"/>
      <c r="XM161" s="128"/>
      <c r="XN161" s="128"/>
      <c r="XO161" s="128"/>
      <c r="XP161" s="128"/>
      <c r="XQ161" s="128"/>
      <c r="XR161" s="128"/>
      <c r="XS161" s="128"/>
      <c r="XT161" s="128"/>
      <c r="XU161" s="128"/>
      <c r="XV161" s="128"/>
      <c r="XW161" s="128"/>
      <c r="XX161" s="128"/>
      <c r="XY161" s="128"/>
      <c r="XZ161" s="128"/>
      <c r="YA161" s="128"/>
      <c r="YB161" s="128"/>
      <c r="YC161" s="128"/>
      <c r="YD161" s="128"/>
      <c r="YE161" s="128"/>
      <c r="YF161" s="128"/>
      <c r="YG161" s="128"/>
      <c r="YH161" s="128"/>
      <c r="YI161" s="128"/>
      <c r="YJ161" s="128"/>
      <c r="YK161" s="128"/>
      <c r="YL161" s="128"/>
      <c r="YM161" s="128"/>
      <c r="YN161" s="128"/>
      <c r="YO161" s="128"/>
      <c r="YP161" s="128"/>
      <c r="YQ161" s="128"/>
      <c r="YR161" s="128"/>
      <c r="YS161" s="128"/>
      <c r="YT161" s="128"/>
      <c r="YU161" s="128"/>
      <c r="YV161" s="128"/>
      <c r="YW161" s="128"/>
      <c r="YX161" s="128"/>
      <c r="YY161" s="128"/>
      <c r="YZ161" s="128"/>
      <c r="ZA161" s="128"/>
      <c r="ZB161" s="128"/>
      <c r="ZC161" s="128"/>
      <c r="ZD161" s="128"/>
      <c r="ZE161" s="128"/>
      <c r="ZF161" s="128"/>
      <c r="ZG161" s="128"/>
      <c r="ZH161" s="128"/>
      <c r="ZI161" s="128"/>
      <c r="ZJ161" s="128"/>
      <c r="ZK161" s="128"/>
      <c r="ZL161" s="128"/>
      <c r="ZM161" s="128"/>
      <c r="ZN161" s="128"/>
      <c r="ZO161" s="128"/>
      <c r="ZP161" s="128"/>
      <c r="ZQ161" s="128"/>
      <c r="ZR161" s="128"/>
      <c r="ZS161" s="128"/>
      <c r="ZT161" s="128"/>
      <c r="ZU161" s="128"/>
      <c r="ZV161" s="128"/>
      <c r="ZW161" s="128"/>
      <c r="ZX161" s="128"/>
      <c r="ZY161" s="128"/>
      <c r="ZZ161" s="128"/>
      <c r="AAA161" s="128"/>
      <c r="AAB161" s="128"/>
      <c r="AAC161" s="128"/>
      <c r="AAD161" s="128"/>
      <c r="AAE161" s="128"/>
      <c r="AAF161" s="128"/>
      <c r="AAG161" s="128"/>
      <c r="AAH161" s="128"/>
      <c r="AAI161" s="128"/>
      <c r="AAJ161" s="128"/>
      <c r="AAK161" s="128"/>
      <c r="AAL161" s="128"/>
      <c r="AAM161" s="128"/>
      <c r="AAN161" s="128"/>
      <c r="AAO161" s="128"/>
      <c r="AAP161" s="128"/>
      <c r="AAQ161" s="128"/>
      <c r="AAR161" s="128"/>
      <c r="AAS161" s="128"/>
      <c r="AAT161" s="128"/>
      <c r="AAU161" s="128"/>
      <c r="AAV161" s="128"/>
      <c r="AAW161" s="128"/>
      <c r="AAX161" s="128"/>
      <c r="AAY161" s="128"/>
      <c r="AAZ161" s="128"/>
      <c r="ABA161" s="128"/>
      <c r="ABB161" s="128"/>
      <c r="ABC161" s="128"/>
      <c r="ABD161" s="128"/>
      <c r="ABE161" s="128"/>
      <c r="ABF161" s="128"/>
      <c r="ABG161" s="128"/>
      <c r="ABH161" s="128"/>
      <c r="ABI161" s="128"/>
      <c r="ABJ161" s="128"/>
      <c r="ABK161" s="128"/>
      <c r="ABL161" s="128"/>
      <c r="ABM161" s="128"/>
      <c r="ABN161" s="128"/>
      <c r="ABO161" s="128"/>
      <c r="ABP161" s="128"/>
      <c r="ABQ161" s="128"/>
      <c r="ABR161" s="128"/>
      <c r="ABS161" s="128"/>
      <c r="ABT161" s="128"/>
      <c r="ABU161" s="128"/>
      <c r="ABV161" s="128"/>
      <c r="ABW161" s="128"/>
      <c r="ABX161" s="128"/>
      <c r="ABY161" s="128"/>
      <c r="ABZ161" s="128"/>
      <c r="ACA161" s="128"/>
      <c r="ACB161" s="128"/>
      <c r="ACC161" s="128"/>
      <c r="ACD161" s="128"/>
      <c r="ACE161" s="128"/>
      <c r="ACF161" s="128"/>
      <c r="ACG161" s="128"/>
      <c r="ACH161" s="128"/>
      <c r="ACI161" s="128"/>
      <c r="ACJ161" s="128"/>
      <c r="ACK161" s="128"/>
      <c r="ACL161" s="128"/>
      <c r="ACM161" s="128"/>
      <c r="ACN161" s="128"/>
      <c r="ACO161" s="128"/>
      <c r="ACP161" s="128"/>
      <c r="ACQ161" s="128"/>
      <c r="ACR161" s="128"/>
      <c r="ACS161" s="128"/>
      <c r="ACT161" s="128"/>
      <c r="ACU161" s="128"/>
      <c r="ACV161" s="128"/>
      <c r="ACW161" s="128"/>
      <c r="ACX161" s="128"/>
      <c r="ACY161" s="128"/>
      <c r="ACZ161" s="128"/>
      <c r="ADA161" s="128"/>
      <c r="ADB161" s="128"/>
      <c r="ADC161" s="128"/>
      <c r="ADD161" s="128"/>
      <c r="ADE161" s="128"/>
      <c r="ADF161" s="128"/>
      <c r="ADG161" s="128"/>
      <c r="ADH161" s="128"/>
      <c r="ADI161" s="128"/>
      <c r="ADJ161" s="128"/>
      <c r="ADK161" s="128"/>
      <c r="ADL161" s="128"/>
      <c r="ADM161" s="128"/>
      <c r="ADN161" s="128"/>
      <c r="ADO161" s="128"/>
      <c r="ADP161" s="128"/>
      <c r="ADQ161" s="128"/>
      <c r="ADR161" s="128"/>
      <c r="ADS161" s="128"/>
      <c r="ADT161" s="128"/>
      <c r="ADU161" s="128"/>
      <c r="ADV161" s="128"/>
      <c r="ADW161" s="128"/>
      <c r="ADX161" s="128"/>
      <c r="ADY161" s="128"/>
      <c r="ADZ161" s="128"/>
      <c r="AEA161" s="128"/>
      <c r="AEB161" s="128"/>
      <c r="AEC161" s="128"/>
      <c r="AED161" s="128"/>
      <c r="AEE161" s="128"/>
      <c r="AEF161" s="128"/>
      <c r="AEG161" s="128"/>
      <c r="AEH161" s="128"/>
      <c r="AEI161" s="128"/>
      <c r="AEJ161" s="128"/>
      <c r="AEK161" s="128"/>
      <c r="AEL161" s="128"/>
      <c r="AEM161" s="128"/>
      <c r="AEN161" s="128"/>
      <c r="AEO161" s="128"/>
      <c r="AEP161" s="128"/>
      <c r="AEQ161" s="128"/>
      <c r="AER161" s="128"/>
      <c r="AES161" s="128"/>
      <c r="AET161" s="128"/>
      <c r="AEU161" s="128"/>
      <c r="AEV161" s="128"/>
      <c r="AEW161" s="128"/>
      <c r="AEX161" s="128"/>
      <c r="AEY161" s="128"/>
      <c r="AEZ161" s="128"/>
      <c r="AFA161" s="128"/>
      <c r="AFB161" s="128"/>
      <c r="AFC161" s="128"/>
      <c r="AFD161" s="128"/>
      <c r="AFE161" s="128"/>
      <c r="AFF161" s="128"/>
      <c r="AFG161" s="128"/>
      <c r="AFH161" s="128"/>
      <c r="AFI161" s="128"/>
      <c r="AFJ161" s="128"/>
      <c r="AFK161" s="128"/>
      <c r="AFL161" s="128"/>
      <c r="AFM161" s="128"/>
      <c r="AFN161" s="128"/>
      <c r="AFO161" s="128"/>
      <c r="AFP161" s="128"/>
      <c r="AFQ161" s="128"/>
      <c r="AFR161" s="128"/>
      <c r="AFS161" s="128"/>
      <c r="AFT161" s="128"/>
      <c r="AFU161" s="128"/>
      <c r="AFV161" s="128"/>
      <c r="AFW161" s="128"/>
      <c r="AFX161" s="128"/>
      <c r="AFY161" s="128"/>
      <c r="AFZ161" s="128"/>
      <c r="AGA161" s="128"/>
      <c r="AGB161" s="128"/>
      <c r="AGC161" s="128"/>
      <c r="AGD161" s="128"/>
      <c r="AGE161" s="128"/>
      <c r="AGF161" s="128"/>
      <c r="AGG161" s="128"/>
      <c r="AGH161" s="128"/>
      <c r="AGI161" s="128"/>
      <c r="AGJ161" s="128"/>
      <c r="AGK161" s="128"/>
      <c r="AGL161" s="128"/>
      <c r="AGM161" s="128"/>
      <c r="AGN161" s="128"/>
      <c r="AGO161" s="128"/>
      <c r="AGP161" s="128"/>
      <c r="AGQ161" s="128"/>
      <c r="AGR161" s="128"/>
      <c r="AGS161" s="128"/>
      <c r="AGT161" s="128"/>
      <c r="AGU161" s="128"/>
      <c r="AGV161" s="128"/>
      <c r="AGW161" s="128"/>
      <c r="AGX161" s="128"/>
      <c r="AGY161" s="128"/>
      <c r="AGZ161" s="128"/>
      <c r="AHA161" s="128"/>
      <c r="AHB161" s="128"/>
      <c r="AHC161" s="128"/>
      <c r="AHD161" s="128"/>
      <c r="AHE161" s="128"/>
      <c r="AHF161" s="128"/>
      <c r="AHG161" s="128"/>
      <c r="AHH161" s="128"/>
      <c r="AHI161" s="128"/>
      <c r="AHJ161" s="128"/>
      <c r="AHK161" s="128"/>
      <c r="AHL161" s="128"/>
      <c r="AHM161" s="128"/>
      <c r="AHN161" s="128"/>
      <c r="AHO161" s="128"/>
      <c r="AHP161" s="128"/>
      <c r="AHQ161" s="128"/>
      <c r="AHR161" s="128"/>
      <c r="AHS161" s="128"/>
      <c r="AHT161" s="128"/>
      <c r="AHU161" s="128"/>
      <c r="AHV161" s="128"/>
      <c r="AHW161" s="128"/>
      <c r="AHX161" s="128"/>
      <c r="AHY161" s="128"/>
      <c r="AHZ161" s="128"/>
      <c r="AIA161" s="128"/>
      <c r="AIB161" s="128"/>
      <c r="AIC161" s="128"/>
      <c r="AID161" s="128"/>
      <c r="AIE161" s="128"/>
      <c r="AIF161" s="128"/>
      <c r="AIG161" s="128"/>
      <c r="AIH161" s="128"/>
      <c r="AII161" s="128"/>
      <c r="AIJ161" s="128"/>
      <c r="AIK161" s="128"/>
      <c r="AIL161" s="128"/>
      <c r="AIM161" s="128"/>
      <c r="AIN161" s="128"/>
      <c r="AIO161" s="128"/>
      <c r="AIP161" s="128"/>
      <c r="AIQ161" s="128"/>
      <c r="AIR161" s="128"/>
      <c r="AIS161" s="128"/>
      <c r="AIT161" s="128"/>
      <c r="AIU161" s="128"/>
      <c r="AIV161" s="128"/>
      <c r="AIW161" s="128"/>
      <c r="AIX161" s="128"/>
      <c r="AIY161" s="128"/>
      <c r="AIZ161" s="128"/>
      <c r="AJA161" s="128"/>
      <c r="AJB161" s="128"/>
      <c r="AJC161" s="128"/>
      <c r="AJD161" s="128"/>
      <c r="AJE161" s="128"/>
      <c r="AJF161" s="128"/>
      <c r="AJG161" s="128"/>
      <c r="AJH161" s="128"/>
      <c r="AJI161" s="128"/>
      <c r="AJJ161" s="128"/>
      <c r="AJK161" s="128"/>
      <c r="AJL161" s="128"/>
      <c r="AJM161" s="128"/>
      <c r="AJN161" s="128"/>
      <c r="AJO161" s="128"/>
      <c r="AJP161" s="128"/>
      <c r="AJQ161" s="128"/>
      <c r="AJR161" s="128"/>
      <c r="AJS161" s="128"/>
      <c r="AJT161" s="128"/>
      <c r="AJU161" s="128"/>
      <c r="AJV161" s="128"/>
      <c r="AJW161" s="128"/>
      <c r="AJX161" s="128"/>
      <c r="AJY161" s="128"/>
      <c r="AJZ161" s="128"/>
      <c r="AKA161" s="128"/>
      <c r="AKB161" s="128"/>
      <c r="AKC161" s="128"/>
      <c r="AKD161" s="128"/>
      <c r="AKE161" s="128"/>
      <c r="AKF161" s="128"/>
      <c r="AKG161" s="128"/>
      <c r="AKH161" s="128"/>
      <c r="AKI161" s="128"/>
      <c r="AKJ161" s="128"/>
      <c r="AKK161" s="128"/>
      <c r="AKL161" s="128"/>
      <c r="AKM161" s="128"/>
      <c r="AKN161" s="128"/>
      <c r="AKO161" s="128"/>
      <c r="AKP161" s="128"/>
      <c r="AKQ161" s="128"/>
      <c r="AKR161" s="128"/>
      <c r="AKS161" s="128"/>
      <c r="AKT161" s="128"/>
      <c r="AKU161" s="128"/>
      <c r="AKV161" s="128"/>
      <c r="AKW161" s="128"/>
      <c r="AKX161" s="128"/>
      <c r="AKY161" s="128"/>
      <c r="AKZ161" s="128"/>
      <c r="ALA161" s="128"/>
      <c r="ALB161" s="128"/>
      <c r="ALC161" s="128"/>
      <c r="ALD161" s="128"/>
      <c r="ALE161" s="128"/>
      <c r="ALF161" s="128"/>
      <c r="ALG161" s="128"/>
      <c r="ALH161" s="128"/>
      <c r="ALI161" s="128"/>
      <c r="ALJ161" s="128"/>
      <c r="ALK161" s="128"/>
      <c r="ALL161" s="128"/>
      <c r="ALM161" s="128"/>
      <c r="ALN161" s="128"/>
      <c r="ALO161" s="128"/>
      <c r="ALP161" s="128"/>
      <c r="ALQ161" s="128"/>
      <c r="ALR161" s="128"/>
      <c r="ALS161" s="128"/>
      <c r="ALT161" s="128"/>
      <c r="ALU161" s="128"/>
      <c r="ALV161" s="128"/>
      <c r="ALW161" s="128"/>
      <c r="ALX161" s="128"/>
      <c r="ALY161" s="128"/>
      <c r="ALZ161" s="128"/>
      <c r="AMA161" s="128"/>
      <c r="AMB161" s="128"/>
      <c r="AMC161" s="128"/>
      <c r="AMD161" s="128"/>
      <c r="AME161" s="128"/>
      <c r="AMF161" s="128"/>
      <c r="AMG161" s="128"/>
      <c r="AMH161" s="128"/>
      <c r="AMI161" s="128"/>
      <c r="AMJ161" s="128"/>
      <c r="AMK161" s="128"/>
      <c r="AML161" s="128"/>
      <c r="AMM161" s="128"/>
      <c r="AMN161" s="128"/>
    </row>
    <row r="162" spans="1:1028">
      <c r="A162" s="369"/>
      <c r="B162" s="370"/>
      <c r="C162" s="370"/>
      <c r="D162" s="370"/>
      <c r="E162" s="370"/>
      <c r="F162" s="112"/>
      <c r="G162" s="112"/>
      <c r="H162" s="112"/>
      <c r="I162" s="112"/>
      <c r="J162" s="112"/>
      <c r="K162" s="112"/>
      <c r="L162" s="112"/>
      <c r="M162" s="112"/>
      <c r="O162" s="112"/>
      <c r="P162" s="112"/>
      <c r="Q162" s="112"/>
      <c r="R162" s="112"/>
      <c r="AF162" s="112"/>
      <c r="AG162" s="112"/>
      <c r="AH162" s="96"/>
      <c r="AI162" s="96"/>
      <c r="AJ162" s="96"/>
      <c r="AK162" s="96"/>
      <c r="AL162" s="96"/>
      <c r="AM162" s="96"/>
      <c r="AN162" s="96"/>
      <c r="AO162" s="96"/>
      <c r="AP162" s="96"/>
      <c r="AQ162" s="128"/>
      <c r="AR162" s="128"/>
      <c r="AS162" s="128"/>
      <c r="AT162" s="128"/>
      <c r="AU162" s="128"/>
      <c r="AV162" s="128"/>
      <c r="AW162" s="128"/>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c r="CX162" s="128"/>
      <c r="CY162" s="128"/>
      <c r="CZ162" s="128"/>
      <c r="DA162" s="128"/>
      <c r="DB162" s="128"/>
      <c r="DC162" s="128"/>
      <c r="DD162" s="128"/>
      <c r="DE162" s="128"/>
      <c r="DF162" s="128"/>
      <c r="DG162" s="128"/>
      <c r="DH162" s="128"/>
      <c r="DI162" s="128"/>
      <c r="DJ162" s="128"/>
      <c r="DK162" s="128"/>
      <c r="DL162" s="128"/>
      <c r="DM162" s="128"/>
      <c r="DN162" s="128"/>
      <c r="DO162" s="128"/>
      <c r="DP162" s="128"/>
      <c r="DQ162" s="128"/>
      <c r="DR162" s="128"/>
      <c r="DS162" s="128"/>
      <c r="DT162" s="128"/>
      <c r="DU162" s="128"/>
      <c r="DV162" s="128"/>
      <c r="DW162" s="128"/>
      <c r="DX162" s="128"/>
      <c r="DY162" s="128"/>
      <c r="DZ162" s="128"/>
      <c r="EA162" s="128"/>
      <c r="EB162" s="128"/>
      <c r="EC162" s="128"/>
      <c r="ED162" s="128"/>
      <c r="EE162" s="128"/>
      <c r="EF162" s="128"/>
      <c r="EG162" s="128"/>
      <c r="EH162" s="128"/>
      <c r="EI162" s="128"/>
      <c r="EJ162" s="128"/>
      <c r="EK162" s="128"/>
      <c r="EL162" s="128"/>
      <c r="EM162" s="128"/>
      <c r="EN162" s="128"/>
      <c r="EO162" s="128"/>
      <c r="EP162" s="128"/>
      <c r="EQ162" s="128"/>
      <c r="ER162" s="128"/>
      <c r="ES162" s="128"/>
      <c r="ET162" s="128"/>
      <c r="EU162" s="128"/>
      <c r="EV162" s="128"/>
      <c r="EW162" s="128"/>
      <c r="EX162" s="128"/>
      <c r="EY162" s="128"/>
      <c r="EZ162" s="128"/>
      <c r="FA162" s="128"/>
      <c r="FB162" s="128"/>
      <c r="FC162" s="128"/>
      <c r="FD162" s="128"/>
      <c r="FE162" s="128"/>
      <c r="FF162" s="128"/>
      <c r="FG162" s="128"/>
      <c r="FH162" s="128"/>
      <c r="FI162" s="128"/>
      <c r="FJ162" s="128"/>
      <c r="FK162" s="128"/>
      <c r="FL162" s="128"/>
      <c r="FM162" s="128"/>
      <c r="FN162" s="128"/>
      <c r="FO162" s="128"/>
      <c r="FP162" s="128"/>
      <c r="FQ162" s="128"/>
      <c r="FR162" s="128"/>
      <c r="FS162" s="128"/>
      <c r="FT162" s="128"/>
      <c r="FU162" s="128"/>
      <c r="FV162" s="128"/>
      <c r="FW162" s="128"/>
      <c r="FX162" s="128"/>
      <c r="FY162" s="128"/>
      <c r="FZ162" s="128"/>
      <c r="GA162" s="128"/>
      <c r="GB162" s="128"/>
      <c r="GC162" s="128"/>
      <c r="GD162" s="128"/>
      <c r="GE162" s="128"/>
      <c r="GF162" s="128"/>
      <c r="GG162" s="128"/>
      <c r="GH162" s="128"/>
      <c r="GI162" s="128"/>
      <c r="GJ162" s="128"/>
      <c r="GK162" s="128"/>
      <c r="GL162" s="128"/>
      <c r="GM162" s="128"/>
      <c r="GN162" s="128"/>
      <c r="GO162" s="128"/>
      <c r="GP162" s="128"/>
      <c r="GQ162" s="128"/>
      <c r="GR162" s="128"/>
      <c r="GS162" s="128"/>
      <c r="GT162" s="128"/>
      <c r="GU162" s="128"/>
      <c r="GV162" s="128"/>
      <c r="GW162" s="128"/>
      <c r="GX162" s="128"/>
      <c r="GY162" s="128"/>
      <c r="GZ162" s="128"/>
      <c r="HA162" s="128"/>
      <c r="HB162" s="128"/>
      <c r="HC162" s="128"/>
      <c r="HD162" s="128"/>
      <c r="HE162" s="128"/>
      <c r="HF162" s="128"/>
      <c r="HG162" s="128"/>
      <c r="HH162" s="128"/>
      <c r="HI162" s="128"/>
      <c r="HJ162" s="128"/>
      <c r="HK162" s="128"/>
      <c r="HL162" s="128"/>
      <c r="HM162" s="128"/>
      <c r="HN162" s="128"/>
      <c r="HO162" s="128"/>
      <c r="HP162" s="128"/>
      <c r="HQ162" s="128"/>
      <c r="HR162" s="128"/>
      <c r="HS162" s="128"/>
      <c r="HT162" s="128"/>
      <c r="HU162" s="128"/>
      <c r="HV162" s="128"/>
      <c r="HW162" s="128"/>
      <c r="HX162" s="128"/>
      <c r="HY162" s="128"/>
      <c r="HZ162" s="128"/>
      <c r="IA162" s="128"/>
      <c r="IB162" s="128"/>
      <c r="IC162" s="128"/>
      <c r="ID162" s="128"/>
      <c r="IE162" s="128"/>
      <c r="IF162" s="128"/>
      <c r="IG162" s="128"/>
      <c r="IH162" s="128"/>
      <c r="II162" s="128"/>
      <c r="IJ162" s="128"/>
      <c r="IK162" s="128"/>
      <c r="IL162" s="128"/>
      <c r="IM162" s="128"/>
      <c r="IN162" s="128"/>
      <c r="IO162" s="128"/>
      <c r="IP162" s="128"/>
      <c r="IQ162" s="128"/>
      <c r="IR162" s="128"/>
      <c r="IS162" s="128"/>
      <c r="IT162" s="128"/>
      <c r="IU162" s="128"/>
      <c r="IV162" s="128"/>
      <c r="IW162" s="128"/>
      <c r="IX162" s="128"/>
      <c r="IY162" s="128"/>
      <c r="IZ162" s="128"/>
      <c r="JA162" s="128"/>
      <c r="JB162" s="128"/>
      <c r="JC162" s="128"/>
      <c r="JD162" s="128"/>
      <c r="JE162" s="128"/>
      <c r="JF162" s="128"/>
      <c r="JG162" s="128"/>
      <c r="JH162" s="128"/>
      <c r="JI162" s="128"/>
      <c r="JJ162" s="128"/>
      <c r="JK162" s="128"/>
      <c r="JL162" s="128"/>
      <c r="JM162" s="128"/>
      <c r="JN162" s="128"/>
      <c r="JO162" s="128"/>
      <c r="JP162" s="128"/>
      <c r="JQ162" s="128"/>
      <c r="JR162" s="128"/>
      <c r="JS162" s="128"/>
      <c r="JT162" s="128"/>
      <c r="JU162" s="128"/>
      <c r="JV162" s="128"/>
      <c r="JW162" s="128"/>
      <c r="JX162" s="128"/>
      <c r="JY162" s="128"/>
      <c r="JZ162" s="128"/>
      <c r="KA162" s="128"/>
      <c r="KB162" s="128"/>
      <c r="KC162" s="128"/>
      <c r="KD162" s="128"/>
      <c r="KE162" s="128"/>
      <c r="KF162" s="128"/>
      <c r="KG162" s="128"/>
      <c r="KH162" s="128"/>
      <c r="KI162" s="128"/>
      <c r="KJ162" s="128"/>
      <c r="KK162" s="128"/>
      <c r="KL162" s="128"/>
      <c r="KM162" s="128"/>
      <c r="KN162" s="128"/>
      <c r="KO162" s="128"/>
      <c r="KP162" s="128"/>
      <c r="KQ162" s="128"/>
      <c r="KR162" s="128"/>
      <c r="KS162" s="128"/>
      <c r="KT162" s="128"/>
      <c r="KU162" s="128"/>
      <c r="KV162" s="128"/>
      <c r="KW162" s="128"/>
      <c r="KX162" s="128"/>
      <c r="KY162" s="128"/>
      <c r="KZ162" s="128"/>
      <c r="LA162" s="128"/>
      <c r="LB162" s="128"/>
      <c r="LC162" s="128"/>
      <c r="LD162" s="128"/>
      <c r="LE162" s="128"/>
      <c r="LF162" s="128"/>
      <c r="LG162" s="128"/>
      <c r="LH162" s="128"/>
      <c r="LI162" s="128"/>
      <c r="LJ162" s="128"/>
      <c r="LK162" s="128"/>
      <c r="LL162" s="128"/>
      <c r="LM162" s="128"/>
      <c r="LN162" s="128"/>
      <c r="LO162" s="128"/>
      <c r="LP162" s="128"/>
      <c r="LQ162" s="128"/>
      <c r="LR162" s="128"/>
      <c r="LS162" s="128"/>
      <c r="LT162" s="128"/>
      <c r="LU162" s="128"/>
      <c r="LV162" s="128"/>
      <c r="LW162" s="128"/>
      <c r="LX162" s="128"/>
      <c r="LY162" s="128"/>
      <c r="LZ162" s="128"/>
      <c r="MA162" s="128"/>
      <c r="MB162" s="128"/>
      <c r="MC162" s="128"/>
      <c r="MD162" s="128"/>
      <c r="ME162" s="128"/>
      <c r="MF162" s="128"/>
      <c r="MG162" s="128"/>
      <c r="MH162" s="128"/>
      <c r="MI162" s="128"/>
      <c r="MJ162" s="128"/>
      <c r="MK162" s="128"/>
      <c r="ML162" s="128"/>
      <c r="MM162" s="128"/>
      <c r="MN162" s="128"/>
      <c r="MO162" s="128"/>
      <c r="MP162" s="128"/>
      <c r="MQ162" s="128"/>
      <c r="MR162" s="128"/>
      <c r="MS162" s="128"/>
      <c r="MT162" s="128"/>
      <c r="MU162" s="128"/>
      <c r="MV162" s="128"/>
      <c r="MW162" s="128"/>
      <c r="MX162" s="128"/>
      <c r="MY162" s="128"/>
      <c r="MZ162" s="128"/>
      <c r="NA162" s="128"/>
      <c r="NB162" s="128"/>
      <c r="NC162" s="128"/>
      <c r="ND162" s="128"/>
      <c r="NE162" s="128"/>
      <c r="NF162" s="128"/>
      <c r="NG162" s="128"/>
      <c r="NH162" s="128"/>
      <c r="NI162" s="128"/>
      <c r="NJ162" s="128"/>
      <c r="NK162" s="128"/>
      <c r="NL162" s="128"/>
      <c r="NM162" s="128"/>
      <c r="NN162" s="128"/>
      <c r="NO162" s="128"/>
      <c r="NP162" s="128"/>
      <c r="NQ162" s="128"/>
      <c r="NR162" s="128"/>
      <c r="NS162" s="128"/>
      <c r="NT162" s="128"/>
      <c r="NU162" s="128"/>
      <c r="NV162" s="128"/>
      <c r="NW162" s="128"/>
      <c r="NX162" s="128"/>
      <c r="NY162" s="128"/>
      <c r="NZ162" s="128"/>
      <c r="OA162" s="128"/>
      <c r="OB162" s="128"/>
      <c r="OC162" s="128"/>
      <c r="OD162" s="128"/>
      <c r="OE162" s="128"/>
      <c r="OF162" s="128"/>
      <c r="OG162" s="128"/>
      <c r="OH162" s="128"/>
      <c r="OI162" s="128"/>
      <c r="OJ162" s="128"/>
      <c r="OK162" s="128"/>
      <c r="OL162" s="128"/>
      <c r="OM162" s="128"/>
      <c r="ON162" s="128"/>
      <c r="OO162" s="128"/>
      <c r="OP162" s="128"/>
      <c r="OQ162" s="128"/>
      <c r="OR162" s="128"/>
      <c r="OS162" s="128"/>
      <c r="OT162" s="128"/>
      <c r="OU162" s="128"/>
      <c r="OV162" s="128"/>
      <c r="OW162" s="128"/>
      <c r="OX162" s="128"/>
      <c r="OY162" s="128"/>
      <c r="OZ162" s="128"/>
      <c r="PA162" s="128"/>
      <c r="PB162" s="128"/>
      <c r="PC162" s="128"/>
      <c r="PD162" s="128"/>
      <c r="PE162" s="128"/>
      <c r="PF162" s="128"/>
      <c r="PG162" s="128"/>
      <c r="PH162" s="128"/>
      <c r="PI162" s="128"/>
      <c r="PJ162" s="128"/>
      <c r="PK162" s="128"/>
      <c r="PL162" s="128"/>
      <c r="PM162" s="128"/>
      <c r="PN162" s="128"/>
      <c r="PO162" s="128"/>
      <c r="PP162" s="128"/>
      <c r="PQ162" s="128"/>
      <c r="PR162" s="128"/>
      <c r="PS162" s="128"/>
      <c r="PT162" s="128"/>
      <c r="PU162" s="128"/>
      <c r="PV162" s="128"/>
      <c r="PW162" s="128"/>
      <c r="PX162" s="128"/>
      <c r="PY162" s="128"/>
      <c r="PZ162" s="128"/>
      <c r="QA162" s="128"/>
      <c r="QB162" s="128"/>
      <c r="QC162" s="128"/>
      <c r="QD162" s="128"/>
      <c r="QE162" s="128"/>
      <c r="QF162" s="128"/>
      <c r="QG162" s="128"/>
      <c r="QH162" s="128"/>
      <c r="QI162" s="128"/>
      <c r="QJ162" s="128"/>
      <c r="QK162" s="128"/>
      <c r="QL162" s="128"/>
      <c r="QM162" s="128"/>
      <c r="QN162" s="128"/>
      <c r="QO162" s="128"/>
      <c r="QP162" s="128"/>
      <c r="QQ162" s="128"/>
      <c r="QR162" s="128"/>
      <c r="QS162" s="128"/>
      <c r="QT162" s="128"/>
      <c r="QU162" s="128"/>
      <c r="QV162" s="128"/>
      <c r="QW162" s="128"/>
      <c r="QX162" s="128"/>
      <c r="QY162" s="128"/>
      <c r="QZ162" s="128"/>
      <c r="RA162" s="128"/>
      <c r="RB162" s="128"/>
      <c r="RC162" s="128"/>
      <c r="RD162" s="128"/>
      <c r="RE162" s="128"/>
      <c r="RF162" s="128"/>
      <c r="RG162" s="128"/>
      <c r="RH162" s="128"/>
      <c r="RI162" s="128"/>
      <c r="RJ162" s="128"/>
      <c r="RK162" s="128"/>
      <c r="RL162" s="128"/>
      <c r="RM162" s="128"/>
      <c r="RN162" s="128"/>
      <c r="RO162" s="128"/>
      <c r="RP162" s="128"/>
      <c r="RQ162" s="128"/>
      <c r="RR162" s="128"/>
      <c r="RS162" s="128"/>
      <c r="RT162" s="128"/>
      <c r="RU162" s="128"/>
      <c r="RV162" s="128"/>
      <c r="RW162" s="128"/>
      <c r="RX162" s="128"/>
      <c r="RY162" s="128"/>
      <c r="RZ162" s="128"/>
      <c r="SA162" s="128"/>
      <c r="SB162" s="128"/>
      <c r="SC162" s="128"/>
      <c r="SD162" s="128"/>
      <c r="SE162" s="128"/>
      <c r="SF162" s="128"/>
      <c r="SG162" s="128"/>
      <c r="SH162" s="128"/>
      <c r="SI162" s="128"/>
      <c r="SJ162" s="128"/>
      <c r="SK162" s="128"/>
      <c r="SL162" s="128"/>
      <c r="SM162" s="128"/>
      <c r="SN162" s="128"/>
      <c r="SO162" s="128"/>
      <c r="SP162" s="128"/>
      <c r="SQ162" s="128"/>
      <c r="SR162" s="128"/>
      <c r="SS162" s="128"/>
      <c r="ST162" s="128"/>
      <c r="SU162" s="128"/>
      <c r="SV162" s="128"/>
      <c r="SW162" s="128"/>
      <c r="SX162" s="128"/>
      <c r="SY162" s="128"/>
      <c r="SZ162" s="128"/>
      <c r="TA162" s="128"/>
      <c r="TB162" s="128"/>
      <c r="TC162" s="128"/>
      <c r="TD162" s="128"/>
      <c r="TE162" s="128"/>
      <c r="TF162" s="128"/>
      <c r="TG162" s="128"/>
      <c r="TH162" s="128"/>
      <c r="TI162" s="128"/>
      <c r="TJ162" s="128"/>
      <c r="TK162" s="128"/>
      <c r="TL162" s="128"/>
      <c r="TM162" s="128"/>
      <c r="TN162" s="128"/>
      <c r="TO162" s="128"/>
      <c r="TP162" s="128"/>
      <c r="TQ162" s="128"/>
      <c r="TR162" s="128"/>
      <c r="TS162" s="128"/>
      <c r="TT162" s="128"/>
      <c r="TU162" s="128"/>
      <c r="TV162" s="128"/>
      <c r="TW162" s="128"/>
      <c r="TX162" s="128"/>
      <c r="TY162" s="128"/>
      <c r="TZ162" s="128"/>
      <c r="UA162" s="128"/>
      <c r="UB162" s="128"/>
      <c r="UC162" s="128"/>
      <c r="UD162" s="128"/>
      <c r="UE162" s="128"/>
      <c r="UF162" s="128"/>
      <c r="UG162" s="128"/>
      <c r="UH162" s="128"/>
      <c r="UI162" s="128"/>
      <c r="UJ162" s="128"/>
      <c r="UK162" s="128"/>
      <c r="UL162" s="128"/>
      <c r="UM162" s="128"/>
      <c r="UN162" s="128"/>
      <c r="UO162" s="128"/>
      <c r="UP162" s="128"/>
      <c r="UQ162" s="128"/>
      <c r="UR162" s="128"/>
      <c r="US162" s="128"/>
      <c r="UT162" s="128"/>
      <c r="UU162" s="128"/>
      <c r="UV162" s="128"/>
      <c r="UW162" s="128"/>
      <c r="UX162" s="128"/>
      <c r="UY162" s="128"/>
      <c r="UZ162" s="128"/>
      <c r="VA162" s="128"/>
      <c r="VB162" s="128"/>
      <c r="VC162" s="128"/>
      <c r="VD162" s="128"/>
      <c r="VE162" s="128"/>
      <c r="VF162" s="128"/>
      <c r="VG162" s="128"/>
      <c r="VH162" s="128"/>
      <c r="VI162" s="128"/>
      <c r="VJ162" s="128"/>
      <c r="VK162" s="128"/>
      <c r="VL162" s="128"/>
      <c r="VM162" s="128"/>
      <c r="VN162" s="128"/>
      <c r="VO162" s="128"/>
      <c r="VP162" s="128"/>
      <c r="VQ162" s="128"/>
      <c r="VR162" s="128"/>
      <c r="VS162" s="128"/>
      <c r="VT162" s="128"/>
      <c r="VU162" s="128"/>
      <c r="VV162" s="128"/>
      <c r="VW162" s="128"/>
      <c r="VX162" s="128"/>
      <c r="VY162" s="128"/>
      <c r="VZ162" s="128"/>
      <c r="WA162" s="128"/>
      <c r="WB162" s="128"/>
      <c r="WC162" s="128"/>
      <c r="WD162" s="128"/>
      <c r="WE162" s="128"/>
      <c r="WF162" s="128"/>
      <c r="WG162" s="128"/>
      <c r="WH162" s="128"/>
      <c r="WI162" s="128"/>
      <c r="WJ162" s="128"/>
      <c r="WK162" s="128"/>
      <c r="WL162" s="128"/>
      <c r="WM162" s="128"/>
      <c r="WN162" s="128"/>
      <c r="WO162" s="128"/>
      <c r="WP162" s="128"/>
      <c r="WQ162" s="128"/>
      <c r="WR162" s="128"/>
      <c r="WS162" s="128"/>
      <c r="WT162" s="128"/>
      <c r="WU162" s="128"/>
      <c r="WV162" s="128"/>
      <c r="WW162" s="128"/>
      <c r="WX162" s="128"/>
      <c r="WY162" s="128"/>
      <c r="WZ162" s="128"/>
      <c r="XA162" s="128"/>
      <c r="XB162" s="128"/>
      <c r="XC162" s="128"/>
      <c r="XD162" s="128"/>
      <c r="XE162" s="128"/>
      <c r="XF162" s="128"/>
      <c r="XG162" s="128"/>
      <c r="XH162" s="128"/>
      <c r="XI162" s="128"/>
      <c r="XJ162" s="128"/>
      <c r="XK162" s="128"/>
      <c r="XL162" s="128"/>
      <c r="XM162" s="128"/>
      <c r="XN162" s="128"/>
      <c r="XO162" s="128"/>
      <c r="XP162" s="128"/>
      <c r="XQ162" s="128"/>
      <c r="XR162" s="128"/>
      <c r="XS162" s="128"/>
      <c r="XT162" s="128"/>
      <c r="XU162" s="128"/>
      <c r="XV162" s="128"/>
      <c r="XW162" s="128"/>
      <c r="XX162" s="128"/>
      <c r="XY162" s="128"/>
      <c r="XZ162" s="128"/>
      <c r="YA162" s="128"/>
      <c r="YB162" s="128"/>
      <c r="YC162" s="128"/>
      <c r="YD162" s="128"/>
      <c r="YE162" s="128"/>
      <c r="YF162" s="128"/>
      <c r="YG162" s="128"/>
      <c r="YH162" s="128"/>
      <c r="YI162" s="128"/>
      <c r="YJ162" s="128"/>
      <c r="YK162" s="128"/>
      <c r="YL162" s="128"/>
      <c r="YM162" s="128"/>
      <c r="YN162" s="128"/>
      <c r="YO162" s="128"/>
      <c r="YP162" s="128"/>
      <c r="YQ162" s="128"/>
      <c r="YR162" s="128"/>
      <c r="YS162" s="128"/>
      <c r="YT162" s="128"/>
      <c r="YU162" s="128"/>
      <c r="YV162" s="128"/>
      <c r="YW162" s="128"/>
      <c r="YX162" s="128"/>
      <c r="YY162" s="128"/>
      <c r="YZ162" s="128"/>
      <c r="ZA162" s="128"/>
      <c r="ZB162" s="128"/>
      <c r="ZC162" s="128"/>
      <c r="ZD162" s="128"/>
      <c r="ZE162" s="128"/>
      <c r="ZF162" s="128"/>
      <c r="ZG162" s="128"/>
      <c r="ZH162" s="128"/>
      <c r="ZI162" s="128"/>
      <c r="ZJ162" s="128"/>
      <c r="ZK162" s="128"/>
      <c r="ZL162" s="128"/>
      <c r="ZM162" s="128"/>
      <c r="ZN162" s="128"/>
      <c r="ZO162" s="128"/>
      <c r="ZP162" s="128"/>
      <c r="ZQ162" s="128"/>
      <c r="ZR162" s="128"/>
      <c r="ZS162" s="128"/>
      <c r="ZT162" s="128"/>
      <c r="ZU162" s="128"/>
      <c r="ZV162" s="128"/>
      <c r="ZW162" s="128"/>
      <c r="ZX162" s="128"/>
      <c r="ZY162" s="128"/>
      <c r="ZZ162" s="128"/>
      <c r="AAA162" s="128"/>
      <c r="AAB162" s="128"/>
      <c r="AAC162" s="128"/>
      <c r="AAD162" s="128"/>
      <c r="AAE162" s="128"/>
      <c r="AAF162" s="128"/>
      <c r="AAG162" s="128"/>
      <c r="AAH162" s="128"/>
      <c r="AAI162" s="128"/>
      <c r="AAJ162" s="128"/>
      <c r="AAK162" s="128"/>
      <c r="AAL162" s="128"/>
      <c r="AAM162" s="128"/>
      <c r="AAN162" s="128"/>
      <c r="AAO162" s="128"/>
      <c r="AAP162" s="128"/>
      <c r="AAQ162" s="128"/>
      <c r="AAR162" s="128"/>
      <c r="AAS162" s="128"/>
      <c r="AAT162" s="128"/>
      <c r="AAU162" s="128"/>
      <c r="AAV162" s="128"/>
      <c r="AAW162" s="128"/>
      <c r="AAX162" s="128"/>
      <c r="AAY162" s="128"/>
      <c r="AAZ162" s="128"/>
      <c r="ABA162" s="128"/>
      <c r="ABB162" s="128"/>
      <c r="ABC162" s="128"/>
      <c r="ABD162" s="128"/>
      <c r="ABE162" s="128"/>
      <c r="ABF162" s="128"/>
      <c r="ABG162" s="128"/>
      <c r="ABH162" s="128"/>
      <c r="ABI162" s="128"/>
      <c r="ABJ162" s="128"/>
      <c r="ABK162" s="128"/>
      <c r="ABL162" s="128"/>
      <c r="ABM162" s="128"/>
      <c r="ABN162" s="128"/>
      <c r="ABO162" s="128"/>
      <c r="ABP162" s="128"/>
      <c r="ABQ162" s="128"/>
      <c r="ABR162" s="128"/>
      <c r="ABS162" s="128"/>
      <c r="ABT162" s="128"/>
      <c r="ABU162" s="128"/>
      <c r="ABV162" s="128"/>
      <c r="ABW162" s="128"/>
      <c r="ABX162" s="128"/>
      <c r="ABY162" s="128"/>
      <c r="ABZ162" s="128"/>
      <c r="ACA162" s="128"/>
      <c r="ACB162" s="128"/>
      <c r="ACC162" s="128"/>
      <c r="ACD162" s="128"/>
      <c r="ACE162" s="128"/>
      <c r="ACF162" s="128"/>
      <c r="ACG162" s="128"/>
      <c r="ACH162" s="128"/>
      <c r="ACI162" s="128"/>
      <c r="ACJ162" s="128"/>
      <c r="ACK162" s="128"/>
      <c r="ACL162" s="128"/>
      <c r="ACM162" s="128"/>
      <c r="ACN162" s="128"/>
      <c r="ACO162" s="128"/>
      <c r="ACP162" s="128"/>
      <c r="ACQ162" s="128"/>
      <c r="ACR162" s="128"/>
      <c r="ACS162" s="128"/>
      <c r="ACT162" s="128"/>
      <c r="ACU162" s="128"/>
      <c r="ACV162" s="128"/>
      <c r="ACW162" s="128"/>
      <c r="ACX162" s="128"/>
      <c r="ACY162" s="128"/>
      <c r="ACZ162" s="128"/>
      <c r="ADA162" s="128"/>
      <c r="ADB162" s="128"/>
      <c r="ADC162" s="128"/>
      <c r="ADD162" s="128"/>
      <c r="ADE162" s="128"/>
      <c r="ADF162" s="128"/>
      <c r="ADG162" s="128"/>
      <c r="ADH162" s="128"/>
      <c r="ADI162" s="128"/>
      <c r="ADJ162" s="128"/>
      <c r="ADK162" s="128"/>
      <c r="ADL162" s="128"/>
      <c r="ADM162" s="128"/>
      <c r="ADN162" s="128"/>
      <c r="ADO162" s="128"/>
      <c r="ADP162" s="128"/>
      <c r="ADQ162" s="128"/>
      <c r="ADR162" s="128"/>
      <c r="ADS162" s="128"/>
      <c r="ADT162" s="128"/>
      <c r="ADU162" s="128"/>
      <c r="ADV162" s="128"/>
      <c r="ADW162" s="128"/>
      <c r="ADX162" s="128"/>
      <c r="ADY162" s="128"/>
      <c r="ADZ162" s="128"/>
      <c r="AEA162" s="128"/>
      <c r="AEB162" s="128"/>
      <c r="AEC162" s="128"/>
      <c r="AED162" s="128"/>
      <c r="AEE162" s="128"/>
      <c r="AEF162" s="128"/>
      <c r="AEG162" s="128"/>
      <c r="AEH162" s="128"/>
      <c r="AEI162" s="128"/>
      <c r="AEJ162" s="128"/>
      <c r="AEK162" s="128"/>
      <c r="AEL162" s="128"/>
      <c r="AEM162" s="128"/>
      <c r="AEN162" s="128"/>
      <c r="AEO162" s="128"/>
      <c r="AEP162" s="128"/>
      <c r="AEQ162" s="128"/>
      <c r="AER162" s="128"/>
      <c r="AES162" s="128"/>
      <c r="AET162" s="128"/>
      <c r="AEU162" s="128"/>
      <c r="AEV162" s="128"/>
      <c r="AEW162" s="128"/>
      <c r="AEX162" s="128"/>
      <c r="AEY162" s="128"/>
      <c r="AEZ162" s="128"/>
      <c r="AFA162" s="128"/>
      <c r="AFB162" s="128"/>
      <c r="AFC162" s="128"/>
      <c r="AFD162" s="128"/>
      <c r="AFE162" s="128"/>
      <c r="AFF162" s="128"/>
      <c r="AFG162" s="128"/>
      <c r="AFH162" s="128"/>
      <c r="AFI162" s="128"/>
      <c r="AFJ162" s="128"/>
      <c r="AFK162" s="128"/>
      <c r="AFL162" s="128"/>
      <c r="AFM162" s="128"/>
      <c r="AFN162" s="128"/>
      <c r="AFO162" s="128"/>
      <c r="AFP162" s="128"/>
      <c r="AFQ162" s="128"/>
      <c r="AFR162" s="128"/>
      <c r="AFS162" s="128"/>
      <c r="AFT162" s="128"/>
      <c r="AFU162" s="128"/>
      <c r="AFV162" s="128"/>
      <c r="AFW162" s="128"/>
      <c r="AFX162" s="128"/>
      <c r="AFY162" s="128"/>
      <c r="AFZ162" s="128"/>
      <c r="AGA162" s="128"/>
      <c r="AGB162" s="128"/>
      <c r="AGC162" s="128"/>
      <c r="AGD162" s="128"/>
      <c r="AGE162" s="128"/>
      <c r="AGF162" s="128"/>
      <c r="AGG162" s="128"/>
      <c r="AGH162" s="128"/>
      <c r="AGI162" s="128"/>
      <c r="AGJ162" s="128"/>
      <c r="AGK162" s="128"/>
      <c r="AGL162" s="128"/>
      <c r="AGM162" s="128"/>
      <c r="AGN162" s="128"/>
      <c r="AGO162" s="128"/>
      <c r="AGP162" s="128"/>
      <c r="AGQ162" s="128"/>
      <c r="AGR162" s="128"/>
      <c r="AGS162" s="128"/>
      <c r="AGT162" s="128"/>
      <c r="AGU162" s="128"/>
      <c r="AGV162" s="128"/>
      <c r="AGW162" s="128"/>
      <c r="AGX162" s="128"/>
      <c r="AGY162" s="128"/>
      <c r="AGZ162" s="128"/>
      <c r="AHA162" s="128"/>
      <c r="AHB162" s="128"/>
      <c r="AHC162" s="128"/>
      <c r="AHD162" s="128"/>
      <c r="AHE162" s="128"/>
      <c r="AHF162" s="128"/>
      <c r="AHG162" s="128"/>
      <c r="AHH162" s="128"/>
      <c r="AHI162" s="128"/>
      <c r="AHJ162" s="128"/>
      <c r="AHK162" s="128"/>
      <c r="AHL162" s="128"/>
      <c r="AHM162" s="128"/>
      <c r="AHN162" s="128"/>
      <c r="AHO162" s="128"/>
      <c r="AHP162" s="128"/>
      <c r="AHQ162" s="128"/>
      <c r="AHR162" s="128"/>
      <c r="AHS162" s="128"/>
      <c r="AHT162" s="128"/>
      <c r="AHU162" s="128"/>
      <c r="AHV162" s="128"/>
      <c r="AHW162" s="128"/>
      <c r="AHX162" s="128"/>
      <c r="AHY162" s="128"/>
      <c r="AHZ162" s="128"/>
      <c r="AIA162" s="128"/>
      <c r="AIB162" s="128"/>
      <c r="AIC162" s="128"/>
      <c r="AID162" s="128"/>
      <c r="AIE162" s="128"/>
      <c r="AIF162" s="128"/>
      <c r="AIG162" s="128"/>
      <c r="AIH162" s="128"/>
      <c r="AII162" s="128"/>
      <c r="AIJ162" s="128"/>
      <c r="AIK162" s="128"/>
      <c r="AIL162" s="128"/>
      <c r="AIM162" s="128"/>
      <c r="AIN162" s="128"/>
      <c r="AIO162" s="128"/>
      <c r="AIP162" s="128"/>
      <c r="AIQ162" s="128"/>
      <c r="AIR162" s="128"/>
      <c r="AIS162" s="128"/>
      <c r="AIT162" s="128"/>
      <c r="AIU162" s="128"/>
      <c r="AIV162" s="128"/>
      <c r="AIW162" s="128"/>
      <c r="AIX162" s="128"/>
      <c r="AIY162" s="128"/>
      <c r="AIZ162" s="128"/>
      <c r="AJA162" s="128"/>
      <c r="AJB162" s="128"/>
      <c r="AJC162" s="128"/>
      <c r="AJD162" s="128"/>
      <c r="AJE162" s="128"/>
      <c r="AJF162" s="128"/>
      <c r="AJG162" s="128"/>
      <c r="AJH162" s="128"/>
      <c r="AJI162" s="128"/>
      <c r="AJJ162" s="128"/>
      <c r="AJK162" s="128"/>
      <c r="AJL162" s="128"/>
      <c r="AJM162" s="128"/>
      <c r="AJN162" s="128"/>
      <c r="AJO162" s="128"/>
      <c r="AJP162" s="128"/>
      <c r="AJQ162" s="128"/>
      <c r="AJR162" s="128"/>
      <c r="AJS162" s="128"/>
      <c r="AJT162" s="128"/>
      <c r="AJU162" s="128"/>
      <c r="AJV162" s="128"/>
      <c r="AJW162" s="128"/>
      <c r="AJX162" s="128"/>
      <c r="AJY162" s="128"/>
      <c r="AJZ162" s="128"/>
      <c r="AKA162" s="128"/>
      <c r="AKB162" s="128"/>
      <c r="AKC162" s="128"/>
      <c r="AKD162" s="128"/>
      <c r="AKE162" s="128"/>
      <c r="AKF162" s="128"/>
      <c r="AKG162" s="128"/>
      <c r="AKH162" s="128"/>
      <c r="AKI162" s="128"/>
      <c r="AKJ162" s="128"/>
      <c r="AKK162" s="128"/>
      <c r="AKL162" s="128"/>
      <c r="AKM162" s="128"/>
      <c r="AKN162" s="128"/>
      <c r="AKO162" s="128"/>
      <c r="AKP162" s="128"/>
      <c r="AKQ162" s="128"/>
      <c r="AKR162" s="128"/>
      <c r="AKS162" s="128"/>
      <c r="AKT162" s="128"/>
      <c r="AKU162" s="128"/>
      <c r="AKV162" s="128"/>
      <c r="AKW162" s="128"/>
      <c r="AKX162" s="128"/>
      <c r="AKY162" s="128"/>
      <c r="AKZ162" s="128"/>
      <c r="ALA162" s="128"/>
      <c r="ALB162" s="128"/>
      <c r="ALC162" s="128"/>
      <c r="ALD162" s="128"/>
      <c r="ALE162" s="128"/>
      <c r="ALF162" s="128"/>
      <c r="ALG162" s="128"/>
      <c r="ALH162" s="128"/>
      <c r="ALI162" s="128"/>
      <c r="ALJ162" s="128"/>
      <c r="ALK162" s="128"/>
      <c r="ALL162" s="128"/>
      <c r="ALM162" s="128"/>
      <c r="ALN162" s="128"/>
      <c r="ALO162" s="128"/>
      <c r="ALP162" s="128"/>
      <c r="ALQ162" s="128"/>
      <c r="ALR162" s="128"/>
      <c r="ALS162" s="128"/>
      <c r="ALT162" s="128"/>
      <c r="ALU162" s="128"/>
      <c r="ALV162" s="128"/>
      <c r="ALW162" s="128"/>
      <c r="ALX162" s="128"/>
      <c r="ALY162" s="128"/>
      <c r="ALZ162" s="128"/>
      <c r="AMA162" s="128"/>
      <c r="AMB162" s="128"/>
      <c r="AMC162" s="128"/>
      <c r="AMD162" s="128"/>
      <c r="AME162" s="128"/>
      <c r="AMF162" s="128"/>
      <c r="AMG162" s="128"/>
      <c r="AMH162" s="128"/>
      <c r="AMI162" s="128"/>
      <c r="AMJ162" s="128"/>
      <c r="AMK162" s="128"/>
      <c r="AML162" s="128"/>
      <c r="AMM162" s="128"/>
      <c r="AMN162" s="128"/>
    </row>
    <row r="163" spans="1:1028">
      <c r="A163" s="365"/>
      <c r="B163" s="366"/>
      <c r="C163" s="366"/>
      <c r="D163" s="366"/>
      <c r="E163" s="366"/>
      <c r="F163" s="96"/>
      <c r="G163" s="96"/>
      <c r="H163" s="96"/>
      <c r="I163" s="96"/>
      <c r="J163" s="96"/>
      <c r="K163" s="96"/>
      <c r="L163" s="96"/>
      <c r="M163" s="96"/>
      <c r="N163" s="96"/>
      <c r="O163" s="96"/>
      <c r="P163" s="96"/>
      <c r="Q163" s="96"/>
      <c r="R163" s="96"/>
      <c r="S163" s="96"/>
      <c r="T163" s="96"/>
      <c r="U163" s="96"/>
      <c r="V163" s="96"/>
      <c r="W163" s="96"/>
      <c r="X163" s="96"/>
      <c r="Y163" s="96"/>
      <c r="Z163" s="96"/>
      <c r="AA163" s="96"/>
      <c r="AC163" s="96"/>
      <c r="AD163" s="96"/>
      <c r="AE163" s="96"/>
      <c r="AF163" s="96"/>
      <c r="AG163" s="96"/>
      <c r="AH163" s="96"/>
      <c r="AI163" s="96"/>
      <c r="AJ163" s="96"/>
      <c r="AK163" s="96"/>
      <c r="AL163" s="96"/>
      <c r="AM163" s="96"/>
      <c r="AN163" s="96"/>
      <c r="AO163" s="96"/>
      <c r="AP163" s="96"/>
      <c r="AQ163" s="128"/>
      <c r="AR163" s="128"/>
      <c r="AS163" s="128"/>
      <c r="AT163" s="128"/>
      <c r="AU163" s="128"/>
      <c r="AV163" s="128"/>
      <c r="AW163" s="128"/>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c r="FP163" s="128"/>
      <c r="FQ163" s="128"/>
      <c r="FR163" s="128"/>
      <c r="FS163" s="128"/>
      <c r="FT163" s="128"/>
      <c r="FU163" s="128"/>
      <c r="FV163" s="128"/>
      <c r="FW163" s="128"/>
      <c r="FX163" s="128"/>
      <c r="FY163" s="128"/>
      <c r="FZ163" s="128"/>
      <c r="GA163" s="128"/>
      <c r="GB163" s="128"/>
      <c r="GC163" s="128"/>
      <c r="GD163" s="128"/>
      <c r="GE163" s="128"/>
      <c r="GF163" s="128"/>
      <c r="GG163" s="128"/>
      <c r="GH163" s="128"/>
      <c r="GI163" s="128"/>
      <c r="GJ163" s="128"/>
      <c r="GK163" s="128"/>
      <c r="GL163" s="128"/>
      <c r="GM163" s="128"/>
      <c r="GN163" s="128"/>
      <c r="GO163" s="128"/>
      <c r="GP163" s="128"/>
      <c r="GQ163" s="128"/>
      <c r="GR163" s="128"/>
      <c r="GS163" s="128"/>
      <c r="GT163" s="128"/>
      <c r="GU163" s="128"/>
      <c r="GV163" s="128"/>
      <c r="GW163" s="128"/>
      <c r="GX163" s="128"/>
      <c r="GY163" s="128"/>
      <c r="GZ163" s="128"/>
      <c r="HA163" s="128"/>
      <c r="HB163" s="128"/>
      <c r="HC163" s="128"/>
      <c r="HD163" s="128"/>
      <c r="HE163" s="128"/>
      <c r="HF163" s="128"/>
      <c r="HG163" s="128"/>
      <c r="HH163" s="128"/>
      <c r="HI163" s="128"/>
      <c r="HJ163" s="128"/>
      <c r="HK163" s="128"/>
      <c r="HL163" s="128"/>
      <c r="HM163" s="128"/>
      <c r="HN163" s="128"/>
      <c r="HO163" s="128"/>
      <c r="HP163" s="128"/>
      <c r="HQ163" s="128"/>
      <c r="HR163" s="128"/>
      <c r="HS163" s="128"/>
      <c r="HT163" s="128"/>
      <c r="HU163" s="128"/>
      <c r="HV163" s="128"/>
      <c r="HW163" s="128"/>
      <c r="HX163" s="128"/>
      <c r="HY163" s="128"/>
      <c r="HZ163" s="128"/>
      <c r="IA163" s="128"/>
      <c r="IB163" s="128"/>
      <c r="IC163" s="128"/>
      <c r="ID163" s="128"/>
      <c r="IE163" s="128"/>
      <c r="IF163" s="128"/>
      <c r="IG163" s="128"/>
      <c r="IH163" s="128"/>
      <c r="II163" s="128"/>
      <c r="IJ163" s="128"/>
      <c r="IK163" s="128"/>
      <c r="IL163" s="128"/>
      <c r="IM163" s="128"/>
      <c r="IN163" s="128"/>
      <c r="IO163" s="128"/>
      <c r="IP163" s="128"/>
      <c r="IQ163" s="128"/>
      <c r="IR163" s="128"/>
      <c r="IS163" s="128"/>
      <c r="IT163" s="128"/>
      <c r="IU163" s="128"/>
      <c r="IV163" s="128"/>
      <c r="IW163" s="128"/>
      <c r="IX163" s="128"/>
      <c r="IY163" s="128"/>
      <c r="IZ163" s="128"/>
      <c r="JA163" s="128"/>
      <c r="JB163" s="128"/>
      <c r="JC163" s="128"/>
      <c r="JD163" s="128"/>
      <c r="JE163" s="128"/>
      <c r="JF163" s="128"/>
      <c r="JG163" s="128"/>
      <c r="JH163" s="128"/>
      <c r="JI163" s="128"/>
      <c r="JJ163" s="128"/>
      <c r="JK163" s="128"/>
      <c r="JL163" s="128"/>
      <c r="JM163" s="128"/>
      <c r="JN163" s="128"/>
      <c r="JO163" s="128"/>
      <c r="JP163" s="128"/>
      <c r="JQ163" s="128"/>
      <c r="JR163" s="128"/>
      <c r="JS163" s="128"/>
      <c r="JT163" s="128"/>
      <c r="JU163" s="128"/>
      <c r="JV163" s="128"/>
      <c r="JW163" s="128"/>
      <c r="JX163" s="128"/>
      <c r="JY163" s="128"/>
      <c r="JZ163" s="128"/>
      <c r="KA163" s="128"/>
      <c r="KB163" s="128"/>
      <c r="KC163" s="128"/>
      <c r="KD163" s="128"/>
      <c r="KE163" s="128"/>
      <c r="KF163" s="128"/>
      <c r="KG163" s="128"/>
      <c r="KH163" s="128"/>
      <c r="KI163" s="128"/>
      <c r="KJ163" s="128"/>
      <c r="KK163" s="128"/>
      <c r="KL163" s="128"/>
      <c r="KM163" s="128"/>
      <c r="KN163" s="128"/>
      <c r="KO163" s="128"/>
      <c r="KP163" s="128"/>
      <c r="KQ163" s="128"/>
      <c r="KR163" s="128"/>
      <c r="KS163" s="128"/>
      <c r="KT163" s="128"/>
      <c r="KU163" s="128"/>
      <c r="KV163" s="128"/>
      <c r="KW163" s="128"/>
      <c r="KX163" s="128"/>
      <c r="KY163" s="128"/>
      <c r="KZ163" s="128"/>
      <c r="LA163" s="128"/>
      <c r="LB163" s="128"/>
      <c r="LC163" s="128"/>
      <c r="LD163" s="128"/>
      <c r="LE163" s="128"/>
      <c r="LF163" s="128"/>
      <c r="LG163" s="128"/>
      <c r="LH163" s="128"/>
      <c r="LI163" s="128"/>
      <c r="LJ163" s="128"/>
      <c r="LK163" s="128"/>
      <c r="LL163" s="128"/>
      <c r="LM163" s="128"/>
      <c r="LN163" s="128"/>
      <c r="LO163" s="128"/>
      <c r="LP163" s="128"/>
      <c r="LQ163" s="128"/>
      <c r="LR163" s="128"/>
      <c r="LS163" s="128"/>
      <c r="LT163" s="128"/>
      <c r="LU163" s="128"/>
      <c r="LV163" s="128"/>
      <c r="LW163" s="128"/>
      <c r="LX163" s="128"/>
      <c r="LY163" s="128"/>
      <c r="LZ163" s="128"/>
      <c r="MA163" s="128"/>
      <c r="MB163" s="128"/>
      <c r="MC163" s="128"/>
      <c r="MD163" s="128"/>
      <c r="ME163" s="128"/>
      <c r="MF163" s="128"/>
      <c r="MG163" s="128"/>
      <c r="MH163" s="128"/>
      <c r="MI163" s="128"/>
      <c r="MJ163" s="128"/>
      <c r="MK163" s="128"/>
      <c r="ML163" s="128"/>
      <c r="MM163" s="128"/>
      <c r="MN163" s="128"/>
      <c r="MO163" s="128"/>
      <c r="MP163" s="128"/>
      <c r="MQ163" s="128"/>
      <c r="MR163" s="128"/>
      <c r="MS163" s="128"/>
      <c r="MT163" s="128"/>
      <c r="MU163" s="128"/>
      <c r="MV163" s="128"/>
      <c r="MW163" s="128"/>
      <c r="MX163" s="128"/>
      <c r="MY163" s="128"/>
      <c r="MZ163" s="128"/>
      <c r="NA163" s="128"/>
      <c r="NB163" s="128"/>
      <c r="NC163" s="128"/>
      <c r="ND163" s="128"/>
      <c r="NE163" s="128"/>
      <c r="NF163" s="128"/>
      <c r="NG163" s="128"/>
      <c r="NH163" s="128"/>
      <c r="NI163" s="128"/>
      <c r="NJ163" s="128"/>
      <c r="NK163" s="128"/>
      <c r="NL163" s="128"/>
      <c r="NM163" s="128"/>
      <c r="NN163" s="128"/>
      <c r="NO163" s="128"/>
      <c r="NP163" s="128"/>
      <c r="NQ163" s="128"/>
      <c r="NR163" s="128"/>
      <c r="NS163" s="128"/>
      <c r="NT163" s="128"/>
      <c r="NU163" s="128"/>
      <c r="NV163" s="128"/>
      <c r="NW163" s="128"/>
      <c r="NX163" s="128"/>
      <c r="NY163" s="128"/>
      <c r="NZ163" s="128"/>
      <c r="OA163" s="128"/>
      <c r="OB163" s="128"/>
      <c r="OC163" s="128"/>
      <c r="OD163" s="128"/>
      <c r="OE163" s="128"/>
      <c r="OF163" s="128"/>
      <c r="OG163" s="128"/>
      <c r="OH163" s="128"/>
      <c r="OI163" s="128"/>
      <c r="OJ163" s="128"/>
      <c r="OK163" s="128"/>
      <c r="OL163" s="128"/>
      <c r="OM163" s="128"/>
      <c r="ON163" s="128"/>
      <c r="OO163" s="128"/>
      <c r="OP163" s="128"/>
      <c r="OQ163" s="128"/>
      <c r="OR163" s="128"/>
      <c r="OS163" s="128"/>
      <c r="OT163" s="128"/>
      <c r="OU163" s="128"/>
      <c r="OV163" s="128"/>
      <c r="OW163" s="128"/>
      <c r="OX163" s="128"/>
      <c r="OY163" s="128"/>
      <c r="OZ163" s="128"/>
      <c r="PA163" s="128"/>
      <c r="PB163" s="128"/>
      <c r="PC163" s="128"/>
      <c r="PD163" s="128"/>
      <c r="PE163" s="128"/>
      <c r="PF163" s="128"/>
      <c r="PG163" s="128"/>
      <c r="PH163" s="128"/>
      <c r="PI163" s="128"/>
      <c r="PJ163" s="128"/>
      <c r="PK163" s="128"/>
      <c r="PL163" s="128"/>
      <c r="PM163" s="128"/>
      <c r="PN163" s="128"/>
      <c r="PO163" s="128"/>
      <c r="PP163" s="128"/>
      <c r="PQ163" s="128"/>
      <c r="PR163" s="128"/>
      <c r="PS163" s="128"/>
      <c r="PT163" s="128"/>
      <c r="PU163" s="128"/>
      <c r="PV163" s="128"/>
      <c r="PW163" s="128"/>
      <c r="PX163" s="128"/>
      <c r="PY163" s="128"/>
      <c r="PZ163" s="128"/>
      <c r="QA163" s="128"/>
      <c r="QB163" s="128"/>
      <c r="QC163" s="128"/>
      <c r="QD163" s="128"/>
      <c r="QE163" s="128"/>
      <c r="QF163" s="128"/>
      <c r="QG163" s="128"/>
      <c r="QH163" s="128"/>
      <c r="QI163" s="128"/>
      <c r="QJ163" s="128"/>
      <c r="QK163" s="128"/>
      <c r="QL163" s="128"/>
      <c r="QM163" s="128"/>
      <c r="QN163" s="128"/>
      <c r="QO163" s="128"/>
      <c r="QP163" s="128"/>
      <c r="QQ163" s="128"/>
      <c r="QR163" s="128"/>
      <c r="QS163" s="128"/>
      <c r="QT163" s="128"/>
      <c r="QU163" s="128"/>
      <c r="QV163" s="128"/>
      <c r="QW163" s="128"/>
      <c r="QX163" s="128"/>
      <c r="QY163" s="128"/>
      <c r="QZ163" s="128"/>
      <c r="RA163" s="128"/>
      <c r="RB163" s="128"/>
      <c r="RC163" s="128"/>
      <c r="RD163" s="128"/>
      <c r="RE163" s="128"/>
      <c r="RF163" s="128"/>
      <c r="RG163" s="128"/>
      <c r="RH163" s="128"/>
      <c r="RI163" s="128"/>
      <c r="RJ163" s="128"/>
      <c r="RK163" s="128"/>
      <c r="RL163" s="128"/>
      <c r="RM163" s="128"/>
      <c r="RN163" s="128"/>
      <c r="RO163" s="128"/>
      <c r="RP163" s="128"/>
      <c r="RQ163" s="128"/>
      <c r="RR163" s="128"/>
      <c r="RS163" s="128"/>
      <c r="RT163" s="128"/>
      <c r="RU163" s="128"/>
      <c r="RV163" s="128"/>
      <c r="RW163" s="128"/>
      <c r="RX163" s="128"/>
      <c r="RY163" s="128"/>
      <c r="RZ163" s="128"/>
      <c r="SA163" s="128"/>
      <c r="SB163" s="128"/>
      <c r="SC163" s="128"/>
      <c r="SD163" s="128"/>
      <c r="SE163" s="128"/>
      <c r="SF163" s="128"/>
      <c r="SG163" s="128"/>
      <c r="SH163" s="128"/>
      <c r="SI163" s="128"/>
      <c r="SJ163" s="128"/>
      <c r="SK163" s="128"/>
      <c r="SL163" s="128"/>
      <c r="SM163" s="128"/>
      <c r="SN163" s="128"/>
      <c r="SO163" s="128"/>
      <c r="SP163" s="128"/>
      <c r="SQ163" s="128"/>
      <c r="SR163" s="128"/>
      <c r="SS163" s="128"/>
      <c r="ST163" s="128"/>
      <c r="SU163" s="128"/>
      <c r="SV163" s="128"/>
      <c r="SW163" s="128"/>
      <c r="SX163" s="128"/>
      <c r="SY163" s="128"/>
      <c r="SZ163" s="128"/>
      <c r="TA163" s="128"/>
      <c r="TB163" s="128"/>
      <c r="TC163" s="128"/>
      <c r="TD163" s="128"/>
      <c r="TE163" s="128"/>
      <c r="TF163" s="128"/>
      <c r="TG163" s="128"/>
      <c r="TH163" s="128"/>
      <c r="TI163" s="128"/>
      <c r="TJ163" s="128"/>
      <c r="TK163" s="128"/>
      <c r="TL163" s="128"/>
      <c r="TM163" s="128"/>
      <c r="TN163" s="128"/>
      <c r="TO163" s="128"/>
      <c r="TP163" s="128"/>
      <c r="TQ163" s="128"/>
      <c r="TR163" s="128"/>
      <c r="TS163" s="128"/>
      <c r="TT163" s="128"/>
      <c r="TU163" s="128"/>
      <c r="TV163" s="128"/>
      <c r="TW163" s="128"/>
      <c r="TX163" s="128"/>
      <c r="TY163" s="128"/>
      <c r="TZ163" s="128"/>
      <c r="UA163" s="128"/>
      <c r="UB163" s="128"/>
      <c r="UC163" s="128"/>
      <c r="UD163" s="128"/>
      <c r="UE163" s="128"/>
      <c r="UF163" s="128"/>
      <c r="UG163" s="128"/>
      <c r="UH163" s="128"/>
      <c r="UI163" s="128"/>
      <c r="UJ163" s="128"/>
      <c r="UK163" s="128"/>
      <c r="UL163" s="128"/>
      <c r="UM163" s="128"/>
      <c r="UN163" s="128"/>
      <c r="UO163" s="128"/>
      <c r="UP163" s="128"/>
      <c r="UQ163" s="128"/>
      <c r="UR163" s="128"/>
      <c r="US163" s="128"/>
      <c r="UT163" s="128"/>
      <c r="UU163" s="128"/>
      <c r="UV163" s="128"/>
      <c r="UW163" s="128"/>
      <c r="UX163" s="128"/>
      <c r="UY163" s="128"/>
      <c r="UZ163" s="128"/>
      <c r="VA163" s="128"/>
      <c r="VB163" s="128"/>
      <c r="VC163" s="128"/>
      <c r="VD163" s="128"/>
      <c r="VE163" s="128"/>
      <c r="VF163" s="128"/>
      <c r="VG163" s="128"/>
      <c r="VH163" s="128"/>
      <c r="VI163" s="128"/>
      <c r="VJ163" s="128"/>
      <c r="VK163" s="128"/>
      <c r="VL163" s="128"/>
      <c r="VM163" s="128"/>
      <c r="VN163" s="128"/>
      <c r="VO163" s="128"/>
      <c r="VP163" s="128"/>
      <c r="VQ163" s="128"/>
      <c r="VR163" s="128"/>
      <c r="VS163" s="128"/>
      <c r="VT163" s="128"/>
      <c r="VU163" s="128"/>
      <c r="VV163" s="128"/>
      <c r="VW163" s="128"/>
      <c r="VX163" s="128"/>
      <c r="VY163" s="128"/>
      <c r="VZ163" s="128"/>
      <c r="WA163" s="128"/>
      <c r="WB163" s="128"/>
      <c r="WC163" s="128"/>
      <c r="WD163" s="128"/>
      <c r="WE163" s="128"/>
      <c r="WF163" s="128"/>
      <c r="WG163" s="128"/>
      <c r="WH163" s="128"/>
      <c r="WI163" s="128"/>
      <c r="WJ163" s="128"/>
      <c r="WK163" s="128"/>
      <c r="WL163" s="128"/>
      <c r="WM163" s="128"/>
      <c r="WN163" s="128"/>
      <c r="WO163" s="128"/>
      <c r="WP163" s="128"/>
      <c r="WQ163" s="128"/>
      <c r="WR163" s="128"/>
      <c r="WS163" s="128"/>
      <c r="WT163" s="128"/>
      <c r="WU163" s="128"/>
      <c r="WV163" s="128"/>
      <c r="WW163" s="128"/>
      <c r="WX163" s="128"/>
      <c r="WY163" s="128"/>
      <c r="WZ163" s="128"/>
      <c r="XA163" s="128"/>
      <c r="XB163" s="128"/>
      <c r="XC163" s="128"/>
      <c r="XD163" s="128"/>
      <c r="XE163" s="128"/>
      <c r="XF163" s="128"/>
      <c r="XG163" s="128"/>
      <c r="XH163" s="128"/>
      <c r="XI163" s="128"/>
      <c r="XJ163" s="128"/>
      <c r="XK163" s="128"/>
      <c r="XL163" s="128"/>
      <c r="XM163" s="128"/>
      <c r="XN163" s="128"/>
      <c r="XO163" s="128"/>
      <c r="XP163" s="128"/>
      <c r="XQ163" s="128"/>
      <c r="XR163" s="128"/>
      <c r="XS163" s="128"/>
      <c r="XT163" s="128"/>
      <c r="XU163" s="128"/>
      <c r="XV163" s="128"/>
      <c r="XW163" s="128"/>
      <c r="XX163" s="128"/>
      <c r="XY163" s="128"/>
      <c r="XZ163" s="128"/>
      <c r="YA163" s="128"/>
      <c r="YB163" s="128"/>
      <c r="YC163" s="128"/>
      <c r="YD163" s="128"/>
      <c r="YE163" s="128"/>
      <c r="YF163" s="128"/>
      <c r="YG163" s="128"/>
      <c r="YH163" s="128"/>
      <c r="YI163" s="128"/>
      <c r="YJ163" s="128"/>
      <c r="YK163" s="128"/>
      <c r="YL163" s="128"/>
      <c r="YM163" s="128"/>
      <c r="YN163" s="128"/>
      <c r="YO163" s="128"/>
      <c r="YP163" s="128"/>
      <c r="YQ163" s="128"/>
      <c r="YR163" s="128"/>
      <c r="YS163" s="128"/>
      <c r="YT163" s="128"/>
      <c r="YU163" s="128"/>
      <c r="YV163" s="128"/>
      <c r="YW163" s="128"/>
      <c r="YX163" s="128"/>
      <c r="YY163" s="128"/>
      <c r="YZ163" s="128"/>
      <c r="ZA163" s="128"/>
      <c r="ZB163" s="128"/>
      <c r="ZC163" s="128"/>
      <c r="ZD163" s="128"/>
      <c r="ZE163" s="128"/>
      <c r="ZF163" s="128"/>
      <c r="ZG163" s="128"/>
      <c r="ZH163" s="128"/>
      <c r="ZI163" s="128"/>
      <c r="ZJ163" s="128"/>
      <c r="ZK163" s="128"/>
      <c r="ZL163" s="128"/>
      <c r="ZM163" s="128"/>
      <c r="ZN163" s="128"/>
      <c r="ZO163" s="128"/>
      <c r="ZP163" s="128"/>
      <c r="ZQ163" s="128"/>
      <c r="ZR163" s="128"/>
      <c r="ZS163" s="128"/>
      <c r="ZT163" s="128"/>
      <c r="ZU163" s="128"/>
      <c r="ZV163" s="128"/>
      <c r="ZW163" s="128"/>
      <c r="ZX163" s="128"/>
      <c r="ZY163" s="128"/>
      <c r="ZZ163" s="128"/>
      <c r="AAA163" s="128"/>
      <c r="AAB163" s="128"/>
      <c r="AAC163" s="128"/>
      <c r="AAD163" s="128"/>
      <c r="AAE163" s="128"/>
      <c r="AAF163" s="128"/>
      <c r="AAG163" s="128"/>
      <c r="AAH163" s="128"/>
      <c r="AAI163" s="128"/>
      <c r="AAJ163" s="128"/>
      <c r="AAK163" s="128"/>
      <c r="AAL163" s="128"/>
      <c r="AAM163" s="128"/>
      <c r="AAN163" s="128"/>
      <c r="AAO163" s="128"/>
      <c r="AAP163" s="128"/>
      <c r="AAQ163" s="128"/>
      <c r="AAR163" s="128"/>
      <c r="AAS163" s="128"/>
      <c r="AAT163" s="128"/>
      <c r="AAU163" s="128"/>
      <c r="AAV163" s="128"/>
      <c r="AAW163" s="128"/>
      <c r="AAX163" s="128"/>
      <c r="AAY163" s="128"/>
      <c r="AAZ163" s="128"/>
      <c r="ABA163" s="128"/>
      <c r="ABB163" s="128"/>
      <c r="ABC163" s="128"/>
      <c r="ABD163" s="128"/>
      <c r="ABE163" s="128"/>
      <c r="ABF163" s="128"/>
      <c r="ABG163" s="128"/>
      <c r="ABH163" s="128"/>
      <c r="ABI163" s="128"/>
      <c r="ABJ163" s="128"/>
      <c r="ABK163" s="128"/>
      <c r="ABL163" s="128"/>
      <c r="ABM163" s="128"/>
      <c r="ABN163" s="128"/>
      <c r="ABO163" s="128"/>
      <c r="ABP163" s="128"/>
      <c r="ABQ163" s="128"/>
      <c r="ABR163" s="128"/>
      <c r="ABS163" s="128"/>
      <c r="ABT163" s="128"/>
      <c r="ABU163" s="128"/>
      <c r="ABV163" s="128"/>
      <c r="ABW163" s="128"/>
      <c r="ABX163" s="128"/>
      <c r="ABY163" s="128"/>
      <c r="ABZ163" s="128"/>
      <c r="ACA163" s="128"/>
      <c r="ACB163" s="128"/>
      <c r="ACC163" s="128"/>
      <c r="ACD163" s="128"/>
      <c r="ACE163" s="128"/>
      <c r="ACF163" s="128"/>
      <c r="ACG163" s="128"/>
      <c r="ACH163" s="128"/>
      <c r="ACI163" s="128"/>
      <c r="ACJ163" s="128"/>
      <c r="ACK163" s="128"/>
      <c r="ACL163" s="128"/>
      <c r="ACM163" s="128"/>
      <c r="ACN163" s="128"/>
      <c r="ACO163" s="128"/>
      <c r="ACP163" s="128"/>
      <c r="ACQ163" s="128"/>
      <c r="ACR163" s="128"/>
      <c r="ACS163" s="128"/>
      <c r="ACT163" s="128"/>
      <c r="ACU163" s="128"/>
      <c r="ACV163" s="128"/>
      <c r="ACW163" s="128"/>
      <c r="ACX163" s="128"/>
      <c r="ACY163" s="128"/>
      <c r="ACZ163" s="128"/>
      <c r="ADA163" s="128"/>
      <c r="ADB163" s="128"/>
      <c r="ADC163" s="128"/>
      <c r="ADD163" s="128"/>
      <c r="ADE163" s="128"/>
      <c r="ADF163" s="128"/>
      <c r="ADG163" s="128"/>
      <c r="ADH163" s="128"/>
      <c r="ADI163" s="128"/>
      <c r="ADJ163" s="128"/>
      <c r="ADK163" s="128"/>
      <c r="ADL163" s="128"/>
      <c r="ADM163" s="128"/>
      <c r="ADN163" s="128"/>
      <c r="ADO163" s="128"/>
      <c r="ADP163" s="128"/>
      <c r="ADQ163" s="128"/>
      <c r="ADR163" s="128"/>
      <c r="ADS163" s="128"/>
      <c r="ADT163" s="128"/>
      <c r="ADU163" s="128"/>
      <c r="ADV163" s="128"/>
      <c r="ADW163" s="128"/>
      <c r="ADX163" s="128"/>
      <c r="ADY163" s="128"/>
      <c r="ADZ163" s="128"/>
      <c r="AEA163" s="128"/>
      <c r="AEB163" s="128"/>
      <c r="AEC163" s="128"/>
      <c r="AED163" s="128"/>
      <c r="AEE163" s="128"/>
      <c r="AEF163" s="128"/>
      <c r="AEG163" s="128"/>
      <c r="AEH163" s="128"/>
      <c r="AEI163" s="128"/>
      <c r="AEJ163" s="128"/>
      <c r="AEK163" s="128"/>
      <c r="AEL163" s="128"/>
      <c r="AEM163" s="128"/>
      <c r="AEN163" s="128"/>
      <c r="AEO163" s="128"/>
      <c r="AEP163" s="128"/>
      <c r="AEQ163" s="128"/>
      <c r="AER163" s="128"/>
      <c r="AES163" s="128"/>
      <c r="AET163" s="128"/>
      <c r="AEU163" s="128"/>
      <c r="AEV163" s="128"/>
      <c r="AEW163" s="128"/>
      <c r="AEX163" s="128"/>
      <c r="AEY163" s="128"/>
      <c r="AEZ163" s="128"/>
      <c r="AFA163" s="128"/>
      <c r="AFB163" s="128"/>
      <c r="AFC163" s="128"/>
      <c r="AFD163" s="128"/>
      <c r="AFE163" s="128"/>
      <c r="AFF163" s="128"/>
      <c r="AFG163" s="128"/>
      <c r="AFH163" s="128"/>
      <c r="AFI163" s="128"/>
      <c r="AFJ163" s="128"/>
      <c r="AFK163" s="128"/>
      <c r="AFL163" s="128"/>
      <c r="AFM163" s="128"/>
      <c r="AFN163" s="128"/>
      <c r="AFO163" s="128"/>
      <c r="AFP163" s="128"/>
      <c r="AFQ163" s="128"/>
      <c r="AFR163" s="128"/>
      <c r="AFS163" s="128"/>
      <c r="AFT163" s="128"/>
      <c r="AFU163" s="128"/>
      <c r="AFV163" s="128"/>
      <c r="AFW163" s="128"/>
      <c r="AFX163" s="128"/>
      <c r="AFY163" s="128"/>
      <c r="AFZ163" s="128"/>
      <c r="AGA163" s="128"/>
      <c r="AGB163" s="128"/>
      <c r="AGC163" s="128"/>
      <c r="AGD163" s="128"/>
      <c r="AGE163" s="128"/>
      <c r="AGF163" s="128"/>
      <c r="AGG163" s="128"/>
      <c r="AGH163" s="128"/>
      <c r="AGI163" s="128"/>
      <c r="AGJ163" s="128"/>
      <c r="AGK163" s="128"/>
      <c r="AGL163" s="128"/>
      <c r="AGM163" s="128"/>
      <c r="AGN163" s="128"/>
      <c r="AGO163" s="128"/>
      <c r="AGP163" s="128"/>
      <c r="AGQ163" s="128"/>
      <c r="AGR163" s="128"/>
      <c r="AGS163" s="128"/>
      <c r="AGT163" s="128"/>
      <c r="AGU163" s="128"/>
      <c r="AGV163" s="128"/>
      <c r="AGW163" s="128"/>
      <c r="AGX163" s="128"/>
      <c r="AGY163" s="128"/>
      <c r="AGZ163" s="128"/>
      <c r="AHA163" s="128"/>
      <c r="AHB163" s="128"/>
      <c r="AHC163" s="128"/>
      <c r="AHD163" s="128"/>
      <c r="AHE163" s="128"/>
      <c r="AHF163" s="128"/>
      <c r="AHG163" s="128"/>
      <c r="AHH163" s="128"/>
      <c r="AHI163" s="128"/>
      <c r="AHJ163" s="128"/>
      <c r="AHK163" s="128"/>
      <c r="AHL163" s="128"/>
      <c r="AHM163" s="128"/>
      <c r="AHN163" s="128"/>
      <c r="AHO163" s="128"/>
      <c r="AHP163" s="128"/>
      <c r="AHQ163" s="128"/>
      <c r="AHR163" s="128"/>
      <c r="AHS163" s="128"/>
      <c r="AHT163" s="128"/>
      <c r="AHU163" s="128"/>
      <c r="AHV163" s="128"/>
      <c r="AHW163" s="128"/>
      <c r="AHX163" s="128"/>
      <c r="AHY163" s="128"/>
      <c r="AHZ163" s="128"/>
      <c r="AIA163" s="128"/>
      <c r="AIB163" s="128"/>
      <c r="AIC163" s="128"/>
      <c r="AID163" s="128"/>
      <c r="AIE163" s="128"/>
      <c r="AIF163" s="128"/>
      <c r="AIG163" s="128"/>
      <c r="AIH163" s="128"/>
      <c r="AII163" s="128"/>
      <c r="AIJ163" s="128"/>
      <c r="AIK163" s="128"/>
      <c r="AIL163" s="128"/>
      <c r="AIM163" s="128"/>
      <c r="AIN163" s="128"/>
      <c r="AIO163" s="128"/>
      <c r="AIP163" s="128"/>
      <c r="AIQ163" s="128"/>
      <c r="AIR163" s="128"/>
      <c r="AIS163" s="128"/>
      <c r="AIT163" s="128"/>
      <c r="AIU163" s="128"/>
      <c r="AIV163" s="128"/>
      <c r="AIW163" s="128"/>
      <c r="AIX163" s="128"/>
      <c r="AIY163" s="128"/>
      <c r="AIZ163" s="128"/>
      <c r="AJA163" s="128"/>
      <c r="AJB163" s="128"/>
      <c r="AJC163" s="128"/>
      <c r="AJD163" s="128"/>
      <c r="AJE163" s="128"/>
      <c r="AJF163" s="128"/>
      <c r="AJG163" s="128"/>
      <c r="AJH163" s="128"/>
      <c r="AJI163" s="128"/>
      <c r="AJJ163" s="128"/>
      <c r="AJK163" s="128"/>
      <c r="AJL163" s="128"/>
      <c r="AJM163" s="128"/>
      <c r="AJN163" s="128"/>
      <c r="AJO163" s="128"/>
      <c r="AJP163" s="128"/>
      <c r="AJQ163" s="128"/>
      <c r="AJR163" s="128"/>
      <c r="AJS163" s="128"/>
      <c r="AJT163" s="128"/>
      <c r="AJU163" s="128"/>
      <c r="AJV163" s="128"/>
      <c r="AJW163" s="128"/>
      <c r="AJX163" s="128"/>
      <c r="AJY163" s="128"/>
      <c r="AJZ163" s="128"/>
      <c r="AKA163" s="128"/>
      <c r="AKB163" s="128"/>
      <c r="AKC163" s="128"/>
      <c r="AKD163" s="128"/>
      <c r="AKE163" s="128"/>
      <c r="AKF163" s="128"/>
      <c r="AKG163" s="128"/>
      <c r="AKH163" s="128"/>
      <c r="AKI163" s="128"/>
      <c r="AKJ163" s="128"/>
      <c r="AKK163" s="128"/>
      <c r="AKL163" s="128"/>
      <c r="AKM163" s="128"/>
      <c r="AKN163" s="128"/>
      <c r="AKO163" s="128"/>
      <c r="AKP163" s="128"/>
      <c r="AKQ163" s="128"/>
      <c r="AKR163" s="128"/>
      <c r="AKS163" s="128"/>
      <c r="AKT163" s="128"/>
      <c r="AKU163" s="128"/>
      <c r="AKV163" s="128"/>
      <c r="AKW163" s="128"/>
      <c r="AKX163" s="128"/>
      <c r="AKY163" s="128"/>
      <c r="AKZ163" s="128"/>
      <c r="ALA163" s="128"/>
      <c r="ALB163" s="128"/>
      <c r="ALC163" s="128"/>
      <c r="ALD163" s="128"/>
      <c r="ALE163" s="128"/>
      <c r="ALF163" s="128"/>
      <c r="ALG163" s="128"/>
      <c r="ALH163" s="128"/>
      <c r="ALI163" s="128"/>
      <c r="ALJ163" s="128"/>
      <c r="ALK163" s="128"/>
      <c r="ALL163" s="128"/>
      <c r="ALM163" s="128"/>
      <c r="ALN163" s="128"/>
      <c r="ALO163" s="128"/>
      <c r="ALP163" s="128"/>
      <c r="ALQ163" s="128"/>
      <c r="ALR163" s="128"/>
      <c r="ALS163" s="128"/>
      <c r="ALT163" s="128"/>
      <c r="ALU163" s="128"/>
      <c r="ALV163" s="128"/>
      <c r="ALW163" s="128"/>
      <c r="ALX163" s="128"/>
      <c r="ALY163" s="128"/>
      <c r="ALZ163" s="128"/>
      <c r="AMA163" s="128"/>
      <c r="AMB163" s="128"/>
      <c r="AMC163" s="128"/>
      <c r="AMD163" s="128"/>
      <c r="AME163" s="128"/>
      <c r="AMF163" s="128"/>
      <c r="AMG163" s="128"/>
      <c r="AMH163" s="128"/>
      <c r="AMI163" s="128"/>
      <c r="AMJ163" s="128"/>
      <c r="AMK163" s="128"/>
      <c r="AML163" s="128"/>
      <c r="AMM163" s="128"/>
      <c r="AMN163" s="128"/>
    </row>
    <row r="164" spans="1:1028">
      <c r="A164" s="365"/>
      <c r="B164" s="366"/>
      <c r="C164" s="366"/>
      <c r="D164" s="366"/>
      <c r="E164" s="366"/>
      <c r="F164" s="96"/>
      <c r="G164" s="96"/>
      <c r="H164" s="96"/>
      <c r="I164" s="96"/>
      <c r="J164" s="96"/>
      <c r="K164" s="96"/>
      <c r="L164" s="96"/>
      <c r="M164" s="96"/>
      <c r="N164" s="96"/>
      <c r="O164" s="96"/>
      <c r="P164" s="96"/>
      <c r="Q164" s="96"/>
      <c r="R164" s="96"/>
      <c r="S164" s="96"/>
      <c r="T164" s="96"/>
      <c r="U164" s="96"/>
      <c r="V164" s="96"/>
      <c r="W164" s="96"/>
      <c r="X164" s="96"/>
      <c r="Y164" s="96"/>
      <c r="Z164" s="96"/>
      <c r="AA164" s="96"/>
      <c r="AC164" s="96"/>
      <c r="AD164" s="96"/>
      <c r="AE164" s="96"/>
      <c r="AF164" s="96"/>
      <c r="AG164" s="96"/>
      <c r="AH164" s="96"/>
      <c r="AI164" s="96"/>
      <c r="AJ164" s="96"/>
      <c r="AK164" s="96"/>
      <c r="AL164" s="96"/>
      <c r="AM164" s="96"/>
      <c r="AN164" s="96"/>
      <c r="AO164" s="96"/>
      <c r="AP164" s="96"/>
      <c r="AQ164" s="128"/>
      <c r="AR164" s="128"/>
      <c r="AS164" s="128"/>
      <c r="AT164" s="128"/>
      <c r="AU164" s="128"/>
      <c r="AV164" s="128"/>
      <c r="AW164" s="128"/>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c r="CX164" s="128"/>
      <c r="CY164" s="128"/>
      <c r="CZ164" s="128"/>
      <c r="DA164" s="128"/>
      <c r="DB164" s="128"/>
      <c r="DC164" s="128"/>
      <c r="DD164" s="128"/>
      <c r="DE164" s="128"/>
      <c r="DF164" s="128"/>
      <c r="DG164" s="128"/>
      <c r="DH164" s="128"/>
      <c r="DI164" s="128"/>
      <c r="DJ164" s="128"/>
      <c r="DK164" s="128"/>
      <c r="DL164" s="128"/>
      <c r="DM164" s="128"/>
      <c r="DN164" s="128"/>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128"/>
      <c r="EV164" s="128"/>
      <c r="EW164" s="128"/>
      <c r="EX164" s="128"/>
      <c r="EY164" s="128"/>
      <c r="EZ164" s="128"/>
      <c r="FA164" s="128"/>
      <c r="FB164" s="128"/>
      <c r="FC164" s="128"/>
      <c r="FD164" s="128"/>
      <c r="FE164" s="128"/>
      <c r="FF164" s="128"/>
      <c r="FG164" s="128"/>
      <c r="FH164" s="128"/>
      <c r="FI164" s="128"/>
      <c r="FJ164" s="128"/>
      <c r="FK164" s="128"/>
      <c r="FL164" s="128"/>
      <c r="FM164" s="128"/>
      <c r="FN164" s="128"/>
      <c r="FO164" s="128"/>
      <c r="FP164" s="128"/>
      <c r="FQ164" s="128"/>
      <c r="FR164" s="128"/>
      <c r="FS164" s="128"/>
      <c r="FT164" s="128"/>
      <c r="FU164" s="128"/>
      <c r="FV164" s="128"/>
      <c r="FW164" s="128"/>
      <c r="FX164" s="128"/>
      <c r="FY164" s="128"/>
      <c r="FZ164" s="128"/>
      <c r="GA164" s="128"/>
      <c r="GB164" s="128"/>
      <c r="GC164" s="128"/>
      <c r="GD164" s="128"/>
      <c r="GE164" s="128"/>
      <c r="GF164" s="128"/>
      <c r="GG164" s="128"/>
      <c r="GH164" s="128"/>
      <c r="GI164" s="128"/>
      <c r="GJ164" s="128"/>
      <c r="GK164" s="128"/>
      <c r="GL164" s="128"/>
      <c r="GM164" s="128"/>
      <c r="GN164" s="128"/>
      <c r="GO164" s="128"/>
      <c r="GP164" s="128"/>
      <c r="GQ164" s="128"/>
      <c r="GR164" s="128"/>
      <c r="GS164" s="128"/>
      <c r="GT164" s="128"/>
      <c r="GU164" s="128"/>
      <c r="GV164" s="128"/>
      <c r="GW164" s="128"/>
      <c r="GX164" s="128"/>
      <c r="GY164" s="128"/>
      <c r="GZ164" s="128"/>
      <c r="HA164" s="128"/>
      <c r="HB164" s="128"/>
      <c r="HC164" s="128"/>
      <c r="HD164" s="128"/>
      <c r="HE164" s="128"/>
      <c r="HF164" s="128"/>
      <c r="HG164" s="128"/>
      <c r="HH164" s="128"/>
      <c r="HI164" s="128"/>
      <c r="HJ164" s="128"/>
      <c r="HK164" s="128"/>
      <c r="HL164" s="128"/>
      <c r="HM164" s="128"/>
      <c r="HN164" s="128"/>
      <c r="HO164" s="128"/>
      <c r="HP164" s="128"/>
      <c r="HQ164" s="128"/>
      <c r="HR164" s="128"/>
      <c r="HS164" s="128"/>
      <c r="HT164" s="128"/>
      <c r="HU164" s="128"/>
      <c r="HV164" s="128"/>
      <c r="HW164" s="128"/>
      <c r="HX164" s="128"/>
      <c r="HY164" s="128"/>
      <c r="HZ164" s="128"/>
      <c r="IA164" s="128"/>
      <c r="IB164" s="128"/>
      <c r="IC164" s="128"/>
      <c r="ID164" s="128"/>
      <c r="IE164" s="128"/>
      <c r="IF164" s="128"/>
      <c r="IG164" s="128"/>
      <c r="IH164" s="128"/>
      <c r="II164" s="128"/>
      <c r="IJ164" s="128"/>
      <c r="IK164" s="128"/>
      <c r="IL164" s="128"/>
      <c r="IM164" s="128"/>
      <c r="IN164" s="128"/>
      <c r="IO164" s="128"/>
      <c r="IP164" s="128"/>
      <c r="IQ164" s="128"/>
      <c r="IR164" s="128"/>
      <c r="IS164" s="128"/>
      <c r="IT164" s="128"/>
      <c r="IU164" s="128"/>
      <c r="IV164" s="128"/>
      <c r="IW164" s="128"/>
      <c r="IX164" s="128"/>
      <c r="IY164" s="128"/>
      <c r="IZ164" s="128"/>
      <c r="JA164" s="128"/>
      <c r="JB164" s="128"/>
      <c r="JC164" s="128"/>
      <c r="JD164" s="128"/>
      <c r="JE164" s="128"/>
      <c r="JF164" s="128"/>
      <c r="JG164" s="128"/>
      <c r="JH164" s="128"/>
      <c r="JI164" s="128"/>
      <c r="JJ164" s="128"/>
      <c r="JK164" s="128"/>
      <c r="JL164" s="128"/>
      <c r="JM164" s="128"/>
      <c r="JN164" s="128"/>
      <c r="JO164" s="128"/>
      <c r="JP164" s="128"/>
      <c r="JQ164" s="128"/>
      <c r="JR164" s="128"/>
      <c r="JS164" s="128"/>
      <c r="JT164" s="128"/>
      <c r="JU164" s="128"/>
      <c r="JV164" s="128"/>
      <c r="JW164" s="128"/>
      <c r="JX164" s="128"/>
      <c r="JY164" s="128"/>
      <c r="JZ164" s="128"/>
      <c r="KA164" s="128"/>
      <c r="KB164" s="128"/>
      <c r="KC164" s="128"/>
      <c r="KD164" s="128"/>
      <c r="KE164" s="128"/>
      <c r="KF164" s="128"/>
      <c r="KG164" s="128"/>
      <c r="KH164" s="128"/>
      <c r="KI164" s="128"/>
      <c r="KJ164" s="128"/>
      <c r="KK164" s="128"/>
      <c r="KL164" s="128"/>
      <c r="KM164" s="128"/>
      <c r="KN164" s="128"/>
      <c r="KO164" s="128"/>
      <c r="KP164" s="128"/>
      <c r="KQ164" s="128"/>
      <c r="KR164" s="128"/>
      <c r="KS164" s="128"/>
      <c r="KT164" s="128"/>
      <c r="KU164" s="128"/>
      <c r="KV164" s="128"/>
      <c r="KW164" s="128"/>
      <c r="KX164" s="128"/>
      <c r="KY164" s="128"/>
      <c r="KZ164" s="128"/>
      <c r="LA164" s="128"/>
      <c r="LB164" s="128"/>
      <c r="LC164" s="128"/>
      <c r="LD164" s="128"/>
      <c r="LE164" s="128"/>
      <c r="LF164" s="128"/>
      <c r="LG164" s="128"/>
      <c r="LH164" s="128"/>
      <c r="LI164" s="128"/>
      <c r="LJ164" s="128"/>
      <c r="LK164" s="128"/>
      <c r="LL164" s="128"/>
      <c r="LM164" s="128"/>
      <c r="LN164" s="128"/>
      <c r="LO164" s="128"/>
      <c r="LP164" s="128"/>
      <c r="LQ164" s="128"/>
      <c r="LR164" s="128"/>
      <c r="LS164" s="128"/>
      <c r="LT164" s="128"/>
      <c r="LU164" s="128"/>
      <c r="LV164" s="128"/>
      <c r="LW164" s="128"/>
      <c r="LX164" s="128"/>
      <c r="LY164" s="128"/>
      <c r="LZ164" s="128"/>
      <c r="MA164" s="128"/>
      <c r="MB164" s="128"/>
      <c r="MC164" s="128"/>
      <c r="MD164" s="128"/>
      <c r="ME164" s="128"/>
      <c r="MF164" s="128"/>
      <c r="MG164" s="128"/>
      <c r="MH164" s="128"/>
      <c r="MI164" s="128"/>
      <c r="MJ164" s="128"/>
      <c r="MK164" s="128"/>
      <c r="ML164" s="128"/>
      <c r="MM164" s="128"/>
      <c r="MN164" s="128"/>
      <c r="MO164" s="128"/>
      <c r="MP164" s="128"/>
      <c r="MQ164" s="128"/>
      <c r="MR164" s="128"/>
      <c r="MS164" s="128"/>
      <c r="MT164" s="128"/>
      <c r="MU164" s="128"/>
      <c r="MV164" s="128"/>
      <c r="MW164" s="128"/>
      <c r="MX164" s="128"/>
      <c r="MY164" s="128"/>
      <c r="MZ164" s="128"/>
      <c r="NA164" s="128"/>
      <c r="NB164" s="128"/>
      <c r="NC164" s="128"/>
      <c r="ND164" s="128"/>
      <c r="NE164" s="128"/>
      <c r="NF164" s="128"/>
      <c r="NG164" s="128"/>
      <c r="NH164" s="128"/>
      <c r="NI164" s="128"/>
      <c r="NJ164" s="128"/>
      <c r="NK164" s="128"/>
      <c r="NL164" s="128"/>
      <c r="NM164" s="128"/>
      <c r="NN164" s="128"/>
      <c r="NO164" s="128"/>
      <c r="NP164" s="128"/>
      <c r="NQ164" s="128"/>
      <c r="NR164" s="128"/>
      <c r="NS164" s="128"/>
      <c r="NT164" s="128"/>
      <c r="NU164" s="128"/>
      <c r="NV164" s="128"/>
      <c r="NW164" s="128"/>
      <c r="NX164" s="128"/>
      <c r="NY164" s="128"/>
      <c r="NZ164" s="128"/>
      <c r="OA164" s="128"/>
      <c r="OB164" s="128"/>
      <c r="OC164" s="128"/>
      <c r="OD164" s="128"/>
      <c r="OE164" s="128"/>
      <c r="OF164" s="128"/>
      <c r="OG164" s="128"/>
      <c r="OH164" s="128"/>
      <c r="OI164" s="128"/>
      <c r="OJ164" s="128"/>
      <c r="OK164" s="128"/>
      <c r="OL164" s="128"/>
      <c r="OM164" s="128"/>
      <c r="ON164" s="128"/>
      <c r="OO164" s="128"/>
      <c r="OP164" s="128"/>
      <c r="OQ164" s="128"/>
      <c r="OR164" s="128"/>
      <c r="OS164" s="128"/>
      <c r="OT164" s="128"/>
      <c r="OU164" s="128"/>
      <c r="OV164" s="128"/>
      <c r="OW164" s="128"/>
      <c r="OX164" s="128"/>
      <c r="OY164" s="128"/>
      <c r="OZ164" s="128"/>
      <c r="PA164" s="128"/>
      <c r="PB164" s="128"/>
      <c r="PC164" s="128"/>
      <c r="PD164" s="128"/>
      <c r="PE164" s="128"/>
      <c r="PF164" s="128"/>
      <c r="PG164" s="128"/>
      <c r="PH164" s="128"/>
      <c r="PI164" s="128"/>
      <c r="PJ164" s="128"/>
      <c r="PK164" s="128"/>
      <c r="PL164" s="128"/>
      <c r="PM164" s="128"/>
      <c r="PN164" s="128"/>
      <c r="PO164" s="128"/>
      <c r="PP164" s="128"/>
      <c r="PQ164" s="128"/>
      <c r="PR164" s="128"/>
      <c r="PS164" s="128"/>
      <c r="PT164" s="128"/>
      <c r="PU164" s="128"/>
      <c r="PV164" s="128"/>
      <c r="PW164" s="128"/>
      <c r="PX164" s="128"/>
      <c r="PY164" s="128"/>
      <c r="PZ164" s="128"/>
      <c r="QA164" s="128"/>
      <c r="QB164" s="128"/>
      <c r="QC164" s="128"/>
      <c r="QD164" s="128"/>
      <c r="QE164" s="128"/>
      <c r="QF164" s="128"/>
      <c r="QG164" s="128"/>
      <c r="QH164" s="128"/>
      <c r="QI164" s="128"/>
      <c r="QJ164" s="128"/>
      <c r="QK164" s="128"/>
      <c r="QL164" s="128"/>
      <c r="QM164" s="128"/>
      <c r="QN164" s="128"/>
      <c r="QO164" s="128"/>
      <c r="QP164" s="128"/>
      <c r="QQ164" s="128"/>
      <c r="QR164" s="128"/>
      <c r="QS164" s="128"/>
      <c r="QT164" s="128"/>
      <c r="QU164" s="128"/>
      <c r="QV164" s="128"/>
      <c r="QW164" s="128"/>
      <c r="QX164" s="128"/>
      <c r="QY164" s="128"/>
      <c r="QZ164" s="128"/>
      <c r="RA164" s="128"/>
      <c r="RB164" s="128"/>
      <c r="RC164" s="128"/>
      <c r="RD164" s="128"/>
      <c r="RE164" s="128"/>
      <c r="RF164" s="128"/>
      <c r="RG164" s="128"/>
      <c r="RH164" s="128"/>
      <c r="RI164" s="128"/>
      <c r="RJ164" s="128"/>
      <c r="RK164" s="128"/>
      <c r="RL164" s="128"/>
      <c r="RM164" s="128"/>
      <c r="RN164" s="128"/>
      <c r="RO164" s="128"/>
      <c r="RP164" s="128"/>
      <c r="RQ164" s="128"/>
      <c r="RR164" s="128"/>
      <c r="RS164" s="128"/>
      <c r="RT164" s="128"/>
      <c r="RU164" s="128"/>
      <c r="RV164" s="128"/>
      <c r="RW164" s="128"/>
      <c r="RX164" s="128"/>
      <c r="RY164" s="128"/>
      <c r="RZ164" s="128"/>
      <c r="SA164" s="128"/>
      <c r="SB164" s="128"/>
      <c r="SC164" s="128"/>
      <c r="SD164" s="128"/>
      <c r="SE164" s="128"/>
      <c r="SF164" s="128"/>
      <c r="SG164" s="128"/>
      <c r="SH164" s="128"/>
      <c r="SI164" s="128"/>
      <c r="SJ164" s="128"/>
      <c r="SK164" s="128"/>
      <c r="SL164" s="128"/>
      <c r="SM164" s="128"/>
      <c r="SN164" s="128"/>
      <c r="SO164" s="128"/>
      <c r="SP164" s="128"/>
      <c r="SQ164" s="128"/>
      <c r="SR164" s="128"/>
      <c r="SS164" s="128"/>
      <c r="ST164" s="128"/>
      <c r="SU164" s="128"/>
      <c r="SV164" s="128"/>
      <c r="SW164" s="128"/>
      <c r="SX164" s="128"/>
      <c r="SY164" s="128"/>
      <c r="SZ164" s="128"/>
      <c r="TA164" s="128"/>
      <c r="TB164" s="128"/>
      <c r="TC164" s="128"/>
      <c r="TD164" s="128"/>
      <c r="TE164" s="128"/>
      <c r="TF164" s="128"/>
      <c r="TG164" s="128"/>
      <c r="TH164" s="128"/>
      <c r="TI164" s="128"/>
      <c r="TJ164" s="128"/>
      <c r="TK164" s="128"/>
      <c r="TL164" s="128"/>
      <c r="TM164" s="128"/>
      <c r="TN164" s="128"/>
      <c r="TO164" s="128"/>
      <c r="TP164" s="128"/>
      <c r="TQ164" s="128"/>
      <c r="TR164" s="128"/>
      <c r="TS164" s="128"/>
      <c r="TT164" s="128"/>
      <c r="TU164" s="128"/>
      <c r="TV164" s="128"/>
      <c r="TW164" s="128"/>
      <c r="TX164" s="128"/>
      <c r="TY164" s="128"/>
      <c r="TZ164" s="128"/>
      <c r="UA164" s="128"/>
      <c r="UB164" s="128"/>
      <c r="UC164" s="128"/>
      <c r="UD164" s="128"/>
      <c r="UE164" s="128"/>
      <c r="UF164" s="128"/>
      <c r="UG164" s="128"/>
      <c r="UH164" s="128"/>
      <c r="UI164" s="128"/>
      <c r="UJ164" s="128"/>
      <c r="UK164" s="128"/>
      <c r="UL164" s="128"/>
      <c r="UM164" s="128"/>
      <c r="UN164" s="128"/>
      <c r="UO164" s="128"/>
      <c r="UP164" s="128"/>
      <c r="UQ164" s="128"/>
      <c r="UR164" s="128"/>
      <c r="US164" s="128"/>
      <c r="UT164" s="128"/>
      <c r="UU164" s="128"/>
      <c r="UV164" s="128"/>
      <c r="UW164" s="128"/>
      <c r="UX164" s="128"/>
      <c r="UY164" s="128"/>
      <c r="UZ164" s="128"/>
      <c r="VA164" s="128"/>
      <c r="VB164" s="128"/>
      <c r="VC164" s="128"/>
      <c r="VD164" s="128"/>
      <c r="VE164" s="128"/>
      <c r="VF164" s="128"/>
      <c r="VG164" s="128"/>
      <c r="VH164" s="128"/>
      <c r="VI164" s="128"/>
      <c r="VJ164" s="128"/>
      <c r="VK164" s="128"/>
      <c r="VL164" s="128"/>
      <c r="VM164" s="128"/>
      <c r="VN164" s="128"/>
      <c r="VO164" s="128"/>
      <c r="VP164" s="128"/>
      <c r="VQ164" s="128"/>
      <c r="VR164" s="128"/>
      <c r="VS164" s="128"/>
      <c r="VT164" s="128"/>
      <c r="VU164" s="128"/>
      <c r="VV164" s="128"/>
      <c r="VW164" s="128"/>
      <c r="VX164" s="128"/>
      <c r="VY164" s="128"/>
      <c r="VZ164" s="128"/>
      <c r="WA164" s="128"/>
      <c r="WB164" s="128"/>
      <c r="WC164" s="128"/>
      <c r="WD164" s="128"/>
      <c r="WE164" s="128"/>
      <c r="WF164" s="128"/>
      <c r="WG164" s="128"/>
      <c r="WH164" s="128"/>
      <c r="WI164" s="128"/>
      <c r="WJ164" s="128"/>
      <c r="WK164" s="128"/>
      <c r="WL164" s="128"/>
      <c r="WM164" s="128"/>
      <c r="WN164" s="128"/>
      <c r="WO164" s="128"/>
      <c r="WP164" s="128"/>
      <c r="WQ164" s="128"/>
      <c r="WR164" s="128"/>
      <c r="WS164" s="128"/>
      <c r="WT164" s="128"/>
      <c r="WU164" s="128"/>
      <c r="WV164" s="128"/>
      <c r="WW164" s="128"/>
      <c r="WX164" s="128"/>
      <c r="WY164" s="128"/>
      <c r="WZ164" s="128"/>
      <c r="XA164" s="128"/>
      <c r="XB164" s="128"/>
      <c r="XC164" s="128"/>
      <c r="XD164" s="128"/>
      <c r="XE164" s="128"/>
      <c r="XF164" s="128"/>
      <c r="XG164" s="128"/>
      <c r="XH164" s="128"/>
      <c r="XI164" s="128"/>
      <c r="XJ164" s="128"/>
      <c r="XK164" s="128"/>
      <c r="XL164" s="128"/>
      <c r="XM164" s="128"/>
      <c r="XN164" s="128"/>
      <c r="XO164" s="128"/>
      <c r="XP164" s="128"/>
      <c r="XQ164" s="128"/>
      <c r="XR164" s="128"/>
      <c r="XS164" s="128"/>
      <c r="XT164" s="128"/>
      <c r="XU164" s="128"/>
      <c r="XV164" s="128"/>
      <c r="XW164" s="128"/>
      <c r="XX164" s="128"/>
      <c r="XY164" s="128"/>
      <c r="XZ164" s="128"/>
      <c r="YA164" s="128"/>
      <c r="YB164" s="128"/>
      <c r="YC164" s="128"/>
      <c r="YD164" s="128"/>
      <c r="YE164" s="128"/>
      <c r="YF164" s="128"/>
      <c r="YG164" s="128"/>
      <c r="YH164" s="128"/>
      <c r="YI164" s="128"/>
      <c r="YJ164" s="128"/>
      <c r="YK164" s="128"/>
      <c r="YL164" s="128"/>
      <c r="YM164" s="128"/>
      <c r="YN164" s="128"/>
      <c r="YO164" s="128"/>
      <c r="YP164" s="128"/>
      <c r="YQ164" s="128"/>
      <c r="YR164" s="128"/>
      <c r="YS164" s="128"/>
      <c r="YT164" s="128"/>
      <c r="YU164" s="128"/>
      <c r="YV164" s="128"/>
      <c r="YW164" s="128"/>
      <c r="YX164" s="128"/>
      <c r="YY164" s="128"/>
      <c r="YZ164" s="128"/>
      <c r="ZA164" s="128"/>
      <c r="ZB164" s="128"/>
      <c r="ZC164" s="128"/>
      <c r="ZD164" s="128"/>
      <c r="ZE164" s="128"/>
      <c r="ZF164" s="128"/>
      <c r="ZG164" s="128"/>
      <c r="ZH164" s="128"/>
      <c r="ZI164" s="128"/>
      <c r="ZJ164" s="128"/>
      <c r="ZK164" s="128"/>
      <c r="ZL164" s="128"/>
      <c r="ZM164" s="128"/>
      <c r="ZN164" s="128"/>
      <c r="ZO164" s="128"/>
      <c r="ZP164" s="128"/>
      <c r="ZQ164" s="128"/>
      <c r="ZR164" s="128"/>
      <c r="ZS164" s="128"/>
      <c r="ZT164" s="128"/>
      <c r="ZU164" s="128"/>
      <c r="ZV164" s="128"/>
      <c r="ZW164" s="128"/>
      <c r="ZX164" s="128"/>
      <c r="ZY164" s="128"/>
      <c r="ZZ164" s="128"/>
      <c r="AAA164" s="128"/>
      <c r="AAB164" s="128"/>
      <c r="AAC164" s="128"/>
      <c r="AAD164" s="128"/>
      <c r="AAE164" s="128"/>
      <c r="AAF164" s="128"/>
      <c r="AAG164" s="128"/>
      <c r="AAH164" s="128"/>
      <c r="AAI164" s="128"/>
      <c r="AAJ164" s="128"/>
      <c r="AAK164" s="128"/>
      <c r="AAL164" s="128"/>
      <c r="AAM164" s="128"/>
      <c r="AAN164" s="128"/>
      <c r="AAO164" s="128"/>
      <c r="AAP164" s="128"/>
      <c r="AAQ164" s="128"/>
      <c r="AAR164" s="128"/>
      <c r="AAS164" s="128"/>
      <c r="AAT164" s="128"/>
      <c r="AAU164" s="128"/>
      <c r="AAV164" s="128"/>
      <c r="AAW164" s="128"/>
      <c r="AAX164" s="128"/>
      <c r="AAY164" s="128"/>
      <c r="AAZ164" s="128"/>
      <c r="ABA164" s="128"/>
      <c r="ABB164" s="128"/>
      <c r="ABC164" s="128"/>
      <c r="ABD164" s="128"/>
      <c r="ABE164" s="128"/>
      <c r="ABF164" s="128"/>
      <c r="ABG164" s="128"/>
      <c r="ABH164" s="128"/>
      <c r="ABI164" s="128"/>
      <c r="ABJ164" s="128"/>
      <c r="ABK164" s="128"/>
      <c r="ABL164" s="128"/>
      <c r="ABM164" s="128"/>
      <c r="ABN164" s="128"/>
      <c r="ABO164" s="128"/>
      <c r="ABP164" s="128"/>
      <c r="ABQ164" s="128"/>
      <c r="ABR164" s="128"/>
      <c r="ABS164" s="128"/>
      <c r="ABT164" s="128"/>
      <c r="ABU164" s="128"/>
      <c r="ABV164" s="128"/>
      <c r="ABW164" s="128"/>
      <c r="ABX164" s="128"/>
      <c r="ABY164" s="128"/>
      <c r="ABZ164" s="128"/>
      <c r="ACA164" s="128"/>
      <c r="ACB164" s="128"/>
      <c r="ACC164" s="128"/>
      <c r="ACD164" s="128"/>
      <c r="ACE164" s="128"/>
      <c r="ACF164" s="128"/>
      <c r="ACG164" s="128"/>
      <c r="ACH164" s="128"/>
      <c r="ACI164" s="128"/>
      <c r="ACJ164" s="128"/>
      <c r="ACK164" s="128"/>
      <c r="ACL164" s="128"/>
      <c r="ACM164" s="128"/>
      <c r="ACN164" s="128"/>
      <c r="ACO164" s="128"/>
      <c r="ACP164" s="128"/>
      <c r="ACQ164" s="128"/>
      <c r="ACR164" s="128"/>
      <c r="ACS164" s="128"/>
      <c r="ACT164" s="128"/>
      <c r="ACU164" s="128"/>
      <c r="ACV164" s="128"/>
      <c r="ACW164" s="128"/>
      <c r="ACX164" s="128"/>
      <c r="ACY164" s="128"/>
      <c r="ACZ164" s="128"/>
      <c r="ADA164" s="128"/>
      <c r="ADB164" s="128"/>
      <c r="ADC164" s="128"/>
      <c r="ADD164" s="128"/>
      <c r="ADE164" s="128"/>
      <c r="ADF164" s="128"/>
      <c r="ADG164" s="128"/>
      <c r="ADH164" s="128"/>
      <c r="ADI164" s="128"/>
      <c r="ADJ164" s="128"/>
      <c r="ADK164" s="128"/>
      <c r="ADL164" s="128"/>
      <c r="ADM164" s="128"/>
      <c r="ADN164" s="128"/>
      <c r="ADO164" s="128"/>
      <c r="ADP164" s="128"/>
      <c r="ADQ164" s="128"/>
      <c r="ADR164" s="128"/>
      <c r="ADS164" s="128"/>
      <c r="ADT164" s="128"/>
      <c r="ADU164" s="128"/>
      <c r="ADV164" s="128"/>
      <c r="ADW164" s="128"/>
      <c r="ADX164" s="128"/>
      <c r="ADY164" s="128"/>
      <c r="ADZ164" s="128"/>
      <c r="AEA164" s="128"/>
      <c r="AEB164" s="128"/>
      <c r="AEC164" s="128"/>
      <c r="AED164" s="128"/>
      <c r="AEE164" s="128"/>
      <c r="AEF164" s="128"/>
      <c r="AEG164" s="128"/>
      <c r="AEH164" s="128"/>
      <c r="AEI164" s="128"/>
      <c r="AEJ164" s="128"/>
      <c r="AEK164" s="128"/>
      <c r="AEL164" s="128"/>
      <c r="AEM164" s="128"/>
      <c r="AEN164" s="128"/>
      <c r="AEO164" s="128"/>
      <c r="AEP164" s="128"/>
      <c r="AEQ164" s="128"/>
      <c r="AER164" s="128"/>
      <c r="AES164" s="128"/>
      <c r="AET164" s="128"/>
      <c r="AEU164" s="128"/>
      <c r="AEV164" s="128"/>
      <c r="AEW164" s="128"/>
      <c r="AEX164" s="128"/>
      <c r="AEY164" s="128"/>
      <c r="AEZ164" s="128"/>
      <c r="AFA164" s="128"/>
      <c r="AFB164" s="128"/>
      <c r="AFC164" s="128"/>
      <c r="AFD164" s="128"/>
      <c r="AFE164" s="128"/>
      <c r="AFF164" s="128"/>
      <c r="AFG164" s="128"/>
      <c r="AFH164" s="128"/>
      <c r="AFI164" s="128"/>
      <c r="AFJ164" s="128"/>
      <c r="AFK164" s="128"/>
      <c r="AFL164" s="128"/>
      <c r="AFM164" s="128"/>
      <c r="AFN164" s="128"/>
      <c r="AFO164" s="128"/>
      <c r="AFP164" s="128"/>
      <c r="AFQ164" s="128"/>
      <c r="AFR164" s="128"/>
      <c r="AFS164" s="128"/>
      <c r="AFT164" s="128"/>
      <c r="AFU164" s="128"/>
      <c r="AFV164" s="128"/>
      <c r="AFW164" s="128"/>
      <c r="AFX164" s="128"/>
      <c r="AFY164" s="128"/>
      <c r="AFZ164" s="128"/>
      <c r="AGA164" s="128"/>
      <c r="AGB164" s="128"/>
      <c r="AGC164" s="128"/>
      <c r="AGD164" s="128"/>
      <c r="AGE164" s="128"/>
      <c r="AGF164" s="128"/>
      <c r="AGG164" s="128"/>
      <c r="AGH164" s="128"/>
      <c r="AGI164" s="128"/>
      <c r="AGJ164" s="128"/>
      <c r="AGK164" s="128"/>
      <c r="AGL164" s="128"/>
      <c r="AGM164" s="128"/>
      <c r="AGN164" s="128"/>
      <c r="AGO164" s="128"/>
      <c r="AGP164" s="128"/>
      <c r="AGQ164" s="128"/>
      <c r="AGR164" s="128"/>
      <c r="AGS164" s="128"/>
      <c r="AGT164" s="128"/>
      <c r="AGU164" s="128"/>
      <c r="AGV164" s="128"/>
      <c r="AGW164" s="128"/>
      <c r="AGX164" s="128"/>
      <c r="AGY164" s="128"/>
      <c r="AGZ164" s="128"/>
      <c r="AHA164" s="128"/>
      <c r="AHB164" s="128"/>
      <c r="AHC164" s="128"/>
      <c r="AHD164" s="128"/>
      <c r="AHE164" s="128"/>
      <c r="AHF164" s="128"/>
      <c r="AHG164" s="128"/>
      <c r="AHH164" s="128"/>
      <c r="AHI164" s="128"/>
      <c r="AHJ164" s="128"/>
      <c r="AHK164" s="128"/>
      <c r="AHL164" s="128"/>
      <c r="AHM164" s="128"/>
      <c r="AHN164" s="128"/>
      <c r="AHO164" s="128"/>
      <c r="AHP164" s="128"/>
      <c r="AHQ164" s="128"/>
      <c r="AHR164" s="128"/>
      <c r="AHS164" s="128"/>
      <c r="AHT164" s="128"/>
      <c r="AHU164" s="128"/>
      <c r="AHV164" s="128"/>
      <c r="AHW164" s="128"/>
      <c r="AHX164" s="128"/>
      <c r="AHY164" s="128"/>
      <c r="AHZ164" s="128"/>
      <c r="AIA164" s="128"/>
      <c r="AIB164" s="128"/>
      <c r="AIC164" s="128"/>
      <c r="AID164" s="128"/>
      <c r="AIE164" s="128"/>
      <c r="AIF164" s="128"/>
      <c r="AIG164" s="128"/>
      <c r="AIH164" s="128"/>
      <c r="AII164" s="128"/>
      <c r="AIJ164" s="128"/>
      <c r="AIK164" s="128"/>
      <c r="AIL164" s="128"/>
      <c r="AIM164" s="128"/>
      <c r="AIN164" s="128"/>
      <c r="AIO164" s="128"/>
      <c r="AIP164" s="128"/>
      <c r="AIQ164" s="128"/>
      <c r="AIR164" s="128"/>
      <c r="AIS164" s="128"/>
      <c r="AIT164" s="128"/>
      <c r="AIU164" s="128"/>
      <c r="AIV164" s="128"/>
      <c r="AIW164" s="128"/>
      <c r="AIX164" s="128"/>
      <c r="AIY164" s="128"/>
      <c r="AIZ164" s="128"/>
      <c r="AJA164" s="128"/>
      <c r="AJB164" s="128"/>
      <c r="AJC164" s="128"/>
      <c r="AJD164" s="128"/>
      <c r="AJE164" s="128"/>
      <c r="AJF164" s="128"/>
      <c r="AJG164" s="128"/>
      <c r="AJH164" s="128"/>
      <c r="AJI164" s="128"/>
      <c r="AJJ164" s="128"/>
      <c r="AJK164" s="128"/>
      <c r="AJL164" s="128"/>
      <c r="AJM164" s="128"/>
      <c r="AJN164" s="128"/>
      <c r="AJO164" s="128"/>
      <c r="AJP164" s="128"/>
      <c r="AJQ164" s="128"/>
      <c r="AJR164" s="128"/>
      <c r="AJS164" s="128"/>
      <c r="AJT164" s="128"/>
      <c r="AJU164" s="128"/>
      <c r="AJV164" s="128"/>
      <c r="AJW164" s="128"/>
      <c r="AJX164" s="128"/>
      <c r="AJY164" s="128"/>
      <c r="AJZ164" s="128"/>
      <c r="AKA164" s="128"/>
      <c r="AKB164" s="128"/>
      <c r="AKC164" s="128"/>
      <c r="AKD164" s="128"/>
      <c r="AKE164" s="128"/>
      <c r="AKF164" s="128"/>
      <c r="AKG164" s="128"/>
      <c r="AKH164" s="128"/>
      <c r="AKI164" s="128"/>
      <c r="AKJ164" s="128"/>
      <c r="AKK164" s="128"/>
      <c r="AKL164" s="128"/>
      <c r="AKM164" s="128"/>
      <c r="AKN164" s="128"/>
      <c r="AKO164" s="128"/>
      <c r="AKP164" s="128"/>
      <c r="AKQ164" s="128"/>
      <c r="AKR164" s="128"/>
      <c r="AKS164" s="128"/>
      <c r="AKT164" s="128"/>
      <c r="AKU164" s="128"/>
      <c r="AKV164" s="128"/>
      <c r="AKW164" s="128"/>
      <c r="AKX164" s="128"/>
      <c r="AKY164" s="128"/>
      <c r="AKZ164" s="128"/>
      <c r="ALA164" s="128"/>
      <c r="ALB164" s="128"/>
      <c r="ALC164" s="128"/>
      <c r="ALD164" s="128"/>
      <c r="ALE164" s="128"/>
      <c r="ALF164" s="128"/>
      <c r="ALG164" s="128"/>
      <c r="ALH164" s="128"/>
      <c r="ALI164" s="128"/>
      <c r="ALJ164" s="128"/>
      <c r="ALK164" s="128"/>
      <c r="ALL164" s="128"/>
      <c r="ALM164" s="128"/>
      <c r="ALN164" s="128"/>
      <c r="ALO164" s="128"/>
      <c r="ALP164" s="128"/>
      <c r="ALQ164" s="128"/>
      <c r="ALR164" s="128"/>
      <c r="ALS164" s="128"/>
      <c r="ALT164" s="128"/>
      <c r="ALU164" s="128"/>
      <c r="ALV164" s="128"/>
      <c r="ALW164" s="128"/>
      <c r="ALX164" s="128"/>
      <c r="ALY164" s="128"/>
      <c r="ALZ164" s="128"/>
      <c r="AMA164" s="128"/>
      <c r="AMB164" s="128"/>
      <c r="AMC164" s="128"/>
      <c r="AMD164" s="128"/>
      <c r="AME164" s="128"/>
      <c r="AMF164" s="128"/>
      <c r="AMG164" s="128"/>
      <c r="AMH164" s="128"/>
      <c r="AMI164" s="128"/>
      <c r="AMJ164" s="128"/>
      <c r="AMK164" s="128"/>
      <c r="AML164" s="128"/>
      <c r="AMM164" s="128"/>
      <c r="AMN164" s="128"/>
    </row>
    <row r="165" spans="1:1028">
      <c r="A165" s="365"/>
      <c r="B165" s="366"/>
      <c r="C165" s="366"/>
      <c r="D165" s="366"/>
      <c r="E165" s="366"/>
      <c r="F165" s="96"/>
      <c r="G165" s="96"/>
      <c r="H165" s="96"/>
      <c r="I165" s="96"/>
      <c r="J165" s="96"/>
      <c r="K165" s="96"/>
      <c r="L165" s="96"/>
      <c r="M165" s="96"/>
      <c r="N165" s="96"/>
      <c r="O165" s="96"/>
      <c r="P165" s="96"/>
      <c r="Q165" s="96"/>
      <c r="R165" s="96"/>
      <c r="S165" s="96"/>
      <c r="T165" s="96"/>
      <c r="U165" s="96"/>
      <c r="V165" s="96"/>
      <c r="W165" s="96"/>
      <c r="X165" s="96"/>
      <c r="Y165" s="96"/>
      <c r="Z165" s="96"/>
      <c r="AA165" s="96"/>
      <c r="AC165" s="96"/>
      <c r="AD165" s="96"/>
      <c r="AE165" s="96"/>
      <c r="AF165" s="96"/>
      <c r="AG165" s="96"/>
      <c r="AH165" s="96"/>
      <c r="AI165" s="96"/>
      <c r="AJ165" s="96"/>
      <c r="AK165" s="96"/>
      <c r="AL165" s="96"/>
      <c r="AM165" s="96"/>
      <c r="AN165" s="96"/>
      <c r="AO165" s="96"/>
      <c r="AP165" s="96"/>
      <c r="AQ165" s="128"/>
      <c r="AR165" s="128"/>
      <c r="AS165" s="128"/>
      <c r="AT165" s="128"/>
      <c r="AU165" s="128"/>
      <c r="AV165" s="128"/>
      <c r="AW165" s="128"/>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c r="CX165" s="128"/>
      <c r="CY165" s="128"/>
      <c r="CZ165" s="128"/>
      <c r="DA165" s="128"/>
      <c r="DB165" s="128"/>
      <c r="DC165" s="128"/>
      <c r="DD165" s="128"/>
      <c r="DE165" s="128"/>
      <c r="DF165" s="128"/>
      <c r="DG165" s="128"/>
      <c r="DH165" s="128"/>
      <c r="DI165" s="128"/>
      <c r="DJ165" s="128"/>
      <c r="DK165" s="128"/>
      <c r="DL165" s="128"/>
      <c r="DM165" s="128"/>
      <c r="DN165" s="128"/>
      <c r="DO165" s="128"/>
      <c r="DP165" s="128"/>
      <c r="DQ165" s="128"/>
      <c r="DR165" s="128"/>
      <c r="DS165" s="128"/>
      <c r="DT165" s="128"/>
      <c r="DU165" s="128"/>
      <c r="DV165" s="128"/>
      <c r="DW165" s="128"/>
      <c r="DX165" s="128"/>
      <c r="DY165" s="128"/>
      <c r="DZ165" s="128"/>
      <c r="EA165" s="128"/>
      <c r="EB165" s="128"/>
      <c r="EC165" s="128"/>
      <c r="ED165" s="128"/>
      <c r="EE165" s="128"/>
      <c r="EF165" s="128"/>
      <c r="EG165" s="128"/>
      <c r="EH165" s="128"/>
      <c r="EI165" s="128"/>
      <c r="EJ165" s="128"/>
      <c r="EK165" s="128"/>
      <c r="EL165" s="128"/>
      <c r="EM165" s="128"/>
      <c r="EN165" s="128"/>
      <c r="EO165" s="128"/>
      <c r="EP165" s="128"/>
      <c r="EQ165" s="128"/>
      <c r="ER165" s="128"/>
      <c r="ES165" s="128"/>
      <c r="ET165" s="128"/>
      <c r="EU165" s="128"/>
      <c r="EV165" s="128"/>
      <c r="EW165" s="128"/>
      <c r="EX165" s="128"/>
      <c r="EY165" s="128"/>
      <c r="EZ165" s="128"/>
      <c r="FA165" s="128"/>
      <c r="FB165" s="128"/>
      <c r="FC165" s="128"/>
      <c r="FD165" s="128"/>
      <c r="FE165" s="128"/>
      <c r="FF165" s="128"/>
      <c r="FG165" s="128"/>
      <c r="FH165" s="128"/>
      <c r="FI165" s="128"/>
      <c r="FJ165" s="128"/>
      <c r="FK165" s="128"/>
      <c r="FL165" s="128"/>
      <c r="FM165" s="128"/>
      <c r="FN165" s="128"/>
      <c r="FO165" s="128"/>
      <c r="FP165" s="128"/>
      <c r="FQ165" s="128"/>
      <c r="FR165" s="128"/>
      <c r="FS165" s="128"/>
      <c r="FT165" s="128"/>
      <c r="FU165" s="128"/>
      <c r="FV165" s="128"/>
      <c r="FW165" s="128"/>
      <c r="FX165" s="128"/>
      <c r="FY165" s="128"/>
      <c r="FZ165" s="128"/>
      <c r="GA165" s="128"/>
      <c r="GB165" s="128"/>
      <c r="GC165" s="128"/>
      <c r="GD165" s="128"/>
      <c r="GE165" s="128"/>
      <c r="GF165" s="128"/>
      <c r="GG165" s="128"/>
      <c r="GH165" s="128"/>
      <c r="GI165" s="128"/>
      <c r="GJ165" s="128"/>
      <c r="GK165" s="128"/>
      <c r="GL165" s="128"/>
      <c r="GM165" s="128"/>
      <c r="GN165" s="128"/>
      <c r="GO165" s="128"/>
      <c r="GP165" s="128"/>
      <c r="GQ165" s="128"/>
      <c r="GR165" s="128"/>
      <c r="GS165" s="128"/>
      <c r="GT165" s="128"/>
      <c r="GU165" s="128"/>
      <c r="GV165" s="128"/>
      <c r="GW165" s="128"/>
      <c r="GX165" s="128"/>
      <c r="GY165" s="128"/>
      <c r="GZ165" s="128"/>
      <c r="HA165" s="128"/>
      <c r="HB165" s="128"/>
      <c r="HC165" s="128"/>
      <c r="HD165" s="128"/>
      <c r="HE165" s="128"/>
      <c r="HF165" s="128"/>
      <c r="HG165" s="128"/>
      <c r="HH165" s="128"/>
      <c r="HI165" s="128"/>
      <c r="HJ165" s="128"/>
      <c r="HK165" s="128"/>
      <c r="HL165" s="128"/>
      <c r="HM165" s="128"/>
      <c r="HN165" s="128"/>
      <c r="HO165" s="128"/>
      <c r="HP165" s="128"/>
      <c r="HQ165" s="128"/>
      <c r="HR165" s="128"/>
      <c r="HS165" s="128"/>
      <c r="HT165" s="128"/>
      <c r="HU165" s="128"/>
      <c r="HV165" s="128"/>
      <c r="HW165" s="128"/>
      <c r="HX165" s="128"/>
      <c r="HY165" s="128"/>
      <c r="HZ165" s="128"/>
      <c r="IA165" s="128"/>
      <c r="IB165" s="128"/>
      <c r="IC165" s="128"/>
      <c r="ID165" s="128"/>
      <c r="IE165" s="128"/>
      <c r="IF165" s="128"/>
      <c r="IG165" s="128"/>
      <c r="IH165" s="128"/>
      <c r="II165" s="128"/>
      <c r="IJ165" s="128"/>
      <c r="IK165" s="128"/>
      <c r="IL165" s="128"/>
      <c r="IM165" s="128"/>
      <c r="IN165" s="128"/>
      <c r="IO165" s="128"/>
      <c r="IP165" s="128"/>
      <c r="IQ165" s="128"/>
      <c r="IR165" s="128"/>
      <c r="IS165" s="128"/>
      <c r="IT165" s="128"/>
      <c r="IU165" s="128"/>
      <c r="IV165" s="128"/>
      <c r="IW165" s="128"/>
      <c r="IX165" s="128"/>
      <c r="IY165" s="128"/>
      <c r="IZ165" s="128"/>
      <c r="JA165" s="128"/>
      <c r="JB165" s="128"/>
      <c r="JC165" s="128"/>
      <c r="JD165" s="128"/>
      <c r="JE165" s="128"/>
      <c r="JF165" s="128"/>
      <c r="JG165" s="128"/>
      <c r="JH165" s="128"/>
      <c r="JI165" s="128"/>
      <c r="JJ165" s="128"/>
      <c r="JK165" s="128"/>
      <c r="JL165" s="128"/>
      <c r="JM165" s="128"/>
      <c r="JN165" s="128"/>
      <c r="JO165" s="128"/>
      <c r="JP165" s="128"/>
      <c r="JQ165" s="128"/>
      <c r="JR165" s="128"/>
      <c r="JS165" s="128"/>
      <c r="JT165" s="128"/>
      <c r="JU165" s="128"/>
      <c r="JV165" s="128"/>
      <c r="JW165" s="128"/>
      <c r="JX165" s="128"/>
      <c r="JY165" s="128"/>
      <c r="JZ165" s="128"/>
      <c r="KA165" s="128"/>
      <c r="KB165" s="128"/>
      <c r="KC165" s="128"/>
      <c r="KD165" s="128"/>
      <c r="KE165" s="128"/>
      <c r="KF165" s="128"/>
      <c r="KG165" s="128"/>
      <c r="KH165" s="128"/>
      <c r="KI165" s="128"/>
      <c r="KJ165" s="128"/>
      <c r="KK165" s="128"/>
      <c r="KL165" s="128"/>
      <c r="KM165" s="128"/>
      <c r="KN165" s="128"/>
      <c r="KO165" s="128"/>
      <c r="KP165" s="128"/>
      <c r="KQ165" s="128"/>
      <c r="KR165" s="128"/>
      <c r="KS165" s="128"/>
      <c r="KT165" s="128"/>
      <c r="KU165" s="128"/>
      <c r="KV165" s="128"/>
      <c r="KW165" s="128"/>
      <c r="KX165" s="128"/>
      <c r="KY165" s="128"/>
      <c r="KZ165" s="128"/>
      <c r="LA165" s="128"/>
      <c r="LB165" s="128"/>
      <c r="LC165" s="128"/>
      <c r="LD165" s="128"/>
      <c r="LE165" s="128"/>
      <c r="LF165" s="128"/>
      <c r="LG165" s="128"/>
      <c r="LH165" s="128"/>
      <c r="LI165" s="128"/>
      <c r="LJ165" s="128"/>
      <c r="LK165" s="128"/>
      <c r="LL165" s="128"/>
      <c r="LM165" s="128"/>
      <c r="LN165" s="128"/>
      <c r="LO165" s="128"/>
      <c r="LP165" s="128"/>
      <c r="LQ165" s="128"/>
      <c r="LR165" s="128"/>
      <c r="LS165" s="128"/>
      <c r="LT165" s="128"/>
      <c r="LU165" s="128"/>
      <c r="LV165" s="128"/>
      <c r="LW165" s="128"/>
      <c r="LX165" s="128"/>
      <c r="LY165" s="128"/>
      <c r="LZ165" s="128"/>
      <c r="MA165" s="128"/>
      <c r="MB165" s="128"/>
      <c r="MC165" s="128"/>
      <c r="MD165" s="128"/>
      <c r="ME165" s="128"/>
      <c r="MF165" s="128"/>
      <c r="MG165" s="128"/>
      <c r="MH165" s="128"/>
      <c r="MI165" s="128"/>
      <c r="MJ165" s="128"/>
      <c r="MK165" s="128"/>
      <c r="ML165" s="128"/>
      <c r="MM165" s="128"/>
      <c r="MN165" s="128"/>
      <c r="MO165" s="128"/>
      <c r="MP165" s="128"/>
      <c r="MQ165" s="128"/>
      <c r="MR165" s="128"/>
      <c r="MS165" s="128"/>
      <c r="MT165" s="128"/>
      <c r="MU165" s="128"/>
      <c r="MV165" s="128"/>
      <c r="MW165" s="128"/>
      <c r="MX165" s="128"/>
      <c r="MY165" s="128"/>
      <c r="MZ165" s="128"/>
      <c r="NA165" s="128"/>
      <c r="NB165" s="128"/>
      <c r="NC165" s="128"/>
      <c r="ND165" s="128"/>
      <c r="NE165" s="128"/>
      <c r="NF165" s="128"/>
      <c r="NG165" s="128"/>
      <c r="NH165" s="128"/>
      <c r="NI165" s="128"/>
      <c r="NJ165" s="128"/>
      <c r="NK165" s="128"/>
      <c r="NL165" s="128"/>
      <c r="NM165" s="128"/>
      <c r="NN165" s="128"/>
      <c r="NO165" s="128"/>
      <c r="NP165" s="128"/>
      <c r="NQ165" s="128"/>
      <c r="NR165" s="128"/>
      <c r="NS165" s="128"/>
      <c r="NT165" s="128"/>
      <c r="NU165" s="128"/>
      <c r="NV165" s="128"/>
      <c r="NW165" s="128"/>
      <c r="NX165" s="128"/>
      <c r="NY165" s="128"/>
      <c r="NZ165" s="128"/>
      <c r="OA165" s="128"/>
      <c r="OB165" s="128"/>
      <c r="OC165" s="128"/>
      <c r="OD165" s="128"/>
      <c r="OE165" s="128"/>
      <c r="OF165" s="128"/>
      <c r="OG165" s="128"/>
      <c r="OH165" s="128"/>
      <c r="OI165" s="128"/>
      <c r="OJ165" s="128"/>
      <c r="OK165" s="128"/>
      <c r="OL165" s="128"/>
      <c r="OM165" s="128"/>
      <c r="ON165" s="128"/>
      <c r="OO165" s="128"/>
      <c r="OP165" s="128"/>
      <c r="OQ165" s="128"/>
      <c r="OR165" s="128"/>
      <c r="OS165" s="128"/>
      <c r="OT165" s="128"/>
      <c r="OU165" s="128"/>
      <c r="OV165" s="128"/>
      <c r="OW165" s="128"/>
      <c r="OX165" s="128"/>
      <c r="OY165" s="128"/>
      <c r="OZ165" s="128"/>
      <c r="PA165" s="128"/>
      <c r="PB165" s="128"/>
      <c r="PC165" s="128"/>
      <c r="PD165" s="128"/>
      <c r="PE165" s="128"/>
      <c r="PF165" s="128"/>
      <c r="PG165" s="128"/>
      <c r="PH165" s="128"/>
      <c r="PI165" s="128"/>
      <c r="PJ165" s="128"/>
      <c r="PK165" s="128"/>
      <c r="PL165" s="128"/>
      <c r="PM165" s="128"/>
      <c r="PN165" s="128"/>
      <c r="PO165" s="128"/>
      <c r="PP165" s="128"/>
      <c r="PQ165" s="128"/>
      <c r="PR165" s="128"/>
      <c r="PS165" s="128"/>
      <c r="PT165" s="128"/>
      <c r="PU165" s="128"/>
      <c r="PV165" s="128"/>
      <c r="PW165" s="128"/>
      <c r="PX165" s="128"/>
      <c r="PY165" s="128"/>
      <c r="PZ165" s="128"/>
      <c r="QA165" s="128"/>
      <c r="QB165" s="128"/>
      <c r="QC165" s="128"/>
      <c r="QD165" s="128"/>
      <c r="QE165" s="128"/>
      <c r="QF165" s="128"/>
      <c r="QG165" s="128"/>
      <c r="QH165" s="128"/>
      <c r="QI165" s="128"/>
      <c r="QJ165" s="128"/>
      <c r="QK165" s="128"/>
      <c r="QL165" s="128"/>
      <c r="QM165" s="128"/>
      <c r="QN165" s="128"/>
      <c r="QO165" s="128"/>
      <c r="QP165" s="128"/>
      <c r="QQ165" s="128"/>
      <c r="QR165" s="128"/>
      <c r="QS165" s="128"/>
      <c r="QT165" s="128"/>
      <c r="QU165" s="128"/>
      <c r="QV165" s="128"/>
      <c r="QW165" s="128"/>
      <c r="QX165" s="128"/>
      <c r="QY165" s="128"/>
      <c r="QZ165" s="128"/>
      <c r="RA165" s="128"/>
      <c r="RB165" s="128"/>
      <c r="RC165" s="128"/>
      <c r="RD165" s="128"/>
      <c r="RE165" s="128"/>
      <c r="RF165" s="128"/>
      <c r="RG165" s="128"/>
      <c r="RH165" s="128"/>
      <c r="RI165" s="128"/>
      <c r="RJ165" s="128"/>
      <c r="RK165" s="128"/>
      <c r="RL165" s="128"/>
      <c r="RM165" s="128"/>
      <c r="RN165" s="128"/>
      <c r="RO165" s="128"/>
      <c r="RP165" s="128"/>
      <c r="RQ165" s="128"/>
      <c r="RR165" s="128"/>
      <c r="RS165" s="128"/>
      <c r="RT165" s="128"/>
      <c r="RU165" s="128"/>
      <c r="RV165" s="128"/>
      <c r="RW165" s="128"/>
      <c r="RX165" s="128"/>
      <c r="RY165" s="128"/>
      <c r="RZ165" s="128"/>
      <c r="SA165" s="128"/>
      <c r="SB165" s="128"/>
      <c r="SC165" s="128"/>
      <c r="SD165" s="128"/>
      <c r="SE165" s="128"/>
      <c r="SF165" s="128"/>
      <c r="SG165" s="128"/>
      <c r="SH165" s="128"/>
      <c r="SI165" s="128"/>
      <c r="SJ165" s="128"/>
      <c r="SK165" s="128"/>
      <c r="SL165" s="128"/>
      <c r="SM165" s="128"/>
      <c r="SN165" s="128"/>
      <c r="SO165" s="128"/>
      <c r="SP165" s="128"/>
      <c r="SQ165" s="128"/>
      <c r="SR165" s="128"/>
      <c r="SS165" s="128"/>
      <c r="ST165" s="128"/>
      <c r="SU165" s="128"/>
      <c r="SV165" s="128"/>
      <c r="SW165" s="128"/>
      <c r="SX165" s="128"/>
      <c r="SY165" s="128"/>
      <c r="SZ165" s="128"/>
      <c r="TA165" s="128"/>
      <c r="TB165" s="128"/>
      <c r="TC165" s="128"/>
      <c r="TD165" s="128"/>
      <c r="TE165" s="128"/>
      <c r="TF165" s="128"/>
      <c r="TG165" s="128"/>
      <c r="TH165" s="128"/>
      <c r="TI165" s="128"/>
      <c r="TJ165" s="128"/>
      <c r="TK165" s="128"/>
      <c r="TL165" s="128"/>
      <c r="TM165" s="128"/>
      <c r="TN165" s="128"/>
      <c r="TO165" s="128"/>
      <c r="TP165" s="128"/>
      <c r="TQ165" s="128"/>
      <c r="TR165" s="128"/>
      <c r="TS165" s="128"/>
      <c r="TT165" s="128"/>
      <c r="TU165" s="128"/>
      <c r="TV165" s="128"/>
      <c r="TW165" s="128"/>
      <c r="TX165" s="128"/>
      <c r="TY165" s="128"/>
      <c r="TZ165" s="128"/>
      <c r="UA165" s="128"/>
      <c r="UB165" s="128"/>
      <c r="UC165" s="128"/>
      <c r="UD165" s="128"/>
      <c r="UE165" s="128"/>
      <c r="UF165" s="128"/>
      <c r="UG165" s="128"/>
      <c r="UH165" s="128"/>
      <c r="UI165" s="128"/>
      <c r="UJ165" s="128"/>
      <c r="UK165" s="128"/>
      <c r="UL165" s="128"/>
      <c r="UM165" s="128"/>
      <c r="UN165" s="128"/>
      <c r="UO165" s="128"/>
      <c r="UP165" s="128"/>
      <c r="UQ165" s="128"/>
      <c r="UR165" s="128"/>
      <c r="US165" s="128"/>
      <c r="UT165" s="128"/>
      <c r="UU165" s="128"/>
      <c r="UV165" s="128"/>
      <c r="UW165" s="128"/>
      <c r="UX165" s="128"/>
      <c r="UY165" s="128"/>
      <c r="UZ165" s="128"/>
      <c r="VA165" s="128"/>
      <c r="VB165" s="128"/>
      <c r="VC165" s="128"/>
      <c r="VD165" s="128"/>
      <c r="VE165" s="128"/>
      <c r="VF165" s="128"/>
      <c r="VG165" s="128"/>
      <c r="VH165" s="128"/>
      <c r="VI165" s="128"/>
      <c r="VJ165" s="128"/>
      <c r="VK165" s="128"/>
      <c r="VL165" s="128"/>
      <c r="VM165" s="128"/>
      <c r="VN165" s="128"/>
      <c r="VO165" s="128"/>
      <c r="VP165" s="128"/>
      <c r="VQ165" s="128"/>
      <c r="VR165" s="128"/>
      <c r="VS165" s="128"/>
      <c r="VT165" s="128"/>
      <c r="VU165" s="128"/>
      <c r="VV165" s="128"/>
      <c r="VW165" s="128"/>
      <c r="VX165" s="128"/>
      <c r="VY165" s="128"/>
      <c r="VZ165" s="128"/>
      <c r="WA165" s="128"/>
      <c r="WB165" s="128"/>
      <c r="WC165" s="128"/>
      <c r="WD165" s="128"/>
      <c r="WE165" s="128"/>
      <c r="WF165" s="128"/>
      <c r="WG165" s="128"/>
      <c r="WH165" s="128"/>
      <c r="WI165" s="128"/>
      <c r="WJ165" s="128"/>
      <c r="WK165" s="128"/>
      <c r="WL165" s="128"/>
      <c r="WM165" s="128"/>
      <c r="WN165" s="128"/>
      <c r="WO165" s="128"/>
      <c r="WP165" s="128"/>
      <c r="WQ165" s="128"/>
      <c r="WR165" s="128"/>
      <c r="WS165" s="128"/>
      <c r="WT165" s="128"/>
      <c r="WU165" s="128"/>
      <c r="WV165" s="128"/>
      <c r="WW165" s="128"/>
      <c r="WX165" s="128"/>
      <c r="WY165" s="128"/>
      <c r="WZ165" s="128"/>
      <c r="XA165" s="128"/>
      <c r="XB165" s="128"/>
      <c r="XC165" s="128"/>
      <c r="XD165" s="128"/>
      <c r="XE165" s="128"/>
      <c r="XF165" s="128"/>
      <c r="XG165" s="128"/>
      <c r="XH165" s="128"/>
      <c r="XI165" s="128"/>
      <c r="XJ165" s="128"/>
      <c r="XK165" s="128"/>
      <c r="XL165" s="128"/>
      <c r="XM165" s="128"/>
      <c r="XN165" s="128"/>
      <c r="XO165" s="128"/>
      <c r="XP165" s="128"/>
      <c r="XQ165" s="128"/>
      <c r="XR165" s="128"/>
      <c r="XS165" s="128"/>
      <c r="XT165" s="128"/>
      <c r="XU165" s="128"/>
      <c r="XV165" s="128"/>
      <c r="XW165" s="128"/>
      <c r="XX165" s="128"/>
      <c r="XY165" s="128"/>
      <c r="XZ165" s="128"/>
      <c r="YA165" s="128"/>
      <c r="YB165" s="128"/>
      <c r="YC165" s="128"/>
      <c r="YD165" s="128"/>
      <c r="YE165" s="128"/>
      <c r="YF165" s="128"/>
      <c r="YG165" s="128"/>
      <c r="YH165" s="128"/>
      <c r="YI165" s="128"/>
      <c r="YJ165" s="128"/>
      <c r="YK165" s="128"/>
      <c r="YL165" s="128"/>
      <c r="YM165" s="128"/>
      <c r="YN165" s="128"/>
      <c r="YO165" s="128"/>
      <c r="YP165" s="128"/>
      <c r="YQ165" s="128"/>
      <c r="YR165" s="128"/>
      <c r="YS165" s="128"/>
      <c r="YT165" s="128"/>
      <c r="YU165" s="128"/>
      <c r="YV165" s="128"/>
      <c r="YW165" s="128"/>
      <c r="YX165" s="128"/>
      <c r="YY165" s="128"/>
      <c r="YZ165" s="128"/>
      <c r="ZA165" s="128"/>
      <c r="ZB165" s="128"/>
      <c r="ZC165" s="128"/>
      <c r="ZD165" s="128"/>
      <c r="ZE165" s="128"/>
      <c r="ZF165" s="128"/>
      <c r="ZG165" s="128"/>
      <c r="ZH165" s="128"/>
      <c r="ZI165" s="128"/>
      <c r="ZJ165" s="128"/>
      <c r="ZK165" s="128"/>
      <c r="ZL165" s="128"/>
      <c r="ZM165" s="128"/>
      <c r="ZN165" s="128"/>
      <c r="ZO165" s="128"/>
      <c r="ZP165" s="128"/>
      <c r="ZQ165" s="128"/>
      <c r="ZR165" s="128"/>
      <c r="ZS165" s="128"/>
      <c r="ZT165" s="128"/>
      <c r="ZU165" s="128"/>
      <c r="ZV165" s="128"/>
      <c r="ZW165" s="128"/>
      <c r="ZX165" s="128"/>
      <c r="ZY165" s="128"/>
      <c r="ZZ165" s="128"/>
      <c r="AAA165" s="128"/>
      <c r="AAB165" s="128"/>
      <c r="AAC165" s="128"/>
      <c r="AAD165" s="128"/>
      <c r="AAE165" s="128"/>
      <c r="AAF165" s="128"/>
      <c r="AAG165" s="128"/>
      <c r="AAH165" s="128"/>
      <c r="AAI165" s="128"/>
      <c r="AAJ165" s="128"/>
      <c r="AAK165" s="128"/>
      <c r="AAL165" s="128"/>
      <c r="AAM165" s="128"/>
      <c r="AAN165" s="128"/>
      <c r="AAO165" s="128"/>
      <c r="AAP165" s="128"/>
      <c r="AAQ165" s="128"/>
      <c r="AAR165" s="128"/>
      <c r="AAS165" s="128"/>
      <c r="AAT165" s="128"/>
      <c r="AAU165" s="128"/>
      <c r="AAV165" s="128"/>
      <c r="AAW165" s="128"/>
      <c r="AAX165" s="128"/>
      <c r="AAY165" s="128"/>
      <c r="AAZ165" s="128"/>
      <c r="ABA165" s="128"/>
      <c r="ABB165" s="128"/>
      <c r="ABC165" s="128"/>
      <c r="ABD165" s="128"/>
      <c r="ABE165" s="128"/>
      <c r="ABF165" s="128"/>
      <c r="ABG165" s="128"/>
      <c r="ABH165" s="128"/>
      <c r="ABI165" s="128"/>
      <c r="ABJ165" s="128"/>
      <c r="ABK165" s="128"/>
      <c r="ABL165" s="128"/>
      <c r="ABM165" s="128"/>
      <c r="ABN165" s="128"/>
      <c r="ABO165" s="128"/>
      <c r="ABP165" s="128"/>
      <c r="ABQ165" s="128"/>
      <c r="ABR165" s="128"/>
      <c r="ABS165" s="128"/>
      <c r="ABT165" s="128"/>
      <c r="ABU165" s="128"/>
      <c r="ABV165" s="128"/>
      <c r="ABW165" s="128"/>
      <c r="ABX165" s="128"/>
      <c r="ABY165" s="128"/>
      <c r="ABZ165" s="128"/>
      <c r="ACA165" s="128"/>
      <c r="ACB165" s="128"/>
      <c r="ACC165" s="128"/>
      <c r="ACD165" s="128"/>
      <c r="ACE165" s="128"/>
      <c r="ACF165" s="128"/>
      <c r="ACG165" s="128"/>
      <c r="ACH165" s="128"/>
      <c r="ACI165" s="128"/>
      <c r="ACJ165" s="128"/>
      <c r="ACK165" s="128"/>
      <c r="ACL165" s="128"/>
      <c r="ACM165" s="128"/>
      <c r="ACN165" s="128"/>
      <c r="ACO165" s="128"/>
      <c r="ACP165" s="128"/>
      <c r="ACQ165" s="128"/>
      <c r="ACR165" s="128"/>
      <c r="ACS165" s="128"/>
      <c r="ACT165" s="128"/>
      <c r="ACU165" s="128"/>
      <c r="ACV165" s="128"/>
      <c r="ACW165" s="128"/>
      <c r="ACX165" s="128"/>
      <c r="ACY165" s="128"/>
      <c r="ACZ165" s="128"/>
      <c r="ADA165" s="128"/>
      <c r="ADB165" s="128"/>
      <c r="ADC165" s="128"/>
      <c r="ADD165" s="128"/>
      <c r="ADE165" s="128"/>
      <c r="ADF165" s="128"/>
      <c r="ADG165" s="128"/>
      <c r="ADH165" s="128"/>
      <c r="ADI165" s="128"/>
      <c r="ADJ165" s="128"/>
      <c r="ADK165" s="128"/>
      <c r="ADL165" s="128"/>
      <c r="ADM165" s="128"/>
      <c r="ADN165" s="128"/>
      <c r="ADO165" s="128"/>
      <c r="ADP165" s="128"/>
      <c r="ADQ165" s="128"/>
      <c r="ADR165" s="128"/>
      <c r="ADS165" s="128"/>
      <c r="ADT165" s="128"/>
      <c r="ADU165" s="128"/>
      <c r="ADV165" s="128"/>
      <c r="ADW165" s="128"/>
      <c r="ADX165" s="128"/>
      <c r="ADY165" s="128"/>
      <c r="ADZ165" s="128"/>
      <c r="AEA165" s="128"/>
      <c r="AEB165" s="128"/>
      <c r="AEC165" s="128"/>
      <c r="AED165" s="128"/>
      <c r="AEE165" s="128"/>
      <c r="AEF165" s="128"/>
      <c r="AEG165" s="128"/>
      <c r="AEH165" s="128"/>
      <c r="AEI165" s="128"/>
      <c r="AEJ165" s="128"/>
      <c r="AEK165" s="128"/>
      <c r="AEL165" s="128"/>
      <c r="AEM165" s="128"/>
      <c r="AEN165" s="128"/>
      <c r="AEO165" s="128"/>
      <c r="AEP165" s="128"/>
      <c r="AEQ165" s="128"/>
      <c r="AER165" s="128"/>
      <c r="AES165" s="128"/>
      <c r="AET165" s="128"/>
      <c r="AEU165" s="128"/>
      <c r="AEV165" s="128"/>
      <c r="AEW165" s="128"/>
      <c r="AEX165" s="128"/>
      <c r="AEY165" s="128"/>
      <c r="AEZ165" s="128"/>
      <c r="AFA165" s="128"/>
      <c r="AFB165" s="128"/>
      <c r="AFC165" s="128"/>
      <c r="AFD165" s="128"/>
      <c r="AFE165" s="128"/>
      <c r="AFF165" s="128"/>
      <c r="AFG165" s="128"/>
      <c r="AFH165" s="128"/>
      <c r="AFI165" s="128"/>
      <c r="AFJ165" s="128"/>
      <c r="AFK165" s="128"/>
      <c r="AFL165" s="128"/>
      <c r="AFM165" s="128"/>
      <c r="AFN165" s="128"/>
      <c r="AFO165" s="128"/>
      <c r="AFP165" s="128"/>
      <c r="AFQ165" s="128"/>
      <c r="AFR165" s="128"/>
      <c r="AFS165" s="128"/>
      <c r="AFT165" s="128"/>
      <c r="AFU165" s="128"/>
      <c r="AFV165" s="128"/>
      <c r="AFW165" s="128"/>
      <c r="AFX165" s="128"/>
      <c r="AFY165" s="128"/>
      <c r="AFZ165" s="128"/>
      <c r="AGA165" s="128"/>
      <c r="AGB165" s="128"/>
      <c r="AGC165" s="128"/>
      <c r="AGD165" s="128"/>
      <c r="AGE165" s="128"/>
      <c r="AGF165" s="128"/>
      <c r="AGG165" s="128"/>
      <c r="AGH165" s="128"/>
      <c r="AGI165" s="128"/>
      <c r="AGJ165" s="128"/>
      <c r="AGK165" s="128"/>
      <c r="AGL165" s="128"/>
      <c r="AGM165" s="128"/>
      <c r="AGN165" s="128"/>
      <c r="AGO165" s="128"/>
      <c r="AGP165" s="128"/>
      <c r="AGQ165" s="128"/>
      <c r="AGR165" s="128"/>
      <c r="AGS165" s="128"/>
      <c r="AGT165" s="128"/>
      <c r="AGU165" s="128"/>
      <c r="AGV165" s="128"/>
      <c r="AGW165" s="128"/>
      <c r="AGX165" s="128"/>
      <c r="AGY165" s="128"/>
      <c r="AGZ165" s="128"/>
      <c r="AHA165" s="128"/>
      <c r="AHB165" s="128"/>
      <c r="AHC165" s="128"/>
      <c r="AHD165" s="128"/>
      <c r="AHE165" s="128"/>
      <c r="AHF165" s="128"/>
      <c r="AHG165" s="128"/>
      <c r="AHH165" s="128"/>
      <c r="AHI165" s="128"/>
      <c r="AHJ165" s="128"/>
      <c r="AHK165" s="128"/>
      <c r="AHL165" s="128"/>
      <c r="AHM165" s="128"/>
      <c r="AHN165" s="128"/>
      <c r="AHO165" s="128"/>
      <c r="AHP165" s="128"/>
      <c r="AHQ165" s="128"/>
      <c r="AHR165" s="128"/>
      <c r="AHS165" s="128"/>
      <c r="AHT165" s="128"/>
      <c r="AHU165" s="128"/>
      <c r="AHV165" s="128"/>
      <c r="AHW165" s="128"/>
      <c r="AHX165" s="128"/>
      <c r="AHY165" s="128"/>
      <c r="AHZ165" s="128"/>
      <c r="AIA165" s="128"/>
      <c r="AIB165" s="128"/>
      <c r="AIC165" s="128"/>
      <c r="AID165" s="128"/>
      <c r="AIE165" s="128"/>
      <c r="AIF165" s="128"/>
      <c r="AIG165" s="128"/>
      <c r="AIH165" s="128"/>
      <c r="AII165" s="128"/>
      <c r="AIJ165" s="128"/>
      <c r="AIK165" s="128"/>
      <c r="AIL165" s="128"/>
      <c r="AIM165" s="128"/>
      <c r="AIN165" s="128"/>
      <c r="AIO165" s="128"/>
      <c r="AIP165" s="128"/>
      <c r="AIQ165" s="128"/>
      <c r="AIR165" s="128"/>
      <c r="AIS165" s="128"/>
      <c r="AIT165" s="128"/>
      <c r="AIU165" s="128"/>
      <c r="AIV165" s="128"/>
      <c r="AIW165" s="128"/>
      <c r="AIX165" s="128"/>
      <c r="AIY165" s="128"/>
      <c r="AIZ165" s="128"/>
      <c r="AJA165" s="128"/>
      <c r="AJB165" s="128"/>
      <c r="AJC165" s="128"/>
      <c r="AJD165" s="128"/>
      <c r="AJE165" s="128"/>
      <c r="AJF165" s="128"/>
      <c r="AJG165" s="128"/>
      <c r="AJH165" s="128"/>
      <c r="AJI165" s="128"/>
      <c r="AJJ165" s="128"/>
      <c r="AJK165" s="128"/>
      <c r="AJL165" s="128"/>
      <c r="AJM165" s="128"/>
      <c r="AJN165" s="128"/>
      <c r="AJO165" s="128"/>
      <c r="AJP165" s="128"/>
      <c r="AJQ165" s="128"/>
      <c r="AJR165" s="128"/>
      <c r="AJS165" s="128"/>
      <c r="AJT165" s="128"/>
      <c r="AJU165" s="128"/>
      <c r="AJV165" s="128"/>
      <c r="AJW165" s="128"/>
      <c r="AJX165" s="128"/>
      <c r="AJY165" s="128"/>
      <c r="AJZ165" s="128"/>
      <c r="AKA165" s="128"/>
      <c r="AKB165" s="128"/>
      <c r="AKC165" s="128"/>
      <c r="AKD165" s="128"/>
      <c r="AKE165" s="128"/>
      <c r="AKF165" s="128"/>
      <c r="AKG165" s="128"/>
      <c r="AKH165" s="128"/>
      <c r="AKI165" s="128"/>
      <c r="AKJ165" s="128"/>
      <c r="AKK165" s="128"/>
      <c r="AKL165" s="128"/>
      <c r="AKM165" s="128"/>
      <c r="AKN165" s="128"/>
      <c r="AKO165" s="128"/>
      <c r="AKP165" s="128"/>
      <c r="AKQ165" s="128"/>
      <c r="AKR165" s="128"/>
      <c r="AKS165" s="128"/>
      <c r="AKT165" s="128"/>
      <c r="AKU165" s="128"/>
      <c r="AKV165" s="128"/>
      <c r="AKW165" s="128"/>
      <c r="AKX165" s="128"/>
      <c r="AKY165" s="128"/>
      <c r="AKZ165" s="128"/>
      <c r="ALA165" s="128"/>
      <c r="ALB165" s="128"/>
      <c r="ALC165" s="128"/>
      <c r="ALD165" s="128"/>
      <c r="ALE165" s="128"/>
      <c r="ALF165" s="128"/>
      <c r="ALG165" s="128"/>
      <c r="ALH165" s="128"/>
      <c r="ALI165" s="128"/>
      <c r="ALJ165" s="128"/>
      <c r="ALK165" s="128"/>
      <c r="ALL165" s="128"/>
      <c r="ALM165" s="128"/>
      <c r="ALN165" s="128"/>
      <c r="ALO165" s="128"/>
      <c r="ALP165" s="128"/>
      <c r="ALQ165" s="128"/>
      <c r="ALR165" s="128"/>
      <c r="ALS165" s="128"/>
      <c r="ALT165" s="128"/>
      <c r="ALU165" s="128"/>
      <c r="ALV165" s="128"/>
      <c r="ALW165" s="128"/>
      <c r="ALX165" s="128"/>
      <c r="ALY165" s="128"/>
      <c r="ALZ165" s="128"/>
      <c r="AMA165" s="128"/>
      <c r="AMB165" s="128"/>
      <c r="AMC165" s="128"/>
      <c r="AMD165" s="128"/>
      <c r="AME165" s="128"/>
      <c r="AMF165" s="128"/>
      <c r="AMG165" s="128"/>
      <c r="AMH165" s="128"/>
      <c r="AMI165" s="128"/>
      <c r="AMJ165" s="128"/>
      <c r="AMK165" s="128"/>
      <c r="AML165" s="128"/>
      <c r="AMM165" s="128"/>
      <c r="AMN165" s="128"/>
    </row>
    <row r="166" spans="1:1028">
      <c r="A166" s="136"/>
      <c r="B166" s="371"/>
      <c r="C166" s="371"/>
      <c r="D166" s="371"/>
      <c r="E166" s="371"/>
      <c r="F166" s="96"/>
      <c r="G166" s="96"/>
      <c r="H166" s="96"/>
      <c r="I166" s="96"/>
      <c r="J166" s="96"/>
      <c r="K166" s="96"/>
      <c r="L166" s="96"/>
      <c r="M166" s="96"/>
      <c r="N166" s="96"/>
      <c r="O166" s="96"/>
      <c r="P166" s="96"/>
      <c r="Q166" s="96"/>
      <c r="R166" s="96"/>
      <c r="S166" s="96"/>
      <c r="T166" s="96"/>
      <c r="U166" s="96"/>
      <c r="V166" s="96"/>
      <c r="W166" s="96"/>
      <c r="X166" s="96"/>
      <c r="Y166" s="96"/>
      <c r="Z166" s="96"/>
      <c r="AA166" s="96"/>
      <c r="AC166" s="96"/>
      <c r="AD166" s="96"/>
      <c r="AE166" s="96"/>
      <c r="AF166" s="96"/>
      <c r="AG166" s="96"/>
      <c r="AH166" s="96"/>
      <c r="AI166" s="96"/>
      <c r="AJ166" s="96"/>
      <c r="AK166" s="96"/>
      <c r="AL166" s="96"/>
      <c r="AM166" s="96"/>
      <c r="AN166" s="96"/>
      <c r="AO166" s="96"/>
      <c r="AP166" s="96"/>
      <c r="AQ166" s="128"/>
      <c r="AR166" s="128"/>
      <c r="AS166" s="128"/>
      <c r="AT166" s="128"/>
      <c r="AU166" s="128"/>
      <c r="AV166" s="128"/>
      <c r="AW166" s="128"/>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c r="CX166" s="128"/>
      <c r="CY166" s="128"/>
      <c r="CZ166" s="128"/>
      <c r="DA166" s="128"/>
      <c r="DB166" s="128"/>
      <c r="DC166" s="128"/>
      <c r="DD166" s="128"/>
      <c r="DE166" s="128"/>
      <c r="DF166" s="128"/>
      <c r="DG166" s="128"/>
      <c r="DH166" s="128"/>
      <c r="DI166" s="128"/>
      <c r="DJ166" s="128"/>
      <c r="DK166" s="128"/>
      <c r="DL166" s="128"/>
      <c r="DM166" s="128"/>
      <c r="DN166" s="128"/>
      <c r="DO166" s="128"/>
      <c r="DP166" s="128"/>
      <c r="DQ166" s="128"/>
      <c r="DR166" s="128"/>
      <c r="DS166" s="128"/>
      <c r="DT166" s="128"/>
      <c r="DU166" s="128"/>
      <c r="DV166" s="128"/>
      <c r="DW166" s="128"/>
      <c r="DX166" s="128"/>
      <c r="DY166" s="128"/>
      <c r="DZ166" s="128"/>
      <c r="EA166" s="128"/>
      <c r="EB166" s="128"/>
      <c r="EC166" s="128"/>
      <c r="ED166" s="128"/>
      <c r="EE166" s="128"/>
      <c r="EF166" s="128"/>
      <c r="EG166" s="128"/>
      <c r="EH166" s="128"/>
      <c r="EI166" s="128"/>
      <c r="EJ166" s="128"/>
      <c r="EK166" s="128"/>
      <c r="EL166" s="128"/>
      <c r="EM166" s="128"/>
      <c r="EN166" s="128"/>
      <c r="EO166" s="128"/>
      <c r="EP166" s="128"/>
      <c r="EQ166" s="128"/>
      <c r="ER166" s="128"/>
      <c r="ES166" s="128"/>
      <c r="ET166" s="128"/>
      <c r="EU166" s="128"/>
      <c r="EV166" s="128"/>
      <c r="EW166" s="128"/>
      <c r="EX166" s="128"/>
      <c r="EY166" s="128"/>
      <c r="EZ166" s="128"/>
      <c r="FA166" s="128"/>
      <c r="FB166" s="128"/>
      <c r="FC166" s="128"/>
      <c r="FD166" s="128"/>
      <c r="FE166" s="128"/>
      <c r="FF166" s="128"/>
      <c r="FG166" s="128"/>
      <c r="FH166" s="128"/>
      <c r="FI166" s="128"/>
      <c r="FJ166" s="128"/>
      <c r="FK166" s="128"/>
      <c r="FL166" s="128"/>
      <c r="FM166" s="128"/>
      <c r="FN166" s="128"/>
      <c r="FO166" s="128"/>
      <c r="FP166" s="128"/>
      <c r="FQ166" s="128"/>
      <c r="FR166" s="128"/>
      <c r="FS166" s="128"/>
      <c r="FT166" s="128"/>
      <c r="FU166" s="128"/>
      <c r="FV166" s="128"/>
      <c r="FW166" s="128"/>
      <c r="FX166" s="128"/>
      <c r="FY166" s="128"/>
      <c r="FZ166" s="128"/>
      <c r="GA166" s="128"/>
      <c r="GB166" s="128"/>
      <c r="GC166" s="128"/>
      <c r="GD166" s="128"/>
      <c r="GE166" s="128"/>
      <c r="GF166" s="128"/>
      <c r="GG166" s="128"/>
      <c r="GH166" s="128"/>
      <c r="GI166" s="128"/>
      <c r="GJ166" s="128"/>
      <c r="GK166" s="128"/>
      <c r="GL166" s="128"/>
      <c r="GM166" s="128"/>
      <c r="GN166" s="128"/>
      <c r="GO166" s="128"/>
      <c r="GP166" s="128"/>
      <c r="GQ166" s="128"/>
      <c r="GR166" s="128"/>
      <c r="GS166" s="128"/>
      <c r="GT166" s="128"/>
      <c r="GU166" s="128"/>
      <c r="GV166" s="128"/>
      <c r="GW166" s="128"/>
      <c r="GX166" s="128"/>
      <c r="GY166" s="128"/>
      <c r="GZ166" s="128"/>
      <c r="HA166" s="128"/>
      <c r="HB166" s="128"/>
      <c r="HC166" s="128"/>
      <c r="HD166" s="128"/>
      <c r="HE166" s="128"/>
      <c r="HF166" s="128"/>
      <c r="HG166" s="128"/>
      <c r="HH166" s="128"/>
      <c r="HI166" s="128"/>
      <c r="HJ166" s="128"/>
      <c r="HK166" s="128"/>
      <c r="HL166" s="128"/>
      <c r="HM166" s="128"/>
      <c r="HN166" s="128"/>
      <c r="HO166" s="128"/>
      <c r="HP166" s="128"/>
      <c r="HQ166" s="128"/>
      <c r="HR166" s="128"/>
      <c r="HS166" s="128"/>
      <c r="HT166" s="128"/>
      <c r="HU166" s="128"/>
      <c r="HV166" s="128"/>
      <c r="HW166" s="128"/>
      <c r="HX166" s="128"/>
      <c r="HY166" s="128"/>
      <c r="HZ166" s="128"/>
      <c r="IA166" s="128"/>
      <c r="IB166" s="128"/>
      <c r="IC166" s="128"/>
      <c r="ID166" s="128"/>
      <c r="IE166" s="128"/>
      <c r="IF166" s="128"/>
      <c r="IG166" s="128"/>
      <c r="IH166" s="128"/>
      <c r="II166" s="128"/>
      <c r="IJ166" s="128"/>
      <c r="IK166" s="128"/>
      <c r="IL166" s="128"/>
      <c r="IM166" s="128"/>
      <c r="IN166" s="128"/>
      <c r="IO166" s="128"/>
      <c r="IP166" s="128"/>
      <c r="IQ166" s="128"/>
      <c r="IR166" s="128"/>
      <c r="IS166" s="128"/>
      <c r="IT166" s="128"/>
      <c r="IU166" s="128"/>
      <c r="IV166" s="128"/>
      <c r="IW166" s="128"/>
      <c r="IX166" s="128"/>
      <c r="IY166" s="128"/>
      <c r="IZ166" s="128"/>
      <c r="JA166" s="128"/>
      <c r="JB166" s="128"/>
      <c r="JC166" s="128"/>
      <c r="JD166" s="128"/>
      <c r="JE166" s="128"/>
      <c r="JF166" s="128"/>
      <c r="JG166" s="128"/>
      <c r="JH166" s="128"/>
      <c r="JI166" s="128"/>
      <c r="JJ166" s="128"/>
      <c r="JK166" s="128"/>
      <c r="JL166" s="128"/>
      <c r="JM166" s="128"/>
      <c r="JN166" s="128"/>
      <c r="JO166" s="128"/>
      <c r="JP166" s="128"/>
      <c r="JQ166" s="128"/>
      <c r="JR166" s="128"/>
      <c r="JS166" s="128"/>
      <c r="JT166" s="128"/>
      <c r="JU166" s="128"/>
      <c r="JV166" s="128"/>
      <c r="JW166" s="128"/>
      <c r="JX166" s="128"/>
      <c r="JY166" s="128"/>
      <c r="JZ166" s="128"/>
      <c r="KA166" s="128"/>
      <c r="KB166" s="128"/>
      <c r="KC166" s="128"/>
      <c r="KD166" s="128"/>
      <c r="KE166" s="128"/>
      <c r="KF166" s="128"/>
      <c r="KG166" s="128"/>
      <c r="KH166" s="128"/>
      <c r="KI166" s="128"/>
      <c r="KJ166" s="128"/>
      <c r="KK166" s="128"/>
      <c r="KL166" s="128"/>
      <c r="KM166" s="128"/>
      <c r="KN166" s="128"/>
      <c r="KO166" s="128"/>
      <c r="KP166" s="128"/>
      <c r="KQ166" s="128"/>
      <c r="KR166" s="128"/>
      <c r="KS166" s="128"/>
      <c r="KT166" s="128"/>
      <c r="KU166" s="128"/>
      <c r="KV166" s="128"/>
      <c r="KW166" s="128"/>
      <c r="KX166" s="128"/>
      <c r="KY166" s="128"/>
      <c r="KZ166" s="128"/>
      <c r="LA166" s="128"/>
      <c r="LB166" s="128"/>
      <c r="LC166" s="128"/>
      <c r="LD166" s="128"/>
      <c r="LE166" s="128"/>
      <c r="LF166" s="128"/>
      <c r="LG166" s="128"/>
      <c r="LH166" s="128"/>
      <c r="LI166" s="128"/>
      <c r="LJ166" s="128"/>
      <c r="LK166" s="128"/>
      <c r="LL166" s="128"/>
      <c r="LM166" s="128"/>
      <c r="LN166" s="128"/>
      <c r="LO166" s="128"/>
      <c r="LP166" s="128"/>
      <c r="LQ166" s="128"/>
      <c r="LR166" s="128"/>
      <c r="LS166" s="128"/>
      <c r="LT166" s="128"/>
      <c r="LU166" s="128"/>
      <c r="LV166" s="128"/>
      <c r="LW166" s="128"/>
      <c r="LX166" s="128"/>
      <c r="LY166" s="128"/>
      <c r="LZ166" s="128"/>
      <c r="MA166" s="128"/>
      <c r="MB166" s="128"/>
      <c r="MC166" s="128"/>
      <c r="MD166" s="128"/>
      <c r="ME166" s="128"/>
      <c r="MF166" s="128"/>
      <c r="MG166" s="128"/>
      <c r="MH166" s="128"/>
      <c r="MI166" s="128"/>
      <c r="MJ166" s="128"/>
      <c r="MK166" s="128"/>
      <c r="ML166" s="128"/>
      <c r="MM166" s="128"/>
      <c r="MN166" s="128"/>
      <c r="MO166" s="128"/>
      <c r="MP166" s="128"/>
      <c r="MQ166" s="128"/>
      <c r="MR166" s="128"/>
      <c r="MS166" s="128"/>
      <c r="MT166" s="128"/>
      <c r="MU166" s="128"/>
      <c r="MV166" s="128"/>
      <c r="MW166" s="128"/>
      <c r="MX166" s="128"/>
      <c r="MY166" s="128"/>
      <c r="MZ166" s="128"/>
      <c r="NA166" s="128"/>
      <c r="NB166" s="128"/>
      <c r="NC166" s="128"/>
      <c r="ND166" s="128"/>
      <c r="NE166" s="128"/>
      <c r="NF166" s="128"/>
      <c r="NG166" s="128"/>
      <c r="NH166" s="128"/>
      <c r="NI166" s="128"/>
      <c r="NJ166" s="128"/>
      <c r="NK166" s="128"/>
      <c r="NL166" s="128"/>
      <c r="NM166" s="128"/>
      <c r="NN166" s="128"/>
      <c r="NO166" s="128"/>
      <c r="NP166" s="128"/>
      <c r="NQ166" s="128"/>
      <c r="NR166" s="128"/>
      <c r="NS166" s="128"/>
      <c r="NT166" s="128"/>
      <c r="NU166" s="128"/>
      <c r="NV166" s="128"/>
      <c r="NW166" s="128"/>
      <c r="NX166" s="128"/>
      <c r="NY166" s="128"/>
      <c r="NZ166" s="128"/>
      <c r="OA166" s="128"/>
      <c r="OB166" s="128"/>
      <c r="OC166" s="128"/>
      <c r="OD166" s="128"/>
      <c r="OE166" s="128"/>
      <c r="OF166" s="128"/>
      <c r="OG166" s="128"/>
      <c r="OH166" s="128"/>
      <c r="OI166" s="128"/>
      <c r="OJ166" s="128"/>
      <c r="OK166" s="128"/>
      <c r="OL166" s="128"/>
      <c r="OM166" s="128"/>
      <c r="ON166" s="128"/>
      <c r="OO166" s="128"/>
      <c r="OP166" s="128"/>
      <c r="OQ166" s="128"/>
      <c r="OR166" s="128"/>
      <c r="OS166" s="128"/>
      <c r="OT166" s="128"/>
      <c r="OU166" s="128"/>
      <c r="OV166" s="128"/>
      <c r="OW166" s="128"/>
      <c r="OX166" s="128"/>
      <c r="OY166" s="128"/>
      <c r="OZ166" s="128"/>
      <c r="PA166" s="128"/>
      <c r="PB166" s="128"/>
      <c r="PC166" s="128"/>
      <c r="PD166" s="128"/>
      <c r="PE166" s="128"/>
      <c r="PF166" s="128"/>
      <c r="PG166" s="128"/>
      <c r="PH166" s="128"/>
      <c r="PI166" s="128"/>
      <c r="PJ166" s="128"/>
      <c r="PK166" s="128"/>
      <c r="PL166" s="128"/>
      <c r="PM166" s="128"/>
      <c r="PN166" s="128"/>
      <c r="PO166" s="128"/>
      <c r="PP166" s="128"/>
      <c r="PQ166" s="128"/>
      <c r="PR166" s="128"/>
      <c r="PS166" s="128"/>
      <c r="PT166" s="128"/>
      <c r="PU166" s="128"/>
      <c r="PV166" s="128"/>
      <c r="PW166" s="128"/>
      <c r="PX166" s="128"/>
      <c r="PY166" s="128"/>
      <c r="PZ166" s="128"/>
      <c r="QA166" s="128"/>
      <c r="QB166" s="128"/>
      <c r="QC166" s="128"/>
      <c r="QD166" s="128"/>
      <c r="QE166" s="128"/>
      <c r="QF166" s="128"/>
      <c r="QG166" s="128"/>
      <c r="QH166" s="128"/>
      <c r="QI166" s="128"/>
      <c r="QJ166" s="128"/>
      <c r="QK166" s="128"/>
      <c r="QL166" s="128"/>
      <c r="QM166" s="128"/>
      <c r="QN166" s="128"/>
      <c r="QO166" s="128"/>
      <c r="QP166" s="128"/>
      <c r="QQ166" s="128"/>
      <c r="QR166" s="128"/>
      <c r="QS166" s="128"/>
      <c r="QT166" s="128"/>
      <c r="QU166" s="128"/>
      <c r="QV166" s="128"/>
      <c r="QW166" s="128"/>
      <c r="QX166" s="128"/>
      <c r="QY166" s="128"/>
      <c r="QZ166" s="128"/>
      <c r="RA166" s="128"/>
      <c r="RB166" s="128"/>
      <c r="RC166" s="128"/>
      <c r="RD166" s="128"/>
      <c r="RE166" s="128"/>
      <c r="RF166" s="128"/>
      <c r="RG166" s="128"/>
      <c r="RH166" s="128"/>
      <c r="RI166" s="128"/>
      <c r="RJ166" s="128"/>
      <c r="RK166" s="128"/>
      <c r="RL166" s="128"/>
      <c r="RM166" s="128"/>
      <c r="RN166" s="128"/>
      <c r="RO166" s="128"/>
      <c r="RP166" s="128"/>
      <c r="RQ166" s="128"/>
      <c r="RR166" s="128"/>
      <c r="RS166" s="128"/>
      <c r="RT166" s="128"/>
      <c r="RU166" s="128"/>
      <c r="RV166" s="128"/>
      <c r="RW166" s="128"/>
      <c r="RX166" s="128"/>
      <c r="RY166" s="128"/>
      <c r="RZ166" s="128"/>
      <c r="SA166" s="128"/>
      <c r="SB166" s="128"/>
      <c r="SC166" s="128"/>
      <c r="SD166" s="128"/>
      <c r="SE166" s="128"/>
      <c r="SF166" s="128"/>
      <c r="SG166" s="128"/>
      <c r="SH166" s="128"/>
      <c r="SI166" s="128"/>
      <c r="SJ166" s="128"/>
      <c r="SK166" s="128"/>
      <c r="SL166" s="128"/>
      <c r="SM166" s="128"/>
      <c r="SN166" s="128"/>
      <c r="SO166" s="128"/>
      <c r="SP166" s="128"/>
      <c r="SQ166" s="128"/>
      <c r="SR166" s="128"/>
      <c r="SS166" s="128"/>
      <c r="ST166" s="128"/>
      <c r="SU166" s="128"/>
      <c r="SV166" s="128"/>
      <c r="SW166" s="128"/>
      <c r="SX166" s="128"/>
      <c r="SY166" s="128"/>
      <c r="SZ166" s="128"/>
      <c r="TA166" s="128"/>
      <c r="TB166" s="128"/>
      <c r="TC166" s="128"/>
      <c r="TD166" s="128"/>
      <c r="TE166" s="128"/>
      <c r="TF166" s="128"/>
      <c r="TG166" s="128"/>
      <c r="TH166" s="128"/>
      <c r="TI166" s="128"/>
      <c r="TJ166" s="128"/>
      <c r="TK166" s="128"/>
      <c r="TL166" s="128"/>
      <c r="TM166" s="128"/>
      <c r="TN166" s="128"/>
      <c r="TO166" s="128"/>
      <c r="TP166" s="128"/>
      <c r="TQ166" s="128"/>
      <c r="TR166" s="128"/>
      <c r="TS166" s="128"/>
      <c r="TT166" s="128"/>
      <c r="TU166" s="128"/>
      <c r="TV166" s="128"/>
      <c r="TW166" s="128"/>
      <c r="TX166" s="128"/>
      <c r="TY166" s="128"/>
      <c r="TZ166" s="128"/>
      <c r="UA166" s="128"/>
      <c r="UB166" s="128"/>
      <c r="UC166" s="128"/>
      <c r="UD166" s="128"/>
      <c r="UE166" s="128"/>
      <c r="UF166" s="128"/>
      <c r="UG166" s="128"/>
      <c r="UH166" s="128"/>
      <c r="UI166" s="128"/>
      <c r="UJ166" s="128"/>
      <c r="UK166" s="128"/>
      <c r="UL166" s="128"/>
      <c r="UM166" s="128"/>
      <c r="UN166" s="128"/>
      <c r="UO166" s="128"/>
      <c r="UP166" s="128"/>
      <c r="UQ166" s="128"/>
      <c r="UR166" s="128"/>
      <c r="US166" s="128"/>
      <c r="UT166" s="128"/>
      <c r="UU166" s="128"/>
      <c r="UV166" s="128"/>
      <c r="UW166" s="128"/>
      <c r="UX166" s="128"/>
      <c r="UY166" s="128"/>
      <c r="UZ166" s="128"/>
      <c r="VA166" s="128"/>
      <c r="VB166" s="128"/>
      <c r="VC166" s="128"/>
      <c r="VD166" s="128"/>
      <c r="VE166" s="128"/>
      <c r="VF166" s="128"/>
      <c r="VG166" s="128"/>
      <c r="VH166" s="128"/>
      <c r="VI166" s="128"/>
      <c r="VJ166" s="128"/>
      <c r="VK166" s="128"/>
      <c r="VL166" s="128"/>
      <c r="VM166" s="128"/>
      <c r="VN166" s="128"/>
      <c r="VO166" s="128"/>
      <c r="VP166" s="128"/>
      <c r="VQ166" s="128"/>
      <c r="VR166" s="128"/>
      <c r="VS166" s="128"/>
      <c r="VT166" s="128"/>
      <c r="VU166" s="128"/>
      <c r="VV166" s="128"/>
      <c r="VW166" s="128"/>
      <c r="VX166" s="128"/>
      <c r="VY166" s="128"/>
      <c r="VZ166" s="128"/>
      <c r="WA166" s="128"/>
      <c r="WB166" s="128"/>
      <c r="WC166" s="128"/>
      <c r="WD166" s="128"/>
      <c r="WE166" s="128"/>
      <c r="WF166" s="128"/>
      <c r="WG166" s="128"/>
      <c r="WH166" s="128"/>
      <c r="WI166" s="128"/>
      <c r="WJ166" s="128"/>
      <c r="WK166" s="128"/>
      <c r="WL166" s="128"/>
      <c r="WM166" s="128"/>
      <c r="WN166" s="128"/>
      <c r="WO166" s="128"/>
      <c r="WP166" s="128"/>
      <c r="WQ166" s="128"/>
      <c r="WR166" s="128"/>
      <c r="WS166" s="128"/>
      <c r="WT166" s="128"/>
      <c r="WU166" s="128"/>
      <c r="WV166" s="128"/>
      <c r="WW166" s="128"/>
      <c r="WX166" s="128"/>
      <c r="WY166" s="128"/>
      <c r="WZ166" s="128"/>
      <c r="XA166" s="128"/>
      <c r="XB166" s="128"/>
      <c r="XC166" s="128"/>
      <c r="XD166" s="128"/>
      <c r="XE166" s="128"/>
      <c r="XF166" s="128"/>
      <c r="XG166" s="128"/>
      <c r="XH166" s="128"/>
      <c r="XI166" s="128"/>
      <c r="XJ166" s="128"/>
      <c r="XK166" s="128"/>
      <c r="XL166" s="128"/>
      <c r="XM166" s="128"/>
      <c r="XN166" s="128"/>
      <c r="XO166" s="128"/>
      <c r="XP166" s="128"/>
      <c r="XQ166" s="128"/>
      <c r="XR166" s="128"/>
      <c r="XS166" s="128"/>
      <c r="XT166" s="128"/>
      <c r="XU166" s="128"/>
      <c r="XV166" s="128"/>
      <c r="XW166" s="128"/>
      <c r="XX166" s="128"/>
      <c r="XY166" s="128"/>
      <c r="XZ166" s="128"/>
      <c r="YA166" s="128"/>
      <c r="YB166" s="128"/>
      <c r="YC166" s="128"/>
      <c r="YD166" s="128"/>
      <c r="YE166" s="128"/>
      <c r="YF166" s="128"/>
      <c r="YG166" s="128"/>
      <c r="YH166" s="128"/>
      <c r="YI166" s="128"/>
      <c r="YJ166" s="128"/>
      <c r="YK166" s="128"/>
      <c r="YL166" s="128"/>
      <c r="YM166" s="128"/>
      <c r="YN166" s="128"/>
      <c r="YO166" s="128"/>
      <c r="YP166" s="128"/>
      <c r="YQ166" s="128"/>
      <c r="YR166" s="128"/>
      <c r="YS166" s="128"/>
      <c r="YT166" s="128"/>
      <c r="YU166" s="128"/>
      <c r="YV166" s="128"/>
      <c r="YW166" s="128"/>
      <c r="YX166" s="128"/>
      <c r="YY166" s="128"/>
      <c r="YZ166" s="128"/>
      <c r="ZA166" s="128"/>
      <c r="ZB166" s="128"/>
      <c r="ZC166" s="128"/>
      <c r="ZD166" s="128"/>
      <c r="ZE166" s="128"/>
      <c r="ZF166" s="128"/>
      <c r="ZG166" s="128"/>
      <c r="ZH166" s="128"/>
      <c r="ZI166" s="128"/>
      <c r="ZJ166" s="128"/>
      <c r="ZK166" s="128"/>
      <c r="ZL166" s="128"/>
      <c r="ZM166" s="128"/>
      <c r="ZN166" s="128"/>
      <c r="ZO166" s="128"/>
      <c r="ZP166" s="128"/>
      <c r="ZQ166" s="128"/>
      <c r="ZR166" s="128"/>
      <c r="ZS166" s="128"/>
      <c r="ZT166" s="128"/>
      <c r="ZU166" s="128"/>
      <c r="ZV166" s="128"/>
      <c r="ZW166" s="128"/>
      <c r="ZX166" s="128"/>
      <c r="ZY166" s="128"/>
      <c r="ZZ166" s="128"/>
      <c r="AAA166" s="128"/>
      <c r="AAB166" s="128"/>
      <c r="AAC166" s="128"/>
      <c r="AAD166" s="128"/>
      <c r="AAE166" s="128"/>
      <c r="AAF166" s="128"/>
      <c r="AAG166" s="128"/>
      <c r="AAH166" s="128"/>
      <c r="AAI166" s="128"/>
      <c r="AAJ166" s="128"/>
      <c r="AAK166" s="128"/>
      <c r="AAL166" s="128"/>
      <c r="AAM166" s="128"/>
      <c r="AAN166" s="128"/>
      <c r="AAO166" s="128"/>
      <c r="AAP166" s="128"/>
      <c r="AAQ166" s="128"/>
      <c r="AAR166" s="128"/>
      <c r="AAS166" s="128"/>
      <c r="AAT166" s="128"/>
      <c r="AAU166" s="128"/>
      <c r="AAV166" s="128"/>
      <c r="AAW166" s="128"/>
      <c r="AAX166" s="128"/>
      <c r="AAY166" s="128"/>
      <c r="AAZ166" s="128"/>
      <c r="ABA166" s="128"/>
      <c r="ABB166" s="128"/>
      <c r="ABC166" s="128"/>
      <c r="ABD166" s="128"/>
      <c r="ABE166" s="128"/>
      <c r="ABF166" s="128"/>
      <c r="ABG166" s="128"/>
      <c r="ABH166" s="128"/>
      <c r="ABI166" s="128"/>
      <c r="ABJ166" s="128"/>
      <c r="ABK166" s="128"/>
      <c r="ABL166" s="128"/>
      <c r="ABM166" s="128"/>
      <c r="ABN166" s="128"/>
      <c r="ABO166" s="128"/>
      <c r="ABP166" s="128"/>
      <c r="ABQ166" s="128"/>
      <c r="ABR166" s="128"/>
      <c r="ABS166" s="128"/>
      <c r="ABT166" s="128"/>
      <c r="ABU166" s="128"/>
      <c r="ABV166" s="128"/>
      <c r="ABW166" s="128"/>
      <c r="ABX166" s="128"/>
      <c r="ABY166" s="128"/>
      <c r="ABZ166" s="128"/>
      <c r="ACA166" s="128"/>
      <c r="ACB166" s="128"/>
      <c r="ACC166" s="128"/>
      <c r="ACD166" s="128"/>
      <c r="ACE166" s="128"/>
      <c r="ACF166" s="128"/>
      <c r="ACG166" s="128"/>
      <c r="ACH166" s="128"/>
      <c r="ACI166" s="128"/>
      <c r="ACJ166" s="128"/>
      <c r="ACK166" s="128"/>
      <c r="ACL166" s="128"/>
      <c r="ACM166" s="128"/>
      <c r="ACN166" s="128"/>
      <c r="ACO166" s="128"/>
      <c r="ACP166" s="128"/>
      <c r="ACQ166" s="128"/>
      <c r="ACR166" s="128"/>
      <c r="ACS166" s="128"/>
      <c r="ACT166" s="128"/>
      <c r="ACU166" s="128"/>
      <c r="ACV166" s="128"/>
      <c r="ACW166" s="128"/>
      <c r="ACX166" s="128"/>
      <c r="ACY166" s="128"/>
      <c r="ACZ166" s="128"/>
      <c r="ADA166" s="128"/>
      <c r="ADB166" s="128"/>
      <c r="ADC166" s="128"/>
      <c r="ADD166" s="128"/>
      <c r="ADE166" s="128"/>
      <c r="ADF166" s="128"/>
      <c r="ADG166" s="128"/>
      <c r="ADH166" s="128"/>
      <c r="ADI166" s="128"/>
      <c r="ADJ166" s="128"/>
      <c r="ADK166" s="128"/>
      <c r="ADL166" s="128"/>
      <c r="ADM166" s="128"/>
      <c r="ADN166" s="128"/>
      <c r="ADO166" s="128"/>
      <c r="ADP166" s="128"/>
      <c r="ADQ166" s="128"/>
      <c r="ADR166" s="128"/>
      <c r="ADS166" s="128"/>
      <c r="ADT166" s="128"/>
      <c r="ADU166" s="128"/>
      <c r="ADV166" s="128"/>
      <c r="ADW166" s="128"/>
      <c r="ADX166" s="128"/>
      <c r="ADY166" s="128"/>
      <c r="ADZ166" s="128"/>
      <c r="AEA166" s="128"/>
      <c r="AEB166" s="128"/>
      <c r="AEC166" s="128"/>
      <c r="AED166" s="128"/>
      <c r="AEE166" s="128"/>
      <c r="AEF166" s="128"/>
      <c r="AEG166" s="128"/>
      <c r="AEH166" s="128"/>
      <c r="AEI166" s="128"/>
      <c r="AEJ166" s="128"/>
      <c r="AEK166" s="128"/>
      <c r="AEL166" s="128"/>
      <c r="AEM166" s="128"/>
      <c r="AEN166" s="128"/>
      <c r="AEO166" s="128"/>
      <c r="AEP166" s="128"/>
      <c r="AEQ166" s="128"/>
      <c r="AER166" s="128"/>
      <c r="AES166" s="128"/>
      <c r="AET166" s="128"/>
      <c r="AEU166" s="128"/>
      <c r="AEV166" s="128"/>
      <c r="AEW166" s="128"/>
      <c r="AEX166" s="128"/>
      <c r="AEY166" s="128"/>
      <c r="AEZ166" s="128"/>
      <c r="AFA166" s="128"/>
      <c r="AFB166" s="128"/>
      <c r="AFC166" s="128"/>
      <c r="AFD166" s="128"/>
      <c r="AFE166" s="128"/>
      <c r="AFF166" s="128"/>
      <c r="AFG166" s="128"/>
      <c r="AFH166" s="128"/>
      <c r="AFI166" s="128"/>
      <c r="AFJ166" s="128"/>
      <c r="AFK166" s="128"/>
      <c r="AFL166" s="128"/>
      <c r="AFM166" s="128"/>
      <c r="AFN166" s="128"/>
      <c r="AFO166" s="128"/>
      <c r="AFP166" s="128"/>
      <c r="AFQ166" s="128"/>
      <c r="AFR166" s="128"/>
      <c r="AFS166" s="128"/>
      <c r="AFT166" s="128"/>
      <c r="AFU166" s="128"/>
      <c r="AFV166" s="128"/>
      <c r="AFW166" s="128"/>
      <c r="AFX166" s="128"/>
      <c r="AFY166" s="128"/>
      <c r="AFZ166" s="128"/>
      <c r="AGA166" s="128"/>
      <c r="AGB166" s="128"/>
      <c r="AGC166" s="128"/>
      <c r="AGD166" s="128"/>
      <c r="AGE166" s="128"/>
      <c r="AGF166" s="128"/>
      <c r="AGG166" s="128"/>
      <c r="AGH166" s="128"/>
      <c r="AGI166" s="128"/>
      <c r="AGJ166" s="128"/>
      <c r="AGK166" s="128"/>
      <c r="AGL166" s="128"/>
      <c r="AGM166" s="128"/>
      <c r="AGN166" s="128"/>
      <c r="AGO166" s="128"/>
      <c r="AGP166" s="128"/>
      <c r="AGQ166" s="128"/>
      <c r="AGR166" s="128"/>
      <c r="AGS166" s="128"/>
      <c r="AGT166" s="128"/>
      <c r="AGU166" s="128"/>
      <c r="AGV166" s="128"/>
      <c r="AGW166" s="128"/>
      <c r="AGX166" s="128"/>
      <c r="AGY166" s="128"/>
      <c r="AGZ166" s="128"/>
      <c r="AHA166" s="128"/>
      <c r="AHB166" s="128"/>
      <c r="AHC166" s="128"/>
      <c r="AHD166" s="128"/>
      <c r="AHE166" s="128"/>
      <c r="AHF166" s="128"/>
      <c r="AHG166" s="128"/>
      <c r="AHH166" s="128"/>
      <c r="AHI166" s="128"/>
      <c r="AHJ166" s="128"/>
      <c r="AHK166" s="128"/>
      <c r="AHL166" s="128"/>
      <c r="AHM166" s="128"/>
      <c r="AHN166" s="128"/>
      <c r="AHO166" s="128"/>
      <c r="AHP166" s="128"/>
      <c r="AHQ166" s="128"/>
      <c r="AHR166" s="128"/>
      <c r="AHS166" s="128"/>
      <c r="AHT166" s="128"/>
      <c r="AHU166" s="128"/>
      <c r="AHV166" s="128"/>
      <c r="AHW166" s="128"/>
      <c r="AHX166" s="128"/>
      <c r="AHY166" s="128"/>
      <c r="AHZ166" s="128"/>
      <c r="AIA166" s="128"/>
      <c r="AIB166" s="128"/>
      <c r="AIC166" s="128"/>
      <c r="AID166" s="128"/>
      <c r="AIE166" s="128"/>
      <c r="AIF166" s="128"/>
      <c r="AIG166" s="128"/>
      <c r="AIH166" s="128"/>
      <c r="AII166" s="128"/>
      <c r="AIJ166" s="128"/>
      <c r="AIK166" s="128"/>
      <c r="AIL166" s="128"/>
      <c r="AIM166" s="128"/>
      <c r="AIN166" s="128"/>
      <c r="AIO166" s="128"/>
      <c r="AIP166" s="128"/>
      <c r="AIQ166" s="128"/>
      <c r="AIR166" s="128"/>
      <c r="AIS166" s="128"/>
      <c r="AIT166" s="128"/>
      <c r="AIU166" s="128"/>
      <c r="AIV166" s="128"/>
      <c r="AIW166" s="128"/>
      <c r="AIX166" s="128"/>
      <c r="AIY166" s="128"/>
      <c r="AIZ166" s="128"/>
      <c r="AJA166" s="128"/>
      <c r="AJB166" s="128"/>
      <c r="AJC166" s="128"/>
      <c r="AJD166" s="128"/>
      <c r="AJE166" s="128"/>
      <c r="AJF166" s="128"/>
      <c r="AJG166" s="128"/>
      <c r="AJH166" s="128"/>
      <c r="AJI166" s="128"/>
      <c r="AJJ166" s="128"/>
      <c r="AJK166" s="128"/>
      <c r="AJL166" s="128"/>
      <c r="AJM166" s="128"/>
      <c r="AJN166" s="128"/>
      <c r="AJO166" s="128"/>
      <c r="AJP166" s="128"/>
      <c r="AJQ166" s="128"/>
      <c r="AJR166" s="128"/>
      <c r="AJS166" s="128"/>
      <c r="AJT166" s="128"/>
      <c r="AJU166" s="128"/>
      <c r="AJV166" s="128"/>
      <c r="AJW166" s="128"/>
      <c r="AJX166" s="128"/>
      <c r="AJY166" s="128"/>
      <c r="AJZ166" s="128"/>
      <c r="AKA166" s="128"/>
      <c r="AKB166" s="128"/>
      <c r="AKC166" s="128"/>
      <c r="AKD166" s="128"/>
      <c r="AKE166" s="128"/>
      <c r="AKF166" s="128"/>
      <c r="AKG166" s="128"/>
      <c r="AKH166" s="128"/>
      <c r="AKI166" s="128"/>
      <c r="AKJ166" s="128"/>
      <c r="AKK166" s="128"/>
      <c r="AKL166" s="128"/>
      <c r="AKM166" s="128"/>
      <c r="AKN166" s="128"/>
      <c r="AKO166" s="128"/>
      <c r="AKP166" s="128"/>
      <c r="AKQ166" s="128"/>
      <c r="AKR166" s="128"/>
      <c r="AKS166" s="128"/>
      <c r="AKT166" s="128"/>
      <c r="AKU166" s="128"/>
      <c r="AKV166" s="128"/>
      <c r="AKW166" s="128"/>
      <c r="AKX166" s="128"/>
      <c r="AKY166" s="128"/>
      <c r="AKZ166" s="128"/>
      <c r="ALA166" s="128"/>
      <c r="ALB166" s="128"/>
      <c r="ALC166" s="128"/>
      <c r="ALD166" s="128"/>
      <c r="ALE166" s="128"/>
      <c r="ALF166" s="128"/>
      <c r="ALG166" s="128"/>
      <c r="ALH166" s="128"/>
      <c r="ALI166" s="128"/>
      <c r="ALJ166" s="128"/>
      <c r="ALK166" s="128"/>
      <c r="ALL166" s="128"/>
      <c r="ALM166" s="128"/>
      <c r="ALN166" s="128"/>
      <c r="ALO166" s="128"/>
      <c r="ALP166" s="128"/>
      <c r="ALQ166" s="128"/>
      <c r="ALR166" s="128"/>
      <c r="ALS166" s="128"/>
      <c r="ALT166" s="128"/>
      <c r="ALU166" s="128"/>
      <c r="ALV166" s="128"/>
      <c r="ALW166" s="128"/>
      <c r="ALX166" s="128"/>
      <c r="ALY166" s="128"/>
      <c r="ALZ166" s="128"/>
      <c r="AMA166" s="128"/>
      <c r="AMB166" s="128"/>
      <c r="AMC166" s="128"/>
      <c r="AMD166" s="128"/>
      <c r="AME166" s="128"/>
      <c r="AMF166" s="128"/>
      <c r="AMG166" s="128"/>
      <c r="AMH166" s="128"/>
      <c r="AMI166" s="128"/>
      <c r="AMJ166" s="128"/>
      <c r="AMK166" s="128"/>
      <c r="AML166" s="128"/>
      <c r="AMM166" s="128"/>
      <c r="AMN166" s="128"/>
    </row>
    <row r="167" spans="1:1028">
      <c r="A167" s="136"/>
      <c r="B167" s="371"/>
      <c r="C167" s="371"/>
      <c r="D167" s="371"/>
      <c r="E167" s="371"/>
      <c r="F167" s="96"/>
      <c r="G167" s="96"/>
      <c r="H167" s="96"/>
      <c r="I167" s="96"/>
      <c r="J167" s="96"/>
      <c r="K167" s="96"/>
      <c r="L167" s="96"/>
      <c r="M167" s="96"/>
      <c r="N167" s="96"/>
      <c r="O167" s="96"/>
      <c r="P167" s="96"/>
      <c r="Q167" s="96"/>
      <c r="R167" s="96"/>
      <c r="S167" s="96"/>
      <c r="T167" s="96"/>
      <c r="U167" s="96"/>
      <c r="V167" s="96"/>
      <c r="W167" s="96"/>
      <c r="X167" s="96"/>
      <c r="Y167" s="96"/>
      <c r="Z167" s="96"/>
      <c r="AA167" s="96"/>
      <c r="AC167" s="96"/>
      <c r="AD167" s="96"/>
      <c r="AE167" s="96"/>
      <c r="AF167" s="96"/>
      <c r="AG167" s="96"/>
      <c r="AH167" s="96"/>
      <c r="AI167" s="96"/>
      <c r="AJ167" s="96"/>
      <c r="AK167" s="96"/>
      <c r="AL167" s="96"/>
      <c r="AM167" s="96"/>
      <c r="AN167" s="96"/>
      <c r="AO167" s="96"/>
      <c r="AP167" s="96"/>
      <c r="AQ167" s="128"/>
      <c r="AR167" s="128"/>
      <c r="AS167" s="128"/>
      <c r="AT167" s="128"/>
      <c r="AU167" s="128"/>
      <c r="AV167" s="128"/>
      <c r="AW167" s="128"/>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c r="CX167" s="128"/>
      <c r="CY167" s="128"/>
      <c r="CZ167" s="128"/>
      <c r="DA167" s="128"/>
      <c r="DB167" s="128"/>
      <c r="DC167" s="128"/>
      <c r="DD167" s="128"/>
      <c r="DE167" s="128"/>
      <c r="DF167" s="128"/>
      <c r="DG167" s="128"/>
      <c r="DH167" s="128"/>
      <c r="DI167" s="128"/>
      <c r="DJ167" s="128"/>
      <c r="DK167" s="128"/>
      <c r="DL167" s="128"/>
      <c r="DM167" s="128"/>
      <c r="DN167" s="128"/>
      <c r="DO167" s="128"/>
      <c r="DP167" s="128"/>
      <c r="DQ167" s="128"/>
      <c r="DR167" s="128"/>
      <c r="DS167" s="128"/>
      <c r="DT167" s="128"/>
      <c r="DU167" s="128"/>
      <c r="DV167" s="128"/>
      <c r="DW167" s="128"/>
      <c r="DX167" s="128"/>
      <c r="DY167" s="128"/>
      <c r="DZ167" s="128"/>
      <c r="EA167" s="128"/>
      <c r="EB167" s="128"/>
      <c r="EC167" s="128"/>
      <c r="ED167" s="128"/>
      <c r="EE167" s="128"/>
      <c r="EF167" s="128"/>
      <c r="EG167" s="128"/>
      <c r="EH167" s="128"/>
      <c r="EI167" s="128"/>
      <c r="EJ167" s="128"/>
      <c r="EK167" s="128"/>
      <c r="EL167" s="128"/>
      <c r="EM167" s="128"/>
      <c r="EN167" s="128"/>
      <c r="EO167" s="128"/>
      <c r="EP167" s="128"/>
      <c r="EQ167" s="128"/>
      <c r="ER167" s="128"/>
      <c r="ES167" s="128"/>
      <c r="ET167" s="128"/>
      <c r="EU167" s="128"/>
      <c r="EV167" s="128"/>
      <c r="EW167" s="128"/>
      <c r="EX167" s="128"/>
      <c r="EY167" s="128"/>
      <c r="EZ167" s="128"/>
      <c r="FA167" s="128"/>
      <c r="FB167" s="128"/>
      <c r="FC167" s="128"/>
      <c r="FD167" s="128"/>
      <c r="FE167" s="128"/>
      <c r="FF167" s="128"/>
      <c r="FG167" s="128"/>
      <c r="FH167" s="128"/>
      <c r="FI167" s="128"/>
      <c r="FJ167" s="128"/>
      <c r="FK167" s="128"/>
      <c r="FL167" s="128"/>
      <c r="FM167" s="128"/>
      <c r="FN167" s="128"/>
      <c r="FO167" s="128"/>
      <c r="FP167" s="128"/>
      <c r="FQ167" s="128"/>
      <c r="FR167" s="128"/>
      <c r="FS167" s="128"/>
      <c r="FT167" s="128"/>
      <c r="FU167" s="128"/>
      <c r="FV167" s="128"/>
      <c r="FW167" s="128"/>
      <c r="FX167" s="128"/>
      <c r="FY167" s="128"/>
      <c r="FZ167" s="128"/>
      <c r="GA167" s="128"/>
      <c r="GB167" s="128"/>
      <c r="GC167" s="128"/>
      <c r="GD167" s="128"/>
      <c r="GE167" s="128"/>
      <c r="GF167" s="128"/>
      <c r="GG167" s="128"/>
      <c r="GH167" s="128"/>
      <c r="GI167" s="128"/>
      <c r="GJ167" s="128"/>
      <c r="GK167" s="128"/>
      <c r="GL167" s="128"/>
      <c r="GM167" s="128"/>
      <c r="GN167" s="128"/>
      <c r="GO167" s="128"/>
      <c r="GP167" s="128"/>
      <c r="GQ167" s="128"/>
      <c r="GR167" s="128"/>
      <c r="GS167" s="128"/>
      <c r="GT167" s="128"/>
      <c r="GU167" s="128"/>
      <c r="GV167" s="128"/>
      <c r="GW167" s="128"/>
      <c r="GX167" s="128"/>
      <c r="GY167" s="128"/>
      <c r="GZ167" s="128"/>
      <c r="HA167" s="128"/>
      <c r="HB167" s="128"/>
      <c r="HC167" s="128"/>
      <c r="HD167" s="128"/>
      <c r="HE167" s="128"/>
      <c r="HF167" s="128"/>
      <c r="HG167" s="128"/>
      <c r="HH167" s="128"/>
      <c r="HI167" s="128"/>
      <c r="HJ167" s="128"/>
      <c r="HK167" s="128"/>
      <c r="HL167" s="128"/>
      <c r="HM167" s="128"/>
      <c r="HN167" s="128"/>
      <c r="HO167" s="128"/>
      <c r="HP167" s="128"/>
      <c r="HQ167" s="128"/>
      <c r="HR167" s="128"/>
      <c r="HS167" s="128"/>
      <c r="HT167" s="128"/>
      <c r="HU167" s="128"/>
      <c r="HV167" s="128"/>
      <c r="HW167" s="128"/>
      <c r="HX167" s="128"/>
      <c r="HY167" s="128"/>
      <c r="HZ167" s="128"/>
      <c r="IA167" s="128"/>
      <c r="IB167" s="128"/>
      <c r="IC167" s="128"/>
      <c r="ID167" s="128"/>
      <c r="IE167" s="128"/>
      <c r="IF167" s="128"/>
      <c r="IG167" s="128"/>
      <c r="IH167" s="128"/>
      <c r="II167" s="128"/>
      <c r="IJ167" s="128"/>
      <c r="IK167" s="128"/>
      <c r="IL167" s="128"/>
      <c r="IM167" s="128"/>
      <c r="IN167" s="128"/>
      <c r="IO167" s="128"/>
      <c r="IP167" s="128"/>
      <c r="IQ167" s="128"/>
      <c r="IR167" s="128"/>
      <c r="IS167" s="128"/>
      <c r="IT167" s="128"/>
      <c r="IU167" s="128"/>
      <c r="IV167" s="128"/>
      <c r="IW167" s="128"/>
      <c r="IX167" s="128"/>
      <c r="IY167" s="128"/>
      <c r="IZ167" s="128"/>
      <c r="JA167" s="128"/>
      <c r="JB167" s="128"/>
      <c r="JC167" s="128"/>
      <c r="JD167" s="128"/>
      <c r="JE167" s="128"/>
      <c r="JF167" s="128"/>
      <c r="JG167" s="128"/>
      <c r="JH167" s="128"/>
      <c r="JI167" s="128"/>
      <c r="JJ167" s="128"/>
      <c r="JK167" s="128"/>
      <c r="JL167" s="128"/>
      <c r="JM167" s="128"/>
      <c r="JN167" s="128"/>
      <c r="JO167" s="128"/>
      <c r="JP167" s="128"/>
      <c r="JQ167" s="128"/>
      <c r="JR167" s="128"/>
      <c r="JS167" s="128"/>
      <c r="JT167" s="128"/>
      <c r="JU167" s="128"/>
      <c r="JV167" s="128"/>
      <c r="JW167" s="128"/>
      <c r="JX167" s="128"/>
      <c r="JY167" s="128"/>
      <c r="JZ167" s="128"/>
      <c r="KA167" s="128"/>
      <c r="KB167" s="128"/>
      <c r="KC167" s="128"/>
      <c r="KD167" s="128"/>
      <c r="KE167" s="128"/>
      <c r="KF167" s="128"/>
      <c r="KG167" s="128"/>
      <c r="KH167" s="128"/>
      <c r="KI167" s="128"/>
      <c r="KJ167" s="128"/>
      <c r="KK167" s="128"/>
      <c r="KL167" s="128"/>
      <c r="KM167" s="128"/>
      <c r="KN167" s="128"/>
      <c r="KO167" s="128"/>
      <c r="KP167" s="128"/>
      <c r="KQ167" s="128"/>
      <c r="KR167" s="128"/>
      <c r="KS167" s="128"/>
      <c r="KT167" s="128"/>
      <c r="KU167" s="128"/>
      <c r="KV167" s="128"/>
      <c r="KW167" s="128"/>
      <c r="KX167" s="128"/>
      <c r="KY167" s="128"/>
      <c r="KZ167" s="128"/>
      <c r="LA167" s="128"/>
      <c r="LB167" s="128"/>
      <c r="LC167" s="128"/>
      <c r="LD167" s="128"/>
      <c r="LE167" s="128"/>
      <c r="LF167" s="128"/>
      <c r="LG167" s="128"/>
      <c r="LH167" s="128"/>
      <c r="LI167" s="128"/>
      <c r="LJ167" s="128"/>
      <c r="LK167" s="128"/>
      <c r="LL167" s="128"/>
      <c r="LM167" s="128"/>
      <c r="LN167" s="128"/>
      <c r="LO167" s="128"/>
      <c r="LP167" s="128"/>
      <c r="LQ167" s="128"/>
      <c r="LR167" s="128"/>
      <c r="LS167" s="128"/>
      <c r="LT167" s="128"/>
      <c r="LU167" s="128"/>
      <c r="LV167" s="128"/>
      <c r="LW167" s="128"/>
      <c r="LX167" s="128"/>
      <c r="LY167" s="128"/>
      <c r="LZ167" s="128"/>
      <c r="MA167" s="128"/>
      <c r="MB167" s="128"/>
      <c r="MC167" s="128"/>
      <c r="MD167" s="128"/>
      <c r="ME167" s="128"/>
      <c r="MF167" s="128"/>
      <c r="MG167" s="128"/>
      <c r="MH167" s="128"/>
      <c r="MI167" s="128"/>
      <c r="MJ167" s="128"/>
      <c r="MK167" s="128"/>
      <c r="ML167" s="128"/>
      <c r="MM167" s="128"/>
      <c r="MN167" s="128"/>
      <c r="MO167" s="128"/>
      <c r="MP167" s="128"/>
      <c r="MQ167" s="128"/>
      <c r="MR167" s="128"/>
      <c r="MS167" s="128"/>
      <c r="MT167" s="128"/>
      <c r="MU167" s="128"/>
      <c r="MV167" s="128"/>
      <c r="MW167" s="128"/>
      <c r="MX167" s="128"/>
      <c r="MY167" s="128"/>
      <c r="MZ167" s="128"/>
      <c r="NA167" s="128"/>
      <c r="NB167" s="128"/>
      <c r="NC167" s="128"/>
      <c r="ND167" s="128"/>
      <c r="NE167" s="128"/>
      <c r="NF167" s="128"/>
      <c r="NG167" s="128"/>
      <c r="NH167" s="128"/>
      <c r="NI167" s="128"/>
      <c r="NJ167" s="128"/>
      <c r="NK167" s="128"/>
      <c r="NL167" s="128"/>
      <c r="NM167" s="128"/>
      <c r="NN167" s="128"/>
      <c r="NO167" s="128"/>
      <c r="NP167" s="128"/>
      <c r="NQ167" s="128"/>
      <c r="NR167" s="128"/>
      <c r="NS167" s="128"/>
      <c r="NT167" s="128"/>
      <c r="NU167" s="128"/>
      <c r="NV167" s="128"/>
      <c r="NW167" s="128"/>
      <c r="NX167" s="128"/>
      <c r="NY167" s="128"/>
      <c r="NZ167" s="128"/>
      <c r="OA167" s="128"/>
      <c r="OB167" s="128"/>
      <c r="OC167" s="128"/>
      <c r="OD167" s="128"/>
      <c r="OE167" s="128"/>
      <c r="OF167" s="128"/>
      <c r="OG167" s="128"/>
      <c r="OH167" s="128"/>
      <c r="OI167" s="128"/>
      <c r="OJ167" s="128"/>
      <c r="OK167" s="128"/>
      <c r="OL167" s="128"/>
      <c r="OM167" s="128"/>
      <c r="ON167" s="128"/>
      <c r="OO167" s="128"/>
      <c r="OP167" s="128"/>
      <c r="OQ167" s="128"/>
      <c r="OR167" s="128"/>
      <c r="OS167" s="128"/>
      <c r="OT167" s="128"/>
      <c r="OU167" s="128"/>
      <c r="OV167" s="128"/>
      <c r="OW167" s="128"/>
      <c r="OX167" s="128"/>
      <c r="OY167" s="128"/>
      <c r="OZ167" s="128"/>
      <c r="PA167" s="128"/>
      <c r="PB167" s="128"/>
      <c r="PC167" s="128"/>
      <c r="PD167" s="128"/>
      <c r="PE167" s="128"/>
      <c r="PF167" s="128"/>
      <c r="PG167" s="128"/>
      <c r="PH167" s="128"/>
      <c r="PI167" s="128"/>
      <c r="PJ167" s="128"/>
      <c r="PK167" s="128"/>
      <c r="PL167" s="128"/>
      <c r="PM167" s="128"/>
      <c r="PN167" s="128"/>
      <c r="PO167" s="128"/>
      <c r="PP167" s="128"/>
      <c r="PQ167" s="128"/>
      <c r="PR167" s="128"/>
      <c r="PS167" s="128"/>
      <c r="PT167" s="128"/>
      <c r="PU167" s="128"/>
      <c r="PV167" s="128"/>
      <c r="PW167" s="128"/>
      <c r="PX167" s="128"/>
      <c r="PY167" s="128"/>
      <c r="PZ167" s="128"/>
      <c r="QA167" s="128"/>
      <c r="QB167" s="128"/>
      <c r="QC167" s="128"/>
      <c r="QD167" s="128"/>
      <c r="QE167" s="128"/>
      <c r="QF167" s="128"/>
      <c r="QG167" s="128"/>
      <c r="QH167" s="128"/>
      <c r="QI167" s="128"/>
      <c r="QJ167" s="128"/>
      <c r="QK167" s="128"/>
      <c r="QL167" s="128"/>
      <c r="QM167" s="128"/>
      <c r="QN167" s="128"/>
      <c r="QO167" s="128"/>
      <c r="QP167" s="128"/>
      <c r="QQ167" s="128"/>
      <c r="QR167" s="128"/>
      <c r="QS167" s="128"/>
      <c r="QT167" s="128"/>
      <c r="QU167" s="128"/>
      <c r="QV167" s="128"/>
      <c r="QW167" s="128"/>
      <c r="QX167" s="128"/>
      <c r="QY167" s="128"/>
      <c r="QZ167" s="128"/>
      <c r="RA167" s="128"/>
      <c r="RB167" s="128"/>
      <c r="RC167" s="128"/>
      <c r="RD167" s="128"/>
      <c r="RE167" s="128"/>
      <c r="RF167" s="128"/>
      <c r="RG167" s="128"/>
      <c r="RH167" s="128"/>
      <c r="RI167" s="128"/>
      <c r="RJ167" s="128"/>
      <c r="RK167" s="128"/>
      <c r="RL167" s="128"/>
      <c r="RM167" s="128"/>
      <c r="RN167" s="128"/>
      <c r="RO167" s="128"/>
      <c r="RP167" s="128"/>
      <c r="RQ167" s="128"/>
      <c r="RR167" s="128"/>
      <c r="RS167" s="128"/>
      <c r="RT167" s="128"/>
      <c r="RU167" s="128"/>
      <c r="RV167" s="128"/>
      <c r="RW167" s="128"/>
      <c r="RX167" s="128"/>
      <c r="RY167" s="128"/>
      <c r="RZ167" s="128"/>
      <c r="SA167" s="128"/>
      <c r="SB167" s="128"/>
      <c r="SC167" s="128"/>
      <c r="SD167" s="128"/>
      <c r="SE167" s="128"/>
      <c r="SF167" s="128"/>
      <c r="SG167" s="128"/>
      <c r="SH167" s="128"/>
      <c r="SI167" s="128"/>
      <c r="SJ167" s="128"/>
      <c r="SK167" s="128"/>
      <c r="SL167" s="128"/>
      <c r="SM167" s="128"/>
      <c r="SN167" s="128"/>
      <c r="SO167" s="128"/>
      <c r="SP167" s="128"/>
      <c r="SQ167" s="128"/>
      <c r="SR167" s="128"/>
      <c r="SS167" s="128"/>
      <c r="ST167" s="128"/>
      <c r="SU167" s="128"/>
      <c r="SV167" s="128"/>
      <c r="SW167" s="128"/>
      <c r="SX167" s="128"/>
      <c r="SY167" s="128"/>
      <c r="SZ167" s="128"/>
      <c r="TA167" s="128"/>
      <c r="TB167" s="128"/>
      <c r="TC167" s="128"/>
      <c r="TD167" s="128"/>
      <c r="TE167" s="128"/>
      <c r="TF167" s="128"/>
      <c r="TG167" s="128"/>
      <c r="TH167" s="128"/>
      <c r="TI167" s="128"/>
      <c r="TJ167" s="128"/>
      <c r="TK167" s="128"/>
      <c r="TL167" s="128"/>
      <c r="TM167" s="128"/>
      <c r="TN167" s="128"/>
      <c r="TO167" s="128"/>
      <c r="TP167" s="128"/>
      <c r="TQ167" s="128"/>
      <c r="TR167" s="128"/>
      <c r="TS167" s="128"/>
      <c r="TT167" s="128"/>
      <c r="TU167" s="128"/>
      <c r="TV167" s="128"/>
      <c r="TW167" s="128"/>
      <c r="TX167" s="128"/>
      <c r="TY167" s="128"/>
      <c r="TZ167" s="128"/>
      <c r="UA167" s="128"/>
      <c r="UB167" s="128"/>
      <c r="UC167" s="128"/>
      <c r="UD167" s="128"/>
      <c r="UE167" s="128"/>
      <c r="UF167" s="128"/>
      <c r="UG167" s="128"/>
      <c r="UH167" s="128"/>
      <c r="UI167" s="128"/>
      <c r="UJ167" s="128"/>
      <c r="UK167" s="128"/>
      <c r="UL167" s="128"/>
      <c r="UM167" s="128"/>
      <c r="UN167" s="128"/>
      <c r="UO167" s="128"/>
      <c r="UP167" s="128"/>
      <c r="UQ167" s="128"/>
      <c r="UR167" s="128"/>
      <c r="US167" s="128"/>
      <c r="UT167" s="128"/>
      <c r="UU167" s="128"/>
      <c r="UV167" s="128"/>
      <c r="UW167" s="128"/>
      <c r="UX167" s="128"/>
      <c r="UY167" s="128"/>
      <c r="UZ167" s="128"/>
      <c r="VA167" s="128"/>
      <c r="VB167" s="128"/>
      <c r="VC167" s="128"/>
      <c r="VD167" s="128"/>
      <c r="VE167" s="128"/>
      <c r="VF167" s="128"/>
      <c r="VG167" s="128"/>
      <c r="VH167" s="128"/>
      <c r="VI167" s="128"/>
      <c r="VJ167" s="128"/>
      <c r="VK167" s="128"/>
      <c r="VL167" s="128"/>
      <c r="VM167" s="128"/>
      <c r="VN167" s="128"/>
      <c r="VO167" s="128"/>
      <c r="VP167" s="128"/>
      <c r="VQ167" s="128"/>
      <c r="VR167" s="128"/>
      <c r="VS167" s="128"/>
      <c r="VT167" s="128"/>
      <c r="VU167" s="128"/>
      <c r="VV167" s="128"/>
      <c r="VW167" s="128"/>
      <c r="VX167" s="128"/>
      <c r="VY167" s="128"/>
      <c r="VZ167" s="128"/>
      <c r="WA167" s="128"/>
      <c r="WB167" s="128"/>
      <c r="WC167" s="128"/>
      <c r="WD167" s="128"/>
      <c r="WE167" s="128"/>
      <c r="WF167" s="128"/>
      <c r="WG167" s="128"/>
      <c r="WH167" s="128"/>
      <c r="WI167" s="128"/>
      <c r="WJ167" s="128"/>
      <c r="WK167" s="128"/>
      <c r="WL167" s="128"/>
      <c r="WM167" s="128"/>
      <c r="WN167" s="128"/>
      <c r="WO167" s="128"/>
      <c r="WP167" s="128"/>
      <c r="WQ167" s="128"/>
      <c r="WR167" s="128"/>
      <c r="WS167" s="128"/>
      <c r="WT167" s="128"/>
      <c r="WU167" s="128"/>
      <c r="WV167" s="128"/>
      <c r="WW167" s="128"/>
      <c r="WX167" s="128"/>
      <c r="WY167" s="128"/>
      <c r="WZ167" s="128"/>
      <c r="XA167" s="128"/>
      <c r="XB167" s="128"/>
      <c r="XC167" s="128"/>
      <c r="XD167" s="128"/>
      <c r="XE167" s="128"/>
      <c r="XF167" s="128"/>
      <c r="XG167" s="128"/>
      <c r="XH167" s="128"/>
      <c r="XI167" s="128"/>
      <c r="XJ167" s="128"/>
      <c r="XK167" s="128"/>
      <c r="XL167" s="128"/>
      <c r="XM167" s="128"/>
      <c r="XN167" s="128"/>
      <c r="XO167" s="128"/>
      <c r="XP167" s="128"/>
      <c r="XQ167" s="128"/>
      <c r="XR167" s="128"/>
      <c r="XS167" s="128"/>
      <c r="XT167" s="128"/>
      <c r="XU167" s="128"/>
      <c r="XV167" s="128"/>
      <c r="XW167" s="128"/>
      <c r="XX167" s="128"/>
      <c r="XY167" s="128"/>
      <c r="XZ167" s="128"/>
      <c r="YA167" s="128"/>
      <c r="YB167" s="128"/>
      <c r="YC167" s="128"/>
      <c r="YD167" s="128"/>
      <c r="YE167" s="128"/>
      <c r="YF167" s="128"/>
      <c r="YG167" s="128"/>
      <c r="YH167" s="128"/>
      <c r="YI167" s="128"/>
      <c r="YJ167" s="128"/>
      <c r="YK167" s="128"/>
      <c r="YL167" s="128"/>
      <c r="YM167" s="128"/>
      <c r="YN167" s="128"/>
      <c r="YO167" s="128"/>
      <c r="YP167" s="128"/>
      <c r="YQ167" s="128"/>
      <c r="YR167" s="128"/>
      <c r="YS167" s="128"/>
      <c r="YT167" s="128"/>
      <c r="YU167" s="128"/>
      <c r="YV167" s="128"/>
      <c r="YW167" s="128"/>
      <c r="YX167" s="128"/>
      <c r="YY167" s="128"/>
      <c r="YZ167" s="128"/>
      <c r="ZA167" s="128"/>
      <c r="ZB167" s="128"/>
      <c r="ZC167" s="128"/>
      <c r="ZD167" s="128"/>
      <c r="ZE167" s="128"/>
      <c r="ZF167" s="128"/>
      <c r="ZG167" s="128"/>
      <c r="ZH167" s="128"/>
      <c r="ZI167" s="128"/>
      <c r="ZJ167" s="128"/>
      <c r="ZK167" s="128"/>
      <c r="ZL167" s="128"/>
      <c r="ZM167" s="128"/>
      <c r="ZN167" s="128"/>
      <c r="ZO167" s="128"/>
      <c r="ZP167" s="128"/>
      <c r="ZQ167" s="128"/>
      <c r="ZR167" s="128"/>
      <c r="ZS167" s="128"/>
      <c r="ZT167" s="128"/>
      <c r="ZU167" s="128"/>
      <c r="ZV167" s="128"/>
      <c r="ZW167" s="128"/>
      <c r="ZX167" s="128"/>
      <c r="ZY167" s="128"/>
      <c r="ZZ167" s="128"/>
      <c r="AAA167" s="128"/>
      <c r="AAB167" s="128"/>
      <c r="AAC167" s="128"/>
      <c r="AAD167" s="128"/>
      <c r="AAE167" s="128"/>
      <c r="AAF167" s="128"/>
      <c r="AAG167" s="128"/>
      <c r="AAH167" s="128"/>
      <c r="AAI167" s="128"/>
      <c r="AAJ167" s="128"/>
      <c r="AAK167" s="128"/>
      <c r="AAL167" s="128"/>
      <c r="AAM167" s="128"/>
      <c r="AAN167" s="128"/>
      <c r="AAO167" s="128"/>
      <c r="AAP167" s="128"/>
      <c r="AAQ167" s="128"/>
      <c r="AAR167" s="128"/>
      <c r="AAS167" s="128"/>
      <c r="AAT167" s="128"/>
      <c r="AAU167" s="128"/>
      <c r="AAV167" s="128"/>
      <c r="AAW167" s="128"/>
      <c r="AAX167" s="128"/>
      <c r="AAY167" s="128"/>
      <c r="AAZ167" s="128"/>
      <c r="ABA167" s="128"/>
      <c r="ABB167" s="128"/>
      <c r="ABC167" s="128"/>
      <c r="ABD167" s="128"/>
      <c r="ABE167" s="128"/>
      <c r="ABF167" s="128"/>
      <c r="ABG167" s="128"/>
      <c r="ABH167" s="128"/>
      <c r="ABI167" s="128"/>
      <c r="ABJ167" s="128"/>
      <c r="ABK167" s="128"/>
      <c r="ABL167" s="128"/>
      <c r="ABM167" s="128"/>
      <c r="ABN167" s="128"/>
      <c r="ABO167" s="128"/>
      <c r="ABP167" s="128"/>
      <c r="ABQ167" s="128"/>
      <c r="ABR167" s="128"/>
      <c r="ABS167" s="128"/>
      <c r="ABT167" s="128"/>
      <c r="ABU167" s="128"/>
      <c r="ABV167" s="128"/>
      <c r="ABW167" s="128"/>
      <c r="ABX167" s="128"/>
      <c r="ABY167" s="128"/>
      <c r="ABZ167" s="128"/>
      <c r="ACA167" s="128"/>
      <c r="ACB167" s="128"/>
      <c r="ACC167" s="128"/>
      <c r="ACD167" s="128"/>
      <c r="ACE167" s="128"/>
      <c r="ACF167" s="128"/>
      <c r="ACG167" s="128"/>
      <c r="ACH167" s="128"/>
      <c r="ACI167" s="128"/>
      <c r="ACJ167" s="128"/>
      <c r="ACK167" s="128"/>
      <c r="ACL167" s="128"/>
      <c r="ACM167" s="128"/>
      <c r="ACN167" s="128"/>
      <c r="ACO167" s="128"/>
      <c r="ACP167" s="128"/>
      <c r="ACQ167" s="128"/>
      <c r="ACR167" s="128"/>
      <c r="ACS167" s="128"/>
      <c r="ACT167" s="128"/>
      <c r="ACU167" s="128"/>
      <c r="ACV167" s="128"/>
      <c r="ACW167" s="128"/>
      <c r="ACX167" s="128"/>
      <c r="ACY167" s="128"/>
      <c r="ACZ167" s="128"/>
      <c r="ADA167" s="128"/>
      <c r="ADB167" s="128"/>
      <c r="ADC167" s="128"/>
      <c r="ADD167" s="128"/>
      <c r="ADE167" s="128"/>
      <c r="ADF167" s="128"/>
      <c r="ADG167" s="128"/>
      <c r="ADH167" s="128"/>
      <c r="ADI167" s="128"/>
      <c r="ADJ167" s="128"/>
      <c r="ADK167" s="128"/>
      <c r="ADL167" s="128"/>
      <c r="ADM167" s="128"/>
      <c r="ADN167" s="128"/>
      <c r="ADO167" s="128"/>
      <c r="ADP167" s="128"/>
      <c r="ADQ167" s="128"/>
      <c r="ADR167" s="128"/>
      <c r="ADS167" s="128"/>
      <c r="ADT167" s="128"/>
      <c r="ADU167" s="128"/>
      <c r="ADV167" s="128"/>
      <c r="ADW167" s="128"/>
      <c r="ADX167" s="128"/>
      <c r="ADY167" s="128"/>
      <c r="ADZ167" s="128"/>
      <c r="AEA167" s="128"/>
      <c r="AEB167" s="128"/>
      <c r="AEC167" s="128"/>
      <c r="AED167" s="128"/>
      <c r="AEE167" s="128"/>
      <c r="AEF167" s="128"/>
      <c r="AEG167" s="128"/>
      <c r="AEH167" s="128"/>
      <c r="AEI167" s="128"/>
      <c r="AEJ167" s="128"/>
      <c r="AEK167" s="128"/>
      <c r="AEL167" s="128"/>
      <c r="AEM167" s="128"/>
      <c r="AEN167" s="128"/>
      <c r="AEO167" s="128"/>
      <c r="AEP167" s="128"/>
      <c r="AEQ167" s="128"/>
      <c r="AER167" s="128"/>
      <c r="AES167" s="128"/>
      <c r="AET167" s="128"/>
      <c r="AEU167" s="128"/>
      <c r="AEV167" s="128"/>
      <c r="AEW167" s="128"/>
      <c r="AEX167" s="128"/>
      <c r="AEY167" s="128"/>
      <c r="AEZ167" s="128"/>
      <c r="AFA167" s="128"/>
      <c r="AFB167" s="128"/>
      <c r="AFC167" s="128"/>
      <c r="AFD167" s="128"/>
      <c r="AFE167" s="128"/>
      <c r="AFF167" s="128"/>
      <c r="AFG167" s="128"/>
      <c r="AFH167" s="128"/>
      <c r="AFI167" s="128"/>
      <c r="AFJ167" s="128"/>
      <c r="AFK167" s="128"/>
      <c r="AFL167" s="128"/>
      <c r="AFM167" s="128"/>
      <c r="AFN167" s="128"/>
      <c r="AFO167" s="128"/>
      <c r="AFP167" s="128"/>
      <c r="AFQ167" s="128"/>
      <c r="AFR167" s="128"/>
      <c r="AFS167" s="128"/>
      <c r="AFT167" s="128"/>
      <c r="AFU167" s="128"/>
      <c r="AFV167" s="128"/>
      <c r="AFW167" s="128"/>
      <c r="AFX167" s="128"/>
      <c r="AFY167" s="128"/>
      <c r="AFZ167" s="128"/>
      <c r="AGA167" s="128"/>
      <c r="AGB167" s="128"/>
      <c r="AGC167" s="128"/>
      <c r="AGD167" s="128"/>
      <c r="AGE167" s="128"/>
      <c r="AGF167" s="128"/>
      <c r="AGG167" s="128"/>
      <c r="AGH167" s="128"/>
      <c r="AGI167" s="128"/>
      <c r="AGJ167" s="128"/>
      <c r="AGK167" s="128"/>
      <c r="AGL167" s="128"/>
      <c r="AGM167" s="128"/>
      <c r="AGN167" s="128"/>
      <c r="AGO167" s="128"/>
      <c r="AGP167" s="128"/>
      <c r="AGQ167" s="128"/>
      <c r="AGR167" s="128"/>
      <c r="AGS167" s="128"/>
      <c r="AGT167" s="128"/>
      <c r="AGU167" s="128"/>
      <c r="AGV167" s="128"/>
      <c r="AGW167" s="128"/>
      <c r="AGX167" s="128"/>
      <c r="AGY167" s="128"/>
      <c r="AGZ167" s="128"/>
      <c r="AHA167" s="128"/>
      <c r="AHB167" s="128"/>
      <c r="AHC167" s="128"/>
      <c r="AHD167" s="128"/>
      <c r="AHE167" s="128"/>
      <c r="AHF167" s="128"/>
      <c r="AHG167" s="128"/>
      <c r="AHH167" s="128"/>
      <c r="AHI167" s="128"/>
      <c r="AHJ167" s="128"/>
      <c r="AHK167" s="128"/>
      <c r="AHL167" s="128"/>
      <c r="AHM167" s="128"/>
      <c r="AHN167" s="128"/>
      <c r="AHO167" s="128"/>
      <c r="AHP167" s="128"/>
      <c r="AHQ167" s="128"/>
      <c r="AHR167" s="128"/>
      <c r="AHS167" s="128"/>
      <c r="AHT167" s="128"/>
      <c r="AHU167" s="128"/>
      <c r="AHV167" s="128"/>
      <c r="AHW167" s="128"/>
      <c r="AHX167" s="128"/>
      <c r="AHY167" s="128"/>
      <c r="AHZ167" s="128"/>
      <c r="AIA167" s="128"/>
      <c r="AIB167" s="128"/>
      <c r="AIC167" s="128"/>
      <c r="AID167" s="128"/>
      <c r="AIE167" s="128"/>
      <c r="AIF167" s="128"/>
      <c r="AIG167" s="128"/>
      <c r="AIH167" s="128"/>
      <c r="AII167" s="128"/>
      <c r="AIJ167" s="128"/>
      <c r="AIK167" s="128"/>
      <c r="AIL167" s="128"/>
      <c r="AIM167" s="128"/>
      <c r="AIN167" s="128"/>
      <c r="AIO167" s="128"/>
      <c r="AIP167" s="128"/>
      <c r="AIQ167" s="128"/>
      <c r="AIR167" s="128"/>
      <c r="AIS167" s="128"/>
      <c r="AIT167" s="128"/>
      <c r="AIU167" s="128"/>
      <c r="AIV167" s="128"/>
      <c r="AIW167" s="128"/>
      <c r="AIX167" s="128"/>
      <c r="AIY167" s="128"/>
      <c r="AIZ167" s="128"/>
      <c r="AJA167" s="128"/>
      <c r="AJB167" s="128"/>
      <c r="AJC167" s="128"/>
      <c r="AJD167" s="128"/>
      <c r="AJE167" s="128"/>
      <c r="AJF167" s="128"/>
      <c r="AJG167" s="128"/>
      <c r="AJH167" s="128"/>
      <c r="AJI167" s="128"/>
      <c r="AJJ167" s="128"/>
      <c r="AJK167" s="128"/>
      <c r="AJL167" s="128"/>
      <c r="AJM167" s="128"/>
      <c r="AJN167" s="128"/>
      <c r="AJO167" s="128"/>
      <c r="AJP167" s="128"/>
      <c r="AJQ167" s="128"/>
      <c r="AJR167" s="128"/>
      <c r="AJS167" s="128"/>
      <c r="AJT167" s="128"/>
      <c r="AJU167" s="128"/>
      <c r="AJV167" s="128"/>
      <c r="AJW167" s="128"/>
      <c r="AJX167" s="128"/>
      <c r="AJY167" s="128"/>
      <c r="AJZ167" s="128"/>
      <c r="AKA167" s="128"/>
      <c r="AKB167" s="128"/>
      <c r="AKC167" s="128"/>
      <c r="AKD167" s="128"/>
      <c r="AKE167" s="128"/>
      <c r="AKF167" s="128"/>
      <c r="AKG167" s="128"/>
      <c r="AKH167" s="128"/>
      <c r="AKI167" s="128"/>
      <c r="AKJ167" s="128"/>
      <c r="AKK167" s="128"/>
      <c r="AKL167" s="128"/>
      <c r="AKM167" s="128"/>
      <c r="AKN167" s="128"/>
      <c r="AKO167" s="128"/>
      <c r="AKP167" s="128"/>
      <c r="AKQ167" s="128"/>
      <c r="AKR167" s="128"/>
      <c r="AKS167" s="128"/>
      <c r="AKT167" s="128"/>
      <c r="AKU167" s="128"/>
      <c r="AKV167" s="128"/>
      <c r="AKW167" s="128"/>
      <c r="AKX167" s="128"/>
      <c r="AKY167" s="128"/>
      <c r="AKZ167" s="128"/>
      <c r="ALA167" s="128"/>
      <c r="ALB167" s="128"/>
      <c r="ALC167" s="128"/>
      <c r="ALD167" s="128"/>
      <c r="ALE167" s="128"/>
      <c r="ALF167" s="128"/>
      <c r="ALG167" s="128"/>
      <c r="ALH167" s="128"/>
      <c r="ALI167" s="128"/>
      <c r="ALJ167" s="128"/>
      <c r="ALK167" s="128"/>
      <c r="ALL167" s="128"/>
      <c r="ALM167" s="128"/>
      <c r="ALN167" s="128"/>
      <c r="ALO167" s="128"/>
      <c r="ALP167" s="128"/>
      <c r="ALQ167" s="128"/>
      <c r="ALR167" s="128"/>
      <c r="ALS167" s="128"/>
      <c r="ALT167" s="128"/>
      <c r="ALU167" s="128"/>
      <c r="ALV167" s="128"/>
      <c r="ALW167" s="128"/>
      <c r="ALX167" s="128"/>
      <c r="ALY167" s="128"/>
      <c r="ALZ167" s="128"/>
      <c r="AMA167" s="128"/>
      <c r="AMB167" s="128"/>
      <c r="AMC167" s="128"/>
      <c r="AMD167" s="128"/>
      <c r="AME167" s="128"/>
      <c r="AMF167" s="128"/>
      <c r="AMG167" s="128"/>
      <c r="AMH167" s="128"/>
      <c r="AMI167" s="128"/>
      <c r="AMJ167" s="128"/>
      <c r="AMK167" s="128"/>
      <c r="AML167" s="128"/>
      <c r="AMM167" s="128"/>
      <c r="AMN167" s="128"/>
    </row>
  </sheetData>
  <autoFilter ref="A8:AG117" xr:uid="{677C29F9-2725-41E7-B9AC-737B590AEBD4}"/>
  <mergeCells count="3">
    <mergeCell ref="H1:L2"/>
    <mergeCell ref="N7:Q7"/>
    <mergeCell ref="AF7:AG7"/>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55A47-998D-4010-8660-2074275E6557}">
  <sheetPr>
    <tabColor theme="4" tint="0.79998168889431442"/>
  </sheetPr>
  <dimension ref="A1:ALU96"/>
  <sheetViews>
    <sheetView zoomScaleNormal="100" workbookViewId="0">
      <pane xSplit="7" ySplit="8" topLeftCell="H35" activePane="bottomRight" state="frozen"/>
      <selection pane="topRight" activeCell="H1" sqref="H1"/>
      <selection pane="bottomLeft" activeCell="A9" sqref="A9"/>
      <selection pane="bottomRight" activeCell="E36" sqref="E36"/>
    </sheetView>
  </sheetViews>
  <sheetFormatPr baseColWidth="10" defaultColWidth="9.5" defaultRowHeight="12" customHeight="1"/>
  <cols>
    <col min="1" max="1" width="6" style="128" customWidth="1"/>
    <col min="2" max="2" width="21.125" style="128" customWidth="1"/>
    <col min="3" max="3" width="29.375" style="128" customWidth="1"/>
    <col min="4" max="4" width="27.375" style="128" customWidth="1"/>
    <col min="5" max="5" width="9.125" style="128" customWidth="1"/>
    <col min="6" max="6" width="8.625" style="128" customWidth="1"/>
    <col min="7" max="7" width="9.125" style="96" customWidth="1"/>
    <col min="8" max="8" width="63.875" style="96" customWidth="1"/>
    <col min="9" max="9" width="38.625" style="225" customWidth="1"/>
    <col min="10" max="10" width="12.125" style="96" customWidth="1"/>
    <col min="11" max="11" width="6" style="173" customWidth="1"/>
    <col min="12" max="12" width="10.125" style="277" customWidth="1"/>
    <col min="13" max="13" width="12.625" style="277" customWidth="1"/>
    <col min="14" max="14" width="28.125" style="96" customWidth="1"/>
    <col min="15" max="15" width="8.875" style="96" customWidth="1"/>
    <col min="16" max="16" width="9.5" style="96" hidden="1" customWidth="1"/>
    <col min="17" max="17" width="10.625" customWidth="1"/>
    <col min="18" max="18" width="4" style="179" customWidth="1"/>
    <col min="19" max="19" width="16.375" style="96" customWidth="1"/>
    <col min="20" max="20" width="13.375" style="159" customWidth="1"/>
    <col min="21" max="21" width="12.875" style="96" customWidth="1"/>
    <col min="22" max="22" width="11.125" style="96" customWidth="1"/>
    <col min="24" max="1004" width="9.5" style="128"/>
    <col min="1005" max="1005" width="9" style="128" customWidth="1"/>
    <col min="1006" max="1007" width="9" customWidth="1"/>
  </cols>
  <sheetData>
    <row r="1" spans="1:1005" ht="13.5" customHeight="1">
      <c r="A1" s="228" t="s">
        <v>2289</v>
      </c>
      <c r="C1" s="130"/>
      <c r="F1" s="157"/>
      <c r="G1" s="128"/>
      <c r="H1" s="783"/>
      <c r="I1" s="783"/>
      <c r="W1" s="128"/>
      <c r="ALQ1"/>
    </row>
    <row r="2" spans="1:1005" ht="13.5" customHeight="1">
      <c r="C2" s="141"/>
      <c r="D2" s="284"/>
      <c r="E2" s="157"/>
      <c r="F2" s="157"/>
      <c r="G2" s="128"/>
      <c r="H2" s="783"/>
      <c r="I2" s="783"/>
      <c r="W2" s="128"/>
      <c r="ALQ2"/>
    </row>
    <row r="3" spans="1:1005" ht="13.5" customHeight="1">
      <c r="A3" s="128" t="s">
        <v>850</v>
      </c>
      <c r="B3" s="128" t="s">
        <v>2290</v>
      </c>
      <c r="C3" s="142"/>
      <c r="E3" s="157"/>
      <c r="G3" s="128"/>
      <c r="W3" s="128"/>
      <c r="ALQ3"/>
    </row>
    <row r="4" spans="1:1005" ht="13.5" customHeight="1">
      <c r="C4" s="128" t="s">
        <v>2291</v>
      </c>
      <c r="G4" s="137"/>
      <c r="W4" s="128"/>
      <c r="ALQ4"/>
    </row>
    <row r="5" spans="1:1005" s="149" customFormat="1" ht="13.5" customHeight="1">
      <c r="A5" s="128"/>
      <c r="B5" s="128" t="s">
        <v>2292</v>
      </c>
      <c r="D5" s="146"/>
      <c r="E5" s="128"/>
      <c r="F5" s="146"/>
      <c r="G5" s="148"/>
      <c r="H5" s="148"/>
      <c r="I5" s="275"/>
      <c r="J5" s="148"/>
      <c r="K5" s="186"/>
      <c r="L5" s="279"/>
      <c r="M5" s="279"/>
      <c r="N5" s="148"/>
      <c r="O5" s="148"/>
      <c r="P5" s="148"/>
      <c r="Q5"/>
      <c r="R5" s="181"/>
      <c r="S5" s="148"/>
      <c r="T5" s="160"/>
      <c r="U5" s="148"/>
      <c r="V5" s="148"/>
      <c r="W5" s="147"/>
      <c r="X5" s="147"/>
      <c r="Y5" s="147"/>
      <c r="Z5" s="147"/>
      <c r="AA5" s="147"/>
      <c r="AB5" s="147"/>
      <c r="AC5" s="147"/>
      <c r="AD5" s="147"/>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row>
    <row r="6" spans="1:1005" ht="13.5" customHeight="1">
      <c r="C6" s="128" t="s">
        <v>2293</v>
      </c>
      <c r="D6" s="138"/>
      <c r="E6" s="146"/>
      <c r="F6" s="138"/>
      <c r="W6" s="128"/>
      <c r="ALQ6"/>
    </row>
    <row r="7" spans="1:1005" ht="13.5" customHeight="1">
      <c r="A7"/>
      <c r="B7"/>
      <c r="C7" s="138"/>
      <c r="D7" s="377"/>
      <c r="E7" s="138"/>
      <c r="F7" s="138"/>
      <c r="P7" s="700" t="s">
        <v>829</v>
      </c>
      <c r="Q7" s="700" t="s">
        <v>829</v>
      </c>
      <c r="V7" s="648" t="s">
        <v>685</v>
      </c>
      <c r="W7" s="128"/>
      <c r="ALQ7"/>
    </row>
    <row r="8" spans="1:1005" s="238" customFormat="1" ht="55.5" customHeight="1">
      <c r="A8" s="233" t="s">
        <v>831</v>
      </c>
      <c r="B8" s="381" t="s">
        <v>832</v>
      </c>
      <c r="C8" s="278" t="s">
        <v>833</v>
      </c>
      <c r="D8" s="278" t="s">
        <v>834</v>
      </c>
      <c r="E8" s="278" t="s">
        <v>835</v>
      </c>
      <c r="F8" s="278" t="s">
        <v>836</v>
      </c>
      <c r="G8" s="278" t="s">
        <v>837</v>
      </c>
      <c r="H8" s="234" t="s">
        <v>9</v>
      </c>
      <c r="I8" s="234" t="s">
        <v>838</v>
      </c>
      <c r="J8" s="234" t="s">
        <v>841</v>
      </c>
      <c r="K8" s="234" t="s">
        <v>677</v>
      </c>
      <c r="L8" s="234" t="s">
        <v>3</v>
      </c>
      <c r="M8" s="234" t="s">
        <v>912</v>
      </c>
      <c r="N8" s="283" t="s">
        <v>913</v>
      </c>
      <c r="O8" s="234" t="s">
        <v>848</v>
      </c>
      <c r="P8" s="229" t="s">
        <v>849</v>
      </c>
      <c r="Q8" s="229" t="s">
        <v>850</v>
      </c>
      <c r="R8" s="230" t="s">
        <v>851</v>
      </c>
      <c r="S8" s="235" t="s">
        <v>852</v>
      </c>
      <c r="T8" s="235" t="s">
        <v>853</v>
      </c>
      <c r="U8" s="236" t="s">
        <v>854</v>
      </c>
      <c r="V8" s="235" t="s">
        <v>855</v>
      </c>
      <c r="W8" s="237" t="s">
        <v>914</v>
      </c>
    </row>
    <row r="9" spans="1:1005" s="224" customFormat="1" ht="13.5" customHeight="1">
      <c r="A9" s="225">
        <v>1</v>
      </c>
      <c r="B9" s="217" t="s">
        <v>915</v>
      </c>
      <c r="C9" s="240"/>
      <c r="D9" s="719"/>
      <c r="E9" s="719"/>
      <c r="F9" s="719"/>
      <c r="G9" s="719"/>
      <c r="H9" s="718" t="s">
        <v>2884</v>
      </c>
      <c r="I9" s="316" t="s">
        <v>2880</v>
      </c>
      <c r="J9" s="720" t="s">
        <v>918</v>
      </c>
      <c r="K9" s="718" t="s">
        <v>820</v>
      </c>
      <c r="L9" s="721"/>
      <c r="M9" s="718" t="s">
        <v>862</v>
      </c>
      <c r="N9" s="722"/>
      <c r="O9" s="718"/>
      <c r="P9" s="723"/>
      <c r="Q9" s="723" t="s">
        <v>863</v>
      </c>
      <c r="R9" s="232"/>
      <c r="S9" s="724"/>
      <c r="T9" s="718"/>
      <c r="U9" s="725"/>
      <c r="V9" s="718"/>
      <c r="W9" s="722"/>
    </row>
    <row r="10" spans="1:1005" s="224" customFormat="1" ht="14.25" customHeight="1">
      <c r="A10" s="225">
        <v>2</v>
      </c>
      <c r="B10" s="217" t="s">
        <v>2176</v>
      </c>
      <c r="C10" s="240"/>
      <c r="D10" s="241"/>
      <c r="E10" s="241"/>
      <c r="F10" s="241"/>
      <c r="G10" s="241"/>
      <c r="H10" s="718" t="s">
        <v>2294</v>
      </c>
      <c r="I10" s="720"/>
      <c r="J10" s="720" t="s">
        <v>2295</v>
      </c>
      <c r="K10" s="733" t="s">
        <v>892</v>
      </c>
      <c r="L10" s="721" t="s">
        <v>863</v>
      </c>
      <c r="M10" s="243" t="s">
        <v>1366</v>
      </c>
      <c r="N10" s="722"/>
      <c r="O10" s="718"/>
      <c r="P10" s="723"/>
      <c r="Q10" s="723" t="s">
        <v>863</v>
      </c>
      <c r="R10" s="232"/>
      <c r="S10" s="724"/>
      <c r="T10" s="718"/>
      <c r="U10" s="725"/>
      <c r="V10" s="718"/>
      <c r="W10" s="722"/>
    </row>
    <row r="11" spans="1:1005" s="224" customFormat="1" ht="14.25" customHeight="1">
      <c r="A11" s="225">
        <v>3</v>
      </c>
      <c r="B11" s="217"/>
      <c r="C11" s="719" t="s">
        <v>2296</v>
      </c>
      <c r="D11" s="241"/>
      <c r="E11" s="241"/>
      <c r="F11" s="241"/>
      <c r="G11" s="241"/>
      <c r="H11" s="718" t="s">
        <v>2297</v>
      </c>
      <c r="I11" s="720"/>
      <c r="J11" s="720" t="s">
        <v>878</v>
      </c>
      <c r="K11" s="718" t="s">
        <v>820</v>
      </c>
      <c r="L11" s="721"/>
      <c r="M11" s="718" t="s">
        <v>878</v>
      </c>
      <c r="N11" s="722"/>
      <c r="O11" s="718" t="s">
        <v>931</v>
      </c>
      <c r="P11" s="723"/>
      <c r="Q11" s="723" t="s">
        <v>863</v>
      </c>
      <c r="R11" s="232"/>
      <c r="S11" s="724"/>
      <c r="T11" s="718"/>
      <c r="U11" s="725"/>
      <c r="V11" s="718"/>
      <c r="W11" s="722"/>
    </row>
    <row r="12" spans="1:1005" s="158" customFormat="1" ht="13.5" customHeight="1">
      <c r="A12" s="225">
        <v>4</v>
      </c>
      <c r="B12" s="219"/>
      <c r="C12" s="219" t="s">
        <v>2298</v>
      </c>
      <c r="D12" s="219"/>
      <c r="E12" s="219"/>
      <c r="F12" s="219"/>
      <c r="G12" s="219"/>
      <c r="H12" s="263" t="s">
        <v>2299</v>
      </c>
      <c r="I12" s="264" t="s">
        <v>2300</v>
      </c>
      <c r="J12" s="264" t="s">
        <v>1814</v>
      </c>
      <c r="K12" s="263" t="s">
        <v>820</v>
      </c>
      <c r="L12" s="265"/>
      <c r="M12" s="263" t="s">
        <v>862</v>
      </c>
      <c r="N12" s="268"/>
      <c r="O12" s="263"/>
      <c r="P12" s="260"/>
      <c r="Q12" s="260" t="s">
        <v>863</v>
      </c>
      <c r="R12" s="232"/>
      <c r="S12" s="266"/>
      <c r="T12" s="263"/>
      <c r="U12" s="261"/>
      <c r="V12" s="263"/>
      <c r="W12" s="268"/>
    </row>
    <row r="13" spans="1:1005" s="224" customFormat="1" ht="13.5" customHeight="1">
      <c r="A13" s="225">
        <v>5</v>
      </c>
      <c r="B13" s="217"/>
      <c r="C13" s="217" t="s">
        <v>2301</v>
      </c>
      <c r="D13" s="241"/>
      <c r="E13" s="241"/>
      <c r="F13" s="241"/>
      <c r="G13" s="241"/>
      <c r="H13" s="718" t="s">
        <v>2302</v>
      </c>
      <c r="I13" s="316" t="s">
        <v>2886</v>
      </c>
      <c r="J13" s="720" t="s">
        <v>2303</v>
      </c>
      <c r="K13" s="718" t="s">
        <v>817</v>
      </c>
      <c r="L13" s="721"/>
      <c r="M13" s="718" t="s">
        <v>862</v>
      </c>
      <c r="N13" s="722"/>
      <c r="O13" s="718"/>
      <c r="P13" s="723"/>
      <c r="Q13" s="723" t="s">
        <v>863</v>
      </c>
      <c r="R13" s="232"/>
      <c r="S13" s="724"/>
      <c r="T13" s="718"/>
      <c r="U13" s="725"/>
      <c r="V13" s="718"/>
      <c r="W13" s="722"/>
    </row>
    <row r="14" spans="1:1005" s="158" customFormat="1" ht="13.5" customHeight="1">
      <c r="A14" s="225">
        <v>6</v>
      </c>
      <c r="B14" s="219"/>
      <c r="C14" s="219" t="s">
        <v>2304</v>
      </c>
      <c r="D14" s="219"/>
      <c r="E14" s="219"/>
      <c r="F14" s="219"/>
      <c r="G14" s="219"/>
      <c r="H14" s="263" t="s">
        <v>2305</v>
      </c>
      <c r="I14" s="219" t="s">
        <v>2306</v>
      </c>
      <c r="J14" s="264" t="s">
        <v>2307</v>
      </c>
      <c r="K14" s="263" t="s">
        <v>817</v>
      </c>
      <c r="L14" s="265"/>
      <c r="M14" s="263" t="s">
        <v>862</v>
      </c>
      <c r="N14" s="268"/>
      <c r="O14" s="263"/>
      <c r="P14" s="260"/>
      <c r="Q14" s="260" t="s">
        <v>863</v>
      </c>
      <c r="R14" s="659"/>
      <c r="S14" s="266"/>
      <c r="T14" s="263"/>
      <c r="U14" s="261"/>
      <c r="V14" s="263"/>
      <c r="W14" s="268"/>
    </row>
    <row r="15" spans="1:1005" s="158" customFormat="1" ht="13.5" customHeight="1">
      <c r="A15" s="225">
        <v>7</v>
      </c>
      <c r="B15" s="219"/>
      <c r="C15" s="219" t="s">
        <v>2308</v>
      </c>
      <c r="D15" s="219"/>
      <c r="E15" s="219"/>
      <c r="F15" s="219"/>
      <c r="G15" s="219"/>
      <c r="H15" s="263" t="s">
        <v>2309</v>
      </c>
      <c r="I15" s="264" t="s">
        <v>1342</v>
      </c>
      <c r="J15" s="264" t="s">
        <v>2310</v>
      </c>
      <c r="K15" s="263" t="s">
        <v>817</v>
      </c>
      <c r="L15" s="265"/>
      <c r="M15" s="263" t="s">
        <v>862</v>
      </c>
      <c r="N15" s="268"/>
      <c r="O15" s="263"/>
      <c r="P15" s="260"/>
      <c r="Q15" s="260" t="s">
        <v>863</v>
      </c>
      <c r="R15" s="659"/>
      <c r="S15" s="266"/>
      <c r="T15" s="263"/>
      <c r="U15" s="261"/>
      <c r="V15" s="263"/>
      <c r="W15" s="268"/>
    </row>
    <row r="16" spans="1:1005" s="224" customFormat="1" ht="13.5" customHeight="1">
      <c r="A16" s="225">
        <v>8</v>
      </c>
      <c r="B16" s="217"/>
      <c r="C16" s="241" t="s">
        <v>2311</v>
      </c>
      <c r="D16" s="241"/>
      <c r="E16" s="241"/>
      <c r="F16" s="241"/>
      <c r="G16" s="241"/>
      <c r="H16" s="718" t="s">
        <v>2312</v>
      </c>
      <c r="I16" s="720" t="s">
        <v>2313</v>
      </c>
      <c r="J16" s="720" t="s">
        <v>2314</v>
      </c>
      <c r="K16" s="718" t="s">
        <v>817</v>
      </c>
      <c r="L16" s="721"/>
      <c r="M16" s="718" t="s">
        <v>862</v>
      </c>
      <c r="N16" s="722"/>
      <c r="O16" s="718"/>
      <c r="P16" s="723"/>
      <c r="Q16" s="723" t="s">
        <v>863</v>
      </c>
      <c r="R16" s="232"/>
      <c r="S16" s="724"/>
      <c r="T16" s="718"/>
      <c r="U16" s="725"/>
      <c r="V16" s="718"/>
      <c r="W16" s="722"/>
    </row>
    <row r="17" spans="1:23" s="224" customFormat="1" ht="13.5" customHeight="1">
      <c r="A17" s="225">
        <v>9</v>
      </c>
      <c r="B17" s="217"/>
      <c r="C17" s="241" t="s">
        <v>1803</v>
      </c>
      <c r="D17" s="241"/>
      <c r="E17" s="241"/>
      <c r="F17" s="241"/>
      <c r="G17" s="241"/>
      <c r="H17" s="718" t="s">
        <v>2315</v>
      </c>
      <c r="I17" s="707" t="s">
        <v>2316</v>
      </c>
      <c r="J17" s="720" t="s">
        <v>1811</v>
      </c>
      <c r="K17" s="718" t="s">
        <v>820</v>
      </c>
      <c r="L17" s="721"/>
      <c r="M17" s="718" t="s">
        <v>862</v>
      </c>
      <c r="N17" s="722" t="s">
        <v>863</v>
      </c>
      <c r="O17" s="718" t="s">
        <v>1807</v>
      </c>
      <c r="P17" s="723"/>
      <c r="Q17" s="723" t="s">
        <v>863</v>
      </c>
      <c r="R17" s="232"/>
      <c r="S17" s="724" t="s">
        <v>2317</v>
      </c>
      <c r="T17" s="718"/>
      <c r="U17" s="725"/>
      <c r="V17" s="718"/>
      <c r="W17" s="722"/>
    </row>
    <row r="18" spans="1:23" s="224" customFormat="1" ht="13.5" customHeight="1">
      <c r="A18" s="225">
        <v>10</v>
      </c>
      <c r="B18" s="217"/>
      <c r="C18" s="217" t="s">
        <v>2318</v>
      </c>
      <c r="D18" s="241"/>
      <c r="E18" s="241"/>
      <c r="F18" s="241"/>
      <c r="G18" s="241"/>
      <c r="H18" s="718" t="s">
        <v>2319</v>
      </c>
      <c r="I18" s="720" t="s">
        <v>2320</v>
      </c>
      <c r="J18" s="720" t="s">
        <v>2321</v>
      </c>
      <c r="K18" s="718" t="s">
        <v>817</v>
      </c>
      <c r="L18" s="721"/>
      <c r="M18" s="718" t="s">
        <v>862</v>
      </c>
      <c r="N18" s="722" t="s">
        <v>863</v>
      </c>
      <c r="O18" s="718" t="s">
        <v>2916</v>
      </c>
      <c r="P18" s="723"/>
      <c r="Q18" s="723" t="s">
        <v>863</v>
      </c>
      <c r="R18" s="232"/>
      <c r="S18" s="724" t="s">
        <v>2322</v>
      </c>
      <c r="T18" s="718" t="s">
        <v>2323</v>
      </c>
      <c r="U18" s="725"/>
      <c r="V18" s="718"/>
      <c r="W18" s="722"/>
    </row>
    <row r="19" spans="1:23" s="224" customFormat="1" ht="13.5" customHeight="1">
      <c r="A19" s="225">
        <v>11</v>
      </c>
      <c r="B19" s="217"/>
      <c r="C19" s="719" t="s">
        <v>2324</v>
      </c>
      <c r="D19" s="241"/>
      <c r="E19" s="241"/>
      <c r="F19" s="241"/>
      <c r="G19" s="241"/>
      <c r="H19" s="718" t="s">
        <v>2325</v>
      </c>
      <c r="I19" s="720"/>
      <c r="J19" s="720" t="s">
        <v>2326</v>
      </c>
      <c r="K19" s="718" t="s">
        <v>817</v>
      </c>
      <c r="L19" s="721"/>
      <c r="M19" s="718" t="s">
        <v>862</v>
      </c>
      <c r="N19" s="722"/>
      <c r="O19" s="718"/>
      <c r="P19" s="723"/>
      <c r="Q19" s="723" t="s">
        <v>863</v>
      </c>
      <c r="R19" s="232"/>
      <c r="S19" s="724"/>
      <c r="T19" s="718"/>
      <c r="U19" s="725"/>
      <c r="V19" s="718"/>
      <c r="W19" s="722"/>
    </row>
    <row r="20" spans="1:23" s="224" customFormat="1" ht="13.5" customHeight="1">
      <c r="A20" s="225">
        <v>12</v>
      </c>
      <c r="B20" s="217"/>
      <c r="C20" s="241" t="s">
        <v>1105</v>
      </c>
      <c r="D20" s="241"/>
      <c r="E20" s="241"/>
      <c r="F20" s="241"/>
      <c r="G20" s="241"/>
      <c r="H20" s="263" t="s">
        <v>2327</v>
      </c>
      <c r="I20" s="720" t="s">
        <v>2328</v>
      </c>
      <c r="J20" s="720" t="s">
        <v>870</v>
      </c>
      <c r="K20" s="718" t="s">
        <v>817</v>
      </c>
      <c r="L20" s="721"/>
      <c r="M20" s="718" t="s">
        <v>862</v>
      </c>
      <c r="N20" s="722"/>
      <c r="O20" s="718"/>
      <c r="P20" s="723"/>
      <c r="Q20" s="723" t="s">
        <v>863</v>
      </c>
      <c r="R20" s="232"/>
      <c r="S20" s="724"/>
      <c r="T20" s="718"/>
      <c r="U20" s="725"/>
      <c r="V20" s="718"/>
      <c r="W20" s="722"/>
    </row>
    <row r="21" spans="1:23" s="224" customFormat="1" ht="13.5" hidden="1" customHeight="1">
      <c r="A21" s="225">
        <v>13</v>
      </c>
      <c r="B21" s="217"/>
      <c r="C21" s="706" t="s">
        <v>2329</v>
      </c>
      <c r="D21" s="241"/>
      <c r="E21" s="241"/>
      <c r="F21" s="241"/>
      <c r="G21" s="241"/>
      <c r="H21" s="718"/>
      <c r="I21" s="720"/>
      <c r="J21" s="720" t="s">
        <v>2330</v>
      </c>
      <c r="K21" s="718" t="s">
        <v>817</v>
      </c>
      <c r="L21" s="721"/>
      <c r="M21" s="718" t="s">
        <v>862</v>
      </c>
      <c r="N21" s="722"/>
      <c r="O21" s="718"/>
      <c r="P21" s="723"/>
      <c r="Q21" s="723"/>
      <c r="R21" s="232"/>
      <c r="S21" s="724" t="s">
        <v>2331</v>
      </c>
      <c r="T21" s="718"/>
      <c r="U21" s="725"/>
      <c r="V21" s="718"/>
      <c r="W21" s="722"/>
    </row>
    <row r="22" spans="1:23" s="224" customFormat="1" ht="13.5" customHeight="1">
      <c r="A22" s="225">
        <v>14</v>
      </c>
      <c r="B22" s="217"/>
      <c r="C22" s="241" t="s">
        <v>2332</v>
      </c>
      <c r="D22" s="241"/>
      <c r="E22" s="241"/>
      <c r="F22" s="241"/>
      <c r="G22" s="241"/>
      <c r="H22" s="718" t="s">
        <v>2333</v>
      </c>
      <c r="I22" s="720">
        <v>44109</v>
      </c>
      <c r="J22" s="264" t="s">
        <v>2334</v>
      </c>
      <c r="K22" s="718" t="s">
        <v>817</v>
      </c>
      <c r="L22" s="721"/>
      <c r="M22" s="718" t="s">
        <v>862</v>
      </c>
      <c r="N22" s="722"/>
      <c r="O22" s="718" t="s">
        <v>1117</v>
      </c>
      <c r="P22" s="723"/>
      <c r="Q22" s="723" t="s">
        <v>863</v>
      </c>
      <c r="R22" s="232"/>
      <c r="S22" s="724"/>
      <c r="T22" s="718"/>
      <c r="U22" s="725"/>
      <c r="V22" s="718"/>
      <c r="W22" s="722"/>
    </row>
    <row r="23" spans="1:23" s="224" customFormat="1" ht="13.5" hidden="1" customHeight="1">
      <c r="A23" s="225">
        <v>15</v>
      </c>
      <c r="B23" s="217"/>
      <c r="C23" s="241" t="s">
        <v>2335</v>
      </c>
      <c r="D23" s="241"/>
      <c r="E23" s="241"/>
      <c r="F23" s="241"/>
      <c r="G23" s="241"/>
      <c r="H23" s="718" t="s">
        <v>2335</v>
      </c>
      <c r="I23" s="720"/>
      <c r="J23" s="264" t="s">
        <v>2336</v>
      </c>
      <c r="K23" s="718" t="s">
        <v>817</v>
      </c>
      <c r="L23" s="721"/>
      <c r="M23" s="718" t="s">
        <v>862</v>
      </c>
      <c r="N23" s="722"/>
      <c r="O23" s="718"/>
      <c r="P23" s="723"/>
      <c r="Q23" s="723"/>
      <c r="R23" s="232"/>
      <c r="S23" s="724"/>
      <c r="T23" s="718"/>
      <c r="U23" s="725"/>
      <c r="V23" s="718"/>
      <c r="W23" s="722"/>
    </row>
    <row r="24" spans="1:23" s="224" customFormat="1" ht="13.5" hidden="1" customHeight="1">
      <c r="A24" s="225">
        <v>16</v>
      </c>
      <c r="B24" s="217"/>
      <c r="C24" s="241" t="s">
        <v>2337</v>
      </c>
      <c r="D24" s="241"/>
      <c r="E24" s="241"/>
      <c r="F24" s="241"/>
      <c r="G24" s="241"/>
      <c r="H24" s="718" t="s">
        <v>2337</v>
      </c>
      <c r="I24" s="720"/>
      <c r="J24" s="264" t="s">
        <v>2338</v>
      </c>
      <c r="K24" s="718" t="s">
        <v>817</v>
      </c>
      <c r="L24" s="721"/>
      <c r="M24" s="718" t="s">
        <v>862</v>
      </c>
      <c r="N24" s="722"/>
      <c r="O24" s="718"/>
      <c r="P24" s="723"/>
      <c r="Q24" s="723"/>
      <c r="R24" s="232"/>
      <c r="S24" s="724"/>
      <c r="T24" s="718"/>
      <c r="U24" s="725"/>
      <c r="V24" s="718"/>
      <c r="W24" s="722"/>
    </row>
    <row r="25" spans="1:23" s="224" customFormat="1" ht="13.5" customHeight="1">
      <c r="A25" s="225">
        <v>17</v>
      </c>
      <c r="B25" s="217"/>
      <c r="C25" s="241" t="s">
        <v>2339</v>
      </c>
      <c r="D25" s="241"/>
      <c r="E25" s="241"/>
      <c r="F25" s="241"/>
      <c r="G25" s="241"/>
      <c r="H25" s="718" t="s">
        <v>2340</v>
      </c>
      <c r="I25" s="720"/>
      <c r="J25" s="264" t="s">
        <v>2341</v>
      </c>
      <c r="K25" s="263" t="s">
        <v>817</v>
      </c>
      <c r="L25" s="265" t="s">
        <v>863</v>
      </c>
      <c r="M25" s="712" t="s">
        <v>2341</v>
      </c>
      <c r="N25" s="722"/>
      <c r="O25" s="718"/>
      <c r="P25" s="723"/>
      <c r="Q25" s="723" t="s">
        <v>863</v>
      </c>
      <c r="R25" s="232"/>
      <c r="S25" s="724"/>
      <c r="T25" s="718"/>
      <c r="U25" s="725"/>
      <c r="V25" s="718"/>
      <c r="W25" s="722"/>
    </row>
    <row r="26" spans="1:23" s="224" customFormat="1" ht="13.5" customHeight="1">
      <c r="A26" s="225">
        <v>18</v>
      </c>
      <c r="B26" s="217"/>
      <c r="C26" s="241"/>
      <c r="D26" s="241" t="s">
        <v>1103</v>
      </c>
      <c r="E26" s="241"/>
      <c r="F26" s="241"/>
      <c r="G26" s="241"/>
      <c r="H26" s="718" t="s">
        <v>2342</v>
      </c>
      <c r="I26" s="720"/>
      <c r="J26" s="264" t="s">
        <v>1576</v>
      </c>
      <c r="K26" s="263" t="s">
        <v>817</v>
      </c>
      <c r="L26" s="265"/>
      <c r="M26" s="263" t="s">
        <v>862</v>
      </c>
      <c r="N26" s="722" t="s">
        <v>863</v>
      </c>
      <c r="O26" s="718" t="s">
        <v>1816</v>
      </c>
      <c r="P26" s="723"/>
      <c r="Q26" s="723" t="s">
        <v>863</v>
      </c>
      <c r="R26" s="232"/>
      <c r="S26" s="724" t="s">
        <v>2343</v>
      </c>
      <c r="T26" s="718" t="s">
        <v>2344</v>
      </c>
      <c r="U26" s="725"/>
      <c r="V26" s="718"/>
      <c r="W26" s="722"/>
    </row>
    <row r="27" spans="1:23" s="224" customFormat="1" ht="13.5" customHeight="1">
      <c r="A27" s="225">
        <v>19</v>
      </c>
      <c r="B27" s="217"/>
      <c r="C27" s="241"/>
      <c r="D27" s="241" t="s">
        <v>1105</v>
      </c>
      <c r="E27" s="241"/>
      <c r="F27" s="241"/>
      <c r="G27" s="241"/>
      <c r="H27" s="718" t="s">
        <v>2345</v>
      </c>
      <c r="I27" s="720"/>
      <c r="J27" s="264" t="s">
        <v>870</v>
      </c>
      <c r="K27" s="263" t="s">
        <v>817</v>
      </c>
      <c r="L27" s="265"/>
      <c r="M27" s="263" t="s">
        <v>862</v>
      </c>
      <c r="N27" s="722"/>
      <c r="O27" s="718"/>
      <c r="P27" s="723"/>
      <c r="Q27" s="723" t="s">
        <v>863</v>
      </c>
      <c r="R27" s="232"/>
      <c r="S27" s="724"/>
      <c r="T27" s="718"/>
      <c r="U27" s="725"/>
      <c r="V27" s="718"/>
      <c r="W27" s="722"/>
    </row>
    <row r="28" spans="1:23" s="249" customFormat="1" ht="13.5" customHeight="1">
      <c r="A28" s="225">
        <v>20</v>
      </c>
      <c r="B28" s="218"/>
      <c r="C28" s="719" t="s">
        <v>2346</v>
      </c>
      <c r="D28" s="218"/>
      <c r="E28" s="218"/>
      <c r="F28" s="218"/>
      <c r="G28" s="218"/>
      <c r="H28" s="255"/>
      <c r="I28" s="496"/>
      <c r="J28" s="264" t="s">
        <v>2347</v>
      </c>
      <c r="K28" s="263" t="s">
        <v>823</v>
      </c>
      <c r="L28" s="265" t="s">
        <v>863</v>
      </c>
      <c r="M28" s="712" t="s">
        <v>2347</v>
      </c>
      <c r="N28" s="373"/>
      <c r="O28" s="255"/>
      <c r="P28" s="374"/>
      <c r="Q28" s="374" t="s">
        <v>863</v>
      </c>
      <c r="R28" s="499"/>
      <c r="S28" s="379"/>
      <c r="T28" s="255"/>
      <c r="U28" s="245"/>
      <c r="V28" s="255"/>
      <c r="W28" s="373"/>
    </row>
    <row r="29" spans="1:23" s="224" customFormat="1" ht="13.5" customHeight="1">
      <c r="A29" s="225">
        <v>21</v>
      </c>
      <c r="B29" s="217"/>
      <c r="C29" s="719"/>
      <c r="D29" s="241" t="s">
        <v>2348</v>
      </c>
      <c r="E29" s="241"/>
      <c r="F29" s="241"/>
      <c r="G29" s="241"/>
      <c r="H29" s="718"/>
      <c r="I29" s="720"/>
      <c r="J29" s="264" t="s">
        <v>878</v>
      </c>
      <c r="K29" s="263" t="s">
        <v>820</v>
      </c>
      <c r="L29" s="265"/>
      <c r="M29" s="263" t="s">
        <v>878</v>
      </c>
      <c r="N29" s="722"/>
      <c r="O29" s="718" t="s">
        <v>931</v>
      </c>
      <c r="P29" s="723"/>
      <c r="Q29" s="723" t="s">
        <v>863</v>
      </c>
      <c r="R29" s="232"/>
      <c r="S29" s="724"/>
      <c r="T29" s="718"/>
      <c r="U29" s="725"/>
      <c r="V29" s="718"/>
      <c r="W29" s="722"/>
    </row>
    <row r="30" spans="1:23" s="224" customFormat="1" ht="13.5" customHeight="1">
      <c r="A30" s="225">
        <v>22</v>
      </c>
      <c r="B30" s="217"/>
      <c r="C30" s="719"/>
      <c r="D30" s="241" t="s">
        <v>2349</v>
      </c>
      <c r="E30" s="241"/>
      <c r="F30" s="241"/>
      <c r="G30" s="241"/>
      <c r="H30" s="718" t="s">
        <v>2350</v>
      </c>
      <c r="I30" s="720"/>
      <c r="J30" s="264" t="s">
        <v>887</v>
      </c>
      <c r="K30" s="263" t="s">
        <v>820</v>
      </c>
      <c r="L30" s="265"/>
      <c r="M30" s="263" t="s">
        <v>862</v>
      </c>
      <c r="N30" s="722" t="s">
        <v>863</v>
      </c>
      <c r="O30" s="800" t="s">
        <v>2919</v>
      </c>
      <c r="P30" s="723"/>
      <c r="Q30" s="723" t="s">
        <v>863</v>
      </c>
      <c r="R30" s="232"/>
      <c r="S30" s="724" t="s">
        <v>2351</v>
      </c>
      <c r="T30" s="718"/>
      <c r="U30" s="725"/>
      <c r="V30" s="718"/>
      <c r="W30" s="722"/>
    </row>
    <row r="31" spans="1:23" s="224" customFormat="1" ht="13.5" customHeight="1">
      <c r="A31" s="225">
        <v>23</v>
      </c>
      <c r="B31" s="217"/>
      <c r="C31" s="719"/>
      <c r="D31" s="806" t="s">
        <v>2352</v>
      </c>
      <c r="E31" s="241"/>
      <c r="F31" s="241"/>
      <c r="G31" s="241"/>
      <c r="H31" s="718" t="s">
        <v>2353</v>
      </c>
      <c r="I31" s="720"/>
      <c r="J31" s="264" t="s">
        <v>2354</v>
      </c>
      <c r="K31" s="263" t="s">
        <v>817</v>
      </c>
      <c r="L31" s="265"/>
      <c r="M31" s="263" t="s">
        <v>1703</v>
      </c>
      <c r="N31" s="722"/>
      <c r="O31" s="718"/>
      <c r="P31" s="723"/>
      <c r="Q31" s="723" t="s">
        <v>863</v>
      </c>
      <c r="R31" s="232"/>
      <c r="S31" s="724"/>
      <c r="T31" s="718"/>
      <c r="U31" s="725"/>
      <c r="V31" s="718"/>
      <c r="W31" s="722"/>
    </row>
    <row r="32" spans="1:23" s="249" customFormat="1" ht="13.5" customHeight="1">
      <c r="A32" s="225">
        <v>24</v>
      </c>
      <c r="B32" s="218"/>
      <c r="C32" s="719" t="s">
        <v>2355</v>
      </c>
      <c r="D32" s="218"/>
      <c r="E32" s="218"/>
      <c r="F32" s="218"/>
      <c r="G32" s="218"/>
      <c r="H32" s="255"/>
      <c r="I32" s="496"/>
      <c r="J32" s="264" t="s">
        <v>1170</v>
      </c>
      <c r="K32" s="263" t="s">
        <v>817</v>
      </c>
      <c r="L32" s="265" t="s">
        <v>863</v>
      </c>
      <c r="M32" s="517" t="s">
        <v>1170</v>
      </c>
      <c r="N32" s="373"/>
      <c r="O32" s="255"/>
      <c r="P32" s="374"/>
      <c r="Q32" s="723" t="s">
        <v>863</v>
      </c>
      <c r="R32" s="499"/>
      <c r="S32" s="379"/>
      <c r="T32" s="255"/>
      <c r="U32" s="245"/>
      <c r="V32" s="255"/>
      <c r="W32" s="373"/>
    </row>
    <row r="33" spans="1:31" s="224" customFormat="1" ht="13.5" customHeight="1">
      <c r="A33" s="225">
        <v>25</v>
      </c>
      <c r="B33" s="217"/>
      <c r="C33" s="217"/>
      <c r="D33" s="217" t="s">
        <v>1171</v>
      </c>
      <c r="E33" s="241"/>
      <c r="F33" s="241"/>
      <c r="G33" s="241"/>
      <c r="H33" s="718" t="s">
        <v>1172</v>
      </c>
      <c r="I33" s="720" t="s">
        <v>1173</v>
      </c>
      <c r="J33" s="264" t="s">
        <v>1174</v>
      </c>
      <c r="K33" s="263" t="s">
        <v>820</v>
      </c>
      <c r="L33" s="265"/>
      <c r="M33" s="263" t="s">
        <v>1093</v>
      </c>
      <c r="N33" s="722"/>
      <c r="O33" s="718"/>
      <c r="P33" s="723"/>
      <c r="Q33" s="723" t="s">
        <v>863</v>
      </c>
      <c r="R33" s="232"/>
      <c r="S33" s="724"/>
      <c r="T33" s="718"/>
      <c r="U33" s="725"/>
      <c r="V33" s="718"/>
      <c r="W33" s="722"/>
    </row>
    <row r="34" spans="1:31" s="224" customFormat="1" ht="13.5" customHeight="1">
      <c r="A34" s="225">
        <v>26</v>
      </c>
      <c r="B34" s="217"/>
      <c r="C34" s="217"/>
      <c r="D34" s="217" t="s">
        <v>1177</v>
      </c>
      <c r="E34" s="241"/>
      <c r="F34" s="241"/>
      <c r="G34" s="241"/>
      <c r="H34" s="718" t="s">
        <v>1178</v>
      </c>
      <c r="I34" s="720" t="s">
        <v>1179</v>
      </c>
      <c r="J34" s="720" t="s">
        <v>1180</v>
      </c>
      <c r="K34" s="718" t="s">
        <v>820</v>
      </c>
      <c r="L34" s="721"/>
      <c r="M34" s="718" t="s">
        <v>1093</v>
      </c>
      <c r="N34" s="722"/>
      <c r="O34" s="718"/>
      <c r="P34" s="723"/>
      <c r="Q34" s="723" t="s">
        <v>863</v>
      </c>
      <c r="R34" s="232"/>
      <c r="S34" s="724"/>
      <c r="T34" s="718"/>
      <c r="U34" s="725"/>
      <c r="V34" s="718"/>
      <c r="W34" s="722"/>
    </row>
    <row r="35" spans="1:31" s="224" customFormat="1" ht="13.5" customHeight="1">
      <c r="A35" s="225">
        <v>27</v>
      </c>
      <c r="B35" s="217"/>
      <c r="C35" s="217"/>
      <c r="D35" s="219" t="s">
        <v>1181</v>
      </c>
      <c r="E35" s="241"/>
      <c r="F35" s="241"/>
      <c r="G35" s="241"/>
      <c r="H35" s="718" t="s">
        <v>1182</v>
      </c>
      <c r="I35" s="720">
        <v>120</v>
      </c>
      <c r="J35" s="718" t="s">
        <v>1183</v>
      </c>
      <c r="K35" s="718" t="s">
        <v>817</v>
      </c>
      <c r="L35" s="721"/>
      <c r="M35" s="718" t="s">
        <v>1093</v>
      </c>
      <c r="N35" s="722"/>
      <c r="O35" s="718"/>
      <c r="P35" s="723"/>
      <c r="Q35" s="723" t="s">
        <v>863</v>
      </c>
      <c r="R35" s="232"/>
      <c r="S35" s="724"/>
      <c r="T35" s="718"/>
      <c r="U35" s="725"/>
      <c r="V35" s="718"/>
      <c r="W35" s="722"/>
    </row>
    <row r="36" spans="1:31" s="224" customFormat="1" ht="13.5" customHeight="1">
      <c r="A36" s="225">
        <v>28</v>
      </c>
      <c r="B36" s="217"/>
      <c r="C36" s="217"/>
      <c r="D36" s="241" t="s">
        <v>1185</v>
      </c>
      <c r="E36" s="241"/>
      <c r="F36" s="241"/>
      <c r="G36" s="241"/>
      <c r="H36" s="718" t="s">
        <v>1186</v>
      </c>
      <c r="I36" s="720">
        <v>96</v>
      </c>
      <c r="J36" s="718" t="s">
        <v>1187</v>
      </c>
      <c r="K36" s="718" t="s">
        <v>817</v>
      </c>
      <c r="L36" s="721"/>
      <c r="M36" s="718" t="s">
        <v>1093</v>
      </c>
      <c r="N36" s="722"/>
      <c r="O36" s="718"/>
      <c r="P36" s="723"/>
      <c r="Q36" s="723" t="s">
        <v>863</v>
      </c>
      <c r="R36" s="232"/>
      <c r="S36" s="724"/>
      <c r="T36" s="718"/>
      <c r="U36" s="725"/>
      <c r="V36" s="718"/>
      <c r="W36" s="722"/>
    </row>
    <row r="37" spans="1:31" s="224" customFormat="1" ht="13.5" customHeight="1">
      <c r="A37" s="225">
        <v>29</v>
      </c>
      <c r="B37" s="217"/>
      <c r="C37" s="217"/>
      <c r="D37" s="241" t="s">
        <v>1189</v>
      </c>
      <c r="E37" s="241"/>
      <c r="F37" s="241"/>
      <c r="G37" s="241"/>
      <c r="H37" s="718" t="s">
        <v>1190</v>
      </c>
      <c r="I37" s="720">
        <v>34</v>
      </c>
      <c r="J37" s="718" t="s">
        <v>1191</v>
      </c>
      <c r="K37" s="718" t="s">
        <v>817</v>
      </c>
      <c r="L37" s="721"/>
      <c r="M37" s="718" t="s">
        <v>1093</v>
      </c>
      <c r="N37" s="722"/>
      <c r="O37" s="718"/>
      <c r="P37" s="723"/>
      <c r="Q37" s="723" t="s">
        <v>863</v>
      </c>
      <c r="R37" s="232"/>
      <c r="S37" s="724"/>
      <c r="T37" s="718"/>
      <c r="U37" s="725"/>
      <c r="V37" s="718"/>
      <c r="W37" s="722"/>
    </row>
    <row r="38" spans="1:31" s="224" customFormat="1" ht="13.5" customHeight="1">
      <c r="A38" s="225">
        <v>30</v>
      </c>
      <c r="B38" s="217"/>
      <c r="C38" s="217"/>
      <c r="D38" s="241" t="s">
        <v>1193</v>
      </c>
      <c r="E38" s="241"/>
      <c r="F38" s="241"/>
      <c r="G38" s="241"/>
      <c r="H38" s="718" t="s">
        <v>1194</v>
      </c>
      <c r="I38" s="720" t="s">
        <v>1195</v>
      </c>
      <c r="J38" s="720" t="s">
        <v>1196</v>
      </c>
      <c r="K38" s="718" t="s">
        <v>820</v>
      </c>
      <c r="L38" s="721"/>
      <c r="M38" s="718" t="s">
        <v>862</v>
      </c>
      <c r="N38" s="722" t="s">
        <v>863</v>
      </c>
      <c r="O38" s="718" t="s">
        <v>1698</v>
      </c>
      <c r="P38" s="723"/>
      <c r="Q38" s="723" t="s">
        <v>863</v>
      </c>
      <c r="R38" s="232"/>
      <c r="S38" s="724"/>
      <c r="T38" s="718"/>
      <c r="U38" s="725"/>
      <c r="V38" s="718"/>
      <c r="W38" s="722"/>
    </row>
    <row r="39" spans="1:31" s="224" customFormat="1" ht="13.5" customHeight="1">
      <c r="A39" s="225">
        <v>31</v>
      </c>
      <c r="B39" s="217"/>
      <c r="C39" s="719" t="s">
        <v>1260</v>
      </c>
      <c r="D39" s="241"/>
      <c r="E39" s="241"/>
      <c r="F39" s="241"/>
      <c r="G39" s="241"/>
      <c r="H39" s="718" t="s">
        <v>2356</v>
      </c>
      <c r="I39" s="720"/>
      <c r="J39" s="720" t="s">
        <v>1265</v>
      </c>
      <c r="K39" s="718" t="s">
        <v>817</v>
      </c>
      <c r="L39" s="721" t="s">
        <v>863</v>
      </c>
      <c r="M39" s="718" t="s">
        <v>1265</v>
      </c>
      <c r="N39" s="722"/>
      <c r="O39" s="718"/>
      <c r="P39" s="723"/>
      <c r="Q39" s="723" t="s">
        <v>863</v>
      </c>
      <c r="R39" s="232"/>
      <c r="S39" s="724"/>
      <c r="T39" s="718"/>
      <c r="U39" s="725"/>
      <c r="V39" s="718"/>
      <c r="W39" s="722"/>
    </row>
    <row r="40" spans="1:31" s="224" customFormat="1" ht="13.5" customHeight="1">
      <c r="A40" s="225">
        <v>32</v>
      </c>
      <c r="B40" s="217"/>
      <c r="C40" s="241"/>
      <c r="D40" s="241" t="s">
        <v>2357</v>
      </c>
      <c r="E40" s="241"/>
      <c r="F40" s="241"/>
      <c r="G40" s="241"/>
      <c r="H40" s="718" t="s">
        <v>2358</v>
      </c>
      <c r="I40" s="720" t="s">
        <v>1269</v>
      </c>
      <c r="J40" s="720" t="s">
        <v>971</v>
      </c>
      <c r="K40" s="718" t="s">
        <v>817</v>
      </c>
      <c r="L40" s="721"/>
      <c r="M40" s="718" t="s">
        <v>862</v>
      </c>
      <c r="N40" s="722" t="s">
        <v>863</v>
      </c>
      <c r="O40" s="718" t="s">
        <v>1735</v>
      </c>
      <c r="P40" s="723"/>
      <c r="Q40" s="723" t="s">
        <v>863</v>
      </c>
      <c r="R40" s="232"/>
      <c r="S40" s="724"/>
      <c r="T40" s="718"/>
      <c r="U40" s="725"/>
      <c r="V40" s="718"/>
      <c r="W40" s="722"/>
    </row>
    <row r="41" spans="1:31" s="224" customFormat="1" ht="13.5" customHeight="1">
      <c r="A41" s="225">
        <v>33</v>
      </c>
      <c r="B41" s="217"/>
      <c r="D41" s="224" t="s">
        <v>1736</v>
      </c>
      <c r="F41" s="225"/>
      <c r="G41" s="241"/>
      <c r="H41" s="718" t="s">
        <v>2359</v>
      </c>
      <c r="I41" s="273" t="s">
        <v>1274</v>
      </c>
      <c r="J41" s="720" t="s">
        <v>1014</v>
      </c>
      <c r="K41" s="718" t="s">
        <v>817</v>
      </c>
      <c r="L41" s="721"/>
      <c r="M41" s="718" t="s">
        <v>862</v>
      </c>
      <c r="N41" s="277"/>
      <c r="O41" s="718"/>
      <c r="P41" s="723"/>
      <c r="Q41" s="723" t="s">
        <v>863</v>
      </c>
      <c r="R41" s="232"/>
      <c r="S41" s="724"/>
      <c r="T41" s="718"/>
      <c r="U41" s="725"/>
      <c r="V41" s="718"/>
      <c r="W41" s="722"/>
    </row>
    <row r="42" spans="1:31" s="224" customFormat="1" ht="13.5" customHeight="1">
      <c r="A42" s="225">
        <v>34</v>
      </c>
      <c r="B42" s="217"/>
      <c r="C42" s="719" t="s">
        <v>12</v>
      </c>
      <c r="D42" s="241"/>
      <c r="E42" s="241"/>
      <c r="F42" s="241"/>
      <c r="G42" s="241"/>
      <c r="H42" s="718" t="s">
        <v>2360</v>
      </c>
      <c r="I42" s="720"/>
      <c r="J42" s="720" t="s">
        <v>938</v>
      </c>
      <c r="K42" s="718" t="s">
        <v>823</v>
      </c>
      <c r="L42" s="721"/>
      <c r="M42" s="718" t="s">
        <v>862</v>
      </c>
      <c r="N42" s="722"/>
      <c r="O42" s="718"/>
      <c r="P42" s="718"/>
      <c r="Q42" s="722" t="s">
        <v>863</v>
      </c>
      <c r="R42" s="232"/>
      <c r="S42" s="724"/>
      <c r="T42" s="718"/>
      <c r="U42" s="725"/>
      <c r="V42" s="718"/>
      <c r="W42" s="722"/>
    </row>
    <row r="43" spans="1:31" s="224" customFormat="1" ht="13.5" hidden="1" customHeight="1">
      <c r="A43" s="225">
        <v>35</v>
      </c>
      <c r="B43" s="217"/>
      <c r="C43" s="217" t="s">
        <v>2361</v>
      </c>
      <c r="D43" s="241"/>
      <c r="E43" s="241"/>
      <c r="F43" s="241"/>
      <c r="G43" s="217"/>
      <c r="H43" s="263" t="s">
        <v>2362</v>
      </c>
      <c r="I43" s="720"/>
      <c r="J43" s="263" t="s">
        <v>2363</v>
      </c>
      <c r="K43" s="718" t="s">
        <v>817</v>
      </c>
      <c r="L43" s="722" t="s">
        <v>863</v>
      </c>
      <c r="M43" s="243" t="s">
        <v>1055</v>
      </c>
      <c r="N43" s="280"/>
      <c r="O43" s="718"/>
      <c r="P43" s="721"/>
      <c r="Q43" s="722"/>
      <c r="R43" s="232"/>
      <c r="S43" s="724"/>
      <c r="T43" s="718"/>
      <c r="U43" s="725"/>
      <c r="V43" s="723"/>
      <c r="W43" s="723"/>
      <c r="X43" s="722"/>
      <c r="Z43" s="724"/>
      <c r="AA43" s="718"/>
      <c r="AB43" s="720"/>
      <c r="AC43" s="718"/>
      <c r="AD43" s="722"/>
      <c r="AE43" s="722"/>
    </row>
    <row r="44" spans="1:31" s="224" customFormat="1" ht="13.5" hidden="1" customHeight="1">
      <c r="A44" s="225">
        <v>36</v>
      </c>
      <c r="B44" s="217"/>
      <c r="C44" s="217"/>
      <c r="D44" s="705" t="s">
        <v>1056</v>
      </c>
      <c r="E44" s="241"/>
      <c r="F44" s="241"/>
      <c r="G44" s="217"/>
      <c r="H44" s="718" t="s">
        <v>1057</v>
      </c>
      <c r="I44" s="720" t="s">
        <v>1058</v>
      </c>
      <c r="J44" s="718" t="s">
        <v>1059</v>
      </c>
      <c r="K44" s="718" t="s">
        <v>817</v>
      </c>
      <c r="L44" s="722"/>
      <c r="M44" s="718" t="s">
        <v>862</v>
      </c>
      <c r="N44" s="722"/>
      <c r="O44" s="718"/>
      <c r="P44" s="721"/>
      <c r="Q44" s="722"/>
      <c r="R44" s="232"/>
      <c r="S44" s="724"/>
      <c r="T44" s="718"/>
      <c r="U44" s="725"/>
      <c r="V44" s="723"/>
      <c r="W44" s="723"/>
      <c r="X44" s="722"/>
      <c r="Z44" s="724"/>
      <c r="AA44" s="718"/>
      <c r="AB44" s="720"/>
      <c r="AC44" s="718"/>
      <c r="AD44" s="722"/>
      <c r="AE44" s="722"/>
    </row>
    <row r="45" spans="1:31" s="224" customFormat="1" ht="13.5" hidden="1" customHeight="1">
      <c r="A45" s="225">
        <v>37</v>
      </c>
      <c r="B45" s="217"/>
      <c r="C45" s="217"/>
      <c r="D45" s="706" t="s">
        <v>2364</v>
      </c>
      <c r="E45" s="241"/>
      <c r="F45" s="241"/>
      <c r="G45" s="241"/>
      <c r="H45" s="718"/>
      <c r="I45" s="269" t="s">
        <v>2365</v>
      </c>
      <c r="J45" s="720" t="s">
        <v>971</v>
      </c>
      <c r="K45" s="718" t="s">
        <v>817</v>
      </c>
      <c r="L45" s="721"/>
      <c r="M45" s="718" t="s">
        <v>862</v>
      </c>
      <c r="N45" s="268" t="s">
        <v>863</v>
      </c>
      <c r="O45" s="263" t="s">
        <v>1825</v>
      </c>
      <c r="P45" s="723"/>
      <c r="Q45" s="722"/>
      <c r="R45" s="232"/>
      <c r="S45" s="724" t="s">
        <v>2366</v>
      </c>
      <c r="T45" s="718" t="s">
        <v>2367</v>
      </c>
      <c r="U45" s="725"/>
      <c r="V45" s="734"/>
      <c r="W45" s="723"/>
      <c r="X45" s="722"/>
      <c r="Z45" s="724"/>
      <c r="AA45" s="718"/>
      <c r="AB45" s="720"/>
      <c r="AC45" s="718"/>
      <c r="AD45" s="722"/>
      <c r="AE45" s="722"/>
    </row>
    <row r="46" spans="1:31" s="249" customFormat="1" ht="13.5" hidden="1" customHeight="1">
      <c r="A46" s="225">
        <v>38</v>
      </c>
      <c r="B46" s="217"/>
      <c r="C46" s="217"/>
      <c r="D46" s="241" t="s">
        <v>1060</v>
      </c>
      <c r="E46" s="241"/>
      <c r="F46" s="241"/>
      <c r="G46" s="220"/>
      <c r="H46" s="718" t="s">
        <v>1656</v>
      </c>
      <c r="I46" s="720" t="s">
        <v>1062</v>
      </c>
      <c r="J46" s="718" t="s">
        <v>1063</v>
      </c>
      <c r="K46" s="718" t="s">
        <v>817</v>
      </c>
      <c r="L46" s="722"/>
      <c r="M46" s="718" t="s">
        <v>862</v>
      </c>
      <c r="N46" s="722"/>
      <c r="O46" s="718"/>
      <c r="P46" s="252"/>
      <c r="Q46" s="722"/>
      <c r="R46" s="499"/>
      <c r="S46" s="724"/>
      <c r="T46" s="718"/>
      <c r="U46" s="725"/>
      <c r="V46" s="723"/>
      <c r="W46" s="723"/>
      <c r="X46" s="722"/>
      <c r="Y46" s="224"/>
      <c r="Z46" s="724"/>
      <c r="AA46" s="718"/>
      <c r="AB46" s="720"/>
      <c r="AC46" s="718"/>
      <c r="AD46" s="722"/>
      <c r="AE46" s="722"/>
    </row>
    <row r="47" spans="1:31" s="224" customFormat="1" ht="13.5" hidden="1" customHeight="1">
      <c r="A47" s="225">
        <v>39</v>
      </c>
      <c r="B47" s="217"/>
      <c r="C47" s="217"/>
      <c r="D47" s="241" t="s">
        <v>1064</v>
      </c>
      <c r="E47" s="241"/>
      <c r="F47" s="241"/>
      <c r="G47" s="217"/>
      <c r="H47" s="263" t="s">
        <v>1065</v>
      </c>
      <c r="I47" s="720" t="s">
        <v>1066</v>
      </c>
      <c r="J47" s="718" t="s">
        <v>870</v>
      </c>
      <c r="K47" s="718" t="s">
        <v>817</v>
      </c>
      <c r="L47" s="722"/>
      <c r="M47" s="718" t="s">
        <v>862</v>
      </c>
      <c r="N47" s="722"/>
      <c r="O47" s="718"/>
      <c r="P47" s="252"/>
      <c r="Q47" s="722"/>
      <c r="R47" s="232"/>
      <c r="S47" s="724"/>
      <c r="T47" s="718"/>
      <c r="U47" s="725"/>
      <c r="V47" s="723"/>
      <c r="W47" s="723"/>
      <c r="X47" s="722"/>
      <c r="Z47" s="724"/>
      <c r="AA47" s="718"/>
      <c r="AB47" s="720"/>
      <c r="AC47" s="718"/>
      <c r="AD47" s="722"/>
      <c r="AE47" s="722"/>
    </row>
    <row r="48" spans="1:31" s="158" customFormat="1" ht="13.5" hidden="1" customHeight="1">
      <c r="A48" s="225">
        <v>40</v>
      </c>
      <c r="B48" s="217"/>
      <c r="C48" s="219"/>
      <c r="D48" s="241" t="s">
        <v>1069</v>
      </c>
      <c r="E48" s="241"/>
      <c r="F48" s="241"/>
      <c r="G48" s="262"/>
      <c r="H48" s="263" t="s">
        <v>1070</v>
      </c>
      <c r="I48" s="264"/>
      <c r="J48" s="264" t="s">
        <v>1071</v>
      </c>
      <c r="K48" s="263" t="s">
        <v>823</v>
      </c>
      <c r="L48" s="268" t="s">
        <v>863</v>
      </c>
      <c r="M48" s="517" t="s">
        <v>1071</v>
      </c>
      <c r="N48" s="268"/>
      <c r="O48" s="268"/>
      <c r="P48" s="265"/>
      <c r="Q48" s="268"/>
      <c r="R48" s="659"/>
      <c r="S48" s="266"/>
      <c r="T48" s="263"/>
      <c r="U48" s="261"/>
      <c r="V48" s="260"/>
      <c r="W48" s="260"/>
      <c r="X48" s="268"/>
      <c r="Z48" s="266"/>
      <c r="AA48" s="263"/>
      <c r="AB48" s="264"/>
      <c r="AC48" s="263"/>
      <c r="AD48" s="268"/>
      <c r="AE48" s="268"/>
    </row>
    <row r="49" spans="1:1009" s="224" customFormat="1" ht="13.5" hidden="1" customHeight="1">
      <c r="A49" s="225">
        <v>41</v>
      </c>
      <c r="B49" s="217"/>
      <c r="C49" s="217"/>
      <c r="D49" s="241"/>
      <c r="E49" s="241" t="s">
        <v>1072</v>
      </c>
      <c r="F49" s="241"/>
      <c r="G49" s="241"/>
      <c r="H49" s="718" t="s">
        <v>1073</v>
      </c>
      <c r="I49" s="717" t="s">
        <v>1074</v>
      </c>
      <c r="J49" s="720" t="s">
        <v>907</v>
      </c>
      <c r="K49" s="718" t="s">
        <v>820</v>
      </c>
      <c r="L49" s="722"/>
      <c r="M49" s="718" t="s">
        <v>862</v>
      </c>
      <c r="N49" s="722" t="s">
        <v>863</v>
      </c>
      <c r="O49" s="720" t="s">
        <v>1659</v>
      </c>
      <c r="P49" s="721"/>
      <c r="Q49" s="722"/>
      <c r="R49" s="232"/>
      <c r="S49" s="724"/>
      <c r="T49" s="718"/>
      <c r="U49" s="725"/>
      <c r="V49" s="374"/>
      <c r="W49" s="260"/>
      <c r="X49" s="722"/>
      <c r="Z49" s="266"/>
      <c r="AA49" s="718"/>
      <c r="AB49" s="496"/>
      <c r="AC49" s="718"/>
      <c r="AD49" s="722"/>
      <c r="AE49" s="722"/>
    </row>
    <row r="50" spans="1:1009" s="224" customFormat="1" ht="13.5" hidden="1" customHeight="1">
      <c r="A50" s="225">
        <v>42</v>
      </c>
      <c r="B50" s="217"/>
      <c r="C50" s="217"/>
      <c r="D50" s="241"/>
      <c r="E50" s="241" t="s">
        <v>1078</v>
      </c>
      <c r="F50" s="241"/>
      <c r="G50" s="241"/>
      <c r="H50" s="718" t="s">
        <v>1079</v>
      </c>
      <c r="I50" s="717" t="s">
        <v>1080</v>
      </c>
      <c r="J50" s="720" t="s">
        <v>1081</v>
      </c>
      <c r="K50" s="718" t="s">
        <v>820</v>
      </c>
      <c r="L50" s="722"/>
      <c r="M50" s="718" t="s">
        <v>862</v>
      </c>
      <c r="N50" s="722"/>
      <c r="O50" s="722"/>
      <c r="P50" s="721"/>
      <c r="Q50" s="722"/>
      <c r="R50" s="232"/>
      <c r="S50" s="724"/>
      <c r="T50" s="718"/>
      <c r="U50" s="725"/>
      <c r="V50" s="374"/>
      <c r="W50" s="260"/>
      <c r="X50" s="722"/>
      <c r="Z50" s="724"/>
      <c r="AA50" s="718"/>
      <c r="AB50" s="496"/>
      <c r="AC50" s="718"/>
      <c r="AD50" s="722"/>
      <c r="AE50" s="722"/>
    </row>
    <row r="51" spans="1:1009" s="224" customFormat="1" ht="13.5" hidden="1" customHeight="1">
      <c r="A51" s="225">
        <v>43</v>
      </c>
      <c r="B51" s="217"/>
      <c r="C51" s="217"/>
      <c r="D51" s="241" t="s">
        <v>1082</v>
      </c>
      <c r="E51" s="241"/>
      <c r="F51" s="241"/>
      <c r="G51" s="221"/>
      <c r="H51" s="718"/>
      <c r="I51" s="720"/>
      <c r="J51" s="720" t="s">
        <v>1083</v>
      </c>
      <c r="K51" s="718" t="s">
        <v>817</v>
      </c>
      <c r="L51" s="722" t="s">
        <v>863</v>
      </c>
      <c r="M51" s="243" t="s">
        <v>1083</v>
      </c>
      <c r="N51" s="722"/>
      <c r="O51" s="718"/>
      <c r="P51" s="721"/>
      <c r="Q51" s="722"/>
      <c r="R51" s="232"/>
      <c r="S51" s="724"/>
      <c r="T51" s="718"/>
      <c r="U51" s="725"/>
      <c r="V51" s="723"/>
      <c r="W51" s="723"/>
      <c r="X51" s="722"/>
      <c r="Z51" s="724"/>
      <c r="AA51" s="718"/>
      <c r="AB51" s="720"/>
      <c r="AC51" s="718"/>
      <c r="AD51" s="722"/>
      <c r="AE51" s="722"/>
    </row>
    <row r="52" spans="1:1009" s="224" customFormat="1" ht="13.5" hidden="1" customHeight="1">
      <c r="A52" s="225">
        <v>44</v>
      </c>
      <c r="B52" s="217"/>
      <c r="C52" s="217"/>
      <c r="D52" s="241"/>
      <c r="E52" s="241" t="s">
        <v>1084</v>
      </c>
      <c r="F52" s="241"/>
      <c r="G52" s="239"/>
      <c r="H52" s="718" t="s">
        <v>2368</v>
      </c>
      <c r="I52" s="720" t="s">
        <v>1086</v>
      </c>
      <c r="J52" s="720" t="s">
        <v>1088</v>
      </c>
      <c r="K52" s="718" t="s">
        <v>820</v>
      </c>
      <c r="L52" s="722"/>
      <c r="M52" s="718" t="s">
        <v>862</v>
      </c>
      <c r="N52" s="722"/>
      <c r="O52" s="718" t="s">
        <v>1089</v>
      </c>
      <c r="P52" s="721"/>
      <c r="Q52" s="722"/>
      <c r="R52" s="232"/>
      <c r="S52" s="724"/>
      <c r="T52" s="718"/>
      <c r="U52" s="725"/>
      <c r="V52" s="723"/>
      <c r="W52" s="723"/>
      <c r="X52" s="722"/>
      <c r="Z52" s="724"/>
      <c r="AA52" s="718"/>
      <c r="AB52" s="720"/>
      <c r="AC52" s="718"/>
      <c r="AD52" s="722"/>
      <c r="AE52" s="722"/>
    </row>
    <row r="53" spans="1:1009" s="254" customFormat="1" ht="13.5" hidden="1" customHeight="1">
      <c r="A53" s="225">
        <v>45</v>
      </c>
      <c r="B53" s="217"/>
      <c r="C53" s="217"/>
      <c r="D53" s="241"/>
      <c r="E53" s="241" t="s">
        <v>1090</v>
      </c>
      <c r="F53" s="241"/>
      <c r="G53" s="221"/>
      <c r="H53" s="718" t="s">
        <v>1091</v>
      </c>
      <c r="I53" s="720" t="s">
        <v>1092</v>
      </c>
      <c r="J53" s="720" t="s">
        <v>1093</v>
      </c>
      <c r="K53" s="718" t="s">
        <v>817</v>
      </c>
      <c r="L53" s="722"/>
      <c r="M53" s="718" t="s">
        <v>862</v>
      </c>
      <c r="N53" s="722"/>
      <c r="O53" s="718"/>
      <c r="P53" s="721"/>
      <c r="Q53" s="722"/>
      <c r="R53" s="663"/>
      <c r="S53" s="724"/>
      <c r="T53" s="718"/>
      <c r="U53" s="725"/>
      <c r="V53" s="723"/>
      <c r="W53" s="723"/>
      <c r="X53" s="722"/>
      <c r="Y53" s="224"/>
      <c r="Z53" s="724"/>
      <c r="AA53" s="718"/>
      <c r="AB53" s="720"/>
      <c r="AC53" s="718"/>
      <c r="AD53" s="722"/>
      <c r="AE53" s="722"/>
    </row>
    <row r="54" spans="1:1009" s="254" customFormat="1" ht="13.5" hidden="1" customHeight="1">
      <c r="A54" s="225">
        <v>46</v>
      </c>
      <c r="B54" s="217"/>
      <c r="C54" s="217"/>
      <c r="D54" s="241"/>
      <c r="E54" s="241" t="s">
        <v>1095</v>
      </c>
      <c r="F54" s="241"/>
      <c r="G54" s="221"/>
      <c r="H54" s="718"/>
      <c r="I54" s="720"/>
      <c r="J54" s="720" t="s">
        <v>1096</v>
      </c>
      <c r="K54" s="718" t="s">
        <v>817</v>
      </c>
      <c r="L54" s="722" t="s">
        <v>863</v>
      </c>
      <c r="M54" s="243" t="s">
        <v>1096</v>
      </c>
      <c r="N54" s="722"/>
      <c r="O54" s="718"/>
      <c r="P54" s="721"/>
      <c r="Q54" s="722"/>
      <c r="R54" s="663"/>
      <c r="S54" s="724"/>
      <c r="T54" s="718"/>
      <c r="U54" s="725"/>
      <c r="V54" s="723"/>
      <c r="W54" s="723"/>
      <c r="X54" s="722"/>
      <c r="Y54" s="224"/>
      <c r="Z54" s="724"/>
      <c r="AA54" s="718"/>
      <c r="AB54" s="720"/>
      <c r="AC54" s="718"/>
      <c r="AD54" s="722"/>
      <c r="AE54" s="722"/>
    </row>
    <row r="55" spans="1:1009" s="254" customFormat="1" ht="13.5" hidden="1" customHeight="1">
      <c r="A55" s="225">
        <v>47</v>
      </c>
      <c r="B55" s="217"/>
      <c r="C55" s="217"/>
      <c r="D55" s="241"/>
      <c r="E55" s="241"/>
      <c r="F55" s="241" t="s">
        <v>1099</v>
      </c>
      <c r="G55" s="241"/>
      <c r="H55" s="718" t="s">
        <v>1100</v>
      </c>
      <c r="I55" s="720" t="s">
        <v>1101</v>
      </c>
      <c r="J55" s="720" t="s">
        <v>1088</v>
      </c>
      <c r="K55" s="718" t="s">
        <v>820</v>
      </c>
      <c r="L55" s="722"/>
      <c r="M55" s="718" t="s">
        <v>862</v>
      </c>
      <c r="N55" s="722"/>
      <c r="O55" s="718" t="s">
        <v>1102</v>
      </c>
      <c r="P55" s="721"/>
      <c r="Q55" s="722"/>
      <c r="R55" s="663"/>
      <c r="S55" s="724"/>
      <c r="T55" s="718"/>
      <c r="U55" s="725"/>
      <c r="V55" s="723"/>
      <c r="W55" s="723"/>
      <c r="X55" s="722"/>
      <c r="Y55" s="224"/>
      <c r="Z55" s="724"/>
      <c r="AA55" s="718"/>
      <c r="AB55" s="720"/>
      <c r="AC55" s="718"/>
      <c r="AD55" s="722"/>
      <c r="AE55" s="722"/>
    </row>
    <row r="56" spans="1:1009" s="224" customFormat="1" ht="13.5" hidden="1" customHeight="1">
      <c r="A56" s="225">
        <v>48</v>
      </c>
      <c r="B56" s="217"/>
      <c r="C56" s="217"/>
      <c r="D56" s="241"/>
      <c r="E56" s="241"/>
      <c r="F56" s="241" t="s">
        <v>1103</v>
      </c>
      <c r="G56" s="241"/>
      <c r="H56" s="718" t="s">
        <v>2369</v>
      </c>
      <c r="I56" s="720" t="s">
        <v>1104</v>
      </c>
      <c r="J56" s="720" t="s">
        <v>971</v>
      </c>
      <c r="K56" s="718" t="s">
        <v>817</v>
      </c>
      <c r="L56" s="722"/>
      <c r="M56" s="718" t="s">
        <v>862</v>
      </c>
      <c r="N56" s="722"/>
      <c r="O56" s="718"/>
      <c r="P56" s="721"/>
      <c r="Q56" s="722"/>
      <c r="R56" s="232"/>
      <c r="S56" s="724"/>
      <c r="T56" s="718"/>
      <c r="U56" s="725"/>
      <c r="V56" s="723"/>
      <c r="W56" s="723"/>
      <c r="X56" s="722"/>
      <c r="Z56" s="724"/>
      <c r="AA56" s="718"/>
      <c r="AB56" s="720"/>
      <c r="AC56" s="718"/>
      <c r="AD56" s="722"/>
      <c r="AE56" s="722"/>
    </row>
    <row r="57" spans="1:1009" s="224" customFormat="1" ht="13.5" hidden="1" customHeight="1">
      <c r="A57" s="225">
        <v>49</v>
      </c>
      <c r="B57" s="217"/>
      <c r="C57" s="217"/>
      <c r="D57" s="241"/>
      <c r="E57" s="241"/>
      <c r="F57" s="241" t="s">
        <v>1105</v>
      </c>
      <c r="G57" s="241"/>
      <c r="H57" s="718" t="s">
        <v>2370</v>
      </c>
      <c r="I57" s="720" t="s">
        <v>1106</v>
      </c>
      <c r="J57" s="720" t="s">
        <v>870</v>
      </c>
      <c r="K57" s="718" t="s">
        <v>817</v>
      </c>
      <c r="L57" s="722"/>
      <c r="M57" s="718" t="s">
        <v>862</v>
      </c>
      <c r="N57" s="722"/>
      <c r="O57" s="718"/>
      <c r="P57" s="721"/>
      <c r="Q57" s="722"/>
      <c r="R57" s="232"/>
      <c r="S57" s="724"/>
      <c r="T57" s="718"/>
      <c r="U57" s="725"/>
      <c r="V57" s="723"/>
      <c r="W57" s="723"/>
      <c r="X57" s="722"/>
      <c r="Z57" s="724"/>
      <c r="AA57" s="718"/>
      <c r="AB57" s="720"/>
      <c r="AC57" s="718"/>
      <c r="AD57" s="722"/>
      <c r="AE57" s="722"/>
    </row>
    <row r="58" spans="1:1009" s="224" customFormat="1" ht="13.5" hidden="1" customHeight="1">
      <c r="A58" s="225">
        <v>50</v>
      </c>
      <c r="B58" s="217"/>
      <c r="C58" s="217"/>
      <c r="D58" s="241" t="s">
        <v>1107</v>
      </c>
      <c r="E58" s="241"/>
      <c r="F58" s="241"/>
      <c r="G58" s="221"/>
      <c r="H58" s="718"/>
      <c r="I58" s="720"/>
      <c r="J58" s="720" t="s">
        <v>1108</v>
      </c>
      <c r="K58" s="718" t="s">
        <v>817</v>
      </c>
      <c r="L58" s="722" t="s">
        <v>863</v>
      </c>
      <c r="M58" s="243" t="s">
        <v>1108</v>
      </c>
      <c r="N58" s="722"/>
      <c r="O58" s="718"/>
      <c r="P58" s="721"/>
      <c r="Q58" s="722"/>
      <c r="R58" s="232"/>
      <c r="S58" s="724"/>
      <c r="T58" s="718"/>
      <c r="U58" s="725"/>
      <c r="V58" s="723"/>
      <c r="W58" s="723"/>
      <c r="X58" s="722"/>
      <c r="Z58" s="724"/>
      <c r="AA58" s="718"/>
      <c r="AB58" s="720"/>
      <c r="AC58" s="718"/>
      <c r="AD58" s="722"/>
      <c r="AE58" s="722"/>
    </row>
    <row r="59" spans="1:1009" s="662" customFormat="1" ht="13.5" hidden="1" customHeight="1">
      <c r="A59" s="225">
        <v>51</v>
      </c>
      <c r="B59" s="217"/>
      <c r="C59" s="217"/>
      <c r="D59" s="241"/>
      <c r="E59" s="241" t="s">
        <v>388</v>
      </c>
      <c r="F59" s="241"/>
      <c r="G59" s="217"/>
      <c r="H59" s="718" t="s">
        <v>1109</v>
      </c>
      <c r="I59" s="720" t="s">
        <v>1110</v>
      </c>
      <c r="J59" s="720" t="s">
        <v>870</v>
      </c>
      <c r="K59" s="718" t="s">
        <v>817</v>
      </c>
      <c r="L59" s="722"/>
      <c r="M59" s="718" t="s">
        <v>862</v>
      </c>
      <c r="N59" s="722"/>
      <c r="O59" s="718"/>
      <c r="P59" s="252"/>
      <c r="Q59" s="722"/>
      <c r="R59" s="735"/>
      <c r="S59" s="724"/>
      <c r="T59" s="718"/>
      <c r="U59" s="725"/>
      <c r="V59" s="723"/>
      <c r="W59" s="723"/>
      <c r="X59" s="722"/>
      <c r="Y59" s="224"/>
      <c r="Z59" s="724"/>
      <c r="AA59" s="255"/>
      <c r="AB59" s="496"/>
      <c r="AC59" s="718"/>
      <c r="AD59" s="722"/>
      <c r="AE59" s="722"/>
      <c r="AF59" s="728"/>
      <c r="AG59" s="728"/>
      <c r="AH59" s="728"/>
      <c r="AI59" s="728"/>
      <c r="AJ59" s="728"/>
      <c r="AK59" s="728"/>
      <c r="AL59" s="728"/>
      <c r="AM59" s="728"/>
      <c r="AN59" s="728"/>
      <c r="AO59" s="728"/>
      <c r="AP59" s="728"/>
      <c r="AQ59" s="728"/>
      <c r="AR59" s="728"/>
      <c r="AS59" s="728"/>
      <c r="AT59" s="728"/>
      <c r="AU59" s="728"/>
      <c r="AV59" s="728"/>
      <c r="AW59" s="728"/>
      <c r="AX59" s="728"/>
      <c r="AY59" s="728"/>
      <c r="AZ59" s="728"/>
      <c r="BA59" s="728"/>
      <c r="BB59" s="728"/>
      <c r="BC59" s="728"/>
      <c r="BD59" s="728"/>
      <c r="BE59" s="728"/>
      <c r="BF59" s="728"/>
      <c r="BG59" s="728"/>
      <c r="BH59" s="728"/>
      <c r="BI59" s="728"/>
      <c r="BJ59" s="728"/>
      <c r="BK59" s="728"/>
      <c r="BL59" s="728"/>
      <c r="BM59" s="728"/>
      <c r="BN59" s="728"/>
      <c r="BO59" s="728"/>
      <c r="BP59" s="728"/>
      <c r="BQ59" s="728"/>
      <c r="BR59" s="728"/>
      <c r="BS59" s="728"/>
      <c r="BT59" s="728"/>
      <c r="BU59" s="728"/>
      <c r="BV59" s="728"/>
      <c r="BW59" s="728"/>
      <c r="BX59" s="728"/>
      <c r="BY59" s="728"/>
      <c r="BZ59" s="728"/>
      <c r="CA59" s="728"/>
      <c r="CB59" s="728"/>
      <c r="CC59" s="728"/>
      <c r="CD59" s="728"/>
      <c r="CE59" s="728"/>
      <c r="CF59" s="728"/>
      <c r="CG59" s="728"/>
      <c r="CH59" s="728"/>
      <c r="CI59" s="728"/>
      <c r="CJ59" s="728"/>
      <c r="CK59" s="728"/>
      <c r="CL59" s="728"/>
      <c r="CM59" s="728"/>
      <c r="CN59" s="728"/>
      <c r="CO59" s="728"/>
      <c r="CP59" s="728"/>
      <c r="CQ59" s="728"/>
      <c r="CR59" s="728"/>
      <c r="CS59" s="728"/>
      <c r="CT59" s="728"/>
      <c r="CU59" s="728"/>
      <c r="CV59" s="728"/>
      <c r="CW59" s="728"/>
      <c r="CX59" s="728"/>
      <c r="CY59" s="728"/>
      <c r="CZ59" s="728"/>
      <c r="DA59" s="728"/>
      <c r="DB59" s="728"/>
      <c r="DC59" s="728"/>
      <c r="DD59" s="728"/>
      <c r="DE59" s="728"/>
      <c r="DF59" s="728"/>
      <c r="DG59" s="728"/>
      <c r="DH59" s="728"/>
      <c r="DI59" s="728"/>
      <c r="DJ59" s="728"/>
      <c r="DK59" s="728"/>
      <c r="DL59" s="728"/>
      <c r="DM59" s="728"/>
      <c r="DN59" s="728"/>
      <c r="DO59" s="728"/>
      <c r="DP59" s="728"/>
      <c r="DQ59" s="728"/>
      <c r="DR59" s="728"/>
      <c r="DS59" s="728"/>
      <c r="DT59" s="728"/>
      <c r="DU59" s="728"/>
      <c r="DV59" s="728"/>
      <c r="DW59" s="728"/>
      <c r="DX59" s="728"/>
      <c r="DY59" s="728"/>
      <c r="DZ59" s="728"/>
      <c r="EA59" s="728"/>
      <c r="EB59" s="728"/>
      <c r="EC59" s="728"/>
      <c r="ED59" s="728"/>
      <c r="EE59" s="728"/>
      <c r="EF59" s="728"/>
      <c r="EG59" s="728"/>
      <c r="EH59" s="728"/>
      <c r="EI59" s="728"/>
      <c r="EJ59" s="728"/>
      <c r="EK59" s="728"/>
      <c r="EL59" s="728"/>
      <c r="EM59" s="728"/>
      <c r="EN59" s="728"/>
      <c r="EO59" s="728"/>
      <c r="EP59" s="728"/>
      <c r="EQ59" s="728"/>
      <c r="ER59" s="728"/>
      <c r="ES59" s="728"/>
      <c r="ET59" s="728"/>
      <c r="EU59" s="728"/>
      <c r="EV59" s="728"/>
      <c r="EW59" s="728"/>
      <c r="EX59" s="728"/>
      <c r="EY59" s="728"/>
      <c r="EZ59" s="728"/>
      <c r="FA59" s="728"/>
      <c r="FB59" s="728"/>
      <c r="FC59" s="728"/>
      <c r="FD59" s="728"/>
      <c r="FE59" s="728"/>
      <c r="FF59" s="728"/>
      <c r="FG59" s="728"/>
      <c r="FH59" s="728"/>
      <c r="FI59" s="728"/>
      <c r="FJ59" s="728"/>
      <c r="FK59" s="728"/>
      <c r="FL59" s="728"/>
      <c r="FM59" s="728"/>
      <c r="FN59" s="728"/>
      <c r="FO59" s="728"/>
      <c r="FP59" s="728"/>
      <c r="FQ59" s="728"/>
      <c r="FR59" s="728"/>
      <c r="FS59" s="728"/>
      <c r="FT59" s="728"/>
      <c r="FU59" s="728"/>
      <c r="FV59" s="728"/>
      <c r="FW59" s="728"/>
      <c r="FX59" s="728"/>
      <c r="FY59" s="728"/>
      <c r="FZ59" s="728"/>
      <c r="GA59" s="728"/>
      <c r="GB59" s="728"/>
      <c r="GC59" s="728"/>
      <c r="GD59" s="728"/>
      <c r="GE59" s="728"/>
      <c r="GF59" s="728"/>
      <c r="GG59" s="728"/>
      <c r="GH59" s="728"/>
      <c r="GI59" s="728"/>
      <c r="GJ59" s="728"/>
      <c r="GK59" s="728"/>
      <c r="GL59" s="728"/>
      <c r="GM59" s="728"/>
      <c r="GN59" s="728"/>
      <c r="GO59" s="728"/>
      <c r="GP59" s="728"/>
      <c r="GQ59" s="728"/>
      <c r="GR59" s="728"/>
      <c r="GS59" s="728"/>
      <c r="GT59" s="728"/>
      <c r="GU59" s="728"/>
      <c r="GV59" s="728"/>
      <c r="GW59" s="728"/>
      <c r="GX59" s="728"/>
      <c r="GY59" s="728"/>
      <c r="GZ59" s="728"/>
      <c r="HA59" s="728"/>
      <c r="HB59" s="728"/>
      <c r="HC59" s="728"/>
      <c r="HD59" s="728"/>
      <c r="HE59" s="728"/>
      <c r="HF59" s="728"/>
      <c r="HG59" s="728"/>
      <c r="HH59" s="728"/>
      <c r="HI59" s="728"/>
      <c r="HJ59" s="728"/>
      <c r="HK59" s="728"/>
      <c r="HL59" s="728"/>
      <c r="HM59" s="728"/>
      <c r="HN59" s="728"/>
      <c r="HO59" s="728"/>
      <c r="HP59" s="728"/>
      <c r="HQ59" s="728"/>
      <c r="HR59" s="728"/>
      <c r="HS59" s="728"/>
      <c r="HT59" s="728"/>
      <c r="HU59" s="728"/>
      <c r="HV59" s="728"/>
      <c r="HW59" s="728"/>
      <c r="HX59" s="728"/>
      <c r="HY59" s="728"/>
      <c r="HZ59" s="728"/>
      <c r="IA59" s="728"/>
      <c r="IB59" s="728"/>
      <c r="IC59" s="728"/>
      <c r="ID59" s="728"/>
      <c r="IE59" s="728"/>
      <c r="IF59" s="728"/>
      <c r="IG59" s="728"/>
      <c r="IH59" s="728"/>
      <c r="II59" s="728"/>
      <c r="IJ59" s="728"/>
      <c r="IK59" s="728"/>
      <c r="IL59" s="728"/>
      <c r="IM59" s="728"/>
      <c r="IN59" s="728"/>
      <c r="IO59" s="728"/>
      <c r="IP59" s="728"/>
      <c r="IQ59" s="728"/>
      <c r="IR59" s="728"/>
      <c r="IS59" s="728"/>
      <c r="IT59" s="728"/>
      <c r="IU59" s="728"/>
      <c r="IV59" s="728"/>
      <c r="IW59" s="728"/>
      <c r="IX59" s="728"/>
      <c r="IY59" s="728"/>
      <c r="IZ59" s="728"/>
      <c r="JA59" s="728"/>
      <c r="JB59" s="728"/>
      <c r="JC59" s="728"/>
      <c r="JD59" s="728"/>
      <c r="JE59" s="728"/>
      <c r="JF59" s="728"/>
      <c r="JG59" s="728"/>
      <c r="JH59" s="728"/>
      <c r="JI59" s="728"/>
      <c r="JJ59" s="728"/>
      <c r="JK59" s="728"/>
      <c r="JL59" s="728"/>
      <c r="JM59" s="728"/>
      <c r="JN59" s="728"/>
      <c r="JO59" s="728"/>
      <c r="JP59" s="728"/>
      <c r="JQ59" s="728"/>
      <c r="JR59" s="728"/>
      <c r="JS59" s="728"/>
      <c r="JT59" s="728"/>
      <c r="JU59" s="728"/>
      <c r="JV59" s="728"/>
      <c r="JW59" s="728"/>
      <c r="JX59" s="728"/>
      <c r="JY59" s="728"/>
      <c r="JZ59" s="728"/>
      <c r="KA59" s="728"/>
      <c r="KB59" s="728"/>
      <c r="KC59" s="728"/>
      <c r="KD59" s="728"/>
      <c r="KE59" s="728"/>
      <c r="KF59" s="728"/>
      <c r="KG59" s="728"/>
      <c r="KH59" s="728"/>
      <c r="KI59" s="728"/>
      <c r="KJ59" s="728"/>
      <c r="KK59" s="728"/>
      <c r="KL59" s="728"/>
      <c r="KM59" s="728"/>
      <c r="KN59" s="728"/>
      <c r="KO59" s="728"/>
      <c r="KP59" s="728"/>
      <c r="KQ59" s="728"/>
      <c r="KR59" s="728"/>
      <c r="KS59" s="728"/>
      <c r="KT59" s="728"/>
      <c r="KU59" s="728"/>
      <c r="KV59" s="728"/>
      <c r="KW59" s="728"/>
      <c r="KX59" s="728"/>
      <c r="KY59" s="728"/>
      <c r="KZ59" s="728"/>
      <c r="LA59" s="728"/>
      <c r="LB59" s="728"/>
      <c r="LC59" s="728"/>
      <c r="LD59" s="728"/>
      <c r="LE59" s="728"/>
      <c r="LF59" s="728"/>
      <c r="LG59" s="728"/>
      <c r="LH59" s="728"/>
      <c r="LI59" s="728"/>
      <c r="LJ59" s="728"/>
      <c r="LK59" s="728"/>
      <c r="LL59" s="728"/>
      <c r="LM59" s="728"/>
      <c r="LN59" s="728"/>
      <c r="LO59" s="728"/>
      <c r="LP59" s="728"/>
      <c r="LQ59" s="728"/>
      <c r="LR59" s="728"/>
      <c r="LS59" s="728"/>
      <c r="LT59" s="728"/>
      <c r="LU59" s="728"/>
      <c r="LV59" s="728"/>
      <c r="LW59" s="728"/>
      <c r="LX59" s="728"/>
      <c r="LY59" s="728"/>
      <c r="LZ59" s="728"/>
      <c r="MA59" s="728"/>
      <c r="MB59" s="728"/>
      <c r="MC59" s="728"/>
      <c r="MD59" s="728"/>
      <c r="ME59" s="728"/>
      <c r="MF59" s="728"/>
      <c r="MG59" s="728"/>
      <c r="MH59" s="728"/>
      <c r="MI59" s="728"/>
      <c r="MJ59" s="728"/>
      <c r="MK59" s="728"/>
      <c r="ML59" s="728"/>
      <c r="MM59" s="728"/>
      <c r="MN59" s="728"/>
      <c r="MO59" s="728"/>
      <c r="MP59" s="728"/>
      <c r="MQ59" s="728"/>
      <c r="MR59" s="728"/>
      <c r="MS59" s="728"/>
      <c r="MT59" s="728"/>
      <c r="MU59" s="728"/>
      <c r="MV59" s="728"/>
      <c r="MW59" s="728"/>
      <c r="MX59" s="728"/>
      <c r="MY59" s="728"/>
      <c r="MZ59" s="728"/>
      <c r="NA59" s="728"/>
      <c r="NB59" s="728"/>
      <c r="NC59" s="728"/>
      <c r="ND59" s="728"/>
      <c r="NE59" s="728"/>
      <c r="NF59" s="728"/>
      <c r="NG59" s="728"/>
      <c r="NH59" s="728"/>
      <c r="NI59" s="728"/>
      <c r="NJ59" s="728"/>
      <c r="NK59" s="728"/>
      <c r="NL59" s="728"/>
      <c r="NM59" s="728"/>
      <c r="NN59" s="728"/>
      <c r="NO59" s="728"/>
      <c r="NP59" s="728"/>
      <c r="NQ59" s="728"/>
      <c r="NR59" s="728"/>
      <c r="NS59" s="728"/>
      <c r="NT59" s="728"/>
      <c r="NU59" s="728"/>
      <c r="NV59" s="728"/>
      <c r="NW59" s="728"/>
      <c r="NX59" s="728"/>
      <c r="NY59" s="728"/>
      <c r="NZ59" s="728"/>
      <c r="OA59" s="728"/>
      <c r="OB59" s="728"/>
      <c r="OC59" s="728"/>
      <c r="OD59" s="728"/>
      <c r="OE59" s="728"/>
      <c r="OF59" s="728"/>
      <c r="OG59" s="728"/>
      <c r="OH59" s="728"/>
      <c r="OI59" s="728"/>
      <c r="OJ59" s="728"/>
      <c r="OK59" s="728"/>
      <c r="OL59" s="728"/>
      <c r="OM59" s="728"/>
      <c r="ON59" s="728"/>
      <c r="OO59" s="728"/>
      <c r="OP59" s="728"/>
      <c r="OQ59" s="728"/>
      <c r="OR59" s="728"/>
      <c r="OS59" s="728"/>
      <c r="OT59" s="728"/>
      <c r="OU59" s="728"/>
      <c r="OV59" s="728"/>
      <c r="OW59" s="728"/>
      <c r="OX59" s="728"/>
      <c r="OY59" s="728"/>
      <c r="OZ59" s="728"/>
      <c r="PA59" s="728"/>
      <c r="PB59" s="728"/>
      <c r="PC59" s="728"/>
      <c r="PD59" s="728"/>
      <c r="PE59" s="728"/>
      <c r="PF59" s="728"/>
      <c r="PG59" s="728"/>
      <c r="PH59" s="728"/>
      <c r="PI59" s="728"/>
      <c r="PJ59" s="728"/>
      <c r="PK59" s="728"/>
      <c r="PL59" s="728"/>
      <c r="PM59" s="728"/>
      <c r="PN59" s="728"/>
      <c r="PO59" s="728"/>
      <c r="PP59" s="728"/>
      <c r="PQ59" s="728"/>
      <c r="PR59" s="728"/>
      <c r="PS59" s="728"/>
      <c r="PT59" s="728"/>
      <c r="PU59" s="728"/>
      <c r="PV59" s="728"/>
      <c r="PW59" s="728"/>
      <c r="PX59" s="728"/>
      <c r="PY59" s="728"/>
      <c r="PZ59" s="728"/>
      <c r="QA59" s="728"/>
      <c r="QB59" s="728"/>
      <c r="QC59" s="728"/>
      <c r="QD59" s="728"/>
      <c r="QE59" s="728"/>
      <c r="QF59" s="728"/>
      <c r="QG59" s="728"/>
      <c r="QH59" s="728"/>
      <c r="QI59" s="728"/>
      <c r="QJ59" s="728"/>
      <c r="QK59" s="728"/>
      <c r="QL59" s="728"/>
      <c r="QM59" s="728"/>
      <c r="QN59" s="728"/>
      <c r="QO59" s="728"/>
      <c r="QP59" s="728"/>
      <c r="QQ59" s="728"/>
      <c r="QR59" s="728"/>
      <c r="QS59" s="728"/>
      <c r="QT59" s="728"/>
      <c r="QU59" s="728"/>
      <c r="QV59" s="728"/>
      <c r="QW59" s="728"/>
      <c r="QX59" s="728"/>
      <c r="QY59" s="728"/>
      <c r="QZ59" s="728"/>
      <c r="RA59" s="728"/>
      <c r="RB59" s="728"/>
      <c r="RC59" s="728"/>
      <c r="RD59" s="728"/>
      <c r="RE59" s="728"/>
      <c r="RF59" s="728"/>
      <c r="RG59" s="728"/>
      <c r="RH59" s="728"/>
      <c r="RI59" s="728"/>
      <c r="RJ59" s="728"/>
      <c r="RK59" s="728"/>
      <c r="RL59" s="728"/>
      <c r="RM59" s="728"/>
      <c r="RN59" s="728"/>
      <c r="RO59" s="728"/>
      <c r="RP59" s="728"/>
      <c r="RQ59" s="728"/>
      <c r="RR59" s="728"/>
      <c r="RS59" s="728"/>
      <c r="RT59" s="728"/>
      <c r="RU59" s="728"/>
      <c r="RV59" s="728"/>
      <c r="RW59" s="728"/>
      <c r="RX59" s="728"/>
      <c r="RY59" s="728"/>
      <c r="RZ59" s="728"/>
      <c r="SA59" s="728"/>
      <c r="SB59" s="728"/>
      <c r="SC59" s="728"/>
      <c r="SD59" s="728"/>
      <c r="SE59" s="728"/>
      <c r="SF59" s="728"/>
      <c r="SG59" s="728"/>
      <c r="SH59" s="728"/>
      <c r="SI59" s="728"/>
      <c r="SJ59" s="728"/>
      <c r="SK59" s="728"/>
      <c r="SL59" s="728"/>
      <c r="SM59" s="728"/>
      <c r="SN59" s="728"/>
      <c r="SO59" s="728"/>
      <c r="SP59" s="728"/>
      <c r="SQ59" s="728"/>
      <c r="SR59" s="728"/>
      <c r="SS59" s="728"/>
      <c r="ST59" s="728"/>
      <c r="SU59" s="728"/>
      <c r="SV59" s="728"/>
      <c r="SW59" s="728"/>
      <c r="SX59" s="728"/>
      <c r="SY59" s="728"/>
      <c r="SZ59" s="728"/>
      <c r="TA59" s="728"/>
      <c r="TB59" s="728"/>
      <c r="TC59" s="728"/>
      <c r="TD59" s="728"/>
      <c r="TE59" s="728"/>
      <c r="TF59" s="728"/>
      <c r="TG59" s="728"/>
      <c r="TH59" s="728"/>
      <c r="TI59" s="728"/>
      <c r="TJ59" s="728"/>
      <c r="TK59" s="728"/>
      <c r="TL59" s="728"/>
      <c r="TM59" s="728"/>
      <c r="TN59" s="728"/>
      <c r="TO59" s="728"/>
      <c r="TP59" s="728"/>
      <c r="TQ59" s="728"/>
      <c r="TR59" s="728"/>
      <c r="TS59" s="728"/>
      <c r="TT59" s="728"/>
      <c r="TU59" s="728"/>
      <c r="TV59" s="728"/>
      <c r="TW59" s="728"/>
      <c r="TX59" s="728"/>
      <c r="TY59" s="728"/>
      <c r="TZ59" s="728"/>
      <c r="UA59" s="728"/>
      <c r="UB59" s="728"/>
      <c r="UC59" s="728"/>
      <c r="UD59" s="728"/>
      <c r="UE59" s="728"/>
      <c r="UF59" s="728"/>
      <c r="UG59" s="728"/>
      <c r="UH59" s="728"/>
      <c r="UI59" s="728"/>
      <c r="UJ59" s="728"/>
      <c r="UK59" s="728"/>
      <c r="UL59" s="728"/>
      <c r="UM59" s="728"/>
      <c r="UN59" s="728"/>
      <c r="UO59" s="728"/>
      <c r="UP59" s="728"/>
      <c r="UQ59" s="728"/>
      <c r="UR59" s="728"/>
      <c r="US59" s="728"/>
      <c r="UT59" s="728"/>
      <c r="UU59" s="728"/>
      <c r="UV59" s="728"/>
      <c r="UW59" s="728"/>
      <c r="UX59" s="728"/>
      <c r="UY59" s="728"/>
      <c r="UZ59" s="728"/>
      <c r="VA59" s="728"/>
      <c r="VB59" s="728"/>
      <c r="VC59" s="728"/>
      <c r="VD59" s="728"/>
      <c r="VE59" s="728"/>
      <c r="VF59" s="728"/>
      <c r="VG59" s="728"/>
      <c r="VH59" s="728"/>
      <c r="VI59" s="728"/>
      <c r="VJ59" s="728"/>
      <c r="VK59" s="728"/>
      <c r="VL59" s="728"/>
      <c r="VM59" s="728"/>
      <c r="VN59" s="728"/>
      <c r="VO59" s="728"/>
      <c r="VP59" s="728"/>
      <c r="VQ59" s="728"/>
      <c r="VR59" s="728"/>
      <c r="VS59" s="728"/>
      <c r="VT59" s="728"/>
      <c r="VU59" s="728"/>
      <c r="VV59" s="728"/>
      <c r="VW59" s="728"/>
      <c r="VX59" s="728"/>
      <c r="VY59" s="728"/>
      <c r="VZ59" s="728"/>
      <c r="WA59" s="728"/>
      <c r="WB59" s="728"/>
      <c r="WC59" s="728"/>
      <c r="WD59" s="728"/>
      <c r="WE59" s="728"/>
      <c r="WF59" s="728"/>
      <c r="WG59" s="728"/>
      <c r="WH59" s="728"/>
      <c r="WI59" s="728"/>
      <c r="WJ59" s="728"/>
      <c r="WK59" s="728"/>
      <c r="WL59" s="728"/>
      <c r="WM59" s="728"/>
      <c r="WN59" s="728"/>
      <c r="WO59" s="728"/>
      <c r="WP59" s="728"/>
      <c r="WQ59" s="728"/>
      <c r="WR59" s="728"/>
      <c r="WS59" s="728"/>
      <c r="WT59" s="728"/>
      <c r="WU59" s="728"/>
      <c r="WV59" s="728"/>
      <c r="WW59" s="728"/>
      <c r="WX59" s="728"/>
      <c r="WY59" s="728"/>
      <c r="WZ59" s="728"/>
      <c r="XA59" s="728"/>
      <c r="XB59" s="728"/>
      <c r="XC59" s="728"/>
      <c r="XD59" s="728"/>
      <c r="XE59" s="728"/>
      <c r="XF59" s="728"/>
      <c r="XG59" s="728"/>
      <c r="XH59" s="728"/>
      <c r="XI59" s="728"/>
      <c r="XJ59" s="728"/>
      <c r="XK59" s="728"/>
      <c r="XL59" s="728"/>
      <c r="XM59" s="728"/>
      <c r="XN59" s="728"/>
      <c r="XO59" s="728"/>
      <c r="XP59" s="728"/>
      <c r="XQ59" s="728"/>
      <c r="XR59" s="728"/>
      <c r="XS59" s="728"/>
      <c r="XT59" s="728"/>
      <c r="XU59" s="728"/>
      <c r="XV59" s="728"/>
      <c r="XW59" s="728"/>
      <c r="XX59" s="728"/>
      <c r="XY59" s="728"/>
      <c r="XZ59" s="728"/>
      <c r="YA59" s="728"/>
      <c r="YB59" s="728"/>
      <c r="YC59" s="728"/>
      <c r="YD59" s="728"/>
      <c r="YE59" s="728"/>
      <c r="YF59" s="728"/>
      <c r="YG59" s="728"/>
      <c r="YH59" s="728"/>
      <c r="YI59" s="728"/>
      <c r="YJ59" s="728"/>
      <c r="YK59" s="728"/>
      <c r="YL59" s="728"/>
      <c r="YM59" s="728"/>
      <c r="YN59" s="728"/>
      <c r="YO59" s="728"/>
      <c r="YP59" s="728"/>
      <c r="YQ59" s="728"/>
      <c r="YR59" s="728"/>
      <c r="YS59" s="728"/>
      <c r="YT59" s="728"/>
      <c r="YU59" s="728"/>
      <c r="YV59" s="728"/>
      <c r="YW59" s="728"/>
      <c r="YX59" s="728"/>
      <c r="YY59" s="728"/>
      <c r="YZ59" s="728"/>
      <c r="ZA59" s="728"/>
      <c r="ZB59" s="728"/>
      <c r="ZC59" s="728"/>
      <c r="ZD59" s="728"/>
      <c r="ZE59" s="728"/>
      <c r="ZF59" s="728"/>
      <c r="ZG59" s="728"/>
      <c r="ZH59" s="728"/>
      <c r="ZI59" s="728"/>
      <c r="ZJ59" s="728"/>
      <c r="ZK59" s="728"/>
      <c r="ZL59" s="728"/>
      <c r="ZM59" s="728"/>
      <c r="ZN59" s="728"/>
      <c r="ZO59" s="728"/>
      <c r="ZP59" s="728"/>
      <c r="ZQ59" s="728"/>
      <c r="ZR59" s="728"/>
      <c r="ZS59" s="728"/>
      <c r="ZT59" s="728"/>
      <c r="ZU59" s="728"/>
      <c r="ZV59" s="728"/>
      <c r="ZW59" s="728"/>
      <c r="ZX59" s="728"/>
      <c r="ZY59" s="728"/>
      <c r="ZZ59" s="728"/>
      <c r="AAA59" s="728"/>
      <c r="AAB59" s="728"/>
      <c r="AAC59" s="728"/>
      <c r="AAD59" s="728"/>
      <c r="AAE59" s="728"/>
      <c r="AAF59" s="728"/>
      <c r="AAG59" s="728"/>
      <c r="AAH59" s="728"/>
      <c r="AAI59" s="728"/>
      <c r="AAJ59" s="728"/>
      <c r="AAK59" s="728"/>
      <c r="AAL59" s="728"/>
      <c r="AAM59" s="728"/>
      <c r="AAN59" s="728"/>
      <c r="AAO59" s="728"/>
      <c r="AAP59" s="728"/>
      <c r="AAQ59" s="728"/>
      <c r="AAR59" s="728"/>
      <c r="AAS59" s="728"/>
      <c r="AAT59" s="728"/>
      <c r="AAU59" s="728"/>
      <c r="AAV59" s="728"/>
      <c r="AAW59" s="728"/>
      <c r="AAX59" s="728"/>
      <c r="AAY59" s="728"/>
      <c r="AAZ59" s="728"/>
      <c r="ABA59" s="728"/>
      <c r="ABB59" s="728"/>
      <c r="ABC59" s="728"/>
      <c r="ABD59" s="728"/>
      <c r="ABE59" s="728"/>
      <c r="ABF59" s="728"/>
      <c r="ABG59" s="728"/>
      <c r="ABH59" s="728"/>
      <c r="ABI59" s="728"/>
      <c r="ABJ59" s="728"/>
      <c r="ABK59" s="728"/>
      <c r="ABL59" s="728"/>
      <c r="ABM59" s="728"/>
      <c r="ABN59" s="728"/>
      <c r="ABO59" s="728"/>
      <c r="ABP59" s="728"/>
      <c r="ABQ59" s="728"/>
      <c r="ABR59" s="728"/>
      <c r="ABS59" s="728"/>
      <c r="ABT59" s="728"/>
      <c r="ABU59" s="728"/>
      <c r="ABV59" s="728"/>
      <c r="ABW59" s="728"/>
      <c r="ABX59" s="728"/>
      <c r="ABY59" s="728"/>
      <c r="ABZ59" s="728"/>
      <c r="ACA59" s="728"/>
      <c r="ACB59" s="728"/>
      <c r="ACC59" s="728"/>
      <c r="ACD59" s="728"/>
      <c r="ACE59" s="728"/>
      <c r="ACF59" s="728"/>
      <c r="ACG59" s="728"/>
      <c r="ACH59" s="728"/>
      <c r="ACI59" s="728"/>
      <c r="ACJ59" s="728"/>
      <c r="ACK59" s="728"/>
      <c r="ACL59" s="728"/>
      <c r="ACM59" s="728"/>
      <c r="ACN59" s="728"/>
      <c r="ACO59" s="728"/>
      <c r="ACP59" s="728"/>
      <c r="ACQ59" s="728"/>
      <c r="ACR59" s="728"/>
      <c r="ACS59" s="728"/>
      <c r="ACT59" s="728"/>
      <c r="ACU59" s="728"/>
      <c r="ACV59" s="728"/>
      <c r="ACW59" s="728"/>
      <c r="ACX59" s="728"/>
      <c r="ACY59" s="728"/>
      <c r="ACZ59" s="728"/>
      <c r="ADA59" s="728"/>
      <c r="ADB59" s="728"/>
      <c r="ADC59" s="728"/>
      <c r="ADD59" s="728"/>
      <c r="ADE59" s="728"/>
      <c r="ADF59" s="728"/>
      <c r="ADG59" s="728"/>
      <c r="ADH59" s="728"/>
      <c r="ADI59" s="728"/>
      <c r="ADJ59" s="728"/>
      <c r="ADK59" s="728"/>
      <c r="ADL59" s="728"/>
      <c r="ADM59" s="728"/>
      <c r="ADN59" s="728"/>
      <c r="ADO59" s="728"/>
      <c r="ADP59" s="728"/>
      <c r="ADQ59" s="728"/>
      <c r="ADR59" s="728"/>
      <c r="ADS59" s="728"/>
      <c r="ADT59" s="728"/>
      <c r="ADU59" s="728"/>
      <c r="ADV59" s="728"/>
      <c r="ADW59" s="728"/>
      <c r="ADX59" s="728"/>
      <c r="ADY59" s="728"/>
      <c r="ADZ59" s="728"/>
      <c r="AEA59" s="728"/>
      <c r="AEB59" s="728"/>
      <c r="AEC59" s="728"/>
      <c r="AED59" s="728"/>
      <c r="AEE59" s="728"/>
      <c r="AEF59" s="728"/>
      <c r="AEG59" s="728"/>
      <c r="AEH59" s="728"/>
      <c r="AEI59" s="728"/>
      <c r="AEJ59" s="728"/>
      <c r="AEK59" s="728"/>
      <c r="AEL59" s="728"/>
      <c r="AEM59" s="728"/>
      <c r="AEN59" s="728"/>
      <c r="AEO59" s="728"/>
      <c r="AEP59" s="728"/>
      <c r="AEQ59" s="728"/>
      <c r="AER59" s="728"/>
      <c r="AES59" s="728"/>
      <c r="AET59" s="728"/>
      <c r="AEU59" s="728"/>
      <c r="AEV59" s="728"/>
      <c r="AEW59" s="728"/>
      <c r="AEX59" s="728"/>
      <c r="AEY59" s="728"/>
      <c r="AEZ59" s="728"/>
      <c r="AFA59" s="728"/>
      <c r="AFB59" s="728"/>
      <c r="AFC59" s="728"/>
      <c r="AFD59" s="728"/>
      <c r="AFE59" s="728"/>
      <c r="AFF59" s="728"/>
      <c r="AFG59" s="728"/>
      <c r="AFH59" s="728"/>
      <c r="AFI59" s="728"/>
      <c r="AFJ59" s="728"/>
      <c r="AFK59" s="728"/>
      <c r="AFL59" s="728"/>
      <c r="AFM59" s="728"/>
      <c r="AFN59" s="728"/>
      <c r="AFO59" s="728"/>
      <c r="AFP59" s="728"/>
      <c r="AFQ59" s="728"/>
      <c r="AFR59" s="728"/>
      <c r="AFS59" s="728"/>
      <c r="AFT59" s="728"/>
      <c r="AFU59" s="728"/>
      <c r="AFV59" s="728"/>
      <c r="AFW59" s="728"/>
      <c r="AFX59" s="728"/>
      <c r="AFY59" s="728"/>
      <c r="AFZ59" s="728"/>
      <c r="AGA59" s="728"/>
      <c r="AGB59" s="728"/>
      <c r="AGC59" s="728"/>
      <c r="AGD59" s="728"/>
      <c r="AGE59" s="728"/>
      <c r="AGF59" s="728"/>
      <c r="AGG59" s="728"/>
      <c r="AGH59" s="728"/>
      <c r="AGI59" s="728"/>
      <c r="AGJ59" s="728"/>
      <c r="AGK59" s="728"/>
      <c r="AGL59" s="728"/>
      <c r="AGM59" s="728"/>
      <c r="AGN59" s="728"/>
      <c r="AGO59" s="728"/>
      <c r="AGP59" s="728"/>
      <c r="AGQ59" s="728"/>
      <c r="AGR59" s="728"/>
      <c r="AGS59" s="728"/>
      <c r="AGT59" s="728"/>
      <c r="AGU59" s="728"/>
      <c r="AGV59" s="728"/>
      <c r="AGW59" s="728"/>
      <c r="AGX59" s="728"/>
      <c r="AGY59" s="728"/>
      <c r="AGZ59" s="728"/>
      <c r="AHA59" s="728"/>
      <c r="AHB59" s="728"/>
      <c r="AHC59" s="728"/>
      <c r="AHD59" s="728"/>
      <c r="AHE59" s="728"/>
      <c r="AHF59" s="728"/>
      <c r="AHG59" s="728"/>
      <c r="AHH59" s="728"/>
      <c r="AHI59" s="728"/>
      <c r="AHJ59" s="728"/>
      <c r="AHK59" s="728"/>
      <c r="AHL59" s="728"/>
      <c r="AHM59" s="728"/>
      <c r="AHN59" s="728"/>
      <c r="AHO59" s="728"/>
      <c r="AHP59" s="728"/>
      <c r="AHQ59" s="728"/>
      <c r="AHR59" s="728"/>
      <c r="AHS59" s="728"/>
      <c r="AHT59" s="728"/>
      <c r="AHU59" s="728"/>
      <c r="AHV59" s="728"/>
      <c r="AHW59" s="728"/>
      <c r="AHX59" s="728"/>
      <c r="AHY59" s="728"/>
      <c r="AHZ59" s="728"/>
      <c r="AIA59" s="728"/>
      <c r="AIB59" s="728"/>
      <c r="AIC59" s="728"/>
      <c r="AID59" s="728"/>
      <c r="AIE59" s="728"/>
      <c r="AIF59" s="728"/>
      <c r="AIG59" s="728"/>
      <c r="AIH59" s="728"/>
      <c r="AII59" s="728"/>
      <c r="AIJ59" s="728"/>
      <c r="AIK59" s="728"/>
      <c r="AIL59" s="728"/>
      <c r="AIM59" s="728"/>
      <c r="AIN59" s="728"/>
      <c r="AIO59" s="728"/>
      <c r="AIP59" s="728"/>
      <c r="AIQ59" s="728"/>
      <c r="AIR59" s="728"/>
      <c r="AIS59" s="728"/>
      <c r="AIT59" s="728"/>
      <c r="AIU59" s="728"/>
      <c r="AIV59" s="728"/>
      <c r="AIW59" s="728"/>
      <c r="AIX59" s="728"/>
      <c r="AIY59" s="728"/>
      <c r="AIZ59" s="728"/>
      <c r="AJA59" s="728"/>
      <c r="AJB59" s="728"/>
      <c r="AJC59" s="728"/>
      <c r="AJD59" s="728"/>
      <c r="AJE59" s="728"/>
      <c r="AJF59" s="728"/>
      <c r="AJG59" s="728"/>
      <c r="AJH59" s="728"/>
      <c r="AJI59" s="728"/>
      <c r="AJJ59" s="728"/>
      <c r="AJK59" s="728"/>
      <c r="AJL59" s="728"/>
      <c r="AJM59" s="728"/>
      <c r="AJN59" s="728"/>
      <c r="AJO59" s="728"/>
      <c r="AJP59" s="728"/>
      <c r="AJQ59" s="728"/>
      <c r="AJR59" s="728"/>
      <c r="AJS59" s="728"/>
      <c r="AJT59" s="728"/>
      <c r="AJU59" s="728"/>
      <c r="AJV59" s="728"/>
      <c r="AJW59" s="728"/>
      <c r="AJX59" s="728"/>
      <c r="AJY59" s="728"/>
      <c r="AJZ59" s="728"/>
      <c r="AKA59" s="728"/>
      <c r="AKB59" s="728"/>
      <c r="AKC59" s="728"/>
      <c r="AKD59" s="728"/>
      <c r="AKE59" s="728"/>
      <c r="AKF59" s="728"/>
      <c r="AKG59" s="728"/>
      <c r="AKH59" s="728"/>
      <c r="AKI59" s="728"/>
      <c r="AKJ59" s="728"/>
      <c r="AKK59" s="728"/>
      <c r="AKL59" s="728"/>
      <c r="AKM59" s="728"/>
      <c r="AKN59" s="728"/>
      <c r="AKO59" s="728"/>
      <c r="AKP59" s="728"/>
      <c r="AKQ59" s="728"/>
      <c r="AKR59" s="728"/>
      <c r="AKS59" s="728"/>
      <c r="AKT59" s="728"/>
      <c r="AKU59" s="728"/>
      <c r="AKV59" s="728"/>
      <c r="AKW59" s="728"/>
      <c r="AKX59" s="728"/>
      <c r="AKY59" s="728"/>
      <c r="AKZ59" s="728"/>
      <c r="ALA59" s="728"/>
      <c r="ALB59" s="728"/>
      <c r="ALC59" s="728"/>
      <c r="ALD59" s="728"/>
      <c r="ALE59" s="728"/>
      <c r="ALF59" s="728"/>
      <c r="ALG59" s="728"/>
      <c r="ALH59" s="728"/>
      <c r="ALI59" s="728"/>
      <c r="ALJ59" s="728"/>
      <c r="ALK59" s="728"/>
      <c r="ALL59" s="728"/>
      <c r="ALM59" s="728"/>
      <c r="ALN59" s="728"/>
      <c r="ALO59" s="728"/>
      <c r="ALP59" s="728"/>
      <c r="ALQ59" s="728"/>
      <c r="ALR59" s="728"/>
      <c r="ALS59" s="728"/>
      <c r="ALT59" s="728"/>
      <c r="ALU59" s="728"/>
    </row>
    <row r="60" spans="1:1009" s="224" customFormat="1" ht="13.5" hidden="1" customHeight="1">
      <c r="A60" s="225">
        <v>52</v>
      </c>
      <c r="B60" s="217"/>
      <c r="C60" s="217"/>
      <c r="D60" s="241"/>
      <c r="E60" s="241" t="s">
        <v>392</v>
      </c>
      <c r="F60" s="241"/>
      <c r="G60" s="217"/>
      <c r="H60" s="718" t="s">
        <v>1113</v>
      </c>
      <c r="I60" s="720">
        <v>59350</v>
      </c>
      <c r="J60" s="720" t="s">
        <v>1115</v>
      </c>
      <c r="K60" s="718" t="s">
        <v>817</v>
      </c>
      <c r="L60" s="722"/>
      <c r="M60" s="718" t="s">
        <v>862</v>
      </c>
      <c r="N60" s="722"/>
      <c r="O60" s="718" t="s">
        <v>1117</v>
      </c>
      <c r="P60" s="252"/>
      <c r="Q60" s="722"/>
      <c r="R60" s="232"/>
      <c r="S60" s="724"/>
      <c r="T60" s="718"/>
      <c r="U60" s="725"/>
      <c r="V60" s="723"/>
      <c r="W60" s="723"/>
      <c r="X60" s="722"/>
      <c r="Z60" s="724"/>
      <c r="AA60" s="718"/>
      <c r="AB60" s="720"/>
      <c r="AC60" s="718"/>
      <c r="AD60" s="722"/>
      <c r="AE60" s="722"/>
    </row>
    <row r="61" spans="1:1009" s="224" customFormat="1" ht="13.5" hidden="1" customHeight="1">
      <c r="A61" s="225">
        <v>53</v>
      </c>
      <c r="B61" s="217"/>
      <c r="C61" s="217"/>
      <c r="D61" s="241"/>
      <c r="E61" s="241" t="s">
        <v>1118</v>
      </c>
      <c r="F61" s="241"/>
      <c r="G61" s="241"/>
      <c r="H61" s="263" t="s">
        <v>1679</v>
      </c>
      <c r="I61" s="720" t="s">
        <v>1120</v>
      </c>
      <c r="J61" s="720" t="s">
        <v>1121</v>
      </c>
      <c r="K61" s="718" t="s">
        <v>817</v>
      </c>
      <c r="L61" s="722"/>
      <c r="M61" s="726" t="s">
        <v>862</v>
      </c>
      <c r="N61" s="281"/>
      <c r="O61" s="718"/>
      <c r="P61" s="721"/>
      <c r="Q61" s="722"/>
      <c r="R61" s="232"/>
      <c r="S61" s="724"/>
      <c r="T61" s="718"/>
      <c r="U61" s="725"/>
      <c r="V61" s="723"/>
      <c r="W61" s="723"/>
      <c r="X61" s="722"/>
      <c r="Z61" s="724"/>
      <c r="AA61" s="718"/>
      <c r="AB61" s="720"/>
      <c r="AC61" s="718"/>
      <c r="AD61" s="722"/>
      <c r="AE61" s="722"/>
    </row>
    <row r="62" spans="1:1009" s="256" customFormat="1" ht="13.5" hidden="1" customHeight="1">
      <c r="A62" s="225">
        <v>54</v>
      </c>
      <c r="B62" s="217"/>
      <c r="C62" s="217"/>
      <c r="D62" s="241" t="s">
        <v>1122</v>
      </c>
      <c r="E62" s="241"/>
      <c r="F62" s="241"/>
      <c r="G62" s="221"/>
      <c r="H62" s="718" t="s">
        <v>2371</v>
      </c>
      <c r="I62" s="720"/>
      <c r="J62" s="720" t="s">
        <v>1124</v>
      </c>
      <c r="K62" s="718" t="s">
        <v>817</v>
      </c>
      <c r="L62" s="722" t="s">
        <v>863</v>
      </c>
      <c r="M62" s="243" t="s">
        <v>1124</v>
      </c>
      <c r="N62" s="722"/>
      <c r="O62" s="718"/>
      <c r="P62" s="721"/>
      <c r="Q62" s="722"/>
      <c r="R62" s="664"/>
      <c r="S62" s="724"/>
      <c r="T62" s="718"/>
      <c r="U62" s="725"/>
      <c r="V62" s="723"/>
      <c r="W62" s="723"/>
      <c r="X62" s="722"/>
      <c r="Y62" s="224"/>
      <c r="Z62" s="724"/>
      <c r="AA62" s="718"/>
      <c r="AB62" s="720"/>
      <c r="AC62" s="718"/>
      <c r="AD62" s="722"/>
      <c r="AE62" s="722"/>
    </row>
    <row r="63" spans="1:1009" s="256" customFormat="1" ht="13.5" hidden="1" customHeight="1">
      <c r="A63" s="225">
        <v>55</v>
      </c>
      <c r="B63" s="217"/>
      <c r="C63" s="217"/>
      <c r="D63" s="241"/>
      <c r="E63" s="241" t="s">
        <v>415</v>
      </c>
      <c r="F63" s="241"/>
      <c r="G63" s="221"/>
      <c r="H63" s="718" t="s">
        <v>1125</v>
      </c>
      <c r="I63" s="720" t="s">
        <v>1126</v>
      </c>
      <c r="J63" s="720" t="s">
        <v>1127</v>
      </c>
      <c r="K63" s="718" t="s">
        <v>817</v>
      </c>
      <c r="L63" s="722"/>
      <c r="M63" s="726" t="s">
        <v>862</v>
      </c>
      <c r="N63" s="281"/>
      <c r="O63" s="718"/>
      <c r="P63" s="721"/>
      <c r="Q63" s="722"/>
      <c r="R63" s="664"/>
      <c r="S63" s="724"/>
      <c r="T63" s="718"/>
      <c r="U63" s="725"/>
      <c r="V63" s="723"/>
      <c r="W63" s="723"/>
      <c r="X63" s="722"/>
      <c r="Y63" s="224"/>
      <c r="Z63" s="724"/>
      <c r="AA63" s="718"/>
      <c r="AB63" s="720"/>
      <c r="AC63" s="718"/>
      <c r="AD63" s="722"/>
      <c r="AE63" s="722"/>
    </row>
    <row r="64" spans="1:1009" s="256" customFormat="1" ht="13.5" hidden="1" customHeight="1">
      <c r="A64" s="225">
        <v>56</v>
      </c>
      <c r="B64" s="217"/>
      <c r="C64" s="217"/>
      <c r="D64" s="241"/>
      <c r="E64" s="241" t="s">
        <v>1129</v>
      </c>
      <c r="F64" s="241"/>
      <c r="G64" s="221"/>
      <c r="H64" s="718" t="s">
        <v>1130</v>
      </c>
      <c r="I64" s="720" t="s">
        <v>1131</v>
      </c>
      <c r="J64" s="720" t="s">
        <v>1132</v>
      </c>
      <c r="K64" s="718" t="s">
        <v>817</v>
      </c>
      <c r="L64" s="722"/>
      <c r="M64" s="726" t="s">
        <v>862</v>
      </c>
      <c r="N64" s="281"/>
      <c r="O64" s="718"/>
      <c r="P64" s="721"/>
      <c r="Q64" s="722"/>
      <c r="R64" s="664"/>
      <c r="S64" s="724"/>
      <c r="T64" s="718"/>
      <c r="U64" s="725"/>
      <c r="V64" s="723"/>
      <c r="W64" s="723"/>
      <c r="X64" s="722"/>
      <c r="Y64" s="224"/>
      <c r="Z64" s="724"/>
      <c r="AA64" s="718"/>
      <c r="AB64" s="720"/>
      <c r="AC64" s="718"/>
      <c r="AD64" s="722"/>
      <c r="AE64" s="722"/>
    </row>
    <row r="65" spans="1:31" s="244" customFormat="1" ht="13.5" hidden="1" customHeight="1">
      <c r="A65" s="225">
        <v>57</v>
      </c>
      <c r="B65" s="217"/>
      <c r="C65" s="217"/>
      <c r="D65" s="241"/>
      <c r="E65" s="241" t="s">
        <v>429</v>
      </c>
      <c r="F65" s="241"/>
      <c r="G65" s="221"/>
      <c r="H65" s="718" t="s">
        <v>1134</v>
      </c>
      <c r="I65" s="720" t="s">
        <v>1135</v>
      </c>
      <c r="J65" s="720" t="s">
        <v>1136</v>
      </c>
      <c r="K65" s="718" t="s">
        <v>817</v>
      </c>
      <c r="L65" s="722"/>
      <c r="M65" s="726" t="s">
        <v>862</v>
      </c>
      <c r="N65" s="281"/>
      <c r="O65" s="718"/>
      <c r="P65" s="721"/>
      <c r="Q65" s="722"/>
      <c r="R65" s="665"/>
      <c r="S65" s="724"/>
      <c r="T65" s="718"/>
      <c r="U65" s="725"/>
      <c r="V65" s="723"/>
      <c r="W65" s="723"/>
      <c r="X65" s="722"/>
      <c r="Y65" s="224"/>
      <c r="Z65" s="724"/>
      <c r="AA65" s="718"/>
      <c r="AB65" s="720"/>
      <c r="AC65" s="718"/>
      <c r="AD65" s="722"/>
      <c r="AE65" s="722"/>
    </row>
    <row r="66" spans="1:31" s="244" customFormat="1" ht="13.5" hidden="1" customHeight="1">
      <c r="A66" s="225">
        <v>58</v>
      </c>
      <c r="B66" s="217"/>
      <c r="C66" s="217"/>
      <c r="D66" s="241"/>
      <c r="E66" s="241" t="s">
        <v>426</v>
      </c>
      <c r="F66" s="241"/>
      <c r="G66" s="221"/>
      <c r="H66" s="718" t="s">
        <v>1137</v>
      </c>
      <c r="I66" s="720" t="s">
        <v>1138</v>
      </c>
      <c r="J66" s="720" t="s">
        <v>1139</v>
      </c>
      <c r="K66" s="718" t="s">
        <v>823</v>
      </c>
      <c r="L66" s="722"/>
      <c r="M66" s="726" t="s">
        <v>862</v>
      </c>
      <c r="N66" s="281"/>
      <c r="O66" s="718"/>
      <c r="P66" s="721"/>
      <c r="Q66" s="722"/>
      <c r="R66" s="665"/>
      <c r="S66" s="724"/>
      <c r="T66" s="718"/>
      <c r="U66" s="725"/>
      <c r="V66" s="723"/>
      <c r="W66" s="723"/>
      <c r="X66" s="722"/>
      <c r="Y66" s="224"/>
      <c r="Z66" s="724"/>
      <c r="AA66" s="718"/>
      <c r="AB66" s="720"/>
      <c r="AC66" s="718"/>
      <c r="AD66" s="722"/>
      <c r="AE66" s="722"/>
    </row>
    <row r="67" spans="1:31" s="244" customFormat="1" ht="13.5" hidden="1" customHeight="1">
      <c r="A67" s="225">
        <v>59</v>
      </c>
      <c r="B67" s="217"/>
      <c r="C67" s="217"/>
      <c r="D67" s="241"/>
      <c r="E67" s="241" t="s">
        <v>1141</v>
      </c>
      <c r="F67" s="241"/>
      <c r="G67" s="221"/>
      <c r="H67" s="718" t="s">
        <v>1142</v>
      </c>
      <c r="I67" s="720" t="s">
        <v>1143</v>
      </c>
      <c r="J67" s="720" t="s">
        <v>1144</v>
      </c>
      <c r="K67" s="718" t="s">
        <v>817</v>
      </c>
      <c r="L67" s="722"/>
      <c r="M67" s="726" t="s">
        <v>862</v>
      </c>
      <c r="N67" s="281"/>
      <c r="O67" s="718"/>
      <c r="P67" s="721"/>
      <c r="Q67" s="722"/>
      <c r="R67" s="665"/>
      <c r="S67" s="724"/>
      <c r="T67" s="718"/>
      <c r="U67" s="725"/>
      <c r="V67" s="723"/>
      <c r="W67" s="723"/>
      <c r="X67" s="722"/>
      <c r="Y67" s="224"/>
      <c r="Z67" s="724"/>
      <c r="AA67" s="718"/>
      <c r="AB67" s="720"/>
      <c r="AC67" s="718"/>
      <c r="AD67" s="722"/>
      <c r="AE67" s="722"/>
    </row>
    <row r="68" spans="1:31" s="257" customFormat="1" ht="13.5" hidden="1" customHeight="1">
      <c r="A68" s="225">
        <v>60</v>
      </c>
      <c r="B68" s="217"/>
      <c r="C68" s="217"/>
      <c r="D68" s="241"/>
      <c r="E68" s="241" t="s">
        <v>1145</v>
      </c>
      <c r="F68" s="241"/>
      <c r="G68" s="221"/>
      <c r="H68" s="718" t="s">
        <v>410</v>
      </c>
      <c r="I68" s="720" t="s">
        <v>1146</v>
      </c>
      <c r="J68" s="720" t="s">
        <v>1147</v>
      </c>
      <c r="K68" s="718" t="s">
        <v>817</v>
      </c>
      <c r="L68" s="722"/>
      <c r="M68" s="726" t="s">
        <v>862</v>
      </c>
      <c r="N68" s="281"/>
      <c r="O68" s="718"/>
      <c r="P68" s="721"/>
      <c r="Q68" s="722"/>
      <c r="R68" s="666"/>
      <c r="S68" s="724"/>
      <c r="T68" s="718"/>
      <c r="U68" s="725"/>
      <c r="V68" s="723"/>
      <c r="W68" s="723"/>
      <c r="X68" s="722"/>
      <c r="Y68" s="224"/>
      <c r="Z68" s="724"/>
      <c r="AA68" s="718"/>
      <c r="AB68" s="720"/>
      <c r="AC68" s="718"/>
      <c r="AD68" s="722"/>
      <c r="AE68" s="722"/>
    </row>
    <row r="69" spans="1:31" s="258" customFormat="1" ht="13.5" hidden="1" customHeight="1">
      <c r="A69" s="225">
        <v>61</v>
      </c>
      <c r="B69" s="217"/>
      <c r="C69" s="217"/>
      <c r="D69" s="241"/>
      <c r="E69" s="241" t="s">
        <v>1148</v>
      </c>
      <c r="F69" s="241"/>
      <c r="G69" s="221"/>
      <c r="H69" s="718"/>
      <c r="I69" s="720" t="s">
        <v>1149</v>
      </c>
      <c r="J69" s="720" t="s">
        <v>1150</v>
      </c>
      <c r="K69" s="718" t="s">
        <v>817</v>
      </c>
      <c r="L69" s="722"/>
      <c r="M69" s="726" t="s">
        <v>862</v>
      </c>
      <c r="N69" s="281"/>
      <c r="O69" s="718"/>
      <c r="P69" s="721"/>
      <c r="Q69" s="722"/>
      <c r="R69" s="667"/>
      <c r="S69" s="724"/>
      <c r="T69" s="718"/>
      <c r="U69" s="725"/>
      <c r="V69" s="723"/>
      <c r="W69" s="723"/>
      <c r="X69" s="722"/>
      <c r="Y69" s="224"/>
      <c r="Z69" s="724"/>
      <c r="AA69" s="718"/>
      <c r="AB69" s="720"/>
      <c r="AC69" s="718"/>
      <c r="AD69" s="722"/>
      <c r="AE69" s="722"/>
    </row>
    <row r="70" spans="1:31" s="256" customFormat="1" ht="13.5" hidden="1" customHeight="1">
      <c r="A70" s="225">
        <v>62</v>
      </c>
      <c r="B70" s="217"/>
      <c r="C70" s="217"/>
      <c r="D70" s="241"/>
      <c r="E70" s="241" t="s">
        <v>178</v>
      </c>
      <c r="F70" s="241"/>
      <c r="G70" s="221"/>
      <c r="H70" s="718" t="s">
        <v>1151</v>
      </c>
      <c r="I70" s="720" t="s">
        <v>1152</v>
      </c>
      <c r="J70" s="720" t="s">
        <v>1153</v>
      </c>
      <c r="K70" s="718" t="s">
        <v>817</v>
      </c>
      <c r="L70" s="722"/>
      <c r="M70" s="726" t="s">
        <v>862</v>
      </c>
      <c r="N70" s="281"/>
      <c r="O70" s="718"/>
      <c r="P70" s="721"/>
      <c r="Q70" s="722"/>
      <c r="R70" s="664"/>
      <c r="S70" s="724"/>
      <c r="T70" s="718"/>
      <c r="U70" s="725"/>
      <c r="V70" s="723"/>
      <c r="W70" s="723"/>
      <c r="X70" s="722"/>
      <c r="Y70" s="224"/>
      <c r="Z70" s="724"/>
      <c r="AA70" s="718"/>
      <c r="AB70" s="720"/>
      <c r="AC70" s="718"/>
      <c r="AD70" s="722"/>
      <c r="AE70" s="722"/>
    </row>
    <row r="71" spans="1:31" s="256" customFormat="1" ht="13.5" hidden="1" customHeight="1">
      <c r="A71" s="225">
        <v>63</v>
      </c>
      <c r="B71" s="217"/>
      <c r="C71" s="217"/>
      <c r="D71" s="241"/>
      <c r="E71" s="241" t="s">
        <v>1154</v>
      </c>
      <c r="F71" s="241"/>
      <c r="G71" s="241"/>
      <c r="H71" s="718" t="s">
        <v>1155</v>
      </c>
      <c r="I71" s="720">
        <v>33123452323</v>
      </c>
      <c r="J71" s="720" t="s">
        <v>1156</v>
      </c>
      <c r="K71" s="718" t="s">
        <v>817</v>
      </c>
      <c r="L71" s="722"/>
      <c r="M71" s="718" t="s">
        <v>1093</v>
      </c>
      <c r="N71" s="722"/>
      <c r="O71" s="718"/>
      <c r="P71" s="721"/>
      <c r="Q71" s="722"/>
      <c r="R71" s="664"/>
      <c r="S71" s="724"/>
      <c r="T71" s="718"/>
      <c r="U71" s="725"/>
      <c r="V71" s="723"/>
      <c r="W71" s="723"/>
      <c r="X71" s="722"/>
      <c r="Y71" s="224"/>
      <c r="Z71" s="724"/>
      <c r="AA71" s="718"/>
      <c r="AB71" s="720"/>
      <c r="AC71" s="718"/>
      <c r="AD71" s="722"/>
      <c r="AE71" s="722"/>
    </row>
    <row r="72" spans="1:31" s="224" customFormat="1" ht="13.5" hidden="1" customHeight="1">
      <c r="A72" s="225">
        <v>64</v>
      </c>
      <c r="B72" s="217"/>
      <c r="C72" s="217"/>
      <c r="D72" s="241" t="s">
        <v>1158</v>
      </c>
      <c r="E72" s="241"/>
      <c r="F72" s="241"/>
      <c r="G72" s="217"/>
      <c r="H72" s="718"/>
      <c r="I72" s="720"/>
      <c r="J72" s="720" t="s">
        <v>1160</v>
      </c>
      <c r="K72" s="718" t="s">
        <v>817</v>
      </c>
      <c r="L72" s="722" t="s">
        <v>863</v>
      </c>
      <c r="M72" s="243" t="s">
        <v>1160</v>
      </c>
      <c r="N72" s="722"/>
      <c r="O72" s="718"/>
      <c r="P72" s="252"/>
      <c r="Q72" s="722"/>
      <c r="R72" s="232"/>
      <c r="S72" s="724"/>
      <c r="T72" s="718"/>
      <c r="U72" s="725"/>
      <c r="V72" s="723"/>
      <c r="W72" s="723"/>
      <c r="X72" s="722"/>
      <c r="Z72" s="724"/>
      <c r="AA72" s="718"/>
      <c r="AB72" s="720"/>
      <c r="AC72" s="718"/>
      <c r="AD72" s="722"/>
      <c r="AE72" s="722"/>
    </row>
    <row r="73" spans="1:31" s="224" customFormat="1" ht="13.5" hidden="1" customHeight="1">
      <c r="A73" s="225">
        <v>65</v>
      </c>
      <c r="B73" s="217"/>
      <c r="C73" s="217"/>
      <c r="D73" s="241"/>
      <c r="E73" s="241" t="s">
        <v>1161</v>
      </c>
      <c r="F73" s="241"/>
      <c r="G73" s="241"/>
      <c r="H73" s="718" t="s">
        <v>1162</v>
      </c>
      <c r="I73" s="720" t="s">
        <v>929</v>
      </c>
      <c r="J73" s="720" t="s">
        <v>1163</v>
      </c>
      <c r="K73" s="718" t="s">
        <v>820</v>
      </c>
      <c r="L73" s="722"/>
      <c r="M73" s="718" t="s">
        <v>878</v>
      </c>
      <c r="N73" s="722"/>
      <c r="O73" s="718"/>
      <c r="P73" s="721"/>
      <c r="Q73" s="722"/>
      <c r="R73" s="232"/>
      <c r="S73" s="724"/>
      <c r="T73" s="718"/>
      <c r="U73" s="725"/>
      <c r="V73" s="723"/>
      <c r="W73" s="723"/>
      <c r="X73" s="722"/>
      <c r="Z73" s="724"/>
      <c r="AA73" s="718"/>
      <c r="AB73" s="720"/>
      <c r="AC73" s="718"/>
      <c r="AD73" s="722"/>
      <c r="AE73" s="722"/>
    </row>
    <row r="74" spans="1:31" s="224" customFormat="1" ht="13.5" hidden="1" customHeight="1">
      <c r="A74" s="225">
        <v>66</v>
      </c>
      <c r="B74" s="217"/>
      <c r="C74" s="217"/>
      <c r="D74" s="241"/>
      <c r="E74" s="241" t="s">
        <v>1165</v>
      </c>
      <c r="F74" s="241"/>
      <c r="G74" s="217"/>
      <c r="H74" s="718" t="s">
        <v>1166</v>
      </c>
      <c r="I74" s="720"/>
      <c r="J74" s="720" t="s">
        <v>1167</v>
      </c>
      <c r="K74" s="718" t="s">
        <v>817</v>
      </c>
      <c r="L74" s="722" t="s">
        <v>863</v>
      </c>
      <c r="M74" s="243" t="s">
        <v>1167</v>
      </c>
      <c r="N74" s="722"/>
      <c r="O74" s="718"/>
      <c r="P74" s="252"/>
      <c r="Q74" s="722"/>
      <c r="R74" s="232"/>
      <c r="S74" s="724"/>
      <c r="T74" s="718"/>
      <c r="U74" s="725"/>
      <c r="V74" s="723"/>
      <c r="W74" s="723"/>
      <c r="X74" s="722"/>
      <c r="Z74" s="724"/>
      <c r="AA74" s="718"/>
      <c r="AB74" s="720"/>
      <c r="AC74" s="718"/>
      <c r="AD74" s="722"/>
      <c r="AE74" s="722"/>
    </row>
    <row r="75" spans="1:31" s="224" customFormat="1" ht="13.5" hidden="1" customHeight="1">
      <c r="A75" s="225">
        <v>67</v>
      </c>
      <c r="B75" s="217"/>
      <c r="C75" s="217"/>
      <c r="D75" s="241"/>
      <c r="E75" s="241"/>
      <c r="F75" s="241" t="s">
        <v>1168</v>
      </c>
      <c r="G75" s="217"/>
      <c r="H75" s="718" t="s">
        <v>1169</v>
      </c>
      <c r="I75" s="720"/>
      <c r="J75" s="720" t="s">
        <v>1170</v>
      </c>
      <c r="K75" s="718" t="s">
        <v>820</v>
      </c>
      <c r="L75" s="722" t="s">
        <v>863</v>
      </c>
      <c r="M75" s="243" t="s">
        <v>1170</v>
      </c>
      <c r="N75" s="722"/>
      <c r="O75" s="718"/>
      <c r="P75" s="252"/>
      <c r="Q75" s="722"/>
      <c r="R75" s="232"/>
      <c r="S75" s="724"/>
      <c r="T75" s="718"/>
      <c r="U75" s="725"/>
      <c r="V75" s="723"/>
      <c r="W75" s="723"/>
      <c r="X75" s="722"/>
      <c r="Z75" s="724"/>
      <c r="AA75" s="718"/>
      <c r="AB75" s="720"/>
      <c r="AC75" s="718"/>
      <c r="AD75" s="722"/>
      <c r="AE75" s="722"/>
    </row>
    <row r="76" spans="1:31" s="224" customFormat="1" ht="13.5" hidden="1" customHeight="1">
      <c r="A76" s="225">
        <v>68</v>
      </c>
      <c r="B76" s="217"/>
      <c r="C76" s="217"/>
      <c r="D76" s="241"/>
      <c r="E76" s="241"/>
      <c r="F76" s="241"/>
      <c r="G76" s="217" t="s">
        <v>1171</v>
      </c>
      <c r="H76" s="718" t="s">
        <v>1172</v>
      </c>
      <c r="I76" s="720" t="s">
        <v>1173</v>
      </c>
      <c r="J76" s="720" t="s">
        <v>1174</v>
      </c>
      <c r="K76" s="718" t="s">
        <v>820</v>
      </c>
      <c r="L76" s="722"/>
      <c r="M76" s="718" t="s">
        <v>1093</v>
      </c>
      <c r="N76" s="722"/>
      <c r="O76" s="718"/>
      <c r="P76" s="252"/>
      <c r="Q76" s="722"/>
      <c r="R76" s="232"/>
      <c r="S76" s="724"/>
      <c r="T76" s="718"/>
      <c r="U76" s="725"/>
      <c r="V76" s="723"/>
      <c r="W76" s="723"/>
      <c r="X76" s="722"/>
      <c r="Z76" s="718"/>
      <c r="AA76" s="718"/>
      <c r="AB76" s="496"/>
      <c r="AC76" s="718"/>
      <c r="AD76" s="722"/>
      <c r="AE76" s="722"/>
    </row>
    <row r="77" spans="1:31" s="256" customFormat="1" ht="13.5" hidden="1" customHeight="1">
      <c r="A77" s="225">
        <v>69</v>
      </c>
      <c r="B77" s="217"/>
      <c r="C77" s="217"/>
      <c r="D77" s="241"/>
      <c r="E77" s="241"/>
      <c r="F77" s="241"/>
      <c r="G77" s="217" t="s">
        <v>1177</v>
      </c>
      <c r="H77" s="718" t="s">
        <v>1178</v>
      </c>
      <c r="I77" s="720" t="s">
        <v>1179</v>
      </c>
      <c r="J77" s="720" t="s">
        <v>1180</v>
      </c>
      <c r="K77" s="718" t="s">
        <v>820</v>
      </c>
      <c r="L77" s="722"/>
      <c r="M77" s="718" t="s">
        <v>1093</v>
      </c>
      <c r="N77" s="722"/>
      <c r="O77" s="718"/>
      <c r="P77" s="252"/>
      <c r="Q77" s="722"/>
      <c r="R77" s="664"/>
      <c r="S77" s="724"/>
      <c r="T77" s="718"/>
      <c r="U77" s="725"/>
      <c r="V77" s="723"/>
      <c r="W77" s="723"/>
      <c r="X77" s="722"/>
      <c r="Y77" s="224"/>
      <c r="Z77" s="718"/>
      <c r="AA77" s="718"/>
      <c r="AB77" s="496"/>
      <c r="AC77" s="718"/>
      <c r="AD77" s="722"/>
      <c r="AE77" s="722"/>
    </row>
    <row r="78" spans="1:31" s="244" customFormat="1" ht="13.5" hidden="1" customHeight="1">
      <c r="A78" s="225">
        <v>70</v>
      </c>
      <c r="B78" s="217"/>
      <c r="C78" s="217"/>
      <c r="D78" s="241"/>
      <c r="E78" s="241"/>
      <c r="F78" s="241"/>
      <c r="G78" s="668" t="s">
        <v>1181</v>
      </c>
      <c r="H78" s="718" t="s">
        <v>1182</v>
      </c>
      <c r="I78" s="720">
        <v>120</v>
      </c>
      <c r="J78" s="718" t="s">
        <v>1183</v>
      </c>
      <c r="K78" s="718" t="s">
        <v>817</v>
      </c>
      <c r="L78" s="722"/>
      <c r="M78" s="718" t="s">
        <v>1093</v>
      </c>
      <c r="N78" s="722"/>
      <c r="O78" s="718"/>
      <c r="P78" s="721"/>
      <c r="Q78" s="722"/>
      <c r="R78" s="665"/>
      <c r="S78" s="724"/>
      <c r="T78" s="718"/>
      <c r="U78" s="725"/>
      <c r="V78" s="723"/>
      <c r="W78" s="723"/>
      <c r="X78" s="722"/>
      <c r="Y78" s="224"/>
      <c r="Z78" s="718"/>
      <c r="AA78" s="718"/>
      <c r="AB78" s="720"/>
      <c r="AC78" s="718"/>
      <c r="AD78" s="722"/>
      <c r="AE78" s="722"/>
    </row>
    <row r="79" spans="1:31" s="244" customFormat="1" ht="13.5" hidden="1" customHeight="1">
      <c r="A79" s="225">
        <v>71</v>
      </c>
      <c r="B79" s="217"/>
      <c r="C79" s="217"/>
      <c r="D79" s="241"/>
      <c r="E79" s="241"/>
      <c r="F79" s="241"/>
      <c r="G79" s="241" t="s">
        <v>1193</v>
      </c>
      <c r="H79" s="718" t="s">
        <v>1194</v>
      </c>
      <c r="I79" s="720" t="s">
        <v>1195</v>
      </c>
      <c r="J79" s="720" t="s">
        <v>1196</v>
      </c>
      <c r="K79" s="718" t="s">
        <v>820</v>
      </c>
      <c r="L79" s="722"/>
      <c r="M79" s="718" t="s">
        <v>862</v>
      </c>
      <c r="N79" s="722" t="s">
        <v>863</v>
      </c>
      <c r="O79" s="718" t="s">
        <v>1698</v>
      </c>
      <c r="P79" s="721"/>
      <c r="Q79" s="722"/>
      <c r="R79" s="665"/>
      <c r="S79" s="724"/>
      <c r="T79" s="718"/>
      <c r="U79" s="725"/>
      <c r="V79" s="723"/>
      <c r="W79" s="723"/>
      <c r="X79" s="722"/>
      <c r="Y79" s="224"/>
      <c r="Z79" s="724"/>
      <c r="AA79" s="718"/>
      <c r="AB79" s="720"/>
      <c r="AC79" s="718"/>
      <c r="AD79" s="722"/>
      <c r="AE79" s="722"/>
    </row>
    <row r="80" spans="1:31" s="256" customFormat="1" ht="13.5" hidden="1" customHeight="1">
      <c r="A80" s="225">
        <v>72</v>
      </c>
      <c r="B80" s="217"/>
      <c r="C80" s="217"/>
      <c r="D80" s="241"/>
      <c r="E80" s="241"/>
      <c r="F80" s="241" t="s">
        <v>1198</v>
      </c>
      <c r="G80" s="217"/>
      <c r="H80" s="718" t="s">
        <v>1199</v>
      </c>
      <c r="I80" s="720" t="s">
        <v>1200</v>
      </c>
      <c r="J80" s="720" t="s">
        <v>1202</v>
      </c>
      <c r="K80" s="718" t="s">
        <v>817</v>
      </c>
      <c r="L80" s="722"/>
      <c r="M80" s="718" t="s">
        <v>862</v>
      </c>
      <c r="N80" s="722"/>
      <c r="O80" s="718"/>
      <c r="P80" s="721"/>
      <c r="Q80" s="722"/>
      <c r="R80" s="664"/>
      <c r="S80" s="724"/>
      <c r="T80" s="718"/>
      <c r="U80" s="725"/>
      <c r="V80" s="723"/>
      <c r="W80" s="723"/>
      <c r="X80" s="722"/>
      <c r="Y80" s="224"/>
      <c r="Z80" s="724"/>
      <c r="AA80" s="718"/>
      <c r="AB80" s="720"/>
      <c r="AC80" s="718"/>
      <c r="AD80" s="722"/>
      <c r="AE80" s="722"/>
    </row>
    <row r="81" spans="1:1009" s="256" customFormat="1" ht="13.5" hidden="1" customHeight="1">
      <c r="A81" s="225">
        <v>73</v>
      </c>
      <c r="B81" s="217"/>
      <c r="C81" s="217"/>
      <c r="D81" s="241"/>
      <c r="E81" s="241" t="s">
        <v>1203</v>
      </c>
      <c r="F81" s="241"/>
      <c r="G81" s="217"/>
      <c r="H81" s="718" t="s">
        <v>1204</v>
      </c>
      <c r="I81" s="720"/>
      <c r="J81" s="720" t="s">
        <v>1205</v>
      </c>
      <c r="K81" s="718" t="s">
        <v>817</v>
      </c>
      <c r="L81" s="722"/>
      <c r="M81" s="718" t="s">
        <v>862</v>
      </c>
      <c r="N81" s="722"/>
      <c r="O81" s="718"/>
      <c r="P81" s="252"/>
      <c r="Q81" s="722"/>
      <c r="R81" s="664"/>
      <c r="S81" s="724"/>
      <c r="T81" s="718"/>
      <c r="U81" s="725"/>
      <c r="V81" s="723"/>
      <c r="W81" s="723"/>
      <c r="X81" s="722"/>
      <c r="Y81" s="224"/>
      <c r="Z81" s="724"/>
      <c r="AA81" s="718"/>
      <c r="AB81" s="720"/>
      <c r="AC81" s="718"/>
      <c r="AD81" s="722"/>
      <c r="AE81" s="722"/>
    </row>
    <row r="82" spans="1:1009" s="224" customFormat="1" ht="13.5" hidden="1" customHeight="1">
      <c r="A82" s="225">
        <v>74</v>
      </c>
      <c r="B82" s="217"/>
      <c r="C82" s="217"/>
      <c r="D82" s="241" t="s">
        <v>1206</v>
      </c>
      <c r="E82" s="241"/>
      <c r="F82" s="241"/>
      <c r="G82" s="217"/>
      <c r="H82" s="718" t="s">
        <v>1207</v>
      </c>
      <c r="I82" s="720"/>
      <c r="J82" s="720" t="s">
        <v>1208</v>
      </c>
      <c r="K82" s="718" t="s">
        <v>823</v>
      </c>
      <c r="L82" s="722" t="s">
        <v>863</v>
      </c>
      <c r="M82" s="243" t="s">
        <v>1208</v>
      </c>
      <c r="N82" s="722"/>
      <c r="O82" s="718"/>
      <c r="P82" s="252"/>
      <c r="Q82" s="722"/>
      <c r="R82" s="232"/>
      <c r="S82" s="724"/>
      <c r="T82" s="718"/>
      <c r="U82" s="725"/>
      <c r="V82" s="723"/>
      <c r="W82" s="723"/>
      <c r="X82" s="722"/>
      <c r="Z82" s="724"/>
      <c r="AA82" s="718"/>
      <c r="AB82" s="720"/>
      <c r="AC82" s="718"/>
      <c r="AD82" s="722"/>
      <c r="AE82" s="722"/>
    </row>
    <row r="83" spans="1:1009" s="224" customFormat="1" ht="13.5" hidden="1" customHeight="1">
      <c r="A83" s="225">
        <v>75</v>
      </c>
      <c r="B83" s="217"/>
      <c r="C83" s="217"/>
      <c r="D83" s="241"/>
      <c r="E83" s="241" t="s">
        <v>1209</v>
      </c>
      <c r="F83" s="241"/>
      <c r="G83" s="217"/>
      <c r="H83" s="718" t="s">
        <v>1210</v>
      </c>
      <c r="I83" s="720" t="s">
        <v>1211</v>
      </c>
      <c r="J83" s="720" t="s">
        <v>938</v>
      </c>
      <c r="K83" s="718" t="s">
        <v>820</v>
      </c>
      <c r="L83" s="722"/>
      <c r="M83" s="718" t="s">
        <v>862</v>
      </c>
      <c r="N83" s="722" t="s">
        <v>863</v>
      </c>
      <c r="O83" s="718" t="s">
        <v>1708</v>
      </c>
      <c r="P83" s="252"/>
      <c r="Q83" s="722"/>
      <c r="R83" s="232"/>
      <c r="S83" s="724"/>
      <c r="T83" s="718"/>
      <c r="U83" s="725"/>
      <c r="V83" s="723"/>
      <c r="W83" s="723"/>
      <c r="X83" s="722"/>
      <c r="Z83" s="724"/>
      <c r="AA83" s="718"/>
      <c r="AB83" s="720"/>
      <c r="AC83" s="718"/>
      <c r="AD83" s="722"/>
      <c r="AE83" s="722"/>
    </row>
    <row r="84" spans="1:1009" s="224" customFormat="1" ht="13.5" hidden="1" customHeight="1">
      <c r="A84" s="225">
        <v>76</v>
      </c>
      <c r="B84" s="217"/>
      <c r="C84" s="217"/>
      <c r="D84" s="241"/>
      <c r="E84" s="241" t="s">
        <v>1213</v>
      </c>
      <c r="F84" s="241"/>
      <c r="G84" s="217"/>
      <c r="H84" s="718" t="s">
        <v>1214</v>
      </c>
      <c r="I84" s="720" t="s">
        <v>1215</v>
      </c>
      <c r="J84" s="720" t="s">
        <v>971</v>
      </c>
      <c r="K84" s="718" t="s">
        <v>820</v>
      </c>
      <c r="L84" s="722"/>
      <c r="M84" s="718" t="s">
        <v>862</v>
      </c>
      <c r="N84" s="722" t="s">
        <v>863</v>
      </c>
      <c r="O84" s="718" t="s">
        <v>1711</v>
      </c>
      <c r="P84" s="252"/>
      <c r="Q84" s="722"/>
      <c r="R84" s="232"/>
      <c r="S84" s="724"/>
      <c r="T84" s="718"/>
      <c r="U84" s="725"/>
      <c r="V84" s="723"/>
      <c r="W84" s="723"/>
      <c r="X84" s="722"/>
      <c r="Z84" s="724"/>
      <c r="AA84" s="718"/>
      <c r="AB84" s="720"/>
      <c r="AC84" s="718"/>
      <c r="AD84" s="722"/>
      <c r="AE84" s="722"/>
    </row>
    <row r="85" spans="1:1009" s="662" customFormat="1" ht="13.5" hidden="1" customHeight="1">
      <c r="A85" s="225">
        <v>77</v>
      </c>
      <c r="B85" s="217"/>
      <c r="C85" s="217"/>
      <c r="D85" s="241"/>
      <c r="E85" s="241" t="s">
        <v>1078</v>
      </c>
      <c r="F85" s="241"/>
      <c r="G85" s="217"/>
      <c r="H85" s="718" t="s">
        <v>1217</v>
      </c>
      <c r="I85" s="720" t="s">
        <v>1218</v>
      </c>
      <c r="J85" s="720" t="s">
        <v>1220</v>
      </c>
      <c r="K85" s="718" t="s">
        <v>820</v>
      </c>
      <c r="L85" s="722"/>
      <c r="M85" s="726" t="s">
        <v>862</v>
      </c>
      <c r="N85" s="281"/>
      <c r="O85" s="718"/>
      <c r="P85" s="252"/>
      <c r="Q85" s="722"/>
      <c r="R85" s="735"/>
      <c r="S85" s="724"/>
      <c r="T85" s="718"/>
      <c r="U85" s="725"/>
      <c r="V85" s="723"/>
      <c r="W85" s="723"/>
      <c r="X85" s="722"/>
      <c r="Y85" s="224"/>
      <c r="Z85" s="724"/>
      <c r="AA85" s="718"/>
      <c r="AB85" s="720"/>
      <c r="AC85" s="718"/>
      <c r="AD85" s="722"/>
      <c r="AE85" s="722"/>
      <c r="AF85" s="728"/>
      <c r="AG85" s="728"/>
      <c r="AH85" s="728"/>
      <c r="AI85" s="728"/>
      <c r="AJ85" s="728"/>
      <c r="AK85" s="728"/>
      <c r="AL85" s="728"/>
      <c r="AM85" s="728"/>
      <c r="AN85" s="728"/>
      <c r="AO85" s="728"/>
      <c r="AP85" s="728"/>
      <c r="AQ85" s="728"/>
      <c r="AR85" s="728"/>
      <c r="AS85" s="728"/>
      <c r="AT85" s="728"/>
      <c r="AU85" s="728"/>
      <c r="AV85" s="728"/>
      <c r="AW85" s="728"/>
      <c r="AX85" s="728"/>
      <c r="AY85" s="728"/>
      <c r="AZ85" s="728"/>
      <c r="BA85" s="728"/>
      <c r="BB85" s="728"/>
      <c r="BC85" s="728"/>
      <c r="BD85" s="728"/>
      <c r="BE85" s="728"/>
      <c r="BF85" s="728"/>
      <c r="BG85" s="728"/>
      <c r="BH85" s="728"/>
      <c r="BI85" s="728"/>
      <c r="BJ85" s="728"/>
      <c r="BK85" s="728"/>
      <c r="BL85" s="728"/>
      <c r="BM85" s="728"/>
      <c r="BN85" s="728"/>
      <c r="BO85" s="728"/>
      <c r="BP85" s="728"/>
      <c r="BQ85" s="728"/>
      <c r="BR85" s="728"/>
      <c r="BS85" s="728"/>
      <c r="BT85" s="728"/>
      <c r="BU85" s="728"/>
      <c r="BV85" s="728"/>
      <c r="BW85" s="728"/>
      <c r="BX85" s="728"/>
      <c r="BY85" s="728"/>
      <c r="BZ85" s="728"/>
      <c r="CA85" s="728"/>
      <c r="CB85" s="728"/>
      <c r="CC85" s="728"/>
      <c r="CD85" s="728"/>
      <c r="CE85" s="728"/>
      <c r="CF85" s="728"/>
      <c r="CG85" s="728"/>
      <c r="CH85" s="728"/>
      <c r="CI85" s="728"/>
      <c r="CJ85" s="728"/>
      <c r="CK85" s="728"/>
      <c r="CL85" s="728"/>
      <c r="CM85" s="728"/>
      <c r="CN85" s="728"/>
      <c r="CO85" s="728"/>
      <c r="CP85" s="728"/>
      <c r="CQ85" s="728"/>
      <c r="CR85" s="728"/>
      <c r="CS85" s="728"/>
      <c r="CT85" s="728"/>
      <c r="CU85" s="728"/>
      <c r="CV85" s="728"/>
      <c r="CW85" s="728"/>
      <c r="CX85" s="728"/>
      <c r="CY85" s="728"/>
      <c r="CZ85" s="728"/>
      <c r="DA85" s="728"/>
      <c r="DB85" s="728"/>
      <c r="DC85" s="728"/>
      <c r="DD85" s="728"/>
      <c r="DE85" s="728"/>
      <c r="DF85" s="728"/>
      <c r="DG85" s="728"/>
      <c r="DH85" s="728"/>
      <c r="DI85" s="728"/>
      <c r="DJ85" s="728"/>
      <c r="DK85" s="728"/>
      <c r="DL85" s="728"/>
      <c r="DM85" s="728"/>
      <c r="DN85" s="728"/>
      <c r="DO85" s="728"/>
      <c r="DP85" s="728"/>
      <c r="DQ85" s="728"/>
      <c r="DR85" s="728"/>
      <c r="DS85" s="728"/>
      <c r="DT85" s="728"/>
      <c r="DU85" s="728"/>
      <c r="DV85" s="728"/>
      <c r="DW85" s="728"/>
      <c r="DX85" s="728"/>
      <c r="DY85" s="728"/>
      <c r="DZ85" s="728"/>
      <c r="EA85" s="728"/>
      <c r="EB85" s="728"/>
      <c r="EC85" s="728"/>
      <c r="ED85" s="728"/>
      <c r="EE85" s="728"/>
      <c r="EF85" s="728"/>
      <c r="EG85" s="728"/>
      <c r="EH85" s="728"/>
      <c r="EI85" s="728"/>
      <c r="EJ85" s="728"/>
      <c r="EK85" s="728"/>
      <c r="EL85" s="728"/>
      <c r="EM85" s="728"/>
      <c r="EN85" s="728"/>
      <c r="EO85" s="728"/>
      <c r="EP85" s="728"/>
      <c r="EQ85" s="728"/>
      <c r="ER85" s="728"/>
      <c r="ES85" s="728"/>
      <c r="ET85" s="728"/>
      <c r="EU85" s="728"/>
      <c r="EV85" s="728"/>
      <c r="EW85" s="728"/>
      <c r="EX85" s="728"/>
      <c r="EY85" s="728"/>
      <c r="EZ85" s="728"/>
      <c r="FA85" s="728"/>
      <c r="FB85" s="728"/>
      <c r="FC85" s="728"/>
      <c r="FD85" s="728"/>
      <c r="FE85" s="728"/>
      <c r="FF85" s="728"/>
      <c r="FG85" s="728"/>
      <c r="FH85" s="728"/>
      <c r="FI85" s="728"/>
      <c r="FJ85" s="728"/>
      <c r="FK85" s="728"/>
      <c r="FL85" s="728"/>
      <c r="FM85" s="728"/>
      <c r="FN85" s="728"/>
      <c r="FO85" s="728"/>
      <c r="FP85" s="728"/>
      <c r="FQ85" s="728"/>
      <c r="FR85" s="728"/>
      <c r="FS85" s="728"/>
      <c r="FT85" s="728"/>
      <c r="FU85" s="728"/>
      <c r="FV85" s="728"/>
      <c r="FW85" s="728"/>
      <c r="FX85" s="728"/>
      <c r="FY85" s="728"/>
      <c r="FZ85" s="728"/>
      <c r="GA85" s="728"/>
      <c r="GB85" s="728"/>
      <c r="GC85" s="728"/>
      <c r="GD85" s="728"/>
      <c r="GE85" s="728"/>
      <c r="GF85" s="728"/>
      <c r="GG85" s="728"/>
      <c r="GH85" s="728"/>
      <c r="GI85" s="728"/>
      <c r="GJ85" s="728"/>
      <c r="GK85" s="728"/>
      <c r="GL85" s="728"/>
      <c r="GM85" s="728"/>
      <c r="GN85" s="728"/>
      <c r="GO85" s="728"/>
      <c r="GP85" s="728"/>
      <c r="GQ85" s="728"/>
      <c r="GR85" s="728"/>
      <c r="GS85" s="728"/>
      <c r="GT85" s="728"/>
      <c r="GU85" s="728"/>
      <c r="GV85" s="728"/>
      <c r="GW85" s="728"/>
      <c r="GX85" s="728"/>
      <c r="GY85" s="728"/>
      <c r="GZ85" s="728"/>
      <c r="HA85" s="728"/>
      <c r="HB85" s="728"/>
      <c r="HC85" s="728"/>
      <c r="HD85" s="728"/>
      <c r="HE85" s="728"/>
      <c r="HF85" s="728"/>
      <c r="HG85" s="728"/>
      <c r="HH85" s="728"/>
      <c r="HI85" s="728"/>
      <c r="HJ85" s="728"/>
      <c r="HK85" s="728"/>
      <c r="HL85" s="728"/>
      <c r="HM85" s="728"/>
      <c r="HN85" s="728"/>
      <c r="HO85" s="728"/>
      <c r="HP85" s="728"/>
      <c r="HQ85" s="728"/>
      <c r="HR85" s="728"/>
      <c r="HS85" s="728"/>
      <c r="HT85" s="728"/>
      <c r="HU85" s="728"/>
      <c r="HV85" s="728"/>
      <c r="HW85" s="728"/>
      <c r="HX85" s="728"/>
      <c r="HY85" s="728"/>
      <c r="HZ85" s="728"/>
      <c r="IA85" s="728"/>
      <c r="IB85" s="728"/>
      <c r="IC85" s="728"/>
      <c r="ID85" s="728"/>
      <c r="IE85" s="728"/>
      <c r="IF85" s="728"/>
      <c r="IG85" s="728"/>
      <c r="IH85" s="728"/>
      <c r="II85" s="728"/>
      <c r="IJ85" s="728"/>
      <c r="IK85" s="728"/>
      <c r="IL85" s="728"/>
      <c r="IM85" s="728"/>
      <c r="IN85" s="728"/>
      <c r="IO85" s="728"/>
      <c r="IP85" s="728"/>
      <c r="IQ85" s="728"/>
      <c r="IR85" s="728"/>
      <c r="IS85" s="728"/>
      <c r="IT85" s="728"/>
      <c r="IU85" s="728"/>
      <c r="IV85" s="728"/>
      <c r="IW85" s="728"/>
      <c r="IX85" s="728"/>
      <c r="IY85" s="728"/>
      <c r="IZ85" s="728"/>
      <c r="JA85" s="728"/>
      <c r="JB85" s="728"/>
      <c r="JC85" s="728"/>
      <c r="JD85" s="728"/>
      <c r="JE85" s="728"/>
      <c r="JF85" s="728"/>
      <c r="JG85" s="728"/>
      <c r="JH85" s="728"/>
      <c r="JI85" s="728"/>
      <c r="JJ85" s="728"/>
      <c r="JK85" s="728"/>
      <c r="JL85" s="728"/>
      <c r="JM85" s="728"/>
      <c r="JN85" s="728"/>
      <c r="JO85" s="728"/>
      <c r="JP85" s="728"/>
      <c r="JQ85" s="728"/>
      <c r="JR85" s="728"/>
      <c r="JS85" s="728"/>
      <c r="JT85" s="728"/>
      <c r="JU85" s="728"/>
      <c r="JV85" s="728"/>
      <c r="JW85" s="728"/>
      <c r="JX85" s="728"/>
      <c r="JY85" s="728"/>
      <c r="JZ85" s="728"/>
      <c r="KA85" s="728"/>
      <c r="KB85" s="728"/>
      <c r="KC85" s="728"/>
      <c r="KD85" s="728"/>
      <c r="KE85" s="728"/>
      <c r="KF85" s="728"/>
      <c r="KG85" s="728"/>
      <c r="KH85" s="728"/>
      <c r="KI85" s="728"/>
      <c r="KJ85" s="728"/>
      <c r="KK85" s="728"/>
      <c r="KL85" s="728"/>
      <c r="KM85" s="728"/>
      <c r="KN85" s="728"/>
      <c r="KO85" s="728"/>
      <c r="KP85" s="728"/>
      <c r="KQ85" s="728"/>
      <c r="KR85" s="728"/>
      <c r="KS85" s="728"/>
      <c r="KT85" s="728"/>
      <c r="KU85" s="728"/>
      <c r="KV85" s="728"/>
      <c r="KW85" s="728"/>
      <c r="KX85" s="728"/>
      <c r="KY85" s="728"/>
      <c r="KZ85" s="728"/>
      <c r="LA85" s="728"/>
      <c r="LB85" s="728"/>
      <c r="LC85" s="728"/>
      <c r="LD85" s="728"/>
      <c r="LE85" s="728"/>
      <c r="LF85" s="728"/>
      <c r="LG85" s="728"/>
      <c r="LH85" s="728"/>
      <c r="LI85" s="728"/>
      <c r="LJ85" s="728"/>
      <c r="LK85" s="728"/>
      <c r="LL85" s="728"/>
      <c r="LM85" s="728"/>
      <c r="LN85" s="728"/>
      <c r="LO85" s="728"/>
      <c r="LP85" s="728"/>
      <c r="LQ85" s="728"/>
      <c r="LR85" s="728"/>
      <c r="LS85" s="728"/>
      <c r="LT85" s="728"/>
      <c r="LU85" s="728"/>
      <c r="LV85" s="728"/>
      <c r="LW85" s="728"/>
      <c r="LX85" s="728"/>
      <c r="LY85" s="728"/>
      <c r="LZ85" s="728"/>
      <c r="MA85" s="728"/>
      <c r="MB85" s="728"/>
      <c r="MC85" s="728"/>
      <c r="MD85" s="728"/>
      <c r="ME85" s="728"/>
      <c r="MF85" s="728"/>
      <c r="MG85" s="728"/>
      <c r="MH85" s="728"/>
      <c r="MI85" s="728"/>
      <c r="MJ85" s="728"/>
      <c r="MK85" s="728"/>
      <c r="ML85" s="728"/>
      <c r="MM85" s="728"/>
      <c r="MN85" s="728"/>
      <c r="MO85" s="728"/>
      <c r="MP85" s="728"/>
      <c r="MQ85" s="728"/>
      <c r="MR85" s="728"/>
      <c r="MS85" s="728"/>
      <c r="MT85" s="728"/>
      <c r="MU85" s="728"/>
      <c r="MV85" s="728"/>
      <c r="MW85" s="728"/>
      <c r="MX85" s="728"/>
      <c r="MY85" s="728"/>
      <c r="MZ85" s="728"/>
      <c r="NA85" s="728"/>
      <c r="NB85" s="728"/>
      <c r="NC85" s="728"/>
      <c r="ND85" s="728"/>
      <c r="NE85" s="728"/>
      <c r="NF85" s="728"/>
      <c r="NG85" s="728"/>
      <c r="NH85" s="728"/>
      <c r="NI85" s="728"/>
      <c r="NJ85" s="728"/>
      <c r="NK85" s="728"/>
      <c r="NL85" s="728"/>
      <c r="NM85" s="728"/>
      <c r="NN85" s="728"/>
      <c r="NO85" s="728"/>
      <c r="NP85" s="728"/>
      <c r="NQ85" s="728"/>
      <c r="NR85" s="728"/>
      <c r="NS85" s="728"/>
      <c r="NT85" s="728"/>
      <c r="NU85" s="728"/>
      <c r="NV85" s="728"/>
      <c r="NW85" s="728"/>
      <c r="NX85" s="728"/>
      <c r="NY85" s="728"/>
      <c r="NZ85" s="728"/>
      <c r="OA85" s="728"/>
      <c r="OB85" s="728"/>
      <c r="OC85" s="728"/>
      <c r="OD85" s="728"/>
      <c r="OE85" s="728"/>
      <c r="OF85" s="728"/>
      <c r="OG85" s="728"/>
      <c r="OH85" s="728"/>
      <c r="OI85" s="728"/>
      <c r="OJ85" s="728"/>
      <c r="OK85" s="728"/>
      <c r="OL85" s="728"/>
      <c r="OM85" s="728"/>
      <c r="ON85" s="728"/>
      <c r="OO85" s="728"/>
      <c r="OP85" s="728"/>
      <c r="OQ85" s="728"/>
      <c r="OR85" s="728"/>
      <c r="OS85" s="728"/>
      <c r="OT85" s="728"/>
      <c r="OU85" s="728"/>
      <c r="OV85" s="728"/>
      <c r="OW85" s="728"/>
      <c r="OX85" s="728"/>
      <c r="OY85" s="728"/>
      <c r="OZ85" s="728"/>
      <c r="PA85" s="728"/>
      <c r="PB85" s="728"/>
      <c r="PC85" s="728"/>
      <c r="PD85" s="728"/>
      <c r="PE85" s="728"/>
      <c r="PF85" s="728"/>
      <c r="PG85" s="728"/>
      <c r="PH85" s="728"/>
      <c r="PI85" s="728"/>
      <c r="PJ85" s="728"/>
      <c r="PK85" s="728"/>
      <c r="PL85" s="728"/>
      <c r="PM85" s="728"/>
      <c r="PN85" s="728"/>
      <c r="PO85" s="728"/>
      <c r="PP85" s="728"/>
      <c r="PQ85" s="728"/>
      <c r="PR85" s="728"/>
      <c r="PS85" s="728"/>
      <c r="PT85" s="728"/>
      <c r="PU85" s="728"/>
      <c r="PV85" s="728"/>
      <c r="PW85" s="728"/>
      <c r="PX85" s="728"/>
      <c r="PY85" s="728"/>
      <c r="PZ85" s="728"/>
      <c r="QA85" s="728"/>
      <c r="QB85" s="728"/>
      <c r="QC85" s="728"/>
      <c r="QD85" s="728"/>
      <c r="QE85" s="728"/>
      <c r="QF85" s="728"/>
      <c r="QG85" s="728"/>
      <c r="QH85" s="728"/>
      <c r="QI85" s="728"/>
      <c r="QJ85" s="728"/>
      <c r="QK85" s="728"/>
      <c r="QL85" s="728"/>
      <c r="QM85" s="728"/>
      <c r="QN85" s="728"/>
      <c r="QO85" s="728"/>
      <c r="QP85" s="728"/>
      <c r="QQ85" s="728"/>
      <c r="QR85" s="728"/>
      <c r="QS85" s="728"/>
      <c r="QT85" s="728"/>
      <c r="QU85" s="728"/>
      <c r="QV85" s="728"/>
      <c r="QW85" s="728"/>
      <c r="QX85" s="728"/>
      <c r="QY85" s="728"/>
      <c r="QZ85" s="728"/>
      <c r="RA85" s="728"/>
      <c r="RB85" s="728"/>
      <c r="RC85" s="728"/>
      <c r="RD85" s="728"/>
      <c r="RE85" s="728"/>
      <c r="RF85" s="728"/>
      <c r="RG85" s="728"/>
      <c r="RH85" s="728"/>
      <c r="RI85" s="728"/>
      <c r="RJ85" s="728"/>
      <c r="RK85" s="728"/>
      <c r="RL85" s="728"/>
      <c r="RM85" s="728"/>
      <c r="RN85" s="728"/>
      <c r="RO85" s="728"/>
      <c r="RP85" s="728"/>
      <c r="RQ85" s="728"/>
      <c r="RR85" s="728"/>
      <c r="RS85" s="728"/>
      <c r="RT85" s="728"/>
      <c r="RU85" s="728"/>
      <c r="RV85" s="728"/>
      <c r="RW85" s="728"/>
      <c r="RX85" s="728"/>
      <c r="RY85" s="728"/>
      <c r="RZ85" s="728"/>
      <c r="SA85" s="728"/>
      <c r="SB85" s="728"/>
      <c r="SC85" s="728"/>
      <c r="SD85" s="728"/>
      <c r="SE85" s="728"/>
      <c r="SF85" s="728"/>
      <c r="SG85" s="728"/>
      <c r="SH85" s="728"/>
      <c r="SI85" s="728"/>
      <c r="SJ85" s="728"/>
      <c r="SK85" s="728"/>
      <c r="SL85" s="728"/>
      <c r="SM85" s="728"/>
      <c r="SN85" s="728"/>
      <c r="SO85" s="728"/>
      <c r="SP85" s="728"/>
      <c r="SQ85" s="728"/>
      <c r="SR85" s="728"/>
      <c r="SS85" s="728"/>
      <c r="ST85" s="728"/>
      <c r="SU85" s="728"/>
      <c r="SV85" s="728"/>
      <c r="SW85" s="728"/>
      <c r="SX85" s="728"/>
      <c r="SY85" s="728"/>
      <c r="SZ85" s="728"/>
      <c r="TA85" s="728"/>
      <c r="TB85" s="728"/>
      <c r="TC85" s="728"/>
      <c r="TD85" s="728"/>
      <c r="TE85" s="728"/>
      <c r="TF85" s="728"/>
      <c r="TG85" s="728"/>
      <c r="TH85" s="728"/>
      <c r="TI85" s="728"/>
      <c r="TJ85" s="728"/>
      <c r="TK85" s="728"/>
      <c r="TL85" s="728"/>
      <c r="TM85" s="728"/>
      <c r="TN85" s="728"/>
      <c r="TO85" s="728"/>
      <c r="TP85" s="728"/>
      <c r="TQ85" s="728"/>
      <c r="TR85" s="728"/>
      <c r="TS85" s="728"/>
      <c r="TT85" s="728"/>
      <c r="TU85" s="728"/>
      <c r="TV85" s="728"/>
      <c r="TW85" s="728"/>
      <c r="TX85" s="728"/>
      <c r="TY85" s="728"/>
      <c r="TZ85" s="728"/>
      <c r="UA85" s="728"/>
      <c r="UB85" s="728"/>
      <c r="UC85" s="728"/>
      <c r="UD85" s="728"/>
      <c r="UE85" s="728"/>
      <c r="UF85" s="728"/>
      <c r="UG85" s="728"/>
      <c r="UH85" s="728"/>
      <c r="UI85" s="728"/>
      <c r="UJ85" s="728"/>
      <c r="UK85" s="728"/>
      <c r="UL85" s="728"/>
      <c r="UM85" s="728"/>
      <c r="UN85" s="728"/>
      <c r="UO85" s="728"/>
      <c r="UP85" s="728"/>
      <c r="UQ85" s="728"/>
      <c r="UR85" s="728"/>
      <c r="US85" s="728"/>
      <c r="UT85" s="728"/>
      <c r="UU85" s="728"/>
      <c r="UV85" s="728"/>
      <c r="UW85" s="728"/>
      <c r="UX85" s="728"/>
      <c r="UY85" s="728"/>
      <c r="UZ85" s="728"/>
      <c r="VA85" s="728"/>
      <c r="VB85" s="728"/>
      <c r="VC85" s="728"/>
      <c r="VD85" s="728"/>
      <c r="VE85" s="728"/>
      <c r="VF85" s="728"/>
      <c r="VG85" s="728"/>
      <c r="VH85" s="728"/>
      <c r="VI85" s="728"/>
      <c r="VJ85" s="728"/>
      <c r="VK85" s="728"/>
      <c r="VL85" s="728"/>
      <c r="VM85" s="728"/>
      <c r="VN85" s="728"/>
      <c r="VO85" s="728"/>
      <c r="VP85" s="728"/>
      <c r="VQ85" s="728"/>
      <c r="VR85" s="728"/>
      <c r="VS85" s="728"/>
      <c r="VT85" s="728"/>
      <c r="VU85" s="728"/>
      <c r="VV85" s="728"/>
      <c r="VW85" s="728"/>
      <c r="VX85" s="728"/>
      <c r="VY85" s="728"/>
      <c r="VZ85" s="728"/>
      <c r="WA85" s="728"/>
      <c r="WB85" s="728"/>
      <c r="WC85" s="728"/>
      <c r="WD85" s="728"/>
      <c r="WE85" s="728"/>
      <c r="WF85" s="728"/>
      <c r="WG85" s="728"/>
      <c r="WH85" s="728"/>
      <c r="WI85" s="728"/>
      <c r="WJ85" s="728"/>
      <c r="WK85" s="728"/>
      <c r="WL85" s="728"/>
      <c r="WM85" s="728"/>
      <c r="WN85" s="728"/>
      <c r="WO85" s="728"/>
      <c r="WP85" s="728"/>
      <c r="WQ85" s="728"/>
      <c r="WR85" s="728"/>
      <c r="WS85" s="728"/>
      <c r="WT85" s="728"/>
      <c r="WU85" s="728"/>
      <c r="WV85" s="728"/>
      <c r="WW85" s="728"/>
      <c r="WX85" s="728"/>
      <c r="WY85" s="728"/>
      <c r="WZ85" s="728"/>
      <c r="XA85" s="728"/>
      <c r="XB85" s="728"/>
      <c r="XC85" s="728"/>
      <c r="XD85" s="728"/>
      <c r="XE85" s="728"/>
      <c r="XF85" s="728"/>
      <c r="XG85" s="728"/>
      <c r="XH85" s="728"/>
      <c r="XI85" s="728"/>
      <c r="XJ85" s="728"/>
      <c r="XK85" s="728"/>
      <c r="XL85" s="728"/>
      <c r="XM85" s="728"/>
      <c r="XN85" s="728"/>
      <c r="XO85" s="728"/>
      <c r="XP85" s="728"/>
      <c r="XQ85" s="728"/>
      <c r="XR85" s="728"/>
      <c r="XS85" s="728"/>
      <c r="XT85" s="728"/>
      <c r="XU85" s="728"/>
      <c r="XV85" s="728"/>
      <c r="XW85" s="728"/>
      <c r="XX85" s="728"/>
      <c r="XY85" s="728"/>
      <c r="XZ85" s="728"/>
      <c r="YA85" s="728"/>
      <c r="YB85" s="728"/>
      <c r="YC85" s="728"/>
      <c r="YD85" s="728"/>
      <c r="YE85" s="728"/>
      <c r="YF85" s="728"/>
      <c r="YG85" s="728"/>
      <c r="YH85" s="728"/>
      <c r="YI85" s="728"/>
      <c r="YJ85" s="728"/>
      <c r="YK85" s="728"/>
      <c r="YL85" s="728"/>
      <c r="YM85" s="728"/>
      <c r="YN85" s="728"/>
      <c r="YO85" s="728"/>
      <c r="YP85" s="728"/>
      <c r="YQ85" s="728"/>
      <c r="YR85" s="728"/>
      <c r="YS85" s="728"/>
      <c r="YT85" s="728"/>
      <c r="YU85" s="728"/>
      <c r="YV85" s="728"/>
      <c r="YW85" s="728"/>
      <c r="YX85" s="728"/>
      <c r="YY85" s="728"/>
      <c r="YZ85" s="728"/>
      <c r="ZA85" s="728"/>
      <c r="ZB85" s="728"/>
      <c r="ZC85" s="728"/>
      <c r="ZD85" s="728"/>
      <c r="ZE85" s="728"/>
      <c r="ZF85" s="728"/>
      <c r="ZG85" s="728"/>
      <c r="ZH85" s="728"/>
      <c r="ZI85" s="728"/>
      <c r="ZJ85" s="728"/>
      <c r="ZK85" s="728"/>
      <c r="ZL85" s="728"/>
      <c r="ZM85" s="728"/>
      <c r="ZN85" s="728"/>
      <c r="ZO85" s="728"/>
      <c r="ZP85" s="728"/>
      <c r="ZQ85" s="728"/>
      <c r="ZR85" s="728"/>
      <c r="ZS85" s="728"/>
      <c r="ZT85" s="728"/>
      <c r="ZU85" s="728"/>
      <c r="ZV85" s="728"/>
      <c r="ZW85" s="728"/>
      <c r="ZX85" s="728"/>
      <c r="ZY85" s="728"/>
      <c r="ZZ85" s="728"/>
      <c r="AAA85" s="728"/>
      <c r="AAB85" s="728"/>
      <c r="AAC85" s="728"/>
      <c r="AAD85" s="728"/>
      <c r="AAE85" s="728"/>
      <c r="AAF85" s="728"/>
      <c r="AAG85" s="728"/>
      <c r="AAH85" s="728"/>
      <c r="AAI85" s="728"/>
      <c r="AAJ85" s="728"/>
      <c r="AAK85" s="728"/>
      <c r="AAL85" s="728"/>
      <c r="AAM85" s="728"/>
      <c r="AAN85" s="728"/>
      <c r="AAO85" s="728"/>
      <c r="AAP85" s="728"/>
      <c r="AAQ85" s="728"/>
      <c r="AAR85" s="728"/>
      <c r="AAS85" s="728"/>
      <c r="AAT85" s="728"/>
      <c r="AAU85" s="728"/>
      <c r="AAV85" s="728"/>
      <c r="AAW85" s="728"/>
      <c r="AAX85" s="728"/>
      <c r="AAY85" s="728"/>
      <c r="AAZ85" s="728"/>
      <c r="ABA85" s="728"/>
      <c r="ABB85" s="728"/>
      <c r="ABC85" s="728"/>
      <c r="ABD85" s="728"/>
      <c r="ABE85" s="728"/>
      <c r="ABF85" s="728"/>
      <c r="ABG85" s="728"/>
      <c r="ABH85" s="728"/>
      <c r="ABI85" s="728"/>
      <c r="ABJ85" s="728"/>
      <c r="ABK85" s="728"/>
      <c r="ABL85" s="728"/>
      <c r="ABM85" s="728"/>
      <c r="ABN85" s="728"/>
      <c r="ABO85" s="728"/>
      <c r="ABP85" s="728"/>
      <c r="ABQ85" s="728"/>
      <c r="ABR85" s="728"/>
      <c r="ABS85" s="728"/>
      <c r="ABT85" s="728"/>
      <c r="ABU85" s="728"/>
      <c r="ABV85" s="728"/>
      <c r="ABW85" s="728"/>
      <c r="ABX85" s="728"/>
      <c r="ABY85" s="728"/>
      <c r="ABZ85" s="728"/>
      <c r="ACA85" s="728"/>
      <c r="ACB85" s="728"/>
      <c r="ACC85" s="728"/>
      <c r="ACD85" s="728"/>
      <c r="ACE85" s="728"/>
      <c r="ACF85" s="728"/>
      <c r="ACG85" s="728"/>
      <c r="ACH85" s="728"/>
      <c r="ACI85" s="728"/>
      <c r="ACJ85" s="728"/>
      <c r="ACK85" s="728"/>
      <c r="ACL85" s="728"/>
      <c r="ACM85" s="728"/>
      <c r="ACN85" s="728"/>
      <c r="ACO85" s="728"/>
      <c r="ACP85" s="728"/>
      <c r="ACQ85" s="728"/>
      <c r="ACR85" s="728"/>
      <c r="ACS85" s="728"/>
      <c r="ACT85" s="728"/>
      <c r="ACU85" s="728"/>
      <c r="ACV85" s="728"/>
      <c r="ACW85" s="728"/>
      <c r="ACX85" s="728"/>
      <c r="ACY85" s="728"/>
      <c r="ACZ85" s="728"/>
      <c r="ADA85" s="728"/>
      <c r="ADB85" s="728"/>
      <c r="ADC85" s="728"/>
      <c r="ADD85" s="728"/>
      <c r="ADE85" s="728"/>
      <c r="ADF85" s="728"/>
      <c r="ADG85" s="728"/>
      <c r="ADH85" s="728"/>
      <c r="ADI85" s="728"/>
      <c r="ADJ85" s="728"/>
      <c r="ADK85" s="728"/>
      <c r="ADL85" s="728"/>
      <c r="ADM85" s="728"/>
      <c r="ADN85" s="728"/>
      <c r="ADO85" s="728"/>
      <c r="ADP85" s="728"/>
      <c r="ADQ85" s="728"/>
      <c r="ADR85" s="728"/>
      <c r="ADS85" s="728"/>
      <c r="ADT85" s="728"/>
      <c r="ADU85" s="728"/>
      <c r="ADV85" s="728"/>
      <c r="ADW85" s="728"/>
      <c r="ADX85" s="728"/>
      <c r="ADY85" s="728"/>
      <c r="ADZ85" s="728"/>
      <c r="AEA85" s="728"/>
      <c r="AEB85" s="728"/>
      <c r="AEC85" s="728"/>
      <c r="AED85" s="728"/>
      <c r="AEE85" s="728"/>
      <c r="AEF85" s="728"/>
      <c r="AEG85" s="728"/>
      <c r="AEH85" s="728"/>
      <c r="AEI85" s="728"/>
      <c r="AEJ85" s="728"/>
      <c r="AEK85" s="728"/>
      <c r="AEL85" s="728"/>
      <c r="AEM85" s="728"/>
      <c r="AEN85" s="728"/>
      <c r="AEO85" s="728"/>
      <c r="AEP85" s="728"/>
      <c r="AEQ85" s="728"/>
      <c r="AER85" s="728"/>
      <c r="AES85" s="728"/>
      <c r="AET85" s="728"/>
      <c r="AEU85" s="728"/>
      <c r="AEV85" s="728"/>
      <c r="AEW85" s="728"/>
      <c r="AEX85" s="728"/>
      <c r="AEY85" s="728"/>
      <c r="AEZ85" s="728"/>
      <c r="AFA85" s="728"/>
      <c r="AFB85" s="728"/>
      <c r="AFC85" s="728"/>
      <c r="AFD85" s="728"/>
      <c r="AFE85" s="728"/>
      <c r="AFF85" s="728"/>
      <c r="AFG85" s="728"/>
      <c r="AFH85" s="728"/>
      <c r="AFI85" s="728"/>
      <c r="AFJ85" s="728"/>
      <c r="AFK85" s="728"/>
      <c r="AFL85" s="728"/>
      <c r="AFM85" s="728"/>
      <c r="AFN85" s="728"/>
      <c r="AFO85" s="728"/>
      <c r="AFP85" s="728"/>
      <c r="AFQ85" s="728"/>
      <c r="AFR85" s="728"/>
      <c r="AFS85" s="728"/>
      <c r="AFT85" s="728"/>
      <c r="AFU85" s="728"/>
      <c r="AFV85" s="728"/>
      <c r="AFW85" s="728"/>
      <c r="AFX85" s="728"/>
      <c r="AFY85" s="728"/>
      <c r="AFZ85" s="728"/>
      <c r="AGA85" s="728"/>
      <c r="AGB85" s="728"/>
      <c r="AGC85" s="728"/>
      <c r="AGD85" s="728"/>
      <c r="AGE85" s="728"/>
      <c r="AGF85" s="728"/>
      <c r="AGG85" s="728"/>
      <c r="AGH85" s="728"/>
      <c r="AGI85" s="728"/>
      <c r="AGJ85" s="728"/>
      <c r="AGK85" s="728"/>
      <c r="AGL85" s="728"/>
      <c r="AGM85" s="728"/>
      <c r="AGN85" s="728"/>
      <c r="AGO85" s="728"/>
      <c r="AGP85" s="728"/>
      <c r="AGQ85" s="728"/>
      <c r="AGR85" s="728"/>
      <c r="AGS85" s="728"/>
      <c r="AGT85" s="728"/>
      <c r="AGU85" s="728"/>
      <c r="AGV85" s="728"/>
      <c r="AGW85" s="728"/>
      <c r="AGX85" s="728"/>
      <c r="AGY85" s="728"/>
      <c r="AGZ85" s="728"/>
      <c r="AHA85" s="728"/>
      <c r="AHB85" s="728"/>
      <c r="AHC85" s="728"/>
      <c r="AHD85" s="728"/>
      <c r="AHE85" s="728"/>
      <c r="AHF85" s="728"/>
      <c r="AHG85" s="728"/>
      <c r="AHH85" s="728"/>
      <c r="AHI85" s="728"/>
      <c r="AHJ85" s="728"/>
      <c r="AHK85" s="728"/>
      <c r="AHL85" s="728"/>
      <c r="AHM85" s="728"/>
      <c r="AHN85" s="728"/>
      <c r="AHO85" s="728"/>
      <c r="AHP85" s="728"/>
      <c r="AHQ85" s="728"/>
      <c r="AHR85" s="728"/>
      <c r="AHS85" s="728"/>
      <c r="AHT85" s="728"/>
      <c r="AHU85" s="728"/>
      <c r="AHV85" s="728"/>
      <c r="AHW85" s="728"/>
      <c r="AHX85" s="728"/>
      <c r="AHY85" s="728"/>
      <c r="AHZ85" s="728"/>
      <c r="AIA85" s="728"/>
      <c r="AIB85" s="728"/>
      <c r="AIC85" s="728"/>
      <c r="AID85" s="728"/>
      <c r="AIE85" s="728"/>
      <c r="AIF85" s="728"/>
      <c r="AIG85" s="728"/>
      <c r="AIH85" s="728"/>
      <c r="AII85" s="728"/>
      <c r="AIJ85" s="728"/>
      <c r="AIK85" s="728"/>
      <c r="AIL85" s="728"/>
      <c r="AIM85" s="728"/>
      <c r="AIN85" s="728"/>
      <c r="AIO85" s="728"/>
      <c r="AIP85" s="728"/>
      <c r="AIQ85" s="728"/>
      <c r="AIR85" s="728"/>
      <c r="AIS85" s="728"/>
      <c r="AIT85" s="728"/>
      <c r="AIU85" s="728"/>
      <c r="AIV85" s="728"/>
      <c r="AIW85" s="728"/>
      <c r="AIX85" s="728"/>
      <c r="AIY85" s="728"/>
      <c r="AIZ85" s="728"/>
      <c r="AJA85" s="728"/>
      <c r="AJB85" s="728"/>
      <c r="AJC85" s="728"/>
      <c r="AJD85" s="728"/>
      <c r="AJE85" s="728"/>
      <c r="AJF85" s="728"/>
      <c r="AJG85" s="728"/>
      <c r="AJH85" s="728"/>
      <c r="AJI85" s="728"/>
      <c r="AJJ85" s="728"/>
      <c r="AJK85" s="728"/>
      <c r="AJL85" s="728"/>
      <c r="AJM85" s="728"/>
      <c r="AJN85" s="728"/>
      <c r="AJO85" s="728"/>
      <c r="AJP85" s="728"/>
      <c r="AJQ85" s="728"/>
      <c r="AJR85" s="728"/>
      <c r="AJS85" s="728"/>
      <c r="AJT85" s="728"/>
      <c r="AJU85" s="728"/>
      <c r="AJV85" s="728"/>
      <c r="AJW85" s="728"/>
      <c r="AJX85" s="728"/>
      <c r="AJY85" s="728"/>
      <c r="AJZ85" s="728"/>
      <c r="AKA85" s="728"/>
      <c r="AKB85" s="728"/>
      <c r="AKC85" s="728"/>
      <c r="AKD85" s="728"/>
      <c r="AKE85" s="728"/>
      <c r="AKF85" s="728"/>
      <c r="AKG85" s="728"/>
      <c r="AKH85" s="728"/>
      <c r="AKI85" s="728"/>
      <c r="AKJ85" s="728"/>
      <c r="AKK85" s="728"/>
      <c r="AKL85" s="728"/>
      <c r="AKM85" s="728"/>
      <c r="AKN85" s="728"/>
      <c r="AKO85" s="728"/>
      <c r="AKP85" s="728"/>
      <c r="AKQ85" s="728"/>
      <c r="AKR85" s="728"/>
      <c r="AKS85" s="728"/>
      <c r="AKT85" s="728"/>
      <c r="AKU85" s="728"/>
      <c r="AKV85" s="728"/>
      <c r="AKW85" s="728"/>
      <c r="AKX85" s="728"/>
      <c r="AKY85" s="728"/>
      <c r="AKZ85" s="728"/>
      <c r="ALA85" s="728"/>
      <c r="ALB85" s="728"/>
      <c r="ALC85" s="728"/>
      <c r="ALD85" s="728"/>
      <c r="ALE85" s="728"/>
      <c r="ALF85" s="728"/>
      <c r="ALG85" s="728"/>
      <c r="ALH85" s="728"/>
      <c r="ALI85" s="728"/>
      <c r="ALJ85" s="728"/>
      <c r="ALK85" s="728"/>
      <c r="ALL85" s="728"/>
      <c r="ALM85" s="728"/>
      <c r="ALN85" s="728"/>
      <c r="ALO85" s="728"/>
      <c r="ALP85" s="728"/>
      <c r="ALQ85" s="728"/>
      <c r="ALR85" s="728"/>
      <c r="ALS85" s="728"/>
      <c r="ALT85" s="728"/>
      <c r="ALU85" s="728"/>
    </row>
    <row r="86" spans="1:1009" s="224" customFormat="1" ht="13.5" hidden="1" customHeight="1">
      <c r="A86" s="225">
        <v>78</v>
      </c>
      <c r="B86" s="217"/>
      <c r="C86" s="217"/>
      <c r="D86" s="241" t="s">
        <v>264</v>
      </c>
      <c r="E86" s="241"/>
      <c r="F86" s="241"/>
      <c r="G86" s="217"/>
      <c r="H86" s="718"/>
      <c r="I86" s="720" t="s">
        <v>1221</v>
      </c>
      <c r="J86" s="718" t="s">
        <v>1222</v>
      </c>
      <c r="K86" s="718" t="s">
        <v>820</v>
      </c>
      <c r="L86" s="722"/>
      <c r="M86" s="726" t="s">
        <v>862</v>
      </c>
      <c r="N86" s="281" t="s">
        <v>863</v>
      </c>
      <c r="O86" s="718" t="s">
        <v>1223</v>
      </c>
      <c r="P86" s="252"/>
      <c r="Q86" s="722"/>
      <c r="R86" s="232"/>
      <c r="S86" s="724"/>
      <c r="T86" s="718"/>
      <c r="U86" s="725"/>
      <c r="V86" s="723"/>
      <c r="W86" s="723"/>
      <c r="X86" s="722"/>
      <c r="Z86" s="724"/>
      <c r="AA86" s="718"/>
      <c r="AB86" s="496"/>
      <c r="AC86" s="718"/>
      <c r="AD86" s="722"/>
      <c r="AE86" s="722"/>
    </row>
    <row r="87" spans="1:1009" s="224" customFormat="1" ht="13.5" hidden="1" customHeight="1">
      <c r="A87" s="225">
        <v>79</v>
      </c>
      <c r="B87" s="217"/>
      <c r="C87" s="217"/>
      <c r="D87" s="241" t="s">
        <v>1714</v>
      </c>
      <c r="E87" s="241"/>
      <c r="F87" s="241"/>
      <c r="G87" s="217"/>
      <c r="H87" s="718" t="s">
        <v>1226</v>
      </c>
      <c r="I87" s="720" t="s">
        <v>1227</v>
      </c>
      <c r="J87" s="720" t="s">
        <v>938</v>
      </c>
      <c r="K87" s="718" t="s">
        <v>817</v>
      </c>
      <c r="L87" s="722"/>
      <c r="M87" s="718" t="s">
        <v>862</v>
      </c>
      <c r="N87" s="722"/>
      <c r="O87" s="718"/>
      <c r="P87" s="252"/>
      <c r="Q87" s="722"/>
      <c r="R87" s="232"/>
      <c r="S87" s="724"/>
      <c r="T87" s="718"/>
      <c r="U87" s="725"/>
      <c r="V87" s="723"/>
      <c r="W87" s="723"/>
      <c r="X87" s="722"/>
      <c r="Z87" s="724"/>
      <c r="AA87" s="718"/>
      <c r="AB87" s="720"/>
      <c r="AC87" s="718"/>
      <c r="AD87" s="722"/>
      <c r="AE87" s="722"/>
    </row>
    <row r="88" spans="1:1009" s="224" customFormat="1" ht="13.5" hidden="1" customHeight="1">
      <c r="A88" s="225">
        <v>80</v>
      </c>
      <c r="B88" s="217"/>
      <c r="C88" s="217" t="s">
        <v>1578</v>
      </c>
      <c r="D88" s="241" t="s">
        <v>2372</v>
      </c>
      <c r="E88" s="241"/>
      <c r="F88" s="241"/>
      <c r="G88" s="217"/>
      <c r="H88" s="263" t="s">
        <v>2373</v>
      </c>
      <c r="I88" s="720"/>
      <c r="J88" s="255" t="s">
        <v>1586</v>
      </c>
      <c r="K88" s="718" t="s">
        <v>817</v>
      </c>
      <c r="L88" s="722" t="s">
        <v>863</v>
      </c>
      <c r="M88" s="243" t="s">
        <v>1055</v>
      </c>
      <c r="N88" s="280"/>
      <c r="O88" s="718"/>
      <c r="P88" s="721"/>
      <c r="Q88" s="722"/>
      <c r="R88" s="232"/>
      <c r="S88" s="724"/>
      <c r="T88" s="718"/>
      <c r="U88" s="725"/>
      <c r="V88" s="723"/>
      <c r="W88" s="723"/>
      <c r="X88" s="722"/>
      <c r="Z88" s="724"/>
      <c r="AA88" s="718"/>
      <c r="AB88" s="720"/>
      <c r="AC88" s="718"/>
      <c r="AD88" s="722"/>
      <c r="AE88" s="722"/>
    </row>
    <row r="89" spans="1:1009" s="224" customFormat="1" ht="12" customHeight="1">
      <c r="A89" s="225"/>
      <c r="C89" s="225"/>
      <c r="D89" s="225"/>
      <c r="E89" s="225"/>
      <c r="F89" s="225"/>
      <c r="G89" s="225"/>
      <c r="H89" s="225"/>
      <c r="I89" s="225"/>
      <c r="J89" s="710"/>
      <c r="K89" s="710"/>
      <c r="L89" s="711"/>
      <c r="M89" s="710"/>
      <c r="N89" s="274"/>
      <c r="O89" s="225"/>
      <c r="P89" s="225"/>
      <c r="Q89" s="225"/>
      <c r="S89" s="271"/>
      <c r="T89" s="225"/>
      <c r="U89" s="239"/>
      <c r="V89" s="225"/>
      <c r="W89" s="225"/>
    </row>
    <row r="90" spans="1:1009" s="128" customFormat="1" ht="12" customHeight="1">
      <c r="A90" s="3"/>
      <c r="B90" s="3"/>
      <c r="C90" s="131"/>
      <c r="D90" s="131"/>
      <c r="E90" s="131"/>
      <c r="F90" s="131"/>
      <c r="G90" s="5"/>
      <c r="H90" s="155"/>
      <c r="I90" s="225"/>
      <c r="J90" s="5"/>
      <c r="K90" s="188"/>
      <c r="L90" s="56"/>
      <c r="M90" s="56"/>
      <c r="N90" s="56"/>
      <c r="O90" s="718"/>
      <c r="P90" s="718"/>
      <c r="Q90"/>
      <c r="R90" s="178"/>
      <c r="S90" s="5"/>
      <c r="T90" s="159"/>
      <c r="U90" s="56"/>
      <c r="V90" s="56"/>
      <c r="ALR90"/>
      <c r="ALS90"/>
      <c r="ALT90"/>
    </row>
    <row r="91" spans="1:1009" s="128" customFormat="1" ht="12" customHeight="1">
      <c r="A91" s="129"/>
      <c r="B91" s="129"/>
      <c r="C91" s="129"/>
      <c r="D91" s="129"/>
      <c r="E91" s="129"/>
      <c r="F91" s="129"/>
      <c r="G91" s="96"/>
      <c r="H91" s="96"/>
      <c r="I91" s="225"/>
      <c r="J91" s="96"/>
      <c r="K91" s="173"/>
      <c r="L91" s="277"/>
      <c r="M91" s="277"/>
      <c r="N91" s="96"/>
      <c r="O91" s="96"/>
      <c r="P91" s="96"/>
      <c r="Q91"/>
      <c r="R91" s="179"/>
      <c r="S91" s="96"/>
      <c r="T91" s="159"/>
      <c r="U91" s="96"/>
      <c r="V91" s="96"/>
      <c r="ALR91"/>
      <c r="ALS91"/>
      <c r="ALT91"/>
    </row>
    <row r="92" spans="1:1009" s="128" customFormat="1" ht="12" customHeight="1">
      <c r="I92" s="224"/>
      <c r="K92" s="173"/>
      <c r="L92" s="277"/>
      <c r="M92" s="277"/>
      <c r="N92" s="96"/>
      <c r="O92" s="96"/>
      <c r="P92" s="96"/>
      <c r="Q92"/>
      <c r="R92" s="179"/>
      <c r="S92" s="96"/>
      <c r="T92" s="159"/>
      <c r="U92" s="96"/>
      <c r="V92" s="96"/>
      <c r="ALR92"/>
      <c r="ALS92"/>
      <c r="ALT92"/>
    </row>
    <row r="93" spans="1:1009" s="128" customFormat="1" ht="12" customHeight="1">
      <c r="I93" s="224"/>
      <c r="K93" s="173"/>
      <c r="L93" s="277"/>
      <c r="M93" s="277"/>
      <c r="N93" s="96"/>
      <c r="O93" s="96"/>
      <c r="P93" s="96"/>
      <c r="Q93"/>
      <c r="R93" s="179"/>
      <c r="S93" s="96"/>
      <c r="T93" s="159"/>
      <c r="U93" s="96"/>
      <c r="V93" s="96"/>
      <c r="ALR93"/>
      <c r="ALS93"/>
      <c r="ALT93"/>
    </row>
    <row r="94" spans="1:1009" ht="12" customHeight="1">
      <c r="A94" s="123"/>
      <c r="B94" s="661"/>
      <c r="C94" s="660"/>
      <c r="D94" s="123"/>
      <c r="E94" s="123"/>
      <c r="F94" s="123"/>
      <c r="G94" s="112"/>
      <c r="H94" s="112"/>
      <c r="I94" s="276"/>
      <c r="J94" s="112"/>
      <c r="K94" s="190"/>
      <c r="L94" s="125"/>
      <c r="M94" s="125"/>
      <c r="N94" s="112"/>
      <c r="O94" s="112"/>
      <c r="P94" s="112"/>
      <c r="R94" s="180"/>
      <c r="S94" s="112"/>
      <c r="U94" s="112"/>
      <c r="V94" s="112"/>
    </row>
    <row r="95" spans="1:1009" ht="12" customHeight="1">
      <c r="A95" s="123"/>
      <c r="B95" s="660"/>
      <c r="C95" s="660"/>
      <c r="D95" s="123"/>
      <c r="E95" s="123"/>
      <c r="F95" s="123"/>
      <c r="G95" s="112"/>
      <c r="H95" s="112"/>
      <c r="I95" s="276"/>
      <c r="J95" s="112"/>
      <c r="K95" s="190"/>
      <c r="L95" s="125"/>
      <c r="M95" s="125"/>
      <c r="N95" s="112"/>
      <c r="O95" s="112"/>
      <c r="P95" s="112"/>
      <c r="R95" s="180"/>
      <c r="S95" s="112"/>
      <c r="U95" s="112"/>
      <c r="V95" s="112"/>
    </row>
    <row r="96" spans="1:1009" ht="12" customHeight="1">
      <c r="A96" s="130"/>
      <c r="B96" s="660"/>
      <c r="C96" s="660"/>
      <c r="D96" s="130"/>
      <c r="E96" s="130"/>
      <c r="F96" s="130"/>
    </row>
  </sheetData>
  <mergeCells count="1">
    <mergeCell ref="H1:I2"/>
  </mergeCells>
  <phoneticPr fontId="79" type="noConversion"/>
  <conditionalFormatting sqref="A90:F91 A94 C94:F94 A95:F96 A143:F912">
    <cfRule type="expression" dxfId="245" priority="191">
      <formula>OR($V90="X",$U90="X")</formula>
    </cfRule>
    <cfRule type="expression" dxfId="244" priority="192">
      <formula>AND($V90=1,$U90=1)</formula>
    </cfRule>
    <cfRule type="expression" dxfId="243" priority="193">
      <formula>$V90=1</formula>
    </cfRule>
    <cfRule type="expression" dxfId="242" priority="194">
      <formula>$U90=1</formula>
    </cfRule>
  </conditionalFormatting>
  <conditionalFormatting sqref="A9:G9 A10:A88">
    <cfRule type="expression" dxfId="241" priority="195">
      <formula>#REF!=1</formula>
    </cfRule>
    <cfRule type="expression" dxfId="240" priority="198">
      <formula>OR($W9="X",#REF!="X")</formula>
    </cfRule>
  </conditionalFormatting>
  <conditionalFormatting sqref="A9:G11 A10:A88 B12:G12 B14:G14 B15:C16 E15:G16 B20 D20:G20 B21:C24 E21:G24 B28:B41 E33:G38 B42:G42 B17:G19 B25:G27 D32:G32 E31:G31 D28:G30">
    <cfRule type="expression" dxfId="239" priority="196">
      <formula>AND($W9=1,#REF!=1)</formula>
    </cfRule>
    <cfRule type="expression" dxfId="238" priority="197">
      <formula>AND(NOT(ISBLANK($Q9)),ISBLANK(#REF!),ISBLANK($W9))</formula>
    </cfRule>
  </conditionalFormatting>
  <conditionalFormatting sqref="A9:G11 A10:A88 B12:G12 C13:G13 B14:G14 B15:C16 E15:G16 B20 D20:G20 B21:C24 E21:G24 B28:B41 E33:G38 B42:G42 B17:G19 B25:G27 D32:G32 E31:G31 D28:G30">
    <cfRule type="expression" dxfId="237" priority="12">
      <formula>$W9=1</formula>
    </cfRule>
  </conditionalFormatting>
  <conditionalFormatting sqref="B10:G12 B14:G14 B15:C16 E15:G16 B20 D20:G20 B21:C24 E21:G24 B28:B41 E33:G38 B42:G42 B17:G19 B25:G27 D32:G32 E31:G31 D28:G30">
    <cfRule type="expression" dxfId="236" priority="199">
      <formula>OR($W10="X",#REF!="X")</formula>
    </cfRule>
    <cfRule type="expression" dxfId="235" priority="200">
      <formula>#REF!=1</formula>
    </cfRule>
  </conditionalFormatting>
  <conditionalFormatting sqref="C9:C12 C14:C27 D20 C42">
    <cfRule type="expression" dxfId="234" priority="5310">
      <formula>AND($L9="X",$B9&lt;&gt;"")</formula>
    </cfRule>
  </conditionalFormatting>
  <conditionalFormatting sqref="C20">
    <cfRule type="expression" dxfId="233" priority="156">
      <formula>$W20=1</formula>
    </cfRule>
    <cfRule type="expression" dxfId="232" priority="157">
      <formula>AND($W20=1,#REF!=1)</formula>
    </cfRule>
    <cfRule type="expression" dxfId="231" priority="158">
      <formula>AND(NOT(ISBLANK($Q20)),ISBLANK(#REF!),ISBLANK($W20))</formula>
    </cfRule>
    <cfRule type="expression" dxfId="230" priority="159">
      <formula>OR($W20="X",#REF!="X")</formula>
    </cfRule>
    <cfRule type="expression" dxfId="229" priority="160">
      <formula>#REF!=1</formula>
    </cfRule>
  </conditionalFormatting>
  <conditionalFormatting sqref="C28:C38">
    <cfRule type="expression" dxfId="228" priority="5314">
      <formula>AND($W28=1,#REF!=1)</formula>
    </cfRule>
    <cfRule type="expression" dxfId="227" priority="5315">
      <formula>$W28=1</formula>
    </cfRule>
    <cfRule type="expression" dxfId="226" priority="5316">
      <formula>AND(NOT(ISBLANK($Q28)),ISBLANK(#REF!),ISBLANK($W28))</formula>
    </cfRule>
    <cfRule type="expression" dxfId="225" priority="5317">
      <formula>OR($W28="X",#REF!="X")</formula>
    </cfRule>
    <cfRule type="expression" dxfId="224" priority="5318">
      <formula>#REF!=1</formula>
    </cfRule>
    <cfRule type="expression" dxfId="223" priority="5319">
      <formula>AND($L28="X",$B28&lt;&gt;"")</formula>
    </cfRule>
  </conditionalFormatting>
  <conditionalFormatting sqref="C39 C40:F40">
    <cfRule type="expression" dxfId="222" priority="154">
      <formula>$AC39=1</formula>
    </cfRule>
  </conditionalFormatting>
  <conditionalFormatting sqref="C39 C40:F41">
    <cfRule type="expression" dxfId="221" priority="151">
      <formula>AND($AD39=1,$AC39=1)</formula>
    </cfRule>
    <cfRule type="expression" dxfId="220" priority="152">
      <formula>$AD39=1</formula>
    </cfRule>
    <cfRule type="expression" dxfId="219" priority="153">
      <formula>OR($AD39="X",$AC39="X")</formula>
    </cfRule>
    <cfRule type="expression" dxfId="218" priority="155">
      <formula>AND(NOT(ISBLANK($W39)),ISBLANK($AC39),ISBLANK($AD39))</formula>
    </cfRule>
  </conditionalFormatting>
  <conditionalFormatting sqref="C39:C41">
    <cfRule type="expression" dxfId="217" priority="5325">
      <formula>AND($R39="X",OR($B39&lt;&gt;"",$C39&lt;&gt;""))</formula>
    </cfRule>
  </conditionalFormatting>
  <conditionalFormatting sqref="C13:G13">
    <cfRule type="expression" dxfId="216" priority="13">
      <formula>#REF!=1</formula>
    </cfRule>
    <cfRule type="expression" dxfId="215" priority="14">
      <formula>AND($W13=1,#REF!=1)</formula>
    </cfRule>
    <cfRule type="expression" dxfId="214" priority="15">
      <formula>AND(NOT(ISBLANK($Q13)),ISBLANK(#REF!),ISBLANK($W13))</formula>
    </cfRule>
    <cfRule type="expression" dxfId="213" priority="16">
      <formula>OR($W13="X",#REF!="X")</formula>
    </cfRule>
  </conditionalFormatting>
  <conditionalFormatting sqref="C43:G47 C48:D48 E48:E50 C49:C50 G49:G50 C51:G88">
    <cfRule type="expression" dxfId="212" priority="37">
      <formula>OR($AE43="X",$AD43="X")</formula>
    </cfRule>
  </conditionalFormatting>
  <conditionalFormatting sqref="C43:G47 C48:E48 C49:C50 E49:E50 G49:G50 C51:G88">
    <cfRule type="expression" dxfId="211" priority="38">
      <formula>AND($AE43=1,$AD43=1)</formula>
    </cfRule>
    <cfRule type="expression" dxfId="210" priority="39">
      <formula>$AE43=1</formula>
    </cfRule>
  </conditionalFormatting>
  <conditionalFormatting sqref="C43:G47 E48:G48 C48:D50 E49:E50 G49:G50 C51:G88">
    <cfRule type="expression" dxfId="209" priority="41">
      <formula>AND(NOT(ISBLANK($W43)),ISBLANK($AD43),ISBLANK($AE43))</formula>
    </cfRule>
  </conditionalFormatting>
  <conditionalFormatting sqref="C43:G48 C49:C50 E49:E50 G49:G50 C51:G88">
    <cfRule type="expression" dxfId="208" priority="40">
      <formula>$AD43=1</formula>
    </cfRule>
  </conditionalFormatting>
  <conditionalFormatting sqref="D9:D12 D14 D17:D19 D42 D39 D32 D25:D30">
    <cfRule type="expression" dxfId="207" priority="5352">
      <formula>AND($L9="X",OR($B9&lt;&gt;"",$C9&lt;&gt;""))</formula>
    </cfRule>
  </conditionalFormatting>
  <conditionalFormatting sqref="D33:D38">
    <cfRule type="expression" dxfId="206" priority="80">
      <formula>OR($AE33="X",$AD33="X")</formula>
    </cfRule>
    <cfRule type="expression" dxfId="205" priority="81">
      <formula>AND($AE33=1,$AD33=1)</formula>
    </cfRule>
    <cfRule type="expression" dxfId="204" priority="82">
      <formula>$AE33=1</formula>
    </cfRule>
    <cfRule type="expression" dxfId="203" priority="83">
      <formula>$AD33=1</formula>
    </cfRule>
    <cfRule type="expression" dxfId="202" priority="84">
      <formula>AND(NOT(ISBLANK($W33)),ISBLANK($AD33),ISBLANK($AE33))</formula>
    </cfRule>
  </conditionalFormatting>
  <conditionalFormatting sqref="D40:D41">
    <cfRule type="expression" dxfId="201" priority="5359">
      <formula>AND($R40="X",OR($B40&lt;&gt;"",$C40&lt;&gt;"",$D40&lt;&gt;""))</formula>
    </cfRule>
  </conditionalFormatting>
  <conditionalFormatting sqref="D43:D47 D51:D88">
    <cfRule type="expression" dxfId="200" priority="5360">
      <formula>AND($L43="X",$C43&lt;&gt;"")</formula>
    </cfRule>
  </conditionalFormatting>
  <conditionalFormatting sqref="D48 E48:E50 D13">
    <cfRule type="expression" dxfId="199" priority="5358">
      <formula>AND($L13="X",OR($C13&lt;&gt;"",#REF!&lt;&gt;""))</formula>
    </cfRule>
  </conditionalFormatting>
  <conditionalFormatting sqref="D49:D50">
    <cfRule type="expression" dxfId="198" priority="5364">
      <formula>AND($L49="X",OR(#REF!&lt;&gt;"",$C49&lt;&gt;""))</formula>
    </cfRule>
    <cfRule type="expression" dxfId="197" priority="5365">
      <formula>OR($AE49="X",$AD49="X")</formula>
    </cfRule>
    <cfRule type="expression" dxfId="196" priority="5366">
      <formula>AND($AE49=1,$AD49=1)</formula>
    </cfRule>
    <cfRule type="expression" dxfId="195" priority="5367">
      <formula>$AE49=1</formula>
    </cfRule>
    <cfRule type="expression" dxfId="194" priority="5368">
      <formula>$AD49=1</formula>
    </cfRule>
  </conditionalFormatting>
  <conditionalFormatting sqref="D39:G39">
    <cfRule type="expression" dxfId="193" priority="138">
      <formula>AND($W39=1,#REF!=1)</formula>
    </cfRule>
    <cfRule type="expression" dxfId="192" priority="139">
      <formula>AND(NOT(ISBLANK($Q39)),ISBLANK(#REF!),ISBLANK($W39))</formula>
    </cfRule>
    <cfRule type="expression" dxfId="191" priority="140">
      <formula>OR($W39="X",#REF!="X")</formula>
    </cfRule>
    <cfRule type="expression" dxfId="190" priority="141">
      <formula>#REF!=1</formula>
    </cfRule>
    <cfRule type="expression" dxfId="189" priority="185">
      <formula>$W39=1</formula>
    </cfRule>
  </conditionalFormatting>
  <conditionalFormatting sqref="E2:E3">
    <cfRule type="dataBar" priority="136">
      <dataBar>
        <cfvo type="num" val="0"/>
        <cfvo type="num" val="1"/>
        <color rgb="FF63C384"/>
      </dataBar>
      <extLst>
        <ext xmlns:x14="http://schemas.microsoft.com/office/spreadsheetml/2009/9/main" uri="{B025F937-C7B1-47D3-B67F-A62EFF666E3E}">
          <x14:id>{353620B0-817E-4A29-B217-2CC937CE171A}</x14:id>
        </ext>
      </extLst>
    </cfRule>
  </conditionalFormatting>
  <conditionalFormatting sqref="E9:E12 E14 E17:E19 E25:E39 E42">
    <cfRule type="expression" dxfId="188" priority="5386">
      <formula>AND($L9="X",OR($B9&lt;&gt;"",$C9&lt;&gt;"",$D9&lt;&gt;""))</formula>
    </cfRule>
  </conditionalFormatting>
  <conditionalFormatting sqref="E13">
    <cfRule type="expression" dxfId="187" priority="5391">
      <formula>AND($L13="X",OR($C13&lt;&gt;"",#REF!&lt;&gt;"",$D13&lt;&gt;""))</formula>
    </cfRule>
  </conditionalFormatting>
  <conditionalFormatting sqref="E15:E16 E21:E24">
    <cfRule type="expression" dxfId="186" priority="5392">
      <formula>AND($L15="X",OR($B15&lt;&gt;"",$C15&lt;&gt;"",#REF!&lt;&gt;""))</formula>
    </cfRule>
  </conditionalFormatting>
  <conditionalFormatting sqref="E20">
    <cfRule type="expression" dxfId="185" priority="5393">
      <formula>AND($L20="X",OR($B20&lt;&gt;"",$D20&lt;&gt;"",#REF!&lt;&gt;""))</formula>
    </cfRule>
  </conditionalFormatting>
  <conditionalFormatting sqref="E40:E41 D33:D38">
    <cfRule type="expression" dxfId="184" priority="5395">
      <formula>AND($R33="X",OR($B33&lt;&gt;"",$C33&lt;&gt;"",$D33&lt;&gt;"",$E33&lt;&gt;""))</formula>
    </cfRule>
  </conditionalFormatting>
  <conditionalFormatting sqref="E43:E47 E51:E88">
    <cfRule type="expression" dxfId="183" priority="5397">
      <formula>AND($L43="X",OR($C43&lt;&gt;"",$D43&lt;&gt;""))</formula>
    </cfRule>
  </conditionalFormatting>
  <conditionalFormatting sqref="E48">
    <cfRule type="expression" dxfId="182" priority="5399">
      <formula>AND($L48="X",OR($C48&lt;&gt;"",#REF!&lt;&gt;"",$D48&lt;&gt;""))</formula>
    </cfRule>
    <cfRule type="expression" dxfId="181" priority="5400">
      <formula>AND($L48="X",OR($C48&lt;&gt;"",#REF!&lt;&gt;"",$D48&lt;&gt;"",$E48&lt;&gt;""))</formula>
    </cfRule>
    <cfRule type="expression" dxfId="180" priority="5401">
      <formula>AND($L48="X",OR($C48&lt;&gt;"",#REF!&lt;&gt;"",$E48&lt;&gt;"",#REF!&lt;&gt;""))</formula>
    </cfRule>
    <cfRule type="expression" dxfId="179" priority="5402">
      <formula>$AD48=1</formula>
    </cfRule>
    <cfRule type="expression" dxfId="178" priority="5403">
      <formula>AND($L48="X",OR($C48&lt;&gt;"",#REF!&lt;&gt;"",$D48&lt;&gt;""))</formula>
    </cfRule>
    <cfRule type="expression" dxfId="177" priority="5404">
      <formula>AND($AE48=1,$AD48=1)</formula>
    </cfRule>
    <cfRule type="expression" dxfId="176" priority="5405">
      <formula>$AE48=1</formula>
    </cfRule>
    <cfRule type="expression" dxfId="175" priority="5406">
      <formula>AND($L48="X",$C48&lt;&gt;"")</formula>
    </cfRule>
    <cfRule type="expression" dxfId="174" priority="5407">
      <formula>AND($L48="X",OR($C48&lt;&gt;"",#REF!&lt;&gt;""))</formula>
    </cfRule>
  </conditionalFormatting>
  <conditionalFormatting sqref="E48:G48">
    <cfRule type="expression" dxfId="173" priority="5408">
      <formula>AND($L48="X",OR($C48&lt;&gt;"",$D48&lt;&gt;"",$E48&lt;&gt;"",$F48&lt;&gt;"",$G48&lt;&gt;""))</formula>
    </cfRule>
    <cfRule type="expression" dxfId="172" priority="5409">
      <formula>AND($AE48=1,$AD48=1)</formula>
    </cfRule>
    <cfRule type="expression" dxfId="171" priority="5410">
      <formula>$AE48=1</formula>
    </cfRule>
    <cfRule type="expression" dxfId="170" priority="5411">
      <formula>OR($AE48="X",$AD48="X")</formula>
    </cfRule>
  </conditionalFormatting>
  <conditionalFormatting sqref="F1:F2">
    <cfRule type="dataBar" priority="183">
      <dataBar>
        <cfvo type="num" val="0"/>
        <cfvo type="num" val="1"/>
        <color rgb="FF63C384"/>
      </dataBar>
      <extLst>
        <ext xmlns:x14="http://schemas.microsoft.com/office/spreadsheetml/2009/9/main" uri="{B025F937-C7B1-47D3-B67F-A62EFF666E3E}">
          <x14:id>{8C69381E-9F9D-4880-A084-31AB734C802D}</x14:id>
        </ext>
      </extLst>
    </cfRule>
  </conditionalFormatting>
  <conditionalFormatting sqref="F9:F12 F14 F17:F19 F25:F39 F42">
    <cfRule type="expression" dxfId="169" priority="5412">
      <formula>AND($L9="X",OR($B9&lt;&gt;"",$C9&lt;&gt;"",$D9&lt;&gt;"",$E9&lt;&gt;""))</formula>
    </cfRule>
  </conditionalFormatting>
  <conditionalFormatting sqref="F13">
    <cfRule type="expression" dxfId="168" priority="5417">
      <formula>AND($L13="X",OR($C13&lt;&gt;"",#REF!&lt;&gt;"",$D13&lt;&gt;"",$E13&lt;&gt;""))</formula>
    </cfRule>
  </conditionalFormatting>
  <conditionalFormatting sqref="F15:F16 F21:F24">
    <cfRule type="expression" dxfId="167" priority="5418">
      <formula>AND($L15="X",OR($B15&lt;&gt;"",$C15&lt;&gt;"",#REF!&lt;&gt;"",$E15&lt;&gt;""))</formula>
    </cfRule>
  </conditionalFormatting>
  <conditionalFormatting sqref="F20">
    <cfRule type="expression" dxfId="166" priority="5419">
      <formula>AND($L20="X",OR($B20&lt;&gt;"",$D20&lt;&gt;"",#REF!&lt;&gt;"",$E20&lt;&gt;""))</formula>
    </cfRule>
  </conditionalFormatting>
  <conditionalFormatting sqref="F40:F41">
    <cfRule type="expression" dxfId="165" priority="5421">
      <formula>AND($R40="X",OR($B40&lt;&gt;"",$C40&lt;&gt;"",$D40&lt;&gt;"",$E40&lt;&gt;"",$F40&lt;&gt;""))</formula>
    </cfRule>
  </conditionalFormatting>
  <conditionalFormatting sqref="F43:F47 F51:F88">
    <cfRule type="expression" dxfId="164" priority="5422">
      <formula>AND($L43="X",OR($C43&lt;&gt;"",$D43&lt;&gt;"",$E43&lt;&gt;""))</formula>
    </cfRule>
  </conditionalFormatting>
  <conditionalFormatting sqref="F49:F50">
    <cfRule type="expression" dxfId="163" priority="5424">
      <formula>OR($AE49="X",$AD49="X")</formula>
    </cfRule>
    <cfRule type="expression" dxfId="162" priority="5425">
      <formula>AND($AE49=1,$AD49=1)</formula>
    </cfRule>
    <cfRule type="expression" dxfId="161" priority="5426">
      <formula>$AE49=1</formula>
    </cfRule>
    <cfRule type="expression" dxfId="160" priority="5427">
      <formula>$AD49=1</formula>
    </cfRule>
    <cfRule type="expression" dxfId="159" priority="5428">
      <formula>AND(NOT(ISBLANK($W49)),ISBLANK($AD49),ISBLANK($AE49))</formula>
    </cfRule>
    <cfRule type="expression" dxfId="158" priority="5429">
      <formula>AND($L49="X",OR($C49&lt;&gt;"",#REF!&lt;&gt;"",$E49&lt;&gt;"",#REF!&lt;&gt;""))</formula>
    </cfRule>
  </conditionalFormatting>
  <conditionalFormatting sqref="G9:G12 G14 G17:G19 G25:G39 G42">
    <cfRule type="expression" dxfId="157" priority="5430">
      <formula>AND($L9="X",OR($B9&lt;&gt;"",$C9&lt;&gt;"",$D9&lt;&gt;"",$E9&lt;&gt;"",$F9&lt;&gt;""))</formula>
    </cfRule>
  </conditionalFormatting>
  <conditionalFormatting sqref="G13">
    <cfRule type="expression" dxfId="156" priority="5435">
      <formula>AND($L13="X",OR($C13&lt;&gt;"",#REF!&lt;&gt;"",$D13&lt;&gt;"",$E13&lt;&gt;"",$F13&lt;&gt;""))</formula>
    </cfRule>
  </conditionalFormatting>
  <conditionalFormatting sqref="G15:G16 G21:G24">
    <cfRule type="expression" dxfId="155" priority="5436">
      <formula>AND($L15="X",OR($B15&lt;&gt;"",$C15&lt;&gt;"",#REF!&lt;&gt;"",$E15&lt;&gt;"",$F15&lt;&gt;""))</formula>
    </cfRule>
  </conditionalFormatting>
  <conditionalFormatting sqref="G20">
    <cfRule type="expression" dxfId="154" priority="5437">
      <formula>AND($L20="X",OR($B20&lt;&gt;"",$D20&lt;&gt;"",#REF!&lt;&gt;"",$E20&lt;&gt;"",$F20&lt;&gt;""))</formula>
    </cfRule>
  </conditionalFormatting>
  <conditionalFormatting sqref="G43:G47 G51:G88">
    <cfRule type="expression" dxfId="153" priority="5439">
      <formula>AND($L43="X",OR($C43&lt;&gt;"",$D43&lt;&gt;"",$E43&lt;&gt;"",$F43&lt;&gt;""))</formula>
    </cfRule>
  </conditionalFormatting>
  <conditionalFormatting sqref="G49:G50">
    <cfRule type="expression" dxfId="152" priority="5441">
      <formula>AND($L49="X",OR($C49&lt;&gt;"",#REF!&lt;&gt;"",$E49&lt;&gt;"",#REF!&lt;&gt;""))</formula>
    </cfRule>
  </conditionalFormatting>
  <conditionalFormatting sqref="H90:H91 H94:H96 H143:H912">
    <cfRule type="expression" dxfId="151" priority="184">
      <formula>$J90="X"</formula>
    </cfRule>
  </conditionalFormatting>
  <conditionalFormatting sqref="I10:I12 I15:I16 I19:I32 I46:I88">
    <cfRule type="expression" dxfId="150" priority="182">
      <formula>$L10="X"</formula>
    </cfRule>
  </conditionalFormatting>
  <conditionalFormatting sqref="I13">
    <cfRule type="expression" dxfId="149" priority="8">
      <formula>$R19="X"</formula>
    </cfRule>
  </conditionalFormatting>
  <conditionalFormatting sqref="I14">
    <cfRule type="expression" dxfId="148" priority="5444">
      <formula>$W14=1</formula>
    </cfRule>
    <cfRule type="expression" dxfId="147" priority="5445">
      <formula>AND($W14=1,#REF!=1)</formula>
    </cfRule>
    <cfRule type="expression" dxfId="146" priority="5446">
      <formula>AND(NOT(ISBLANK($Q14)),ISBLANK(#REF!),ISBLANK($W14))</formula>
    </cfRule>
    <cfRule type="expression" dxfId="145" priority="5447">
      <formula>OR($W14="X",#REF!="X")</formula>
    </cfRule>
    <cfRule type="expression" dxfId="144" priority="5448">
      <formula>#REF!=1</formula>
    </cfRule>
    <cfRule type="expression" dxfId="143" priority="5449">
      <formula>AND($L14="X",OR($B14&lt;&gt;"",$C14&lt;&gt;"",$D14&lt;&gt;"",$E14&lt;&gt;"",$F14&lt;&gt;""))</formula>
    </cfRule>
  </conditionalFormatting>
  <conditionalFormatting sqref="I17">
    <cfRule type="expression" dxfId="142" priority="4629">
      <formula>$L18="X"</formula>
    </cfRule>
  </conditionalFormatting>
  <conditionalFormatting sqref="I33:I41">
    <cfRule type="expression" dxfId="141" priority="78">
      <formula>$R33="X"</formula>
    </cfRule>
  </conditionalFormatting>
  <conditionalFormatting sqref="I39:I44">
    <cfRule type="expression" dxfId="140" priority="42">
      <formula>$L39="X"</formula>
    </cfRule>
  </conditionalFormatting>
  <conditionalFormatting sqref="K9:K87 J48:J85 J87">
    <cfRule type="cellIs" dxfId="139" priority="31" operator="equal">
      <formula>"1..1"</formula>
    </cfRule>
    <cfRule type="cellIs" dxfId="138" priority="32" operator="equal">
      <formula>"0..n"</formula>
    </cfRule>
    <cfRule type="cellIs" dxfId="137" priority="33" operator="equal">
      <formula>"0..1"</formula>
    </cfRule>
  </conditionalFormatting>
  <conditionalFormatting sqref="D26">
    <cfRule type="expression" dxfId="136" priority="7">
      <formula>AND($L26="X",$B26&lt;&gt;"")</formula>
    </cfRule>
  </conditionalFormatting>
  <conditionalFormatting sqref="D31">
    <cfRule type="expression" dxfId="135" priority="1">
      <formula>AND($W31=1,#REF!=1)</formula>
    </cfRule>
    <cfRule type="expression" dxfId="134" priority="2">
      <formula>$W31=1</formula>
    </cfRule>
    <cfRule type="expression" dxfId="133" priority="3">
      <formula>AND(NOT(ISBLANK($Q31)),ISBLANK(#REF!),ISBLANK($W31))</formula>
    </cfRule>
    <cfRule type="expression" dxfId="132" priority="4">
      <formula>OR($W31="X",#REF!="X")</formula>
    </cfRule>
    <cfRule type="expression" dxfId="131" priority="5">
      <formula>#REF!=1</formula>
    </cfRule>
    <cfRule type="expression" dxfId="130" priority="6">
      <formula>AND($L31="X",$B31&lt;&gt;"")</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353620B0-817E-4A29-B217-2CC937CE171A}">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E2:E3</xm:sqref>
        </x14:conditionalFormatting>
        <x14:conditionalFormatting xmlns:xm="http://schemas.microsoft.com/office/excel/2006/main">
          <x14:cfRule type="dataBar" id="{8C69381E-9F9D-4880-A084-31AB734C802D}">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0DFA8-5544-4DAF-A100-B663FDC1AE91}">
  <sheetPr>
    <tabColor theme="4" tint="0.79998168889431442"/>
  </sheetPr>
  <dimension ref="A1:XFA64"/>
  <sheetViews>
    <sheetView zoomScaleNormal="100" workbookViewId="0">
      <selection activeCell="J23" sqref="J23"/>
    </sheetView>
  </sheetViews>
  <sheetFormatPr baseColWidth="10" defaultColWidth="9.5" defaultRowHeight="15"/>
  <cols>
    <col min="1" max="1" width="4.625" style="128" customWidth="1"/>
    <col min="2" max="2" width="29.875" style="128" bestFit="1" customWidth="1"/>
    <col min="3" max="3" width="9.875" style="128" customWidth="1"/>
    <col min="4" max="4" width="11.875" style="128" customWidth="1"/>
    <col min="5" max="5" width="11.625" style="128" customWidth="1"/>
    <col min="6" max="6" width="8.625" style="128" customWidth="1"/>
    <col min="7" max="7" width="10.125" style="96" customWidth="1"/>
    <col min="8" max="8" width="27.625" style="96" customWidth="1"/>
    <col min="9" max="9" width="20.125" style="225" customWidth="1"/>
    <col min="10" max="10" width="12.125" style="159" customWidth="1"/>
    <col min="11" max="11" width="10.5" style="96" customWidth="1"/>
    <col min="12" max="12" width="11" style="277" customWidth="1"/>
    <col min="13" max="13" width="18.5" style="96" customWidth="1"/>
    <col min="14" max="14" width="12.625" style="277" customWidth="1"/>
    <col min="15" max="15" width="28.125" style="96" customWidth="1"/>
    <col min="16" max="16" width="8.875" style="96" hidden="1" customWidth="1"/>
    <col min="17" max="17" width="12.125" style="96" customWidth="1"/>
    <col min="18" max="18" width="2.375" hidden="1" customWidth="1"/>
    <col min="19" max="19" width="22.625" style="179" hidden="1" customWidth="1"/>
    <col min="20" max="20" width="24.375" style="96" hidden="1" customWidth="1"/>
    <col min="21" max="21" width="24.5" style="159" hidden="1" customWidth="1"/>
    <col min="22" max="22" width="17.5" style="96" hidden="1" customWidth="1"/>
    <col min="23" max="23" width="9.5" hidden="1" customWidth="1"/>
    <col min="24" max="24" width="8" style="96" hidden="1" customWidth="1"/>
    <col min="25" max="25" width="8.875" style="128" customWidth="1"/>
    <col min="27" max="1007" width="9.5" style="128"/>
    <col min="1008" max="1008" width="9" style="128" customWidth="1"/>
    <col min="1009" max="1010" width="9" customWidth="1"/>
  </cols>
  <sheetData>
    <row r="1" spans="1:16381" ht="13.5" customHeight="1">
      <c r="A1" s="228" t="s">
        <v>2374</v>
      </c>
      <c r="C1" s="129"/>
      <c r="F1" s="157"/>
      <c r="G1" s="128"/>
      <c r="W1" s="96"/>
      <c r="Y1"/>
      <c r="Z1" s="128"/>
      <c r="ALT1"/>
    </row>
    <row r="2" spans="1:16381" ht="13.5" customHeight="1">
      <c r="C2" s="141"/>
      <c r="D2" s="284"/>
      <c r="E2" s="228"/>
      <c r="F2" s="157"/>
      <c r="G2" s="128"/>
      <c r="W2" s="96"/>
      <c r="Y2"/>
      <c r="Z2" s="128"/>
      <c r="ALT2"/>
    </row>
    <row r="3" spans="1:16381" ht="13.5" customHeight="1">
      <c r="C3" s="142"/>
      <c r="G3" s="128"/>
      <c r="W3" s="96"/>
      <c r="Y3"/>
      <c r="Z3" s="128"/>
      <c r="ALT3"/>
    </row>
    <row r="4" spans="1:16381" ht="13.5" customHeight="1">
      <c r="C4" s="143"/>
      <c r="E4" s="137"/>
      <c r="G4" s="137"/>
      <c r="W4" s="96"/>
      <c r="Y4"/>
      <c r="Z4" s="128"/>
      <c r="ALT4"/>
    </row>
    <row r="5" spans="1:16381" s="149" customFormat="1" ht="13.5" customHeight="1">
      <c r="A5" s="128"/>
      <c r="B5" s="128"/>
      <c r="C5" s="145"/>
      <c r="D5" s="146"/>
      <c r="E5" s="148"/>
      <c r="F5" s="146"/>
      <c r="G5" s="148"/>
      <c r="H5" s="148"/>
      <c r="I5" s="275"/>
      <c r="J5" s="160"/>
      <c r="K5" s="148"/>
      <c r="L5" s="279"/>
      <c r="M5" s="148"/>
      <c r="N5" s="279"/>
      <c r="O5" s="148"/>
      <c r="P5" s="148"/>
      <c r="Q5" s="148"/>
      <c r="R5"/>
      <c r="S5" s="181"/>
      <c r="T5" s="148"/>
      <c r="U5" s="160"/>
      <c r="V5" s="148"/>
      <c r="W5" s="148"/>
      <c r="X5" s="148"/>
      <c r="Z5" s="147"/>
      <c r="AA5" s="147"/>
      <c r="AB5" s="147"/>
      <c r="AC5" s="147"/>
      <c r="AD5" s="147"/>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row>
    <row r="6" spans="1:16381" ht="13.5" customHeight="1">
      <c r="C6" s="144"/>
      <c r="D6" s="138"/>
      <c r="F6" s="138"/>
      <c r="W6" s="96"/>
      <c r="Y6"/>
      <c r="Z6" s="128"/>
      <c r="ALT6"/>
    </row>
    <row r="7" spans="1:16381" ht="13.5" customHeight="1">
      <c r="A7"/>
      <c r="B7"/>
      <c r="C7" s="138"/>
      <c r="D7" s="377"/>
      <c r="E7" s="138"/>
      <c r="F7" s="138"/>
      <c r="P7" s="778" t="s">
        <v>829</v>
      </c>
      <c r="Q7" s="778"/>
      <c r="W7" s="777" t="s">
        <v>830</v>
      </c>
      <c r="X7" s="777"/>
      <c r="Y7"/>
      <c r="Z7" s="128"/>
      <c r="ALT7"/>
    </row>
    <row r="8" spans="1:16381" s="238" customFormat="1" ht="55.5" customHeight="1">
      <c r="A8" s="233" t="s">
        <v>831</v>
      </c>
      <c r="B8" s="381" t="s">
        <v>832</v>
      </c>
      <c r="C8" s="278" t="s">
        <v>833</v>
      </c>
      <c r="D8" s="278" t="s">
        <v>834</v>
      </c>
      <c r="E8" s="278" t="s">
        <v>835</v>
      </c>
      <c r="F8" s="278" t="s">
        <v>836</v>
      </c>
      <c r="G8" s="278" t="s">
        <v>837</v>
      </c>
      <c r="H8" s="234" t="s">
        <v>9</v>
      </c>
      <c r="I8" s="234" t="s">
        <v>838</v>
      </c>
      <c r="J8" s="234" t="s">
        <v>841</v>
      </c>
      <c r="K8" s="234" t="s">
        <v>677</v>
      </c>
      <c r="L8" s="234" t="s">
        <v>3</v>
      </c>
      <c r="M8" s="234" t="s">
        <v>912</v>
      </c>
      <c r="N8" s="283" t="s">
        <v>913</v>
      </c>
      <c r="O8" s="234" t="s">
        <v>848</v>
      </c>
      <c r="P8" s="229" t="s">
        <v>849</v>
      </c>
      <c r="Q8" s="229" t="s">
        <v>850</v>
      </c>
      <c r="R8" s="230" t="s">
        <v>851</v>
      </c>
      <c r="S8" s="235" t="s">
        <v>852</v>
      </c>
      <c r="T8" s="235" t="s">
        <v>853</v>
      </c>
      <c r="U8" s="236" t="s">
        <v>854</v>
      </c>
      <c r="V8" s="235" t="s">
        <v>855</v>
      </c>
      <c r="W8" s="235" t="s">
        <v>856</v>
      </c>
      <c r="X8" s="237" t="s">
        <v>914</v>
      </c>
    </row>
    <row r="9" spans="1:16381" s="224" customFormat="1" ht="13.5" customHeight="1">
      <c r="A9" s="225">
        <v>1</v>
      </c>
      <c r="B9" s="217" t="s">
        <v>915</v>
      </c>
      <c r="C9" s="240"/>
      <c r="D9" s="719"/>
      <c r="E9" s="719"/>
      <c r="F9" s="719"/>
      <c r="G9" s="719"/>
      <c r="H9" s="718" t="s">
        <v>2884</v>
      </c>
      <c r="I9" s="316" t="s">
        <v>2880</v>
      </c>
      <c r="J9" s="720" t="s">
        <v>918</v>
      </c>
      <c r="K9" s="718" t="s">
        <v>820</v>
      </c>
      <c r="L9" s="721"/>
      <c r="M9" s="263" t="s">
        <v>862</v>
      </c>
      <c r="N9" s="722"/>
      <c r="O9" s="718"/>
      <c r="P9" s="723"/>
      <c r="Q9" s="723" t="s">
        <v>863</v>
      </c>
      <c r="R9" s="232"/>
      <c r="S9" s="724"/>
      <c r="T9" s="718"/>
      <c r="U9" s="725"/>
      <c r="V9" s="718"/>
      <c r="W9" s="722"/>
    </row>
    <row r="10" spans="1:16381" ht="13.5" customHeight="1">
      <c r="A10" s="225">
        <v>2</v>
      </c>
      <c r="B10" s="219" t="s">
        <v>2298</v>
      </c>
      <c r="C10" s="217"/>
      <c r="D10" s="219"/>
      <c r="E10" s="219"/>
      <c r="F10" s="219"/>
      <c r="G10" s="219"/>
      <c r="H10" s="263" t="s">
        <v>2375</v>
      </c>
      <c r="I10" s="264" t="s">
        <v>2376</v>
      </c>
      <c r="J10" s="720" t="s">
        <v>1814</v>
      </c>
      <c r="K10" s="263" t="s">
        <v>820</v>
      </c>
      <c r="L10" s="722"/>
      <c r="M10" s="263" t="s">
        <v>862</v>
      </c>
      <c r="N10" s="263"/>
      <c r="O10" s="260"/>
      <c r="P10" s="232"/>
      <c r="Q10" s="723" t="s">
        <v>863</v>
      </c>
      <c r="R10" s="263"/>
      <c r="S10" s="261"/>
      <c r="T10" s="263"/>
      <c r="U10" s="268"/>
      <c r="V10" s="158"/>
      <c r="W10" s="158"/>
      <c r="X10" s="158"/>
      <c r="Y10" s="158"/>
      <c r="Z10" s="158"/>
      <c r="AA10" s="158"/>
      <c r="AB10" s="158"/>
      <c r="AC10" s="158"/>
      <c r="AD10" s="158"/>
      <c r="AE10" s="158"/>
      <c r="AF10" s="158"/>
      <c r="AG10" s="158"/>
      <c r="AH10" s="158"/>
      <c r="AI10" s="158"/>
      <c r="AJ10" s="158"/>
      <c r="AK10" s="158"/>
      <c r="AL10" s="158"/>
      <c r="AM10" s="158"/>
      <c r="AN10" s="158"/>
      <c r="AO10" s="158"/>
      <c r="AP10" s="158"/>
      <c r="AQ10" s="158"/>
      <c r="AR10" s="158"/>
      <c r="AS10" s="158"/>
      <c r="AT10" s="158"/>
      <c r="AU10" s="158"/>
      <c r="AV10" s="158"/>
      <c r="AW10" s="158"/>
      <c r="AX10" s="158"/>
      <c r="AY10" s="158"/>
      <c r="AZ10" s="158"/>
      <c r="BA10" s="158"/>
      <c r="BB10" s="158"/>
      <c r="BC10" s="158"/>
      <c r="BD10" s="158"/>
      <c r="BE10" s="158"/>
      <c r="BF10" s="158"/>
      <c r="BG10" s="158"/>
      <c r="BH10" s="158"/>
      <c r="BI10" s="158"/>
      <c r="BJ10" s="158"/>
      <c r="BK10" s="158"/>
      <c r="BL10" s="158"/>
      <c r="BM10" s="158"/>
      <c r="BN10" s="158"/>
      <c r="BO10" s="158"/>
      <c r="BP10" s="158"/>
      <c r="BQ10" s="158"/>
      <c r="BR10" s="158"/>
      <c r="BS10" s="158"/>
      <c r="BT10" s="158"/>
      <c r="BU10" s="158"/>
      <c r="BV10" s="158"/>
      <c r="BW10" s="158"/>
      <c r="BX10" s="158"/>
      <c r="BY10" s="158"/>
      <c r="BZ10" s="158"/>
      <c r="CA10" s="158"/>
      <c r="CB10" s="158"/>
      <c r="CC10" s="158"/>
      <c r="CD10" s="158"/>
      <c r="CE10" s="158"/>
      <c r="CF10" s="158"/>
      <c r="CG10" s="158"/>
      <c r="CH10" s="158"/>
      <c r="CI10" s="158"/>
      <c r="CJ10" s="158"/>
      <c r="CK10" s="158"/>
      <c r="CL10" s="158"/>
      <c r="CM10" s="158"/>
      <c r="CN10" s="158"/>
      <c r="CO10" s="158"/>
      <c r="CP10" s="158"/>
      <c r="CQ10" s="158"/>
      <c r="CR10" s="158"/>
      <c r="CS10" s="158"/>
      <c r="CT10" s="158"/>
      <c r="CU10" s="158"/>
      <c r="CV10" s="158"/>
      <c r="CW10" s="158"/>
      <c r="CX10" s="158"/>
      <c r="CY10" s="158"/>
      <c r="CZ10" s="158"/>
      <c r="DA10" s="158"/>
      <c r="DB10" s="158"/>
      <c r="DC10" s="158"/>
      <c r="DD10" s="158"/>
      <c r="DE10" s="158"/>
      <c r="DF10" s="158"/>
      <c r="DG10" s="158"/>
      <c r="DH10" s="158"/>
      <c r="DI10" s="158"/>
      <c r="DJ10" s="158"/>
      <c r="DK10" s="158"/>
      <c r="DL10" s="158"/>
      <c r="DM10" s="158"/>
      <c r="DN10" s="158"/>
      <c r="DO10" s="158"/>
      <c r="DP10" s="158"/>
      <c r="DQ10" s="158"/>
      <c r="DR10" s="158"/>
      <c r="DS10" s="158"/>
      <c r="DT10" s="158"/>
      <c r="DU10" s="158"/>
      <c r="DV10" s="158"/>
      <c r="DW10" s="158"/>
      <c r="DX10" s="158"/>
      <c r="DY10" s="158"/>
      <c r="DZ10" s="158"/>
      <c r="EA10" s="158"/>
      <c r="EB10" s="158"/>
      <c r="EC10" s="158"/>
      <c r="ED10" s="158"/>
      <c r="EE10" s="158"/>
      <c r="EF10" s="158"/>
      <c r="EG10" s="158"/>
      <c r="EH10" s="158"/>
      <c r="EI10" s="158"/>
      <c r="EJ10" s="158"/>
      <c r="EK10" s="158"/>
      <c r="EL10" s="158"/>
      <c r="EM10" s="158"/>
      <c r="EN10" s="158"/>
      <c r="EO10" s="158"/>
      <c r="EP10" s="158"/>
      <c r="EQ10" s="158"/>
      <c r="ER10" s="158"/>
      <c r="ES10" s="158"/>
      <c r="ET10" s="158"/>
      <c r="EU10" s="158"/>
      <c r="EV10" s="158"/>
      <c r="EW10" s="158"/>
      <c r="EX10" s="158"/>
      <c r="EY10" s="158"/>
      <c r="EZ10" s="158"/>
      <c r="FA10" s="158"/>
      <c r="FB10" s="158"/>
      <c r="FC10" s="158"/>
      <c r="FD10" s="158"/>
      <c r="FE10" s="158"/>
      <c r="FF10" s="158"/>
      <c r="FG10" s="158"/>
      <c r="FH10" s="158"/>
      <c r="FI10" s="158"/>
      <c r="FJ10" s="158"/>
      <c r="FK10" s="158"/>
      <c r="FL10" s="158"/>
      <c r="FM10" s="158"/>
      <c r="FN10" s="158"/>
      <c r="FO10" s="158"/>
      <c r="FP10" s="158"/>
      <c r="FQ10" s="158"/>
      <c r="FR10" s="158"/>
      <c r="FS10" s="158"/>
      <c r="FT10" s="158"/>
      <c r="FU10" s="158"/>
      <c r="FV10" s="158"/>
      <c r="FW10" s="158"/>
      <c r="FX10" s="158"/>
      <c r="FY10" s="158"/>
      <c r="FZ10" s="158"/>
      <c r="GA10" s="158"/>
      <c r="GB10" s="158"/>
      <c r="GC10" s="158"/>
      <c r="GD10" s="158"/>
      <c r="GE10" s="158"/>
      <c r="GF10" s="158"/>
      <c r="GG10" s="158"/>
      <c r="GH10" s="158"/>
      <c r="GI10" s="158"/>
      <c r="GJ10" s="158"/>
      <c r="GK10" s="158"/>
      <c r="GL10" s="158"/>
      <c r="GM10" s="158"/>
      <c r="GN10" s="158"/>
      <c r="GO10" s="158"/>
      <c r="GP10" s="158"/>
      <c r="GQ10" s="158"/>
      <c r="GR10" s="158"/>
      <c r="GS10" s="158"/>
      <c r="GT10" s="158"/>
      <c r="GU10" s="158"/>
      <c r="GV10" s="158"/>
      <c r="GW10" s="158"/>
      <c r="GX10" s="158"/>
      <c r="GY10" s="158"/>
      <c r="GZ10" s="158"/>
      <c r="HA10" s="158"/>
      <c r="HB10" s="158"/>
      <c r="HC10" s="158"/>
      <c r="HD10" s="158"/>
      <c r="HE10" s="158"/>
      <c r="HF10" s="158"/>
      <c r="HG10" s="158"/>
      <c r="HH10" s="158"/>
      <c r="HI10" s="158"/>
      <c r="HJ10" s="158"/>
      <c r="HK10" s="158"/>
      <c r="HL10" s="158"/>
      <c r="HM10" s="158"/>
      <c r="HN10" s="158"/>
      <c r="HO10" s="158"/>
      <c r="HP10" s="158"/>
      <c r="HQ10" s="158"/>
      <c r="HR10" s="158"/>
      <c r="HS10" s="158"/>
      <c r="HT10" s="158"/>
      <c r="HU10" s="158"/>
      <c r="HV10" s="158"/>
      <c r="HW10" s="158"/>
      <c r="HX10" s="158"/>
      <c r="HY10" s="158"/>
      <c r="HZ10" s="158"/>
      <c r="IA10" s="158"/>
      <c r="IB10" s="158"/>
      <c r="IC10" s="158"/>
      <c r="ID10" s="158"/>
      <c r="IE10" s="158"/>
      <c r="IF10" s="158"/>
      <c r="IG10" s="158"/>
      <c r="IH10" s="158"/>
      <c r="II10" s="158"/>
      <c r="IJ10" s="158"/>
      <c r="IK10" s="158"/>
      <c r="IL10" s="158"/>
      <c r="IM10" s="158"/>
      <c r="IN10" s="158"/>
      <c r="IO10" s="158"/>
      <c r="IP10" s="158"/>
      <c r="IQ10" s="158"/>
      <c r="IR10" s="158"/>
      <c r="IS10" s="158"/>
      <c r="IT10" s="158"/>
      <c r="IU10" s="158"/>
      <c r="IV10" s="158"/>
      <c r="IW10" s="158"/>
      <c r="IX10" s="158"/>
      <c r="IY10" s="158"/>
      <c r="IZ10" s="158"/>
      <c r="JA10" s="158"/>
      <c r="JB10" s="158"/>
      <c r="JC10" s="158"/>
      <c r="JD10" s="158"/>
      <c r="JE10" s="158"/>
      <c r="JF10" s="158"/>
      <c r="JG10" s="158"/>
      <c r="JH10" s="158"/>
      <c r="JI10" s="158"/>
      <c r="JJ10" s="158"/>
      <c r="JK10" s="158"/>
      <c r="JL10" s="158"/>
      <c r="JM10" s="158"/>
      <c r="JN10" s="158"/>
      <c r="JO10" s="158"/>
      <c r="JP10" s="158"/>
      <c r="JQ10" s="158"/>
      <c r="JR10" s="158"/>
      <c r="JS10" s="158"/>
      <c r="JT10" s="158"/>
      <c r="JU10" s="158"/>
      <c r="JV10" s="158"/>
      <c r="JW10" s="158"/>
      <c r="JX10" s="158"/>
      <c r="JY10" s="158"/>
      <c r="JZ10" s="158"/>
      <c r="KA10" s="158"/>
      <c r="KB10" s="158"/>
      <c r="KC10" s="158"/>
      <c r="KD10" s="158"/>
      <c r="KE10" s="158"/>
      <c r="KF10" s="158"/>
      <c r="KG10" s="158"/>
      <c r="KH10" s="158"/>
      <c r="KI10" s="158"/>
      <c r="KJ10" s="158"/>
      <c r="KK10" s="158"/>
      <c r="KL10" s="158"/>
      <c r="KM10" s="158"/>
      <c r="KN10" s="158"/>
      <c r="KO10" s="158"/>
      <c r="KP10" s="158"/>
      <c r="KQ10" s="158"/>
      <c r="KR10" s="158"/>
      <c r="KS10" s="158"/>
      <c r="KT10" s="158"/>
      <c r="KU10" s="158"/>
      <c r="KV10" s="158"/>
      <c r="KW10" s="158"/>
      <c r="KX10" s="158"/>
      <c r="KY10" s="158"/>
      <c r="KZ10" s="158"/>
      <c r="LA10" s="158"/>
      <c r="LB10" s="158"/>
      <c r="LC10" s="158"/>
      <c r="LD10" s="158"/>
      <c r="LE10" s="158"/>
      <c r="LF10" s="158"/>
      <c r="LG10" s="158"/>
      <c r="LH10" s="158"/>
      <c r="LI10" s="158"/>
      <c r="LJ10" s="158"/>
      <c r="LK10" s="158"/>
      <c r="LL10" s="158"/>
      <c r="LM10" s="158"/>
      <c r="LN10" s="158"/>
      <c r="LO10" s="158"/>
      <c r="LP10" s="158"/>
      <c r="LQ10" s="158"/>
      <c r="LR10" s="158"/>
      <c r="LS10" s="158"/>
      <c r="LT10" s="158"/>
      <c r="LU10" s="158"/>
      <c r="LV10" s="158"/>
      <c r="LW10" s="158"/>
      <c r="LX10" s="158"/>
      <c r="LY10" s="158"/>
      <c r="LZ10" s="158"/>
      <c r="MA10" s="158"/>
      <c r="MB10" s="158"/>
      <c r="MC10" s="158"/>
      <c r="MD10" s="158"/>
      <c r="ME10" s="158"/>
      <c r="MF10" s="158"/>
      <c r="MG10" s="158"/>
      <c r="MH10" s="158"/>
      <c r="MI10" s="158"/>
      <c r="MJ10" s="158"/>
      <c r="MK10" s="158"/>
      <c r="ML10" s="158"/>
      <c r="MM10" s="158"/>
      <c r="MN10" s="158"/>
      <c r="MO10" s="158"/>
      <c r="MP10" s="158"/>
      <c r="MQ10" s="158"/>
      <c r="MR10" s="158"/>
      <c r="MS10" s="158"/>
      <c r="MT10" s="158"/>
      <c r="MU10" s="158"/>
      <c r="MV10" s="158"/>
      <c r="MW10" s="158"/>
      <c r="MX10" s="158"/>
      <c r="MY10" s="158"/>
      <c r="MZ10" s="158"/>
      <c r="NA10" s="158"/>
      <c r="NB10" s="158"/>
      <c r="NC10" s="158"/>
      <c r="ND10" s="158"/>
      <c r="NE10" s="158"/>
      <c r="NF10" s="158"/>
      <c r="NG10" s="158"/>
      <c r="NH10" s="158"/>
      <c r="NI10" s="158"/>
      <c r="NJ10" s="158"/>
      <c r="NK10" s="158"/>
      <c r="NL10" s="158"/>
      <c r="NM10" s="158"/>
      <c r="NN10" s="158"/>
      <c r="NO10" s="158"/>
      <c r="NP10" s="158"/>
      <c r="NQ10" s="158"/>
      <c r="NR10" s="158"/>
      <c r="NS10" s="158"/>
      <c r="NT10" s="158"/>
      <c r="NU10" s="158"/>
      <c r="NV10" s="158"/>
      <c r="NW10" s="158"/>
      <c r="NX10" s="158"/>
      <c r="NY10" s="158"/>
      <c r="NZ10" s="158"/>
      <c r="OA10" s="158"/>
      <c r="OB10" s="158"/>
      <c r="OC10" s="158"/>
      <c r="OD10" s="158"/>
      <c r="OE10" s="158"/>
      <c r="OF10" s="158"/>
      <c r="OG10" s="158"/>
      <c r="OH10" s="158"/>
      <c r="OI10" s="158"/>
      <c r="OJ10" s="158"/>
      <c r="OK10" s="158"/>
      <c r="OL10" s="158"/>
      <c r="OM10" s="158"/>
      <c r="ON10" s="158"/>
      <c r="OO10" s="158"/>
      <c r="OP10" s="158"/>
      <c r="OQ10" s="158"/>
      <c r="OR10" s="158"/>
      <c r="OS10" s="158"/>
      <c r="OT10" s="158"/>
      <c r="OU10" s="158"/>
      <c r="OV10" s="158"/>
      <c r="OW10" s="158"/>
      <c r="OX10" s="158"/>
      <c r="OY10" s="158"/>
      <c r="OZ10" s="158"/>
      <c r="PA10" s="158"/>
      <c r="PB10" s="158"/>
      <c r="PC10" s="158"/>
      <c r="PD10" s="158"/>
      <c r="PE10" s="158"/>
      <c r="PF10" s="158"/>
      <c r="PG10" s="158"/>
      <c r="PH10" s="158"/>
      <c r="PI10" s="158"/>
      <c r="PJ10" s="158"/>
      <c r="PK10" s="158"/>
      <c r="PL10" s="158"/>
      <c r="PM10" s="158"/>
      <c r="PN10" s="158"/>
      <c r="PO10" s="158"/>
      <c r="PP10" s="158"/>
      <c r="PQ10" s="158"/>
      <c r="PR10" s="158"/>
      <c r="PS10" s="158"/>
      <c r="PT10" s="158"/>
      <c r="PU10" s="158"/>
      <c r="PV10" s="158"/>
      <c r="PW10" s="158"/>
      <c r="PX10" s="158"/>
      <c r="PY10" s="158"/>
      <c r="PZ10" s="158"/>
      <c r="QA10" s="158"/>
      <c r="QB10" s="158"/>
      <c r="QC10" s="158"/>
      <c r="QD10" s="158"/>
      <c r="QE10" s="158"/>
      <c r="QF10" s="158"/>
      <c r="QG10" s="158"/>
      <c r="QH10" s="158"/>
      <c r="QI10" s="158"/>
      <c r="QJ10" s="158"/>
      <c r="QK10" s="158"/>
      <c r="QL10" s="158"/>
      <c r="QM10" s="158"/>
      <c r="QN10" s="158"/>
      <c r="QO10" s="158"/>
      <c r="QP10" s="158"/>
      <c r="QQ10" s="158"/>
      <c r="QR10" s="158"/>
      <c r="QS10" s="158"/>
      <c r="QT10" s="158"/>
      <c r="QU10" s="158"/>
      <c r="QV10" s="158"/>
      <c r="QW10" s="158"/>
      <c r="QX10" s="158"/>
      <c r="QY10" s="158"/>
      <c r="QZ10" s="158"/>
      <c r="RA10" s="158"/>
      <c r="RB10" s="158"/>
      <c r="RC10" s="158"/>
      <c r="RD10" s="158"/>
      <c r="RE10" s="158"/>
      <c r="RF10" s="158"/>
      <c r="RG10" s="158"/>
      <c r="RH10" s="158"/>
      <c r="RI10" s="158"/>
      <c r="RJ10" s="158"/>
      <c r="RK10" s="158"/>
      <c r="RL10" s="158"/>
      <c r="RM10" s="158"/>
      <c r="RN10" s="158"/>
      <c r="RO10" s="158"/>
      <c r="RP10" s="158"/>
      <c r="RQ10" s="158"/>
      <c r="RR10" s="158"/>
      <c r="RS10" s="158"/>
      <c r="RT10" s="158"/>
      <c r="RU10" s="158"/>
      <c r="RV10" s="158"/>
      <c r="RW10" s="158"/>
      <c r="RX10" s="158"/>
      <c r="RY10" s="158"/>
      <c r="RZ10" s="158"/>
      <c r="SA10" s="158"/>
      <c r="SB10" s="158"/>
      <c r="SC10" s="158"/>
      <c r="SD10" s="158"/>
      <c r="SE10" s="158"/>
      <c r="SF10" s="158"/>
      <c r="SG10" s="158"/>
      <c r="SH10" s="158"/>
      <c r="SI10" s="158"/>
      <c r="SJ10" s="158"/>
      <c r="SK10" s="158"/>
      <c r="SL10" s="158"/>
      <c r="SM10" s="158"/>
      <c r="SN10" s="158"/>
      <c r="SO10" s="158"/>
      <c r="SP10" s="158"/>
      <c r="SQ10" s="158"/>
      <c r="SR10" s="158"/>
      <c r="SS10" s="158"/>
      <c r="ST10" s="158"/>
      <c r="SU10" s="158"/>
      <c r="SV10" s="158"/>
      <c r="SW10" s="158"/>
      <c r="SX10" s="158"/>
      <c r="SY10" s="158"/>
      <c r="SZ10" s="158"/>
      <c r="TA10" s="158"/>
      <c r="TB10" s="158"/>
      <c r="TC10" s="158"/>
      <c r="TD10" s="158"/>
      <c r="TE10" s="158"/>
      <c r="TF10" s="158"/>
      <c r="TG10" s="158"/>
      <c r="TH10" s="158"/>
      <c r="TI10" s="158"/>
      <c r="TJ10" s="158"/>
      <c r="TK10" s="158"/>
      <c r="TL10" s="158"/>
      <c r="TM10" s="158"/>
      <c r="TN10" s="158"/>
      <c r="TO10" s="158"/>
      <c r="TP10" s="158"/>
      <c r="TQ10" s="158"/>
      <c r="TR10" s="158"/>
      <c r="TS10" s="158"/>
      <c r="TT10" s="158"/>
      <c r="TU10" s="158"/>
      <c r="TV10" s="158"/>
      <c r="TW10" s="158"/>
      <c r="TX10" s="158"/>
      <c r="TY10" s="158"/>
      <c r="TZ10" s="158"/>
      <c r="UA10" s="158"/>
      <c r="UB10" s="158"/>
      <c r="UC10" s="158"/>
      <c r="UD10" s="158"/>
      <c r="UE10" s="158"/>
      <c r="UF10" s="158"/>
      <c r="UG10" s="158"/>
      <c r="UH10" s="158"/>
      <c r="UI10" s="158"/>
      <c r="UJ10" s="158"/>
      <c r="UK10" s="158"/>
      <c r="UL10" s="158"/>
      <c r="UM10" s="158"/>
      <c r="UN10" s="158"/>
      <c r="UO10" s="158"/>
      <c r="UP10" s="158"/>
      <c r="UQ10" s="158"/>
      <c r="UR10" s="158"/>
      <c r="US10" s="158"/>
      <c r="UT10" s="158"/>
      <c r="UU10" s="158"/>
      <c r="UV10" s="158"/>
      <c r="UW10" s="158"/>
      <c r="UX10" s="158"/>
      <c r="UY10" s="158"/>
      <c r="UZ10" s="158"/>
      <c r="VA10" s="158"/>
      <c r="VB10" s="158"/>
      <c r="VC10" s="158"/>
      <c r="VD10" s="158"/>
      <c r="VE10" s="158"/>
      <c r="VF10" s="158"/>
      <c r="VG10" s="158"/>
      <c r="VH10" s="158"/>
      <c r="VI10" s="158"/>
      <c r="VJ10" s="158"/>
      <c r="VK10" s="158"/>
      <c r="VL10" s="158"/>
      <c r="VM10" s="158"/>
      <c r="VN10" s="158"/>
      <c r="VO10" s="158"/>
      <c r="VP10" s="158"/>
      <c r="VQ10" s="158"/>
      <c r="VR10" s="158"/>
      <c r="VS10" s="158"/>
      <c r="VT10" s="158"/>
      <c r="VU10" s="158"/>
      <c r="VV10" s="158"/>
      <c r="VW10" s="158"/>
      <c r="VX10" s="158"/>
      <c r="VY10" s="158"/>
      <c r="VZ10" s="158"/>
      <c r="WA10" s="158"/>
      <c r="WB10" s="158"/>
      <c r="WC10" s="158"/>
      <c r="WD10" s="158"/>
      <c r="WE10" s="158"/>
      <c r="WF10" s="158"/>
      <c r="WG10" s="158"/>
      <c r="WH10" s="158"/>
      <c r="WI10" s="158"/>
      <c r="WJ10" s="158"/>
      <c r="WK10" s="158"/>
      <c r="WL10" s="158"/>
      <c r="WM10" s="158"/>
      <c r="WN10" s="158"/>
      <c r="WO10" s="158"/>
      <c r="WP10" s="158"/>
      <c r="WQ10" s="158"/>
      <c r="WR10" s="158"/>
      <c r="WS10" s="158"/>
      <c r="WT10" s="158"/>
      <c r="WU10" s="158"/>
      <c r="WV10" s="158"/>
      <c r="WW10" s="158"/>
      <c r="WX10" s="158"/>
      <c r="WY10" s="158"/>
      <c r="WZ10" s="158"/>
      <c r="XA10" s="158"/>
      <c r="XB10" s="158"/>
      <c r="XC10" s="158"/>
      <c r="XD10" s="158"/>
      <c r="XE10" s="158"/>
      <c r="XF10" s="158"/>
      <c r="XG10" s="158"/>
      <c r="XH10" s="158"/>
      <c r="XI10" s="158"/>
      <c r="XJ10" s="158"/>
      <c r="XK10" s="158"/>
      <c r="XL10" s="158"/>
      <c r="XM10" s="158"/>
      <c r="XN10" s="158"/>
      <c r="XO10" s="158"/>
      <c r="XP10" s="158"/>
      <c r="XQ10" s="158"/>
      <c r="XR10" s="158"/>
      <c r="XS10" s="158"/>
      <c r="XT10" s="158"/>
      <c r="XU10" s="158"/>
      <c r="XV10" s="158"/>
      <c r="XW10" s="158"/>
      <c r="XX10" s="158"/>
      <c r="XY10" s="158"/>
      <c r="XZ10" s="158"/>
      <c r="YA10" s="158"/>
      <c r="YB10" s="158"/>
      <c r="YC10" s="158"/>
      <c r="YD10" s="158"/>
      <c r="YE10" s="158"/>
      <c r="YF10" s="158"/>
      <c r="YG10" s="158"/>
      <c r="YH10" s="158"/>
      <c r="YI10" s="158"/>
      <c r="YJ10" s="158"/>
      <c r="YK10" s="158"/>
      <c r="YL10" s="158"/>
      <c r="YM10" s="158"/>
      <c r="YN10" s="158"/>
      <c r="YO10" s="158"/>
      <c r="YP10" s="158"/>
      <c r="YQ10" s="158"/>
      <c r="YR10" s="158"/>
      <c r="YS10" s="158"/>
      <c r="YT10" s="158"/>
      <c r="YU10" s="158"/>
      <c r="YV10" s="158"/>
      <c r="YW10" s="158"/>
      <c r="YX10" s="158"/>
      <c r="YY10" s="158"/>
      <c r="YZ10" s="158"/>
      <c r="ZA10" s="158"/>
      <c r="ZB10" s="158"/>
      <c r="ZC10" s="158"/>
      <c r="ZD10" s="158"/>
      <c r="ZE10" s="158"/>
      <c r="ZF10" s="158"/>
      <c r="ZG10" s="158"/>
      <c r="ZH10" s="158"/>
      <c r="ZI10" s="158"/>
      <c r="ZJ10" s="158"/>
      <c r="ZK10" s="158"/>
      <c r="ZL10" s="158"/>
      <c r="ZM10" s="158"/>
      <c r="ZN10" s="158"/>
      <c r="ZO10" s="158"/>
      <c r="ZP10" s="158"/>
      <c r="ZQ10" s="158"/>
      <c r="ZR10" s="158"/>
      <c r="ZS10" s="158"/>
      <c r="ZT10" s="158"/>
      <c r="ZU10" s="158"/>
      <c r="ZV10" s="158"/>
      <c r="ZW10" s="158"/>
      <c r="ZX10" s="158"/>
      <c r="ZY10" s="158"/>
      <c r="ZZ10" s="158"/>
      <c r="AAA10" s="158"/>
      <c r="AAB10" s="158"/>
      <c r="AAC10" s="158"/>
      <c r="AAD10" s="158"/>
      <c r="AAE10" s="158"/>
      <c r="AAF10" s="158"/>
      <c r="AAG10" s="158"/>
      <c r="AAH10" s="158"/>
      <c r="AAI10" s="158"/>
      <c r="AAJ10" s="158"/>
      <c r="AAK10" s="158"/>
      <c r="AAL10" s="158"/>
      <c r="AAM10" s="158"/>
      <c r="AAN10" s="158"/>
      <c r="AAO10" s="158"/>
      <c r="AAP10" s="158"/>
      <c r="AAQ10" s="158"/>
      <c r="AAR10" s="158"/>
      <c r="AAS10" s="158"/>
      <c r="AAT10" s="158"/>
      <c r="AAU10" s="158"/>
      <c r="AAV10" s="158"/>
      <c r="AAW10" s="158"/>
      <c r="AAX10" s="158"/>
      <c r="AAY10" s="158"/>
      <c r="AAZ10" s="158"/>
      <c r="ABA10" s="158"/>
      <c r="ABB10" s="158"/>
      <c r="ABC10" s="158"/>
      <c r="ABD10" s="158"/>
      <c r="ABE10" s="158"/>
      <c r="ABF10" s="158"/>
      <c r="ABG10" s="158"/>
      <c r="ABH10" s="158"/>
      <c r="ABI10" s="158"/>
      <c r="ABJ10" s="158"/>
      <c r="ABK10" s="158"/>
      <c r="ABL10" s="158"/>
      <c r="ABM10" s="158"/>
      <c r="ABN10" s="158"/>
      <c r="ABO10" s="158"/>
      <c r="ABP10" s="158"/>
      <c r="ABQ10" s="158"/>
      <c r="ABR10" s="158"/>
      <c r="ABS10" s="158"/>
      <c r="ABT10" s="158"/>
      <c r="ABU10" s="158"/>
      <c r="ABV10" s="158"/>
      <c r="ABW10" s="158"/>
      <c r="ABX10" s="158"/>
      <c r="ABY10" s="158"/>
      <c r="ABZ10" s="158"/>
      <c r="ACA10" s="158"/>
      <c r="ACB10" s="158"/>
      <c r="ACC10" s="158"/>
      <c r="ACD10" s="158"/>
      <c r="ACE10" s="158"/>
      <c r="ACF10" s="158"/>
      <c r="ACG10" s="158"/>
      <c r="ACH10" s="158"/>
      <c r="ACI10" s="158"/>
      <c r="ACJ10" s="158"/>
      <c r="ACK10" s="158"/>
      <c r="ACL10" s="158"/>
      <c r="ACM10" s="158"/>
      <c r="ACN10" s="158"/>
      <c r="ACO10" s="158"/>
      <c r="ACP10" s="158"/>
      <c r="ACQ10" s="158"/>
      <c r="ACR10" s="158"/>
      <c r="ACS10" s="158"/>
      <c r="ACT10" s="158"/>
      <c r="ACU10" s="158"/>
      <c r="ACV10" s="158"/>
      <c r="ACW10" s="158"/>
      <c r="ACX10" s="158"/>
      <c r="ACY10" s="158"/>
      <c r="ACZ10" s="158"/>
      <c r="ADA10" s="158"/>
      <c r="ADB10" s="158"/>
      <c r="ADC10" s="158"/>
      <c r="ADD10" s="158"/>
      <c r="ADE10" s="158"/>
      <c r="ADF10" s="158"/>
      <c r="ADG10" s="158"/>
      <c r="ADH10" s="158"/>
      <c r="ADI10" s="158"/>
      <c r="ADJ10" s="158"/>
      <c r="ADK10" s="158"/>
      <c r="ADL10" s="158"/>
      <c r="ADM10" s="158"/>
      <c r="ADN10" s="158"/>
      <c r="ADO10" s="158"/>
      <c r="ADP10" s="158"/>
      <c r="ADQ10" s="158"/>
      <c r="ADR10" s="158"/>
      <c r="ADS10" s="158"/>
      <c r="ADT10" s="158"/>
      <c r="ADU10" s="158"/>
      <c r="ADV10" s="158"/>
      <c r="ADW10" s="158"/>
      <c r="ADX10" s="158"/>
      <c r="ADY10" s="158"/>
      <c r="ADZ10" s="158"/>
      <c r="AEA10" s="158"/>
      <c r="AEB10" s="158"/>
      <c r="AEC10" s="158"/>
      <c r="AED10" s="158"/>
      <c r="AEE10" s="158"/>
      <c r="AEF10" s="158"/>
      <c r="AEG10" s="158"/>
      <c r="AEH10" s="158"/>
      <c r="AEI10" s="158"/>
      <c r="AEJ10" s="158"/>
      <c r="AEK10" s="158"/>
      <c r="AEL10" s="158"/>
      <c r="AEM10" s="158"/>
      <c r="AEN10" s="158"/>
      <c r="AEO10" s="158"/>
      <c r="AEP10" s="158"/>
      <c r="AEQ10" s="158"/>
      <c r="AER10" s="158"/>
      <c r="AES10" s="158"/>
      <c r="AET10" s="158"/>
      <c r="AEU10" s="158"/>
      <c r="AEV10" s="158"/>
      <c r="AEW10" s="158"/>
      <c r="AEX10" s="158"/>
      <c r="AEY10" s="158"/>
      <c r="AEZ10" s="158"/>
      <c r="AFA10" s="158"/>
      <c r="AFB10" s="158"/>
      <c r="AFC10" s="158"/>
      <c r="AFD10" s="158"/>
      <c r="AFE10" s="158"/>
      <c r="AFF10" s="158"/>
      <c r="AFG10" s="158"/>
      <c r="AFH10" s="158"/>
      <c r="AFI10" s="158"/>
      <c r="AFJ10" s="158"/>
      <c r="AFK10" s="158"/>
      <c r="AFL10" s="158"/>
      <c r="AFM10" s="158"/>
      <c r="AFN10" s="158"/>
      <c r="AFO10" s="158"/>
      <c r="AFP10" s="158"/>
      <c r="AFQ10" s="158"/>
      <c r="AFR10" s="158"/>
      <c r="AFS10" s="158"/>
      <c r="AFT10" s="158"/>
      <c r="AFU10" s="158"/>
      <c r="AFV10" s="158"/>
      <c r="AFW10" s="158"/>
      <c r="AFX10" s="158"/>
      <c r="AFY10" s="158"/>
      <c r="AFZ10" s="158"/>
      <c r="AGA10" s="158"/>
      <c r="AGB10" s="158"/>
      <c r="AGC10" s="158"/>
      <c r="AGD10" s="158"/>
      <c r="AGE10" s="158"/>
      <c r="AGF10" s="158"/>
      <c r="AGG10" s="158"/>
      <c r="AGH10" s="158"/>
      <c r="AGI10" s="158"/>
      <c r="AGJ10" s="158"/>
      <c r="AGK10" s="158"/>
      <c r="AGL10" s="158"/>
      <c r="AGM10" s="158"/>
      <c r="AGN10" s="158"/>
      <c r="AGO10" s="158"/>
      <c r="AGP10" s="158"/>
      <c r="AGQ10" s="158"/>
      <c r="AGR10" s="158"/>
      <c r="AGS10" s="158"/>
      <c r="AGT10" s="158"/>
      <c r="AGU10" s="158"/>
      <c r="AGV10" s="158"/>
      <c r="AGW10" s="158"/>
      <c r="AGX10" s="158"/>
      <c r="AGY10" s="158"/>
      <c r="AGZ10" s="158"/>
      <c r="AHA10" s="158"/>
      <c r="AHB10" s="158"/>
      <c r="AHC10" s="158"/>
      <c r="AHD10" s="158"/>
      <c r="AHE10" s="158"/>
      <c r="AHF10" s="158"/>
      <c r="AHG10" s="158"/>
      <c r="AHH10" s="158"/>
      <c r="AHI10" s="158"/>
      <c r="AHJ10" s="158"/>
      <c r="AHK10" s="158"/>
      <c r="AHL10" s="158"/>
      <c r="AHM10" s="158"/>
      <c r="AHN10" s="158"/>
      <c r="AHO10" s="158"/>
      <c r="AHP10" s="158"/>
      <c r="AHQ10" s="158"/>
      <c r="AHR10" s="158"/>
      <c r="AHS10" s="158"/>
      <c r="AHT10" s="158"/>
      <c r="AHU10" s="158"/>
      <c r="AHV10" s="158"/>
      <c r="AHW10" s="158"/>
      <c r="AHX10" s="158"/>
      <c r="AHY10" s="158"/>
      <c r="AHZ10" s="158"/>
      <c r="AIA10" s="158"/>
      <c r="AIB10" s="158"/>
      <c r="AIC10" s="158"/>
      <c r="AID10" s="158"/>
      <c r="AIE10" s="158"/>
      <c r="AIF10" s="158"/>
      <c r="AIG10" s="158"/>
      <c r="AIH10" s="158"/>
      <c r="AII10" s="158"/>
      <c r="AIJ10" s="158"/>
      <c r="AIK10" s="158"/>
      <c r="AIL10" s="158"/>
      <c r="AIM10" s="158"/>
      <c r="AIN10" s="158"/>
      <c r="AIO10" s="158"/>
      <c r="AIP10" s="158"/>
      <c r="AIQ10" s="158"/>
      <c r="AIR10" s="158"/>
      <c r="AIS10" s="158"/>
      <c r="AIT10" s="158"/>
      <c r="AIU10" s="158"/>
      <c r="AIV10" s="158"/>
      <c r="AIW10" s="158"/>
      <c r="AIX10" s="158"/>
      <c r="AIY10" s="158"/>
      <c r="AIZ10" s="158"/>
      <c r="AJA10" s="158"/>
      <c r="AJB10" s="158"/>
      <c r="AJC10" s="158"/>
      <c r="AJD10" s="158"/>
      <c r="AJE10" s="158"/>
      <c r="AJF10" s="158"/>
      <c r="AJG10" s="158"/>
      <c r="AJH10" s="158"/>
      <c r="AJI10" s="158"/>
      <c r="AJJ10" s="158"/>
      <c r="AJK10" s="158"/>
      <c r="AJL10" s="158"/>
      <c r="AJM10" s="158"/>
      <c r="AJN10" s="158"/>
      <c r="AJO10" s="158"/>
      <c r="AJP10" s="158"/>
      <c r="AJQ10" s="158"/>
      <c r="AJR10" s="158"/>
      <c r="AJS10" s="158"/>
      <c r="AJT10" s="158"/>
      <c r="AJU10" s="158"/>
      <c r="AJV10" s="158"/>
      <c r="AJW10" s="158"/>
      <c r="AJX10" s="158"/>
      <c r="AJY10" s="158"/>
      <c r="AJZ10" s="158"/>
      <c r="AKA10" s="158"/>
      <c r="AKB10" s="158"/>
      <c r="AKC10" s="158"/>
      <c r="AKD10" s="158"/>
      <c r="AKE10" s="158"/>
      <c r="AKF10" s="158"/>
      <c r="AKG10" s="158"/>
      <c r="AKH10" s="158"/>
      <c r="AKI10" s="158"/>
      <c r="AKJ10" s="158"/>
      <c r="AKK10" s="158"/>
      <c r="AKL10" s="158"/>
      <c r="AKM10" s="158"/>
      <c r="AKN10" s="158"/>
      <c r="AKO10" s="158"/>
      <c r="AKP10" s="158"/>
      <c r="AKQ10" s="158"/>
      <c r="AKR10" s="158"/>
      <c r="AKS10" s="158"/>
      <c r="AKT10" s="158"/>
      <c r="AKU10" s="158"/>
      <c r="AKV10" s="158"/>
      <c r="AKW10" s="158"/>
      <c r="AKX10" s="158"/>
      <c r="AKY10" s="158"/>
      <c r="AKZ10" s="158"/>
      <c r="ALA10" s="158"/>
      <c r="ALB10" s="158"/>
      <c r="ALC10" s="158"/>
      <c r="ALD10" s="158"/>
      <c r="ALE10" s="158"/>
      <c r="ALF10" s="158"/>
      <c r="ALG10" s="158"/>
      <c r="ALH10" s="158"/>
      <c r="ALI10" s="158"/>
      <c r="ALJ10" s="158"/>
      <c r="ALK10" s="158"/>
      <c r="ALL10" s="158"/>
      <c r="ALM10" s="158"/>
      <c r="ALN10" s="158"/>
      <c r="ALO10" s="158"/>
      <c r="ALP10" s="158"/>
      <c r="ALQ10" s="158"/>
      <c r="ALR10" s="158"/>
      <c r="ALS10" s="158"/>
      <c r="ALT10" s="158"/>
      <c r="ALU10" s="158"/>
      <c r="ALV10" s="158"/>
      <c r="ALW10" s="158"/>
      <c r="ALX10" s="158"/>
      <c r="ALY10" s="158"/>
      <c r="ALZ10" s="158"/>
      <c r="AMA10" s="158"/>
      <c r="AMB10" s="158"/>
      <c r="AMC10" s="158"/>
      <c r="AMD10" s="158"/>
      <c r="AME10" s="158"/>
      <c r="AMF10" s="158"/>
      <c r="AMG10" s="158"/>
      <c r="AMH10" s="158"/>
      <c r="AMI10" s="158"/>
      <c r="AMJ10" s="158"/>
      <c r="AMK10" s="158"/>
      <c r="AML10" s="158"/>
      <c r="AMM10" s="158"/>
      <c r="AMN10" s="158"/>
      <c r="AMO10" s="158"/>
      <c r="AMP10" s="158"/>
      <c r="AMQ10" s="158"/>
      <c r="AMR10" s="158"/>
      <c r="AMS10" s="158"/>
      <c r="AMT10" s="158"/>
      <c r="AMU10" s="158"/>
      <c r="AMV10" s="158"/>
      <c r="AMW10" s="158"/>
      <c r="AMX10" s="158"/>
      <c r="AMY10" s="158"/>
      <c r="AMZ10" s="158"/>
      <c r="ANA10" s="158"/>
      <c r="ANB10" s="158"/>
      <c r="ANC10" s="158"/>
      <c r="AND10" s="158"/>
      <c r="ANE10" s="158"/>
      <c r="ANF10" s="158"/>
      <c r="ANG10" s="158"/>
      <c r="ANH10" s="158"/>
      <c r="ANI10" s="158"/>
      <c r="ANJ10" s="158"/>
      <c r="ANK10" s="158"/>
      <c r="ANL10" s="158"/>
      <c r="ANM10" s="158"/>
      <c r="ANN10" s="158"/>
      <c r="ANO10" s="158"/>
      <c r="ANP10" s="158"/>
      <c r="ANQ10" s="158"/>
      <c r="ANR10" s="158"/>
      <c r="ANS10" s="158"/>
      <c r="ANT10" s="158"/>
      <c r="ANU10" s="158"/>
      <c r="ANV10" s="158"/>
      <c r="ANW10" s="158"/>
      <c r="ANX10" s="158"/>
      <c r="ANY10" s="158"/>
      <c r="ANZ10" s="158"/>
      <c r="AOA10" s="158"/>
      <c r="AOB10" s="158"/>
      <c r="AOC10" s="158"/>
      <c r="AOD10" s="158"/>
      <c r="AOE10" s="158"/>
      <c r="AOF10" s="158"/>
      <c r="AOG10" s="158"/>
      <c r="AOH10" s="158"/>
      <c r="AOI10" s="158"/>
      <c r="AOJ10" s="158"/>
      <c r="AOK10" s="158"/>
      <c r="AOL10" s="158"/>
      <c r="AOM10" s="158"/>
      <c r="AON10" s="158"/>
      <c r="AOO10" s="158"/>
      <c r="AOP10" s="158"/>
      <c r="AOQ10" s="158"/>
      <c r="AOR10" s="158"/>
      <c r="AOS10" s="158"/>
      <c r="AOT10" s="158"/>
      <c r="AOU10" s="158"/>
      <c r="AOV10" s="158"/>
      <c r="AOW10" s="158"/>
      <c r="AOX10" s="158"/>
      <c r="AOY10" s="158"/>
      <c r="AOZ10" s="158"/>
      <c r="APA10" s="158"/>
      <c r="APB10" s="158"/>
      <c r="APC10" s="158"/>
      <c r="APD10" s="158"/>
      <c r="APE10" s="158"/>
      <c r="APF10" s="158"/>
      <c r="APG10" s="158"/>
      <c r="APH10" s="158"/>
      <c r="API10" s="158"/>
      <c r="APJ10" s="158"/>
      <c r="APK10" s="158"/>
      <c r="APL10" s="158"/>
      <c r="APM10" s="158"/>
      <c r="APN10" s="158"/>
      <c r="APO10" s="158"/>
      <c r="APP10" s="158"/>
      <c r="APQ10" s="158"/>
      <c r="APR10" s="158"/>
      <c r="APS10" s="158"/>
      <c r="APT10" s="158"/>
      <c r="APU10" s="158"/>
      <c r="APV10" s="158"/>
      <c r="APW10" s="158"/>
      <c r="APX10" s="158"/>
      <c r="APY10" s="158"/>
      <c r="APZ10" s="158"/>
      <c r="AQA10" s="158"/>
      <c r="AQB10" s="158"/>
      <c r="AQC10" s="158"/>
      <c r="AQD10" s="158"/>
      <c r="AQE10" s="158"/>
      <c r="AQF10" s="158"/>
      <c r="AQG10" s="158"/>
      <c r="AQH10" s="158"/>
      <c r="AQI10" s="158"/>
      <c r="AQJ10" s="158"/>
      <c r="AQK10" s="158"/>
      <c r="AQL10" s="158"/>
      <c r="AQM10" s="158"/>
      <c r="AQN10" s="158"/>
      <c r="AQO10" s="158"/>
      <c r="AQP10" s="158"/>
      <c r="AQQ10" s="158"/>
      <c r="AQR10" s="158"/>
      <c r="AQS10" s="158"/>
      <c r="AQT10" s="158"/>
      <c r="AQU10" s="158"/>
      <c r="AQV10" s="158"/>
      <c r="AQW10" s="158"/>
      <c r="AQX10" s="158"/>
      <c r="AQY10" s="158"/>
      <c r="AQZ10" s="158"/>
      <c r="ARA10" s="158"/>
      <c r="ARB10" s="158"/>
      <c r="ARC10" s="158"/>
      <c r="ARD10" s="158"/>
      <c r="ARE10" s="158"/>
      <c r="ARF10" s="158"/>
      <c r="ARG10" s="158"/>
      <c r="ARH10" s="158"/>
      <c r="ARI10" s="158"/>
      <c r="ARJ10" s="158"/>
      <c r="ARK10" s="158"/>
      <c r="ARL10" s="158"/>
      <c r="ARM10" s="158"/>
      <c r="ARN10" s="158"/>
      <c r="ARO10" s="158"/>
      <c r="ARP10" s="158"/>
      <c r="ARQ10" s="158"/>
      <c r="ARR10" s="158"/>
      <c r="ARS10" s="158"/>
      <c r="ART10" s="158"/>
      <c r="ARU10" s="158"/>
      <c r="ARV10" s="158"/>
      <c r="ARW10" s="158"/>
      <c r="ARX10" s="158"/>
      <c r="ARY10" s="158"/>
      <c r="ARZ10" s="158"/>
      <c r="ASA10" s="158"/>
      <c r="ASB10" s="158"/>
      <c r="ASC10" s="158"/>
      <c r="ASD10" s="158"/>
      <c r="ASE10" s="158"/>
      <c r="ASF10" s="158"/>
      <c r="ASG10" s="158"/>
      <c r="ASH10" s="158"/>
      <c r="ASI10" s="158"/>
      <c r="ASJ10" s="158"/>
      <c r="ASK10" s="158"/>
      <c r="ASL10" s="158"/>
      <c r="ASM10" s="158"/>
      <c r="ASN10" s="158"/>
      <c r="ASO10" s="158"/>
      <c r="ASP10" s="158"/>
      <c r="ASQ10" s="158"/>
      <c r="ASR10" s="158"/>
      <c r="ASS10" s="158"/>
      <c r="AST10" s="158"/>
      <c r="ASU10" s="158"/>
      <c r="ASV10" s="158"/>
      <c r="ASW10" s="158"/>
      <c r="ASX10" s="158"/>
      <c r="ASY10" s="158"/>
      <c r="ASZ10" s="158"/>
      <c r="ATA10" s="158"/>
      <c r="ATB10" s="158"/>
      <c r="ATC10" s="158"/>
      <c r="ATD10" s="158"/>
      <c r="ATE10" s="158"/>
      <c r="ATF10" s="158"/>
      <c r="ATG10" s="158"/>
      <c r="ATH10" s="158"/>
      <c r="ATI10" s="158"/>
      <c r="ATJ10" s="158"/>
      <c r="ATK10" s="158"/>
      <c r="ATL10" s="158"/>
      <c r="ATM10" s="158"/>
      <c r="ATN10" s="158"/>
      <c r="ATO10" s="158"/>
      <c r="ATP10" s="158"/>
      <c r="ATQ10" s="158"/>
      <c r="ATR10" s="158"/>
      <c r="ATS10" s="158"/>
      <c r="ATT10" s="158"/>
      <c r="ATU10" s="158"/>
      <c r="ATV10" s="158"/>
      <c r="ATW10" s="158"/>
      <c r="ATX10" s="158"/>
      <c r="ATY10" s="158"/>
      <c r="ATZ10" s="158"/>
      <c r="AUA10" s="158"/>
      <c r="AUB10" s="158"/>
      <c r="AUC10" s="158"/>
      <c r="AUD10" s="158"/>
      <c r="AUE10" s="158"/>
      <c r="AUF10" s="158"/>
      <c r="AUG10" s="158"/>
      <c r="AUH10" s="158"/>
      <c r="AUI10" s="158"/>
      <c r="AUJ10" s="158"/>
      <c r="AUK10" s="158"/>
      <c r="AUL10" s="158"/>
      <c r="AUM10" s="158"/>
      <c r="AUN10" s="158"/>
      <c r="AUO10" s="158"/>
      <c r="AUP10" s="158"/>
      <c r="AUQ10" s="158"/>
      <c r="AUR10" s="158"/>
      <c r="AUS10" s="158"/>
      <c r="AUT10" s="158"/>
      <c r="AUU10" s="158"/>
      <c r="AUV10" s="158"/>
      <c r="AUW10" s="158"/>
      <c r="AUX10" s="158"/>
      <c r="AUY10" s="158"/>
      <c r="AUZ10" s="158"/>
      <c r="AVA10" s="158"/>
      <c r="AVB10" s="158"/>
      <c r="AVC10" s="158"/>
      <c r="AVD10" s="158"/>
      <c r="AVE10" s="158"/>
      <c r="AVF10" s="158"/>
      <c r="AVG10" s="158"/>
      <c r="AVH10" s="158"/>
      <c r="AVI10" s="158"/>
      <c r="AVJ10" s="158"/>
      <c r="AVK10" s="158"/>
      <c r="AVL10" s="158"/>
      <c r="AVM10" s="158"/>
      <c r="AVN10" s="158"/>
      <c r="AVO10" s="158"/>
      <c r="AVP10" s="158"/>
      <c r="AVQ10" s="158"/>
      <c r="AVR10" s="158"/>
      <c r="AVS10" s="158"/>
      <c r="AVT10" s="158"/>
      <c r="AVU10" s="158"/>
      <c r="AVV10" s="158"/>
      <c r="AVW10" s="158"/>
      <c r="AVX10" s="158"/>
      <c r="AVY10" s="158"/>
      <c r="AVZ10" s="158"/>
      <c r="AWA10" s="158"/>
      <c r="AWB10" s="158"/>
      <c r="AWC10" s="158"/>
      <c r="AWD10" s="158"/>
      <c r="AWE10" s="158"/>
      <c r="AWF10" s="158"/>
      <c r="AWG10" s="158"/>
      <c r="AWH10" s="158"/>
      <c r="AWI10" s="158"/>
      <c r="AWJ10" s="158"/>
      <c r="AWK10" s="158"/>
      <c r="AWL10" s="158"/>
      <c r="AWM10" s="158"/>
      <c r="AWN10" s="158"/>
      <c r="AWO10" s="158"/>
      <c r="AWP10" s="158"/>
      <c r="AWQ10" s="158"/>
      <c r="AWR10" s="158"/>
      <c r="AWS10" s="158"/>
      <c r="AWT10" s="158"/>
      <c r="AWU10" s="158"/>
      <c r="AWV10" s="158"/>
      <c r="AWW10" s="158"/>
      <c r="AWX10" s="158"/>
      <c r="AWY10" s="158"/>
      <c r="AWZ10" s="158"/>
      <c r="AXA10" s="158"/>
      <c r="AXB10" s="158"/>
      <c r="AXC10" s="158"/>
      <c r="AXD10" s="158"/>
      <c r="AXE10" s="158"/>
      <c r="AXF10" s="158"/>
      <c r="AXG10" s="158"/>
      <c r="AXH10" s="158"/>
      <c r="AXI10" s="158"/>
      <c r="AXJ10" s="158"/>
      <c r="AXK10" s="158"/>
      <c r="AXL10" s="158"/>
      <c r="AXM10" s="158"/>
      <c r="AXN10" s="158"/>
      <c r="AXO10" s="158"/>
      <c r="AXP10" s="158"/>
      <c r="AXQ10" s="158"/>
      <c r="AXR10" s="158"/>
      <c r="AXS10" s="158"/>
      <c r="AXT10" s="158"/>
      <c r="AXU10" s="158"/>
      <c r="AXV10" s="158"/>
      <c r="AXW10" s="158"/>
      <c r="AXX10" s="158"/>
      <c r="AXY10" s="158"/>
      <c r="AXZ10" s="158"/>
      <c r="AYA10" s="158"/>
      <c r="AYB10" s="158"/>
      <c r="AYC10" s="158"/>
      <c r="AYD10" s="158"/>
      <c r="AYE10" s="158"/>
      <c r="AYF10" s="158"/>
      <c r="AYG10" s="158"/>
      <c r="AYH10" s="158"/>
      <c r="AYI10" s="158"/>
      <c r="AYJ10" s="158"/>
      <c r="AYK10" s="158"/>
      <c r="AYL10" s="158"/>
      <c r="AYM10" s="158"/>
      <c r="AYN10" s="158"/>
      <c r="AYO10" s="158"/>
      <c r="AYP10" s="158"/>
      <c r="AYQ10" s="158"/>
      <c r="AYR10" s="158"/>
      <c r="AYS10" s="158"/>
      <c r="AYT10" s="158"/>
      <c r="AYU10" s="158"/>
      <c r="AYV10" s="158"/>
      <c r="AYW10" s="158"/>
      <c r="AYX10" s="158"/>
      <c r="AYY10" s="158"/>
      <c r="AYZ10" s="158"/>
      <c r="AZA10" s="158"/>
      <c r="AZB10" s="158"/>
      <c r="AZC10" s="158"/>
      <c r="AZD10" s="158"/>
      <c r="AZE10" s="158"/>
      <c r="AZF10" s="158"/>
      <c r="AZG10" s="158"/>
      <c r="AZH10" s="158"/>
      <c r="AZI10" s="158"/>
      <c r="AZJ10" s="158"/>
      <c r="AZK10" s="158"/>
      <c r="AZL10" s="158"/>
      <c r="AZM10" s="158"/>
      <c r="AZN10" s="158"/>
      <c r="AZO10" s="158"/>
      <c r="AZP10" s="158"/>
      <c r="AZQ10" s="158"/>
      <c r="AZR10" s="158"/>
      <c r="AZS10" s="158"/>
      <c r="AZT10" s="158"/>
      <c r="AZU10" s="158"/>
      <c r="AZV10" s="158"/>
      <c r="AZW10" s="158"/>
      <c r="AZX10" s="158"/>
      <c r="AZY10" s="158"/>
      <c r="AZZ10" s="158"/>
      <c r="BAA10" s="158"/>
      <c r="BAB10" s="158"/>
      <c r="BAC10" s="158"/>
      <c r="BAD10" s="158"/>
      <c r="BAE10" s="158"/>
      <c r="BAF10" s="158"/>
      <c r="BAG10" s="158"/>
      <c r="BAH10" s="158"/>
      <c r="BAI10" s="158"/>
      <c r="BAJ10" s="158"/>
      <c r="BAK10" s="158"/>
      <c r="BAL10" s="158"/>
      <c r="BAM10" s="158"/>
      <c r="BAN10" s="158"/>
      <c r="BAO10" s="158"/>
      <c r="BAP10" s="158"/>
      <c r="BAQ10" s="158"/>
      <c r="BAR10" s="158"/>
      <c r="BAS10" s="158"/>
      <c r="BAT10" s="158"/>
      <c r="BAU10" s="158"/>
      <c r="BAV10" s="158"/>
      <c r="BAW10" s="158"/>
      <c r="BAX10" s="158"/>
      <c r="BAY10" s="158"/>
      <c r="BAZ10" s="158"/>
      <c r="BBA10" s="158"/>
      <c r="BBB10" s="158"/>
      <c r="BBC10" s="158"/>
      <c r="BBD10" s="158"/>
      <c r="BBE10" s="158"/>
      <c r="BBF10" s="158"/>
      <c r="BBG10" s="158"/>
      <c r="BBH10" s="158"/>
      <c r="BBI10" s="158"/>
      <c r="BBJ10" s="158"/>
      <c r="BBK10" s="158"/>
      <c r="BBL10" s="158"/>
      <c r="BBM10" s="158"/>
      <c r="BBN10" s="158"/>
      <c r="BBO10" s="158"/>
      <c r="BBP10" s="158"/>
      <c r="BBQ10" s="158"/>
      <c r="BBR10" s="158"/>
      <c r="BBS10" s="158"/>
      <c r="BBT10" s="158"/>
      <c r="BBU10" s="158"/>
      <c r="BBV10" s="158"/>
      <c r="BBW10" s="158"/>
      <c r="BBX10" s="158"/>
      <c r="BBY10" s="158"/>
      <c r="BBZ10" s="158"/>
      <c r="BCA10" s="158"/>
      <c r="BCB10" s="158"/>
      <c r="BCC10" s="158"/>
      <c r="BCD10" s="158"/>
      <c r="BCE10" s="158"/>
      <c r="BCF10" s="158"/>
      <c r="BCG10" s="158"/>
      <c r="BCH10" s="158"/>
      <c r="BCI10" s="158"/>
      <c r="BCJ10" s="158"/>
      <c r="BCK10" s="158"/>
      <c r="BCL10" s="158"/>
      <c r="BCM10" s="158"/>
      <c r="BCN10" s="158"/>
      <c r="BCO10" s="158"/>
      <c r="BCP10" s="158"/>
      <c r="BCQ10" s="158"/>
      <c r="BCR10" s="158"/>
      <c r="BCS10" s="158"/>
      <c r="BCT10" s="158"/>
      <c r="BCU10" s="158"/>
      <c r="BCV10" s="158"/>
      <c r="BCW10" s="158"/>
      <c r="BCX10" s="158"/>
      <c r="BCY10" s="158"/>
      <c r="BCZ10" s="158"/>
      <c r="BDA10" s="158"/>
      <c r="BDB10" s="158"/>
      <c r="BDC10" s="158"/>
      <c r="BDD10" s="158"/>
      <c r="BDE10" s="158"/>
      <c r="BDF10" s="158"/>
      <c r="BDG10" s="158"/>
      <c r="BDH10" s="158"/>
      <c r="BDI10" s="158"/>
      <c r="BDJ10" s="158"/>
      <c r="BDK10" s="158"/>
      <c r="BDL10" s="158"/>
      <c r="BDM10" s="158"/>
      <c r="BDN10" s="158"/>
      <c r="BDO10" s="158"/>
      <c r="BDP10" s="158"/>
      <c r="BDQ10" s="158"/>
      <c r="BDR10" s="158"/>
      <c r="BDS10" s="158"/>
      <c r="BDT10" s="158"/>
      <c r="BDU10" s="158"/>
      <c r="BDV10" s="158"/>
      <c r="BDW10" s="158"/>
      <c r="BDX10" s="158"/>
      <c r="BDY10" s="158"/>
      <c r="BDZ10" s="158"/>
      <c r="BEA10" s="158"/>
      <c r="BEB10" s="158"/>
      <c r="BEC10" s="158"/>
      <c r="BED10" s="158"/>
      <c r="BEE10" s="158"/>
      <c r="BEF10" s="158"/>
      <c r="BEG10" s="158"/>
      <c r="BEH10" s="158"/>
      <c r="BEI10" s="158"/>
      <c r="BEJ10" s="158"/>
      <c r="BEK10" s="158"/>
      <c r="BEL10" s="158"/>
      <c r="BEM10" s="158"/>
      <c r="BEN10" s="158"/>
      <c r="BEO10" s="158"/>
      <c r="BEP10" s="158"/>
      <c r="BEQ10" s="158"/>
      <c r="BER10" s="158"/>
      <c r="BES10" s="158"/>
      <c r="BET10" s="158"/>
      <c r="BEU10" s="158"/>
      <c r="BEV10" s="158"/>
      <c r="BEW10" s="158"/>
      <c r="BEX10" s="158"/>
      <c r="BEY10" s="158"/>
      <c r="BEZ10" s="158"/>
      <c r="BFA10" s="158"/>
      <c r="BFB10" s="158"/>
      <c r="BFC10" s="158"/>
      <c r="BFD10" s="158"/>
      <c r="BFE10" s="158"/>
      <c r="BFF10" s="158"/>
      <c r="BFG10" s="158"/>
      <c r="BFH10" s="158"/>
      <c r="BFI10" s="158"/>
      <c r="BFJ10" s="158"/>
      <c r="BFK10" s="158"/>
      <c r="BFL10" s="158"/>
      <c r="BFM10" s="158"/>
      <c r="BFN10" s="158"/>
      <c r="BFO10" s="158"/>
      <c r="BFP10" s="158"/>
      <c r="BFQ10" s="158"/>
      <c r="BFR10" s="158"/>
      <c r="BFS10" s="158"/>
      <c r="BFT10" s="158"/>
      <c r="BFU10" s="158"/>
      <c r="BFV10" s="158"/>
      <c r="BFW10" s="158"/>
      <c r="BFX10" s="158"/>
      <c r="BFY10" s="158"/>
      <c r="BFZ10" s="158"/>
      <c r="BGA10" s="158"/>
      <c r="BGB10" s="158"/>
      <c r="BGC10" s="158"/>
      <c r="BGD10" s="158"/>
      <c r="BGE10" s="158"/>
      <c r="BGF10" s="158"/>
      <c r="BGG10" s="158"/>
      <c r="BGH10" s="158"/>
      <c r="BGI10" s="158"/>
      <c r="BGJ10" s="158"/>
      <c r="BGK10" s="158"/>
      <c r="BGL10" s="158"/>
      <c r="BGM10" s="158"/>
      <c r="BGN10" s="158"/>
      <c r="BGO10" s="158"/>
      <c r="BGP10" s="158"/>
      <c r="BGQ10" s="158"/>
      <c r="BGR10" s="158"/>
      <c r="BGS10" s="158"/>
      <c r="BGT10" s="158"/>
      <c r="BGU10" s="158"/>
      <c r="BGV10" s="158"/>
      <c r="BGW10" s="158"/>
      <c r="BGX10" s="158"/>
      <c r="BGY10" s="158"/>
      <c r="BGZ10" s="158"/>
      <c r="BHA10" s="158"/>
      <c r="BHB10" s="158"/>
      <c r="BHC10" s="158"/>
      <c r="BHD10" s="158"/>
      <c r="BHE10" s="158"/>
      <c r="BHF10" s="158"/>
      <c r="BHG10" s="158"/>
      <c r="BHH10" s="158"/>
      <c r="BHI10" s="158"/>
      <c r="BHJ10" s="158"/>
      <c r="BHK10" s="158"/>
      <c r="BHL10" s="158"/>
      <c r="BHM10" s="158"/>
      <c r="BHN10" s="158"/>
      <c r="BHO10" s="158"/>
      <c r="BHP10" s="158"/>
      <c r="BHQ10" s="158"/>
      <c r="BHR10" s="158"/>
      <c r="BHS10" s="158"/>
      <c r="BHT10" s="158"/>
      <c r="BHU10" s="158"/>
      <c r="BHV10" s="158"/>
      <c r="BHW10" s="158"/>
      <c r="BHX10" s="158"/>
      <c r="BHY10" s="158"/>
      <c r="BHZ10" s="158"/>
      <c r="BIA10" s="158"/>
      <c r="BIB10" s="158"/>
      <c r="BIC10" s="158"/>
      <c r="BID10" s="158"/>
      <c r="BIE10" s="158"/>
      <c r="BIF10" s="158"/>
      <c r="BIG10" s="158"/>
      <c r="BIH10" s="158"/>
      <c r="BII10" s="158"/>
      <c r="BIJ10" s="158"/>
      <c r="BIK10" s="158"/>
      <c r="BIL10" s="158"/>
      <c r="BIM10" s="158"/>
      <c r="BIN10" s="158"/>
      <c r="BIO10" s="158"/>
      <c r="BIP10" s="158"/>
      <c r="BIQ10" s="158"/>
      <c r="BIR10" s="158"/>
      <c r="BIS10" s="158"/>
      <c r="BIT10" s="158"/>
      <c r="BIU10" s="158"/>
      <c r="BIV10" s="158"/>
      <c r="BIW10" s="158"/>
      <c r="BIX10" s="158"/>
      <c r="BIY10" s="158"/>
      <c r="BIZ10" s="158"/>
      <c r="BJA10" s="158"/>
      <c r="BJB10" s="158"/>
      <c r="BJC10" s="158"/>
      <c r="BJD10" s="158"/>
      <c r="BJE10" s="158"/>
      <c r="BJF10" s="158"/>
      <c r="BJG10" s="158"/>
      <c r="BJH10" s="158"/>
      <c r="BJI10" s="158"/>
      <c r="BJJ10" s="158"/>
      <c r="BJK10" s="158"/>
      <c r="BJL10" s="158"/>
      <c r="BJM10" s="158"/>
      <c r="BJN10" s="158"/>
      <c r="BJO10" s="158"/>
      <c r="BJP10" s="158"/>
      <c r="BJQ10" s="158"/>
      <c r="BJR10" s="158"/>
      <c r="BJS10" s="158"/>
      <c r="BJT10" s="158"/>
      <c r="BJU10" s="158"/>
      <c r="BJV10" s="158"/>
      <c r="BJW10" s="158"/>
      <c r="BJX10" s="158"/>
      <c r="BJY10" s="158"/>
      <c r="BJZ10" s="158"/>
      <c r="BKA10" s="158"/>
      <c r="BKB10" s="158"/>
      <c r="BKC10" s="158"/>
      <c r="BKD10" s="158"/>
      <c r="BKE10" s="158"/>
      <c r="BKF10" s="158"/>
      <c r="BKG10" s="158"/>
      <c r="BKH10" s="158"/>
      <c r="BKI10" s="158"/>
      <c r="BKJ10" s="158"/>
      <c r="BKK10" s="158"/>
      <c r="BKL10" s="158"/>
      <c r="BKM10" s="158"/>
      <c r="BKN10" s="158"/>
      <c r="BKO10" s="158"/>
      <c r="BKP10" s="158"/>
      <c r="BKQ10" s="158"/>
      <c r="BKR10" s="158"/>
      <c r="BKS10" s="158"/>
      <c r="BKT10" s="158"/>
      <c r="BKU10" s="158"/>
      <c r="BKV10" s="158"/>
      <c r="BKW10" s="158"/>
      <c r="BKX10" s="158"/>
      <c r="BKY10" s="158"/>
      <c r="BKZ10" s="158"/>
      <c r="BLA10" s="158"/>
      <c r="BLB10" s="158"/>
      <c r="BLC10" s="158"/>
      <c r="BLD10" s="158"/>
      <c r="BLE10" s="158"/>
      <c r="BLF10" s="158"/>
      <c r="BLG10" s="158"/>
      <c r="BLH10" s="158"/>
      <c r="BLI10" s="158"/>
      <c r="BLJ10" s="158"/>
      <c r="BLK10" s="158"/>
      <c r="BLL10" s="158"/>
      <c r="BLM10" s="158"/>
      <c r="BLN10" s="158"/>
      <c r="BLO10" s="158"/>
      <c r="BLP10" s="158"/>
      <c r="BLQ10" s="158"/>
      <c r="BLR10" s="158"/>
      <c r="BLS10" s="158"/>
      <c r="BLT10" s="158"/>
      <c r="BLU10" s="158"/>
      <c r="BLV10" s="158"/>
      <c r="BLW10" s="158"/>
      <c r="BLX10" s="158"/>
      <c r="BLY10" s="158"/>
      <c r="BLZ10" s="158"/>
      <c r="BMA10" s="158"/>
      <c r="BMB10" s="158"/>
      <c r="BMC10" s="158"/>
      <c r="BMD10" s="158"/>
      <c r="BME10" s="158"/>
      <c r="BMF10" s="158"/>
      <c r="BMG10" s="158"/>
      <c r="BMH10" s="158"/>
      <c r="BMI10" s="158"/>
      <c r="BMJ10" s="158"/>
      <c r="BMK10" s="158"/>
      <c r="BML10" s="158"/>
      <c r="BMM10" s="158"/>
      <c r="BMN10" s="158"/>
      <c r="BMO10" s="158"/>
      <c r="BMP10" s="158"/>
      <c r="BMQ10" s="158"/>
      <c r="BMR10" s="158"/>
      <c r="BMS10" s="158"/>
      <c r="BMT10" s="158"/>
      <c r="BMU10" s="158"/>
      <c r="BMV10" s="158"/>
      <c r="BMW10" s="158"/>
      <c r="BMX10" s="158"/>
      <c r="BMY10" s="158"/>
      <c r="BMZ10" s="158"/>
      <c r="BNA10" s="158"/>
      <c r="BNB10" s="158"/>
      <c r="BNC10" s="158"/>
      <c r="BND10" s="158"/>
      <c r="BNE10" s="158"/>
      <c r="BNF10" s="158"/>
      <c r="BNG10" s="158"/>
      <c r="BNH10" s="158"/>
      <c r="BNI10" s="158"/>
      <c r="BNJ10" s="158"/>
      <c r="BNK10" s="158"/>
      <c r="BNL10" s="158"/>
      <c r="BNM10" s="158"/>
      <c r="BNN10" s="158"/>
      <c r="BNO10" s="158"/>
      <c r="BNP10" s="158"/>
      <c r="BNQ10" s="158"/>
      <c r="BNR10" s="158"/>
      <c r="BNS10" s="158"/>
      <c r="BNT10" s="158"/>
      <c r="BNU10" s="158"/>
      <c r="BNV10" s="158"/>
      <c r="BNW10" s="158"/>
      <c r="BNX10" s="158"/>
      <c r="BNY10" s="158"/>
      <c r="BNZ10" s="158"/>
      <c r="BOA10" s="158"/>
      <c r="BOB10" s="158"/>
      <c r="BOC10" s="158"/>
      <c r="BOD10" s="158"/>
      <c r="BOE10" s="158"/>
      <c r="BOF10" s="158"/>
      <c r="BOG10" s="158"/>
      <c r="BOH10" s="158"/>
      <c r="BOI10" s="158"/>
      <c r="BOJ10" s="158"/>
      <c r="BOK10" s="158"/>
      <c r="BOL10" s="158"/>
      <c r="BOM10" s="158"/>
      <c r="BON10" s="158"/>
      <c r="BOO10" s="158"/>
      <c r="BOP10" s="158"/>
      <c r="BOQ10" s="158"/>
      <c r="BOR10" s="158"/>
      <c r="BOS10" s="158"/>
      <c r="BOT10" s="158"/>
      <c r="BOU10" s="158"/>
      <c r="BOV10" s="158"/>
      <c r="BOW10" s="158"/>
      <c r="BOX10" s="158"/>
      <c r="BOY10" s="158"/>
      <c r="BOZ10" s="158"/>
      <c r="BPA10" s="158"/>
      <c r="BPB10" s="158"/>
      <c r="BPC10" s="158"/>
      <c r="BPD10" s="158"/>
      <c r="BPE10" s="158"/>
      <c r="BPF10" s="158"/>
      <c r="BPG10" s="158"/>
      <c r="BPH10" s="158"/>
      <c r="BPI10" s="158"/>
      <c r="BPJ10" s="158"/>
      <c r="BPK10" s="158"/>
      <c r="BPL10" s="158"/>
      <c r="BPM10" s="158"/>
      <c r="BPN10" s="158"/>
      <c r="BPO10" s="158"/>
      <c r="BPP10" s="158"/>
      <c r="BPQ10" s="158"/>
      <c r="BPR10" s="158"/>
      <c r="BPS10" s="158"/>
      <c r="BPT10" s="158"/>
      <c r="BPU10" s="158"/>
      <c r="BPV10" s="158"/>
      <c r="BPW10" s="158"/>
      <c r="BPX10" s="158"/>
      <c r="BPY10" s="158"/>
      <c r="BPZ10" s="158"/>
      <c r="BQA10" s="158"/>
      <c r="BQB10" s="158"/>
      <c r="BQC10" s="158"/>
      <c r="BQD10" s="158"/>
      <c r="BQE10" s="158"/>
      <c r="BQF10" s="158"/>
      <c r="BQG10" s="158"/>
      <c r="BQH10" s="158"/>
      <c r="BQI10" s="158"/>
      <c r="BQJ10" s="158"/>
      <c r="BQK10" s="158"/>
      <c r="BQL10" s="158"/>
      <c r="BQM10" s="158"/>
      <c r="BQN10" s="158"/>
      <c r="BQO10" s="158"/>
      <c r="BQP10" s="158"/>
      <c r="BQQ10" s="158"/>
      <c r="BQR10" s="158"/>
      <c r="BQS10" s="158"/>
      <c r="BQT10" s="158"/>
      <c r="BQU10" s="158"/>
      <c r="BQV10" s="158"/>
      <c r="BQW10" s="158"/>
      <c r="BQX10" s="158"/>
      <c r="BQY10" s="158"/>
      <c r="BQZ10" s="158"/>
      <c r="BRA10" s="158"/>
      <c r="BRB10" s="158"/>
      <c r="BRC10" s="158"/>
      <c r="BRD10" s="158"/>
      <c r="BRE10" s="158"/>
      <c r="BRF10" s="158"/>
      <c r="BRG10" s="158"/>
      <c r="BRH10" s="158"/>
      <c r="BRI10" s="158"/>
      <c r="BRJ10" s="158"/>
      <c r="BRK10" s="158"/>
      <c r="BRL10" s="158"/>
      <c r="BRM10" s="158"/>
      <c r="BRN10" s="158"/>
      <c r="BRO10" s="158"/>
      <c r="BRP10" s="158"/>
      <c r="BRQ10" s="158"/>
      <c r="BRR10" s="158"/>
      <c r="BRS10" s="158"/>
      <c r="BRT10" s="158"/>
      <c r="BRU10" s="158"/>
      <c r="BRV10" s="158"/>
      <c r="BRW10" s="158"/>
      <c r="BRX10" s="158"/>
      <c r="BRY10" s="158"/>
      <c r="BRZ10" s="158"/>
      <c r="BSA10" s="158"/>
      <c r="BSB10" s="158"/>
      <c r="BSC10" s="158"/>
      <c r="BSD10" s="158"/>
      <c r="BSE10" s="158"/>
      <c r="BSF10" s="158"/>
      <c r="BSG10" s="158"/>
      <c r="BSH10" s="158"/>
      <c r="BSI10" s="158"/>
      <c r="BSJ10" s="158"/>
      <c r="BSK10" s="158"/>
      <c r="BSL10" s="158"/>
      <c r="BSM10" s="158"/>
      <c r="BSN10" s="158"/>
      <c r="BSO10" s="158"/>
      <c r="BSP10" s="158"/>
      <c r="BSQ10" s="158"/>
      <c r="BSR10" s="158"/>
      <c r="BSS10" s="158"/>
      <c r="BST10" s="158"/>
      <c r="BSU10" s="158"/>
      <c r="BSV10" s="158"/>
      <c r="BSW10" s="158"/>
      <c r="BSX10" s="158"/>
      <c r="BSY10" s="158"/>
      <c r="BSZ10" s="158"/>
      <c r="BTA10" s="158"/>
      <c r="BTB10" s="158"/>
      <c r="BTC10" s="158"/>
      <c r="BTD10" s="158"/>
      <c r="BTE10" s="158"/>
      <c r="BTF10" s="158"/>
      <c r="BTG10" s="158"/>
      <c r="BTH10" s="158"/>
      <c r="BTI10" s="158"/>
      <c r="BTJ10" s="158"/>
      <c r="BTK10" s="158"/>
      <c r="BTL10" s="158"/>
      <c r="BTM10" s="158"/>
      <c r="BTN10" s="158"/>
      <c r="BTO10" s="158"/>
      <c r="BTP10" s="158"/>
      <c r="BTQ10" s="158"/>
      <c r="BTR10" s="158"/>
      <c r="BTS10" s="158"/>
      <c r="BTT10" s="158"/>
      <c r="BTU10" s="158"/>
      <c r="BTV10" s="158"/>
      <c r="BTW10" s="158"/>
      <c r="BTX10" s="158"/>
      <c r="BTY10" s="158"/>
      <c r="BTZ10" s="158"/>
      <c r="BUA10" s="158"/>
      <c r="BUB10" s="158"/>
      <c r="BUC10" s="158"/>
      <c r="BUD10" s="158"/>
      <c r="BUE10" s="158"/>
      <c r="BUF10" s="158"/>
      <c r="BUG10" s="158"/>
      <c r="BUH10" s="158"/>
      <c r="BUI10" s="158"/>
      <c r="BUJ10" s="158"/>
      <c r="BUK10" s="158"/>
      <c r="BUL10" s="158"/>
      <c r="BUM10" s="158"/>
      <c r="BUN10" s="158"/>
      <c r="BUO10" s="158"/>
      <c r="BUP10" s="158"/>
      <c r="BUQ10" s="158"/>
      <c r="BUR10" s="158"/>
      <c r="BUS10" s="158"/>
      <c r="BUT10" s="158"/>
      <c r="BUU10" s="158"/>
      <c r="BUV10" s="158"/>
      <c r="BUW10" s="158"/>
      <c r="BUX10" s="158"/>
      <c r="BUY10" s="158"/>
      <c r="BUZ10" s="158"/>
      <c r="BVA10" s="158"/>
      <c r="BVB10" s="158"/>
      <c r="BVC10" s="158"/>
      <c r="BVD10" s="158"/>
      <c r="BVE10" s="158"/>
      <c r="BVF10" s="158"/>
      <c r="BVG10" s="158"/>
      <c r="BVH10" s="158"/>
      <c r="BVI10" s="158"/>
      <c r="BVJ10" s="158"/>
      <c r="BVK10" s="158"/>
      <c r="BVL10" s="158"/>
      <c r="BVM10" s="158"/>
      <c r="BVN10" s="158"/>
      <c r="BVO10" s="158"/>
      <c r="BVP10" s="158"/>
      <c r="BVQ10" s="158"/>
      <c r="BVR10" s="158"/>
      <c r="BVS10" s="158"/>
      <c r="BVT10" s="158"/>
      <c r="BVU10" s="158"/>
      <c r="BVV10" s="158"/>
      <c r="BVW10" s="158"/>
      <c r="BVX10" s="158"/>
      <c r="BVY10" s="158"/>
      <c r="BVZ10" s="158"/>
      <c r="BWA10" s="158"/>
      <c r="BWB10" s="158"/>
      <c r="BWC10" s="158"/>
      <c r="BWD10" s="158"/>
      <c r="BWE10" s="158"/>
      <c r="BWF10" s="158"/>
      <c r="BWG10" s="158"/>
      <c r="BWH10" s="158"/>
      <c r="BWI10" s="158"/>
      <c r="BWJ10" s="158"/>
      <c r="BWK10" s="158"/>
      <c r="BWL10" s="158"/>
      <c r="BWM10" s="158"/>
      <c r="BWN10" s="158"/>
      <c r="BWO10" s="158"/>
      <c r="BWP10" s="158"/>
      <c r="BWQ10" s="158"/>
      <c r="BWR10" s="158"/>
      <c r="BWS10" s="158"/>
      <c r="BWT10" s="158"/>
      <c r="BWU10" s="158"/>
      <c r="BWV10" s="158"/>
      <c r="BWW10" s="158"/>
      <c r="BWX10" s="158"/>
      <c r="BWY10" s="158"/>
      <c r="BWZ10" s="158"/>
      <c r="BXA10" s="158"/>
      <c r="BXB10" s="158"/>
      <c r="BXC10" s="158"/>
      <c r="BXD10" s="158"/>
      <c r="BXE10" s="158"/>
      <c r="BXF10" s="158"/>
      <c r="BXG10" s="158"/>
      <c r="BXH10" s="158"/>
      <c r="BXI10" s="158"/>
      <c r="BXJ10" s="158"/>
      <c r="BXK10" s="158"/>
      <c r="BXL10" s="158"/>
      <c r="BXM10" s="158"/>
      <c r="BXN10" s="158"/>
      <c r="BXO10" s="158"/>
      <c r="BXP10" s="158"/>
      <c r="BXQ10" s="158"/>
      <c r="BXR10" s="158"/>
      <c r="BXS10" s="158"/>
      <c r="BXT10" s="158"/>
      <c r="BXU10" s="158"/>
      <c r="BXV10" s="158"/>
      <c r="BXW10" s="158"/>
      <c r="BXX10" s="158"/>
      <c r="BXY10" s="158"/>
      <c r="BXZ10" s="158"/>
      <c r="BYA10" s="158"/>
      <c r="BYB10" s="158"/>
      <c r="BYC10" s="158"/>
      <c r="BYD10" s="158"/>
      <c r="BYE10" s="158"/>
      <c r="BYF10" s="158"/>
      <c r="BYG10" s="158"/>
      <c r="BYH10" s="158"/>
      <c r="BYI10" s="158"/>
      <c r="BYJ10" s="158"/>
      <c r="BYK10" s="158"/>
      <c r="BYL10" s="158"/>
      <c r="BYM10" s="158"/>
      <c r="BYN10" s="158"/>
      <c r="BYO10" s="158"/>
      <c r="BYP10" s="158"/>
      <c r="BYQ10" s="158"/>
      <c r="BYR10" s="158"/>
      <c r="BYS10" s="158"/>
      <c r="BYT10" s="158"/>
      <c r="BYU10" s="158"/>
      <c r="BYV10" s="158"/>
      <c r="BYW10" s="158"/>
      <c r="BYX10" s="158"/>
      <c r="BYY10" s="158"/>
      <c r="BYZ10" s="158"/>
      <c r="BZA10" s="158"/>
      <c r="BZB10" s="158"/>
      <c r="BZC10" s="158"/>
      <c r="BZD10" s="158"/>
      <c r="BZE10" s="158"/>
      <c r="BZF10" s="158"/>
      <c r="BZG10" s="158"/>
      <c r="BZH10" s="158"/>
      <c r="BZI10" s="158"/>
      <c r="BZJ10" s="158"/>
      <c r="BZK10" s="158"/>
      <c r="BZL10" s="158"/>
      <c r="BZM10" s="158"/>
      <c r="BZN10" s="158"/>
      <c r="BZO10" s="158"/>
      <c r="BZP10" s="158"/>
      <c r="BZQ10" s="158"/>
      <c r="BZR10" s="158"/>
      <c r="BZS10" s="158"/>
      <c r="BZT10" s="158"/>
      <c r="BZU10" s="158"/>
      <c r="BZV10" s="158"/>
      <c r="BZW10" s="158"/>
      <c r="BZX10" s="158"/>
      <c r="BZY10" s="158"/>
      <c r="BZZ10" s="158"/>
      <c r="CAA10" s="158"/>
      <c r="CAB10" s="158"/>
      <c r="CAC10" s="158"/>
      <c r="CAD10" s="158"/>
      <c r="CAE10" s="158"/>
      <c r="CAF10" s="158"/>
      <c r="CAG10" s="158"/>
      <c r="CAH10" s="158"/>
      <c r="CAI10" s="158"/>
      <c r="CAJ10" s="158"/>
      <c r="CAK10" s="158"/>
      <c r="CAL10" s="158"/>
      <c r="CAM10" s="158"/>
      <c r="CAN10" s="158"/>
      <c r="CAO10" s="158"/>
      <c r="CAP10" s="158"/>
      <c r="CAQ10" s="158"/>
      <c r="CAR10" s="158"/>
      <c r="CAS10" s="158"/>
      <c r="CAT10" s="158"/>
      <c r="CAU10" s="158"/>
      <c r="CAV10" s="158"/>
      <c r="CAW10" s="158"/>
      <c r="CAX10" s="158"/>
      <c r="CAY10" s="158"/>
      <c r="CAZ10" s="158"/>
      <c r="CBA10" s="158"/>
      <c r="CBB10" s="158"/>
      <c r="CBC10" s="158"/>
      <c r="CBD10" s="158"/>
      <c r="CBE10" s="158"/>
      <c r="CBF10" s="158"/>
      <c r="CBG10" s="158"/>
      <c r="CBH10" s="158"/>
      <c r="CBI10" s="158"/>
      <c r="CBJ10" s="158"/>
      <c r="CBK10" s="158"/>
      <c r="CBL10" s="158"/>
      <c r="CBM10" s="158"/>
      <c r="CBN10" s="158"/>
      <c r="CBO10" s="158"/>
      <c r="CBP10" s="158"/>
      <c r="CBQ10" s="158"/>
      <c r="CBR10" s="158"/>
      <c r="CBS10" s="158"/>
      <c r="CBT10" s="158"/>
      <c r="CBU10" s="158"/>
      <c r="CBV10" s="158"/>
      <c r="CBW10" s="158"/>
      <c r="CBX10" s="158"/>
      <c r="CBY10" s="158"/>
      <c r="CBZ10" s="158"/>
      <c r="CCA10" s="158"/>
      <c r="CCB10" s="158"/>
      <c r="CCC10" s="158"/>
      <c r="CCD10" s="158"/>
      <c r="CCE10" s="158"/>
      <c r="CCF10" s="158"/>
      <c r="CCG10" s="158"/>
      <c r="CCH10" s="158"/>
      <c r="CCI10" s="158"/>
      <c r="CCJ10" s="158"/>
      <c r="CCK10" s="158"/>
      <c r="CCL10" s="158"/>
      <c r="CCM10" s="158"/>
      <c r="CCN10" s="158"/>
      <c r="CCO10" s="158"/>
      <c r="CCP10" s="158"/>
      <c r="CCQ10" s="158"/>
      <c r="CCR10" s="158"/>
      <c r="CCS10" s="158"/>
      <c r="CCT10" s="158"/>
      <c r="CCU10" s="158"/>
      <c r="CCV10" s="158"/>
      <c r="CCW10" s="158"/>
      <c r="CCX10" s="158"/>
      <c r="CCY10" s="158"/>
      <c r="CCZ10" s="158"/>
      <c r="CDA10" s="158"/>
      <c r="CDB10" s="158"/>
      <c r="CDC10" s="158"/>
      <c r="CDD10" s="158"/>
      <c r="CDE10" s="158"/>
      <c r="CDF10" s="158"/>
      <c r="CDG10" s="158"/>
      <c r="CDH10" s="158"/>
      <c r="CDI10" s="158"/>
      <c r="CDJ10" s="158"/>
      <c r="CDK10" s="158"/>
      <c r="CDL10" s="158"/>
      <c r="CDM10" s="158"/>
      <c r="CDN10" s="158"/>
      <c r="CDO10" s="158"/>
      <c r="CDP10" s="158"/>
      <c r="CDQ10" s="158"/>
      <c r="CDR10" s="158"/>
      <c r="CDS10" s="158"/>
      <c r="CDT10" s="158"/>
      <c r="CDU10" s="158"/>
      <c r="CDV10" s="158"/>
      <c r="CDW10" s="158"/>
      <c r="CDX10" s="158"/>
      <c r="CDY10" s="158"/>
      <c r="CDZ10" s="158"/>
      <c r="CEA10" s="158"/>
      <c r="CEB10" s="158"/>
      <c r="CEC10" s="158"/>
      <c r="CED10" s="158"/>
      <c r="CEE10" s="158"/>
      <c r="CEF10" s="158"/>
      <c r="CEG10" s="158"/>
      <c r="CEH10" s="158"/>
      <c r="CEI10" s="158"/>
      <c r="CEJ10" s="158"/>
      <c r="CEK10" s="158"/>
      <c r="CEL10" s="158"/>
      <c r="CEM10" s="158"/>
      <c r="CEN10" s="158"/>
      <c r="CEO10" s="158"/>
      <c r="CEP10" s="158"/>
      <c r="CEQ10" s="158"/>
      <c r="CER10" s="158"/>
      <c r="CES10" s="158"/>
      <c r="CET10" s="158"/>
      <c r="CEU10" s="158"/>
      <c r="CEV10" s="158"/>
      <c r="CEW10" s="158"/>
      <c r="CEX10" s="158"/>
      <c r="CEY10" s="158"/>
      <c r="CEZ10" s="158"/>
      <c r="CFA10" s="158"/>
      <c r="CFB10" s="158"/>
      <c r="CFC10" s="158"/>
      <c r="CFD10" s="158"/>
      <c r="CFE10" s="158"/>
      <c r="CFF10" s="158"/>
      <c r="CFG10" s="158"/>
      <c r="CFH10" s="158"/>
      <c r="CFI10" s="158"/>
      <c r="CFJ10" s="158"/>
      <c r="CFK10" s="158"/>
      <c r="CFL10" s="158"/>
      <c r="CFM10" s="158"/>
      <c r="CFN10" s="158"/>
      <c r="CFO10" s="158"/>
      <c r="CFP10" s="158"/>
      <c r="CFQ10" s="158"/>
      <c r="CFR10" s="158"/>
      <c r="CFS10" s="158"/>
      <c r="CFT10" s="158"/>
      <c r="CFU10" s="158"/>
      <c r="CFV10" s="158"/>
      <c r="CFW10" s="158"/>
      <c r="CFX10" s="158"/>
      <c r="CFY10" s="158"/>
      <c r="CFZ10" s="158"/>
      <c r="CGA10" s="158"/>
      <c r="CGB10" s="158"/>
      <c r="CGC10" s="158"/>
      <c r="CGD10" s="158"/>
      <c r="CGE10" s="158"/>
      <c r="CGF10" s="158"/>
      <c r="CGG10" s="158"/>
      <c r="CGH10" s="158"/>
      <c r="CGI10" s="158"/>
      <c r="CGJ10" s="158"/>
      <c r="CGK10" s="158"/>
      <c r="CGL10" s="158"/>
      <c r="CGM10" s="158"/>
      <c r="CGN10" s="158"/>
      <c r="CGO10" s="158"/>
      <c r="CGP10" s="158"/>
      <c r="CGQ10" s="158"/>
      <c r="CGR10" s="158"/>
      <c r="CGS10" s="158"/>
      <c r="CGT10" s="158"/>
      <c r="CGU10" s="158"/>
      <c r="CGV10" s="158"/>
      <c r="CGW10" s="158"/>
      <c r="CGX10" s="158"/>
      <c r="CGY10" s="158"/>
      <c r="CGZ10" s="158"/>
      <c r="CHA10" s="158"/>
      <c r="CHB10" s="158"/>
      <c r="CHC10" s="158"/>
      <c r="CHD10" s="158"/>
      <c r="CHE10" s="158"/>
      <c r="CHF10" s="158"/>
      <c r="CHG10" s="158"/>
      <c r="CHH10" s="158"/>
      <c r="CHI10" s="158"/>
      <c r="CHJ10" s="158"/>
      <c r="CHK10" s="158"/>
      <c r="CHL10" s="158"/>
      <c r="CHM10" s="158"/>
      <c r="CHN10" s="158"/>
      <c r="CHO10" s="158"/>
      <c r="CHP10" s="158"/>
      <c r="CHQ10" s="158"/>
      <c r="CHR10" s="158"/>
      <c r="CHS10" s="158"/>
      <c r="CHT10" s="158"/>
      <c r="CHU10" s="158"/>
      <c r="CHV10" s="158"/>
      <c r="CHW10" s="158"/>
      <c r="CHX10" s="158"/>
      <c r="CHY10" s="158"/>
      <c r="CHZ10" s="158"/>
      <c r="CIA10" s="158"/>
      <c r="CIB10" s="158"/>
      <c r="CIC10" s="158"/>
      <c r="CID10" s="158"/>
      <c r="CIE10" s="158"/>
      <c r="CIF10" s="158"/>
      <c r="CIG10" s="158"/>
      <c r="CIH10" s="158"/>
      <c r="CII10" s="158"/>
      <c r="CIJ10" s="158"/>
      <c r="CIK10" s="158"/>
      <c r="CIL10" s="158"/>
      <c r="CIM10" s="158"/>
      <c r="CIN10" s="158"/>
      <c r="CIO10" s="158"/>
      <c r="CIP10" s="158"/>
      <c r="CIQ10" s="158"/>
      <c r="CIR10" s="158"/>
      <c r="CIS10" s="158"/>
      <c r="CIT10" s="158"/>
      <c r="CIU10" s="158"/>
      <c r="CIV10" s="158"/>
      <c r="CIW10" s="158"/>
      <c r="CIX10" s="158"/>
      <c r="CIY10" s="158"/>
      <c r="CIZ10" s="158"/>
      <c r="CJA10" s="158"/>
      <c r="CJB10" s="158"/>
      <c r="CJC10" s="158"/>
      <c r="CJD10" s="158"/>
      <c r="CJE10" s="158"/>
      <c r="CJF10" s="158"/>
      <c r="CJG10" s="158"/>
      <c r="CJH10" s="158"/>
      <c r="CJI10" s="158"/>
      <c r="CJJ10" s="158"/>
      <c r="CJK10" s="158"/>
      <c r="CJL10" s="158"/>
      <c r="CJM10" s="158"/>
      <c r="CJN10" s="158"/>
      <c r="CJO10" s="158"/>
      <c r="CJP10" s="158"/>
      <c r="CJQ10" s="158"/>
      <c r="CJR10" s="158"/>
      <c r="CJS10" s="158"/>
      <c r="CJT10" s="158"/>
      <c r="CJU10" s="158"/>
      <c r="CJV10" s="158"/>
      <c r="CJW10" s="158"/>
      <c r="CJX10" s="158"/>
      <c r="CJY10" s="158"/>
      <c r="CJZ10" s="158"/>
      <c r="CKA10" s="158"/>
      <c r="CKB10" s="158"/>
      <c r="CKC10" s="158"/>
      <c r="CKD10" s="158"/>
      <c r="CKE10" s="158"/>
      <c r="CKF10" s="158"/>
      <c r="CKG10" s="158"/>
      <c r="CKH10" s="158"/>
      <c r="CKI10" s="158"/>
      <c r="CKJ10" s="158"/>
      <c r="CKK10" s="158"/>
      <c r="CKL10" s="158"/>
      <c r="CKM10" s="158"/>
      <c r="CKN10" s="158"/>
      <c r="CKO10" s="158"/>
      <c r="CKP10" s="158"/>
      <c r="CKQ10" s="158"/>
      <c r="CKR10" s="158"/>
      <c r="CKS10" s="158"/>
      <c r="CKT10" s="158"/>
      <c r="CKU10" s="158"/>
      <c r="CKV10" s="158"/>
      <c r="CKW10" s="158"/>
      <c r="CKX10" s="158"/>
      <c r="CKY10" s="158"/>
      <c r="CKZ10" s="158"/>
      <c r="CLA10" s="158"/>
      <c r="CLB10" s="158"/>
      <c r="CLC10" s="158"/>
      <c r="CLD10" s="158"/>
      <c r="CLE10" s="158"/>
      <c r="CLF10" s="158"/>
      <c r="CLG10" s="158"/>
      <c r="CLH10" s="158"/>
      <c r="CLI10" s="158"/>
      <c r="CLJ10" s="158"/>
      <c r="CLK10" s="158"/>
      <c r="CLL10" s="158"/>
      <c r="CLM10" s="158"/>
      <c r="CLN10" s="158"/>
      <c r="CLO10" s="158"/>
      <c r="CLP10" s="158"/>
      <c r="CLQ10" s="158"/>
      <c r="CLR10" s="158"/>
      <c r="CLS10" s="158"/>
      <c r="CLT10" s="158"/>
      <c r="CLU10" s="158"/>
      <c r="CLV10" s="158"/>
      <c r="CLW10" s="158"/>
      <c r="CLX10" s="158"/>
      <c r="CLY10" s="158"/>
      <c r="CLZ10" s="158"/>
      <c r="CMA10" s="158"/>
      <c r="CMB10" s="158"/>
      <c r="CMC10" s="158"/>
      <c r="CMD10" s="158"/>
      <c r="CME10" s="158"/>
      <c r="CMF10" s="158"/>
      <c r="CMG10" s="158"/>
      <c r="CMH10" s="158"/>
      <c r="CMI10" s="158"/>
      <c r="CMJ10" s="158"/>
      <c r="CMK10" s="158"/>
      <c r="CML10" s="158"/>
      <c r="CMM10" s="158"/>
      <c r="CMN10" s="158"/>
      <c r="CMO10" s="158"/>
      <c r="CMP10" s="158"/>
      <c r="CMQ10" s="158"/>
      <c r="CMR10" s="158"/>
      <c r="CMS10" s="158"/>
      <c r="CMT10" s="158"/>
      <c r="CMU10" s="158"/>
      <c r="CMV10" s="158"/>
      <c r="CMW10" s="158"/>
      <c r="CMX10" s="158"/>
      <c r="CMY10" s="158"/>
      <c r="CMZ10" s="158"/>
      <c r="CNA10" s="158"/>
      <c r="CNB10" s="158"/>
      <c r="CNC10" s="158"/>
      <c r="CND10" s="158"/>
      <c r="CNE10" s="158"/>
      <c r="CNF10" s="158"/>
      <c r="CNG10" s="158"/>
      <c r="CNH10" s="158"/>
      <c r="CNI10" s="158"/>
      <c r="CNJ10" s="158"/>
      <c r="CNK10" s="158"/>
      <c r="CNL10" s="158"/>
      <c r="CNM10" s="158"/>
      <c r="CNN10" s="158"/>
      <c r="CNO10" s="158"/>
      <c r="CNP10" s="158"/>
      <c r="CNQ10" s="158"/>
      <c r="CNR10" s="158"/>
      <c r="CNS10" s="158"/>
      <c r="CNT10" s="158"/>
      <c r="CNU10" s="158"/>
      <c r="CNV10" s="158"/>
      <c r="CNW10" s="158"/>
      <c r="CNX10" s="158"/>
      <c r="CNY10" s="158"/>
      <c r="CNZ10" s="158"/>
      <c r="COA10" s="158"/>
      <c r="COB10" s="158"/>
      <c r="COC10" s="158"/>
      <c r="COD10" s="158"/>
      <c r="COE10" s="158"/>
      <c r="COF10" s="158"/>
      <c r="COG10" s="158"/>
      <c r="COH10" s="158"/>
      <c r="COI10" s="158"/>
      <c r="COJ10" s="158"/>
      <c r="COK10" s="158"/>
      <c r="COL10" s="158"/>
      <c r="COM10" s="158"/>
      <c r="CON10" s="158"/>
      <c r="COO10" s="158"/>
      <c r="COP10" s="158"/>
      <c r="COQ10" s="158"/>
      <c r="COR10" s="158"/>
      <c r="COS10" s="158"/>
      <c r="COT10" s="158"/>
      <c r="COU10" s="158"/>
      <c r="COV10" s="158"/>
      <c r="COW10" s="158"/>
      <c r="COX10" s="158"/>
      <c r="COY10" s="158"/>
      <c r="COZ10" s="158"/>
      <c r="CPA10" s="158"/>
      <c r="CPB10" s="158"/>
      <c r="CPC10" s="158"/>
      <c r="CPD10" s="158"/>
      <c r="CPE10" s="158"/>
      <c r="CPF10" s="158"/>
      <c r="CPG10" s="158"/>
      <c r="CPH10" s="158"/>
      <c r="CPI10" s="158"/>
      <c r="CPJ10" s="158"/>
      <c r="CPK10" s="158"/>
      <c r="CPL10" s="158"/>
      <c r="CPM10" s="158"/>
      <c r="CPN10" s="158"/>
      <c r="CPO10" s="158"/>
      <c r="CPP10" s="158"/>
      <c r="CPQ10" s="158"/>
      <c r="CPR10" s="158"/>
      <c r="CPS10" s="158"/>
      <c r="CPT10" s="158"/>
      <c r="CPU10" s="158"/>
      <c r="CPV10" s="158"/>
      <c r="CPW10" s="158"/>
      <c r="CPX10" s="158"/>
      <c r="CPY10" s="158"/>
      <c r="CPZ10" s="158"/>
      <c r="CQA10" s="158"/>
      <c r="CQB10" s="158"/>
      <c r="CQC10" s="158"/>
      <c r="CQD10" s="158"/>
      <c r="CQE10" s="158"/>
      <c r="CQF10" s="158"/>
      <c r="CQG10" s="158"/>
      <c r="CQH10" s="158"/>
      <c r="CQI10" s="158"/>
      <c r="CQJ10" s="158"/>
      <c r="CQK10" s="158"/>
      <c r="CQL10" s="158"/>
      <c r="CQM10" s="158"/>
      <c r="CQN10" s="158"/>
      <c r="CQO10" s="158"/>
      <c r="CQP10" s="158"/>
      <c r="CQQ10" s="158"/>
      <c r="CQR10" s="158"/>
      <c r="CQS10" s="158"/>
      <c r="CQT10" s="158"/>
      <c r="CQU10" s="158"/>
      <c r="CQV10" s="158"/>
      <c r="CQW10" s="158"/>
      <c r="CQX10" s="158"/>
      <c r="CQY10" s="158"/>
      <c r="CQZ10" s="158"/>
      <c r="CRA10" s="158"/>
      <c r="CRB10" s="158"/>
      <c r="CRC10" s="158"/>
      <c r="CRD10" s="158"/>
      <c r="CRE10" s="158"/>
      <c r="CRF10" s="158"/>
      <c r="CRG10" s="158"/>
      <c r="CRH10" s="158"/>
      <c r="CRI10" s="158"/>
      <c r="CRJ10" s="158"/>
      <c r="CRK10" s="158"/>
      <c r="CRL10" s="158"/>
      <c r="CRM10" s="158"/>
      <c r="CRN10" s="158"/>
      <c r="CRO10" s="158"/>
      <c r="CRP10" s="158"/>
      <c r="CRQ10" s="158"/>
      <c r="CRR10" s="158"/>
      <c r="CRS10" s="158"/>
      <c r="CRT10" s="158"/>
      <c r="CRU10" s="158"/>
      <c r="CRV10" s="158"/>
      <c r="CRW10" s="158"/>
      <c r="CRX10" s="158"/>
      <c r="CRY10" s="158"/>
      <c r="CRZ10" s="158"/>
      <c r="CSA10" s="158"/>
      <c r="CSB10" s="158"/>
      <c r="CSC10" s="158"/>
      <c r="CSD10" s="158"/>
      <c r="CSE10" s="158"/>
      <c r="CSF10" s="158"/>
      <c r="CSG10" s="158"/>
      <c r="CSH10" s="158"/>
      <c r="CSI10" s="158"/>
      <c r="CSJ10" s="158"/>
      <c r="CSK10" s="158"/>
      <c r="CSL10" s="158"/>
      <c r="CSM10" s="158"/>
      <c r="CSN10" s="158"/>
      <c r="CSO10" s="158"/>
      <c r="CSP10" s="158"/>
      <c r="CSQ10" s="158"/>
      <c r="CSR10" s="158"/>
      <c r="CSS10" s="158"/>
      <c r="CST10" s="158"/>
      <c r="CSU10" s="158"/>
      <c r="CSV10" s="158"/>
      <c r="CSW10" s="158"/>
      <c r="CSX10" s="158"/>
      <c r="CSY10" s="158"/>
      <c r="CSZ10" s="158"/>
      <c r="CTA10" s="158"/>
      <c r="CTB10" s="158"/>
      <c r="CTC10" s="158"/>
      <c r="CTD10" s="158"/>
      <c r="CTE10" s="158"/>
      <c r="CTF10" s="158"/>
      <c r="CTG10" s="158"/>
      <c r="CTH10" s="158"/>
      <c r="CTI10" s="158"/>
      <c r="CTJ10" s="158"/>
      <c r="CTK10" s="158"/>
      <c r="CTL10" s="158"/>
      <c r="CTM10" s="158"/>
      <c r="CTN10" s="158"/>
      <c r="CTO10" s="158"/>
      <c r="CTP10" s="158"/>
      <c r="CTQ10" s="158"/>
      <c r="CTR10" s="158"/>
      <c r="CTS10" s="158"/>
      <c r="CTT10" s="158"/>
      <c r="CTU10" s="158"/>
      <c r="CTV10" s="158"/>
      <c r="CTW10" s="158"/>
      <c r="CTX10" s="158"/>
      <c r="CTY10" s="158"/>
      <c r="CTZ10" s="158"/>
      <c r="CUA10" s="158"/>
      <c r="CUB10" s="158"/>
      <c r="CUC10" s="158"/>
      <c r="CUD10" s="158"/>
      <c r="CUE10" s="158"/>
      <c r="CUF10" s="158"/>
      <c r="CUG10" s="158"/>
      <c r="CUH10" s="158"/>
      <c r="CUI10" s="158"/>
      <c r="CUJ10" s="158"/>
      <c r="CUK10" s="158"/>
      <c r="CUL10" s="158"/>
      <c r="CUM10" s="158"/>
      <c r="CUN10" s="158"/>
      <c r="CUO10" s="158"/>
      <c r="CUP10" s="158"/>
      <c r="CUQ10" s="158"/>
      <c r="CUR10" s="158"/>
      <c r="CUS10" s="158"/>
      <c r="CUT10" s="158"/>
      <c r="CUU10" s="158"/>
      <c r="CUV10" s="158"/>
      <c r="CUW10" s="158"/>
      <c r="CUX10" s="158"/>
      <c r="CUY10" s="158"/>
      <c r="CUZ10" s="158"/>
      <c r="CVA10" s="158"/>
      <c r="CVB10" s="158"/>
      <c r="CVC10" s="158"/>
      <c r="CVD10" s="158"/>
      <c r="CVE10" s="158"/>
      <c r="CVF10" s="158"/>
      <c r="CVG10" s="158"/>
      <c r="CVH10" s="158"/>
      <c r="CVI10" s="158"/>
      <c r="CVJ10" s="158"/>
      <c r="CVK10" s="158"/>
      <c r="CVL10" s="158"/>
      <c r="CVM10" s="158"/>
      <c r="CVN10" s="158"/>
      <c r="CVO10" s="158"/>
      <c r="CVP10" s="158"/>
      <c r="CVQ10" s="158"/>
      <c r="CVR10" s="158"/>
      <c r="CVS10" s="158"/>
      <c r="CVT10" s="158"/>
      <c r="CVU10" s="158"/>
      <c r="CVV10" s="158"/>
      <c r="CVW10" s="158"/>
      <c r="CVX10" s="158"/>
      <c r="CVY10" s="158"/>
      <c r="CVZ10" s="158"/>
      <c r="CWA10" s="158"/>
      <c r="CWB10" s="158"/>
      <c r="CWC10" s="158"/>
      <c r="CWD10" s="158"/>
      <c r="CWE10" s="158"/>
      <c r="CWF10" s="158"/>
      <c r="CWG10" s="158"/>
      <c r="CWH10" s="158"/>
      <c r="CWI10" s="158"/>
      <c r="CWJ10" s="158"/>
      <c r="CWK10" s="158"/>
      <c r="CWL10" s="158"/>
      <c r="CWM10" s="158"/>
      <c r="CWN10" s="158"/>
      <c r="CWO10" s="158"/>
      <c r="CWP10" s="158"/>
      <c r="CWQ10" s="158"/>
      <c r="CWR10" s="158"/>
      <c r="CWS10" s="158"/>
      <c r="CWT10" s="158"/>
      <c r="CWU10" s="158"/>
      <c r="CWV10" s="158"/>
      <c r="CWW10" s="158"/>
      <c r="CWX10" s="158"/>
      <c r="CWY10" s="158"/>
      <c r="CWZ10" s="158"/>
      <c r="CXA10" s="158"/>
      <c r="CXB10" s="158"/>
      <c r="CXC10" s="158"/>
      <c r="CXD10" s="158"/>
      <c r="CXE10" s="158"/>
      <c r="CXF10" s="158"/>
      <c r="CXG10" s="158"/>
      <c r="CXH10" s="158"/>
      <c r="CXI10" s="158"/>
      <c r="CXJ10" s="158"/>
      <c r="CXK10" s="158"/>
      <c r="CXL10" s="158"/>
      <c r="CXM10" s="158"/>
      <c r="CXN10" s="158"/>
      <c r="CXO10" s="158"/>
      <c r="CXP10" s="158"/>
      <c r="CXQ10" s="158"/>
      <c r="CXR10" s="158"/>
      <c r="CXS10" s="158"/>
      <c r="CXT10" s="158"/>
      <c r="CXU10" s="158"/>
      <c r="CXV10" s="158"/>
      <c r="CXW10" s="158"/>
      <c r="CXX10" s="158"/>
      <c r="CXY10" s="158"/>
      <c r="CXZ10" s="158"/>
      <c r="CYA10" s="158"/>
      <c r="CYB10" s="158"/>
      <c r="CYC10" s="158"/>
      <c r="CYD10" s="158"/>
      <c r="CYE10" s="158"/>
      <c r="CYF10" s="158"/>
      <c r="CYG10" s="158"/>
      <c r="CYH10" s="158"/>
      <c r="CYI10" s="158"/>
      <c r="CYJ10" s="158"/>
      <c r="CYK10" s="158"/>
      <c r="CYL10" s="158"/>
      <c r="CYM10" s="158"/>
      <c r="CYN10" s="158"/>
      <c r="CYO10" s="158"/>
      <c r="CYP10" s="158"/>
      <c r="CYQ10" s="158"/>
      <c r="CYR10" s="158"/>
      <c r="CYS10" s="158"/>
      <c r="CYT10" s="158"/>
      <c r="CYU10" s="158"/>
      <c r="CYV10" s="158"/>
      <c r="CYW10" s="158"/>
      <c r="CYX10" s="158"/>
      <c r="CYY10" s="158"/>
      <c r="CYZ10" s="158"/>
      <c r="CZA10" s="158"/>
      <c r="CZB10" s="158"/>
      <c r="CZC10" s="158"/>
      <c r="CZD10" s="158"/>
      <c r="CZE10" s="158"/>
      <c r="CZF10" s="158"/>
      <c r="CZG10" s="158"/>
      <c r="CZH10" s="158"/>
      <c r="CZI10" s="158"/>
      <c r="CZJ10" s="158"/>
      <c r="CZK10" s="158"/>
      <c r="CZL10" s="158"/>
      <c r="CZM10" s="158"/>
      <c r="CZN10" s="158"/>
      <c r="CZO10" s="158"/>
      <c r="CZP10" s="158"/>
      <c r="CZQ10" s="158"/>
      <c r="CZR10" s="158"/>
      <c r="CZS10" s="158"/>
      <c r="CZT10" s="158"/>
      <c r="CZU10" s="158"/>
      <c r="CZV10" s="158"/>
      <c r="CZW10" s="158"/>
      <c r="CZX10" s="158"/>
      <c r="CZY10" s="158"/>
      <c r="CZZ10" s="158"/>
      <c r="DAA10" s="158"/>
      <c r="DAB10" s="158"/>
      <c r="DAC10" s="158"/>
      <c r="DAD10" s="158"/>
      <c r="DAE10" s="158"/>
      <c r="DAF10" s="158"/>
      <c r="DAG10" s="158"/>
      <c r="DAH10" s="158"/>
      <c r="DAI10" s="158"/>
      <c r="DAJ10" s="158"/>
      <c r="DAK10" s="158"/>
      <c r="DAL10" s="158"/>
      <c r="DAM10" s="158"/>
      <c r="DAN10" s="158"/>
      <c r="DAO10" s="158"/>
      <c r="DAP10" s="158"/>
      <c r="DAQ10" s="158"/>
      <c r="DAR10" s="158"/>
      <c r="DAS10" s="158"/>
      <c r="DAT10" s="158"/>
      <c r="DAU10" s="158"/>
      <c r="DAV10" s="158"/>
      <c r="DAW10" s="158"/>
      <c r="DAX10" s="158"/>
      <c r="DAY10" s="158"/>
      <c r="DAZ10" s="158"/>
      <c r="DBA10" s="158"/>
      <c r="DBB10" s="158"/>
      <c r="DBC10" s="158"/>
      <c r="DBD10" s="158"/>
      <c r="DBE10" s="158"/>
      <c r="DBF10" s="158"/>
      <c r="DBG10" s="158"/>
      <c r="DBH10" s="158"/>
      <c r="DBI10" s="158"/>
      <c r="DBJ10" s="158"/>
      <c r="DBK10" s="158"/>
      <c r="DBL10" s="158"/>
      <c r="DBM10" s="158"/>
      <c r="DBN10" s="158"/>
      <c r="DBO10" s="158"/>
      <c r="DBP10" s="158"/>
      <c r="DBQ10" s="158"/>
      <c r="DBR10" s="158"/>
      <c r="DBS10" s="158"/>
      <c r="DBT10" s="158"/>
      <c r="DBU10" s="158"/>
      <c r="DBV10" s="158"/>
      <c r="DBW10" s="158"/>
      <c r="DBX10" s="158"/>
      <c r="DBY10" s="158"/>
      <c r="DBZ10" s="158"/>
      <c r="DCA10" s="158"/>
      <c r="DCB10" s="158"/>
      <c r="DCC10" s="158"/>
      <c r="DCD10" s="158"/>
      <c r="DCE10" s="158"/>
      <c r="DCF10" s="158"/>
      <c r="DCG10" s="158"/>
      <c r="DCH10" s="158"/>
      <c r="DCI10" s="158"/>
      <c r="DCJ10" s="158"/>
      <c r="DCK10" s="158"/>
      <c r="DCL10" s="158"/>
      <c r="DCM10" s="158"/>
      <c r="DCN10" s="158"/>
      <c r="DCO10" s="158"/>
      <c r="DCP10" s="158"/>
      <c r="DCQ10" s="158"/>
      <c r="DCR10" s="158"/>
      <c r="DCS10" s="158"/>
      <c r="DCT10" s="158"/>
      <c r="DCU10" s="158"/>
      <c r="DCV10" s="158"/>
      <c r="DCW10" s="158"/>
      <c r="DCX10" s="158"/>
      <c r="DCY10" s="158"/>
      <c r="DCZ10" s="158"/>
      <c r="DDA10" s="158"/>
      <c r="DDB10" s="158"/>
      <c r="DDC10" s="158"/>
      <c r="DDD10" s="158"/>
      <c r="DDE10" s="158"/>
      <c r="DDF10" s="158"/>
      <c r="DDG10" s="158"/>
      <c r="DDH10" s="158"/>
      <c r="DDI10" s="158"/>
      <c r="DDJ10" s="158"/>
      <c r="DDK10" s="158"/>
      <c r="DDL10" s="158"/>
      <c r="DDM10" s="158"/>
      <c r="DDN10" s="158"/>
      <c r="DDO10" s="158"/>
      <c r="DDP10" s="158"/>
      <c r="DDQ10" s="158"/>
      <c r="DDR10" s="158"/>
      <c r="DDS10" s="158"/>
      <c r="DDT10" s="158"/>
      <c r="DDU10" s="158"/>
      <c r="DDV10" s="158"/>
      <c r="DDW10" s="158"/>
      <c r="DDX10" s="158"/>
      <c r="DDY10" s="158"/>
      <c r="DDZ10" s="158"/>
      <c r="DEA10" s="158"/>
      <c r="DEB10" s="158"/>
      <c r="DEC10" s="158"/>
      <c r="DED10" s="158"/>
      <c r="DEE10" s="158"/>
      <c r="DEF10" s="158"/>
      <c r="DEG10" s="158"/>
      <c r="DEH10" s="158"/>
      <c r="DEI10" s="158"/>
      <c r="DEJ10" s="158"/>
      <c r="DEK10" s="158"/>
      <c r="DEL10" s="158"/>
      <c r="DEM10" s="158"/>
      <c r="DEN10" s="158"/>
      <c r="DEO10" s="158"/>
      <c r="DEP10" s="158"/>
      <c r="DEQ10" s="158"/>
      <c r="DER10" s="158"/>
      <c r="DES10" s="158"/>
      <c r="DET10" s="158"/>
      <c r="DEU10" s="158"/>
      <c r="DEV10" s="158"/>
      <c r="DEW10" s="158"/>
      <c r="DEX10" s="158"/>
      <c r="DEY10" s="158"/>
      <c r="DEZ10" s="158"/>
      <c r="DFA10" s="158"/>
      <c r="DFB10" s="158"/>
      <c r="DFC10" s="158"/>
      <c r="DFD10" s="158"/>
      <c r="DFE10" s="158"/>
      <c r="DFF10" s="158"/>
      <c r="DFG10" s="158"/>
      <c r="DFH10" s="158"/>
      <c r="DFI10" s="158"/>
      <c r="DFJ10" s="158"/>
      <c r="DFK10" s="158"/>
      <c r="DFL10" s="158"/>
      <c r="DFM10" s="158"/>
      <c r="DFN10" s="158"/>
      <c r="DFO10" s="158"/>
      <c r="DFP10" s="158"/>
      <c r="DFQ10" s="158"/>
      <c r="DFR10" s="158"/>
      <c r="DFS10" s="158"/>
      <c r="DFT10" s="158"/>
      <c r="DFU10" s="158"/>
      <c r="DFV10" s="158"/>
      <c r="DFW10" s="158"/>
      <c r="DFX10" s="158"/>
      <c r="DFY10" s="158"/>
      <c r="DFZ10" s="158"/>
      <c r="DGA10" s="158"/>
      <c r="DGB10" s="158"/>
      <c r="DGC10" s="158"/>
      <c r="DGD10" s="158"/>
      <c r="DGE10" s="158"/>
      <c r="DGF10" s="158"/>
      <c r="DGG10" s="158"/>
      <c r="DGH10" s="158"/>
      <c r="DGI10" s="158"/>
      <c r="DGJ10" s="158"/>
      <c r="DGK10" s="158"/>
      <c r="DGL10" s="158"/>
      <c r="DGM10" s="158"/>
      <c r="DGN10" s="158"/>
      <c r="DGO10" s="158"/>
      <c r="DGP10" s="158"/>
      <c r="DGQ10" s="158"/>
      <c r="DGR10" s="158"/>
      <c r="DGS10" s="158"/>
      <c r="DGT10" s="158"/>
      <c r="DGU10" s="158"/>
      <c r="DGV10" s="158"/>
      <c r="DGW10" s="158"/>
      <c r="DGX10" s="158"/>
      <c r="DGY10" s="158"/>
      <c r="DGZ10" s="158"/>
      <c r="DHA10" s="158"/>
      <c r="DHB10" s="158"/>
      <c r="DHC10" s="158"/>
      <c r="DHD10" s="158"/>
      <c r="DHE10" s="158"/>
      <c r="DHF10" s="158"/>
      <c r="DHG10" s="158"/>
      <c r="DHH10" s="158"/>
      <c r="DHI10" s="158"/>
      <c r="DHJ10" s="158"/>
      <c r="DHK10" s="158"/>
      <c r="DHL10" s="158"/>
      <c r="DHM10" s="158"/>
      <c r="DHN10" s="158"/>
      <c r="DHO10" s="158"/>
      <c r="DHP10" s="158"/>
      <c r="DHQ10" s="158"/>
      <c r="DHR10" s="158"/>
      <c r="DHS10" s="158"/>
      <c r="DHT10" s="158"/>
      <c r="DHU10" s="158"/>
      <c r="DHV10" s="158"/>
      <c r="DHW10" s="158"/>
      <c r="DHX10" s="158"/>
      <c r="DHY10" s="158"/>
      <c r="DHZ10" s="158"/>
      <c r="DIA10" s="158"/>
      <c r="DIB10" s="158"/>
      <c r="DIC10" s="158"/>
      <c r="DID10" s="158"/>
      <c r="DIE10" s="158"/>
      <c r="DIF10" s="158"/>
      <c r="DIG10" s="158"/>
      <c r="DIH10" s="158"/>
      <c r="DII10" s="158"/>
      <c r="DIJ10" s="158"/>
      <c r="DIK10" s="158"/>
      <c r="DIL10" s="158"/>
      <c r="DIM10" s="158"/>
      <c r="DIN10" s="158"/>
      <c r="DIO10" s="158"/>
      <c r="DIP10" s="158"/>
      <c r="DIQ10" s="158"/>
      <c r="DIR10" s="158"/>
      <c r="DIS10" s="158"/>
      <c r="DIT10" s="158"/>
      <c r="DIU10" s="158"/>
      <c r="DIV10" s="158"/>
      <c r="DIW10" s="158"/>
      <c r="DIX10" s="158"/>
      <c r="DIY10" s="158"/>
      <c r="DIZ10" s="158"/>
      <c r="DJA10" s="158"/>
      <c r="DJB10" s="158"/>
      <c r="DJC10" s="158"/>
      <c r="DJD10" s="158"/>
      <c r="DJE10" s="158"/>
      <c r="DJF10" s="158"/>
      <c r="DJG10" s="158"/>
      <c r="DJH10" s="158"/>
      <c r="DJI10" s="158"/>
      <c r="DJJ10" s="158"/>
      <c r="DJK10" s="158"/>
      <c r="DJL10" s="158"/>
      <c r="DJM10" s="158"/>
      <c r="DJN10" s="158"/>
      <c r="DJO10" s="158"/>
      <c r="DJP10" s="158"/>
      <c r="DJQ10" s="158"/>
      <c r="DJR10" s="158"/>
      <c r="DJS10" s="158"/>
      <c r="DJT10" s="158"/>
      <c r="DJU10" s="158"/>
      <c r="DJV10" s="158"/>
      <c r="DJW10" s="158"/>
      <c r="DJX10" s="158"/>
      <c r="DJY10" s="158"/>
      <c r="DJZ10" s="158"/>
      <c r="DKA10" s="158"/>
      <c r="DKB10" s="158"/>
      <c r="DKC10" s="158"/>
      <c r="DKD10" s="158"/>
      <c r="DKE10" s="158"/>
      <c r="DKF10" s="158"/>
      <c r="DKG10" s="158"/>
      <c r="DKH10" s="158"/>
      <c r="DKI10" s="158"/>
      <c r="DKJ10" s="158"/>
      <c r="DKK10" s="158"/>
      <c r="DKL10" s="158"/>
      <c r="DKM10" s="158"/>
      <c r="DKN10" s="158"/>
      <c r="DKO10" s="158"/>
      <c r="DKP10" s="158"/>
      <c r="DKQ10" s="158"/>
      <c r="DKR10" s="158"/>
      <c r="DKS10" s="158"/>
      <c r="DKT10" s="158"/>
      <c r="DKU10" s="158"/>
      <c r="DKV10" s="158"/>
      <c r="DKW10" s="158"/>
      <c r="DKX10" s="158"/>
      <c r="DKY10" s="158"/>
      <c r="DKZ10" s="158"/>
      <c r="DLA10" s="158"/>
      <c r="DLB10" s="158"/>
      <c r="DLC10" s="158"/>
      <c r="DLD10" s="158"/>
      <c r="DLE10" s="158"/>
      <c r="DLF10" s="158"/>
      <c r="DLG10" s="158"/>
      <c r="DLH10" s="158"/>
      <c r="DLI10" s="158"/>
      <c r="DLJ10" s="158"/>
      <c r="DLK10" s="158"/>
      <c r="DLL10" s="158"/>
      <c r="DLM10" s="158"/>
      <c r="DLN10" s="158"/>
      <c r="DLO10" s="158"/>
      <c r="DLP10" s="158"/>
      <c r="DLQ10" s="158"/>
      <c r="DLR10" s="158"/>
      <c r="DLS10" s="158"/>
      <c r="DLT10" s="158"/>
      <c r="DLU10" s="158"/>
      <c r="DLV10" s="158"/>
      <c r="DLW10" s="158"/>
      <c r="DLX10" s="158"/>
      <c r="DLY10" s="158"/>
      <c r="DLZ10" s="158"/>
      <c r="DMA10" s="158"/>
      <c r="DMB10" s="158"/>
      <c r="DMC10" s="158"/>
      <c r="DMD10" s="158"/>
      <c r="DME10" s="158"/>
      <c r="DMF10" s="158"/>
      <c r="DMG10" s="158"/>
      <c r="DMH10" s="158"/>
      <c r="DMI10" s="158"/>
      <c r="DMJ10" s="158"/>
      <c r="DMK10" s="158"/>
      <c r="DML10" s="158"/>
      <c r="DMM10" s="158"/>
      <c r="DMN10" s="158"/>
      <c r="DMO10" s="158"/>
      <c r="DMP10" s="158"/>
      <c r="DMQ10" s="158"/>
      <c r="DMR10" s="158"/>
      <c r="DMS10" s="158"/>
      <c r="DMT10" s="158"/>
      <c r="DMU10" s="158"/>
      <c r="DMV10" s="158"/>
      <c r="DMW10" s="158"/>
      <c r="DMX10" s="158"/>
      <c r="DMY10" s="158"/>
      <c r="DMZ10" s="158"/>
      <c r="DNA10" s="158"/>
      <c r="DNB10" s="158"/>
      <c r="DNC10" s="158"/>
      <c r="DND10" s="158"/>
      <c r="DNE10" s="158"/>
      <c r="DNF10" s="158"/>
      <c r="DNG10" s="158"/>
      <c r="DNH10" s="158"/>
      <c r="DNI10" s="158"/>
      <c r="DNJ10" s="158"/>
      <c r="DNK10" s="158"/>
      <c r="DNL10" s="158"/>
      <c r="DNM10" s="158"/>
      <c r="DNN10" s="158"/>
      <c r="DNO10" s="158"/>
      <c r="DNP10" s="158"/>
      <c r="DNQ10" s="158"/>
      <c r="DNR10" s="158"/>
      <c r="DNS10" s="158"/>
      <c r="DNT10" s="158"/>
      <c r="DNU10" s="158"/>
      <c r="DNV10" s="158"/>
      <c r="DNW10" s="158"/>
      <c r="DNX10" s="158"/>
      <c r="DNY10" s="158"/>
      <c r="DNZ10" s="158"/>
      <c r="DOA10" s="158"/>
      <c r="DOB10" s="158"/>
      <c r="DOC10" s="158"/>
      <c r="DOD10" s="158"/>
      <c r="DOE10" s="158"/>
      <c r="DOF10" s="158"/>
      <c r="DOG10" s="158"/>
      <c r="DOH10" s="158"/>
      <c r="DOI10" s="158"/>
      <c r="DOJ10" s="158"/>
      <c r="DOK10" s="158"/>
      <c r="DOL10" s="158"/>
      <c r="DOM10" s="158"/>
      <c r="DON10" s="158"/>
      <c r="DOO10" s="158"/>
      <c r="DOP10" s="158"/>
      <c r="DOQ10" s="158"/>
      <c r="DOR10" s="158"/>
      <c r="DOS10" s="158"/>
      <c r="DOT10" s="158"/>
      <c r="DOU10" s="158"/>
      <c r="DOV10" s="158"/>
      <c r="DOW10" s="158"/>
      <c r="DOX10" s="158"/>
      <c r="DOY10" s="158"/>
      <c r="DOZ10" s="158"/>
      <c r="DPA10" s="158"/>
      <c r="DPB10" s="158"/>
      <c r="DPC10" s="158"/>
      <c r="DPD10" s="158"/>
      <c r="DPE10" s="158"/>
      <c r="DPF10" s="158"/>
      <c r="DPG10" s="158"/>
      <c r="DPH10" s="158"/>
      <c r="DPI10" s="158"/>
      <c r="DPJ10" s="158"/>
      <c r="DPK10" s="158"/>
      <c r="DPL10" s="158"/>
      <c r="DPM10" s="158"/>
      <c r="DPN10" s="158"/>
      <c r="DPO10" s="158"/>
      <c r="DPP10" s="158"/>
      <c r="DPQ10" s="158"/>
      <c r="DPR10" s="158"/>
      <c r="DPS10" s="158"/>
      <c r="DPT10" s="158"/>
      <c r="DPU10" s="158"/>
      <c r="DPV10" s="158"/>
      <c r="DPW10" s="158"/>
      <c r="DPX10" s="158"/>
      <c r="DPY10" s="158"/>
      <c r="DPZ10" s="158"/>
      <c r="DQA10" s="158"/>
      <c r="DQB10" s="158"/>
      <c r="DQC10" s="158"/>
      <c r="DQD10" s="158"/>
      <c r="DQE10" s="158"/>
      <c r="DQF10" s="158"/>
      <c r="DQG10" s="158"/>
      <c r="DQH10" s="158"/>
      <c r="DQI10" s="158"/>
      <c r="DQJ10" s="158"/>
      <c r="DQK10" s="158"/>
      <c r="DQL10" s="158"/>
      <c r="DQM10" s="158"/>
      <c r="DQN10" s="158"/>
      <c r="DQO10" s="158"/>
      <c r="DQP10" s="158"/>
      <c r="DQQ10" s="158"/>
      <c r="DQR10" s="158"/>
      <c r="DQS10" s="158"/>
      <c r="DQT10" s="158"/>
      <c r="DQU10" s="158"/>
      <c r="DQV10" s="158"/>
      <c r="DQW10" s="158"/>
      <c r="DQX10" s="158"/>
      <c r="DQY10" s="158"/>
      <c r="DQZ10" s="158"/>
      <c r="DRA10" s="158"/>
      <c r="DRB10" s="158"/>
      <c r="DRC10" s="158"/>
      <c r="DRD10" s="158"/>
      <c r="DRE10" s="158"/>
      <c r="DRF10" s="158"/>
      <c r="DRG10" s="158"/>
      <c r="DRH10" s="158"/>
      <c r="DRI10" s="158"/>
      <c r="DRJ10" s="158"/>
      <c r="DRK10" s="158"/>
      <c r="DRL10" s="158"/>
      <c r="DRM10" s="158"/>
      <c r="DRN10" s="158"/>
      <c r="DRO10" s="158"/>
      <c r="DRP10" s="158"/>
      <c r="DRQ10" s="158"/>
      <c r="DRR10" s="158"/>
      <c r="DRS10" s="158"/>
      <c r="DRT10" s="158"/>
      <c r="DRU10" s="158"/>
      <c r="DRV10" s="158"/>
      <c r="DRW10" s="158"/>
      <c r="DRX10" s="158"/>
      <c r="DRY10" s="158"/>
      <c r="DRZ10" s="158"/>
      <c r="DSA10" s="158"/>
      <c r="DSB10" s="158"/>
      <c r="DSC10" s="158"/>
      <c r="DSD10" s="158"/>
      <c r="DSE10" s="158"/>
      <c r="DSF10" s="158"/>
      <c r="DSG10" s="158"/>
      <c r="DSH10" s="158"/>
      <c r="DSI10" s="158"/>
      <c r="DSJ10" s="158"/>
      <c r="DSK10" s="158"/>
      <c r="DSL10" s="158"/>
      <c r="DSM10" s="158"/>
      <c r="DSN10" s="158"/>
      <c r="DSO10" s="158"/>
      <c r="DSP10" s="158"/>
      <c r="DSQ10" s="158"/>
      <c r="DSR10" s="158"/>
      <c r="DSS10" s="158"/>
      <c r="DST10" s="158"/>
      <c r="DSU10" s="158"/>
      <c r="DSV10" s="158"/>
      <c r="DSW10" s="158"/>
      <c r="DSX10" s="158"/>
      <c r="DSY10" s="158"/>
      <c r="DSZ10" s="158"/>
      <c r="DTA10" s="158"/>
      <c r="DTB10" s="158"/>
      <c r="DTC10" s="158"/>
      <c r="DTD10" s="158"/>
      <c r="DTE10" s="158"/>
      <c r="DTF10" s="158"/>
      <c r="DTG10" s="158"/>
      <c r="DTH10" s="158"/>
      <c r="DTI10" s="158"/>
      <c r="DTJ10" s="158"/>
      <c r="DTK10" s="158"/>
      <c r="DTL10" s="158"/>
      <c r="DTM10" s="158"/>
      <c r="DTN10" s="158"/>
      <c r="DTO10" s="158"/>
      <c r="DTP10" s="158"/>
      <c r="DTQ10" s="158"/>
      <c r="DTR10" s="158"/>
      <c r="DTS10" s="158"/>
      <c r="DTT10" s="158"/>
      <c r="DTU10" s="158"/>
      <c r="DTV10" s="158"/>
      <c r="DTW10" s="158"/>
      <c r="DTX10" s="158"/>
      <c r="DTY10" s="158"/>
      <c r="DTZ10" s="158"/>
      <c r="DUA10" s="158"/>
      <c r="DUB10" s="158"/>
      <c r="DUC10" s="158"/>
      <c r="DUD10" s="158"/>
      <c r="DUE10" s="158"/>
      <c r="DUF10" s="158"/>
      <c r="DUG10" s="158"/>
      <c r="DUH10" s="158"/>
      <c r="DUI10" s="158"/>
      <c r="DUJ10" s="158"/>
      <c r="DUK10" s="158"/>
      <c r="DUL10" s="158"/>
      <c r="DUM10" s="158"/>
      <c r="DUN10" s="158"/>
      <c r="DUO10" s="158"/>
      <c r="DUP10" s="158"/>
      <c r="DUQ10" s="158"/>
      <c r="DUR10" s="158"/>
      <c r="DUS10" s="158"/>
      <c r="DUT10" s="158"/>
      <c r="DUU10" s="158"/>
      <c r="DUV10" s="158"/>
      <c r="DUW10" s="158"/>
      <c r="DUX10" s="158"/>
      <c r="DUY10" s="158"/>
      <c r="DUZ10" s="158"/>
      <c r="DVA10" s="158"/>
      <c r="DVB10" s="158"/>
      <c r="DVC10" s="158"/>
      <c r="DVD10" s="158"/>
      <c r="DVE10" s="158"/>
      <c r="DVF10" s="158"/>
      <c r="DVG10" s="158"/>
      <c r="DVH10" s="158"/>
      <c r="DVI10" s="158"/>
      <c r="DVJ10" s="158"/>
      <c r="DVK10" s="158"/>
      <c r="DVL10" s="158"/>
      <c r="DVM10" s="158"/>
      <c r="DVN10" s="158"/>
      <c r="DVO10" s="158"/>
      <c r="DVP10" s="158"/>
      <c r="DVQ10" s="158"/>
      <c r="DVR10" s="158"/>
      <c r="DVS10" s="158"/>
      <c r="DVT10" s="158"/>
      <c r="DVU10" s="158"/>
      <c r="DVV10" s="158"/>
      <c r="DVW10" s="158"/>
      <c r="DVX10" s="158"/>
      <c r="DVY10" s="158"/>
      <c r="DVZ10" s="158"/>
      <c r="DWA10" s="158"/>
      <c r="DWB10" s="158"/>
      <c r="DWC10" s="158"/>
      <c r="DWD10" s="158"/>
      <c r="DWE10" s="158"/>
      <c r="DWF10" s="158"/>
      <c r="DWG10" s="158"/>
      <c r="DWH10" s="158"/>
      <c r="DWI10" s="158"/>
      <c r="DWJ10" s="158"/>
      <c r="DWK10" s="158"/>
      <c r="DWL10" s="158"/>
      <c r="DWM10" s="158"/>
      <c r="DWN10" s="158"/>
      <c r="DWO10" s="158"/>
      <c r="DWP10" s="158"/>
      <c r="DWQ10" s="158"/>
      <c r="DWR10" s="158"/>
      <c r="DWS10" s="158"/>
      <c r="DWT10" s="158"/>
      <c r="DWU10" s="158"/>
      <c r="DWV10" s="158"/>
      <c r="DWW10" s="158"/>
      <c r="DWX10" s="158"/>
      <c r="DWY10" s="158"/>
      <c r="DWZ10" s="158"/>
      <c r="DXA10" s="158"/>
      <c r="DXB10" s="158"/>
      <c r="DXC10" s="158"/>
      <c r="DXD10" s="158"/>
      <c r="DXE10" s="158"/>
      <c r="DXF10" s="158"/>
      <c r="DXG10" s="158"/>
      <c r="DXH10" s="158"/>
      <c r="DXI10" s="158"/>
      <c r="DXJ10" s="158"/>
      <c r="DXK10" s="158"/>
      <c r="DXL10" s="158"/>
      <c r="DXM10" s="158"/>
      <c r="DXN10" s="158"/>
      <c r="DXO10" s="158"/>
      <c r="DXP10" s="158"/>
      <c r="DXQ10" s="158"/>
      <c r="DXR10" s="158"/>
      <c r="DXS10" s="158"/>
      <c r="DXT10" s="158"/>
      <c r="DXU10" s="158"/>
      <c r="DXV10" s="158"/>
      <c r="DXW10" s="158"/>
      <c r="DXX10" s="158"/>
      <c r="DXY10" s="158"/>
      <c r="DXZ10" s="158"/>
      <c r="DYA10" s="158"/>
      <c r="DYB10" s="158"/>
      <c r="DYC10" s="158"/>
      <c r="DYD10" s="158"/>
      <c r="DYE10" s="158"/>
      <c r="DYF10" s="158"/>
      <c r="DYG10" s="158"/>
      <c r="DYH10" s="158"/>
      <c r="DYI10" s="158"/>
      <c r="DYJ10" s="158"/>
      <c r="DYK10" s="158"/>
      <c r="DYL10" s="158"/>
      <c r="DYM10" s="158"/>
      <c r="DYN10" s="158"/>
      <c r="DYO10" s="158"/>
      <c r="DYP10" s="158"/>
      <c r="DYQ10" s="158"/>
      <c r="DYR10" s="158"/>
      <c r="DYS10" s="158"/>
      <c r="DYT10" s="158"/>
      <c r="DYU10" s="158"/>
      <c r="DYV10" s="158"/>
      <c r="DYW10" s="158"/>
      <c r="DYX10" s="158"/>
      <c r="DYY10" s="158"/>
      <c r="DYZ10" s="158"/>
      <c r="DZA10" s="158"/>
      <c r="DZB10" s="158"/>
      <c r="DZC10" s="158"/>
      <c r="DZD10" s="158"/>
      <c r="DZE10" s="158"/>
      <c r="DZF10" s="158"/>
      <c r="DZG10" s="158"/>
      <c r="DZH10" s="158"/>
      <c r="DZI10" s="158"/>
      <c r="DZJ10" s="158"/>
      <c r="DZK10" s="158"/>
      <c r="DZL10" s="158"/>
      <c r="DZM10" s="158"/>
      <c r="DZN10" s="158"/>
      <c r="DZO10" s="158"/>
      <c r="DZP10" s="158"/>
      <c r="DZQ10" s="158"/>
      <c r="DZR10" s="158"/>
      <c r="DZS10" s="158"/>
      <c r="DZT10" s="158"/>
      <c r="DZU10" s="158"/>
      <c r="DZV10" s="158"/>
      <c r="DZW10" s="158"/>
      <c r="DZX10" s="158"/>
      <c r="DZY10" s="158"/>
      <c r="DZZ10" s="158"/>
      <c r="EAA10" s="158"/>
      <c r="EAB10" s="158"/>
      <c r="EAC10" s="158"/>
      <c r="EAD10" s="158"/>
      <c r="EAE10" s="158"/>
      <c r="EAF10" s="158"/>
      <c r="EAG10" s="158"/>
      <c r="EAH10" s="158"/>
      <c r="EAI10" s="158"/>
      <c r="EAJ10" s="158"/>
      <c r="EAK10" s="158"/>
      <c r="EAL10" s="158"/>
      <c r="EAM10" s="158"/>
      <c r="EAN10" s="158"/>
      <c r="EAO10" s="158"/>
      <c r="EAP10" s="158"/>
      <c r="EAQ10" s="158"/>
      <c r="EAR10" s="158"/>
      <c r="EAS10" s="158"/>
      <c r="EAT10" s="158"/>
      <c r="EAU10" s="158"/>
      <c r="EAV10" s="158"/>
      <c r="EAW10" s="158"/>
      <c r="EAX10" s="158"/>
      <c r="EAY10" s="158"/>
      <c r="EAZ10" s="158"/>
      <c r="EBA10" s="158"/>
      <c r="EBB10" s="158"/>
      <c r="EBC10" s="158"/>
      <c r="EBD10" s="158"/>
      <c r="EBE10" s="158"/>
      <c r="EBF10" s="158"/>
      <c r="EBG10" s="158"/>
      <c r="EBH10" s="158"/>
      <c r="EBI10" s="158"/>
      <c r="EBJ10" s="158"/>
      <c r="EBK10" s="158"/>
      <c r="EBL10" s="158"/>
      <c r="EBM10" s="158"/>
      <c r="EBN10" s="158"/>
      <c r="EBO10" s="158"/>
      <c r="EBP10" s="158"/>
      <c r="EBQ10" s="158"/>
      <c r="EBR10" s="158"/>
      <c r="EBS10" s="158"/>
      <c r="EBT10" s="158"/>
      <c r="EBU10" s="158"/>
      <c r="EBV10" s="158"/>
      <c r="EBW10" s="158"/>
      <c r="EBX10" s="158"/>
      <c r="EBY10" s="158"/>
      <c r="EBZ10" s="158"/>
      <c r="ECA10" s="158"/>
      <c r="ECB10" s="158"/>
      <c r="ECC10" s="158"/>
      <c r="ECD10" s="158"/>
      <c r="ECE10" s="158"/>
      <c r="ECF10" s="158"/>
      <c r="ECG10" s="158"/>
      <c r="ECH10" s="158"/>
      <c r="ECI10" s="158"/>
      <c r="ECJ10" s="158"/>
      <c r="ECK10" s="158"/>
      <c r="ECL10" s="158"/>
      <c r="ECM10" s="158"/>
      <c r="ECN10" s="158"/>
      <c r="ECO10" s="158"/>
      <c r="ECP10" s="158"/>
      <c r="ECQ10" s="158"/>
      <c r="ECR10" s="158"/>
      <c r="ECS10" s="158"/>
      <c r="ECT10" s="158"/>
      <c r="ECU10" s="158"/>
      <c r="ECV10" s="158"/>
      <c r="ECW10" s="158"/>
      <c r="ECX10" s="158"/>
      <c r="ECY10" s="158"/>
      <c r="ECZ10" s="158"/>
      <c r="EDA10" s="158"/>
      <c r="EDB10" s="158"/>
      <c r="EDC10" s="158"/>
      <c r="EDD10" s="158"/>
      <c r="EDE10" s="158"/>
      <c r="EDF10" s="158"/>
      <c r="EDG10" s="158"/>
      <c r="EDH10" s="158"/>
      <c r="EDI10" s="158"/>
      <c r="EDJ10" s="158"/>
      <c r="EDK10" s="158"/>
      <c r="EDL10" s="158"/>
      <c r="EDM10" s="158"/>
      <c r="EDN10" s="158"/>
      <c r="EDO10" s="158"/>
      <c r="EDP10" s="158"/>
      <c r="EDQ10" s="158"/>
      <c r="EDR10" s="158"/>
      <c r="EDS10" s="158"/>
      <c r="EDT10" s="158"/>
      <c r="EDU10" s="158"/>
      <c r="EDV10" s="158"/>
      <c r="EDW10" s="158"/>
      <c r="EDX10" s="158"/>
      <c r="EDY10" s="158"/>
      <c r="EDZ10" s="158"/>
      <c r="EEA10" s="158"/>
      <c r="EEB10" s="158"/>
      <c r="EEC10" s="158"/>
      <c r="EED10" s="158"/>
      <c r="EEE10" s="158"/>
      <c r="EEF10" s="158"/>
      <c r="EEG10" s="158"/>
      <c r="EEH10" s="158"/>
      <c r="EEI10" s="158"/>
      <c r="EEJ10" s="158"/>
      <c r="EEK10" s="158"/>
      <c r="EEL10" s="158"/>
      <c r="EEM10" s="158"/>
      <c r="EEN10" s="158"/>
      <c r="EEO10" s="158"/>
      <c r="EEP10" s="158"/>
      <c r="EEQ10" s="158"/>
      <c r="EER10" s="158"/>
      <c r="EES10" s="158"/>
      <c r="EET10" s="158"/>
      <c r="EEU10" s="158"/>
      <c r="EEV10" s="158"/>
      <c r="EEW10" s="158"/>
      <c r="EEX10" s="158"/>
      <c r="EEY10" s="158"/>
      <c r="EEZ10" s="158"/>
      <c r="EFA10" s="158"/>
      <c r="EFB10" s="158"/>
      <c r="EFC10" s="158"/>
      <c r="EFD10" s="158"/>
      <c r="EFE10" s="158"/>
      <c r="EFF10" s="158"/>
      <c r="EFG10" s="158"/>
      <c r="EFH10" s="158"/>
      <c r="EFI10" s="158"/>
      <c r="EFJ10" s="158"/>
      <c r="EFK10" s="158"/>
      <c r="EFL10" s="158"/>
      <c r="EFM10" s="158"/>
      <c r="EFN10" s="158"/>
      <c r="EFO10" s="158"/>
      <c r="EFP10" s="158"/>
      <c r="EFQ10" s="158"/>
      <c r="EFR10" s="158"/>
      <c r="EFS10" s="158"/>
      <c r="EFT10" s="158"/>
      <c r="EFU10" s="158"/>
      <c r="EFV10" s="158"/>
      <c r="EFW10" s="158"/>
      <c r="EFX10" s="158"/>
      <c r="EFY10" s="158"/>
      <c r="EFZ10" s="158"/>
      <c r="EGA10" s="158"/>
      <c r="EGB10" s="158"/>
      <c r="EGC10" s="158"/>
      <c r="EGD10" s="158"/>
      <c r="EGE10" s="158"/>
      <c r="EGF10" s="158"/>
      <c r="EGG10" s="158"/>
      <c r="EGH10" s="158"/>
      <c r="EGI10" s="158"/>
      <c r="EGJ10" s="158"/>
      <c r="EGK10" s="158"/>
      <c r="EGL10" s="158"/>
      <c r="EGM10" s="158"/>
      <c r="EGN10" s="158"/>
      <c r="EGO10" s="158"/>
      <c r="EGP10" s="158"/>
      <c r="EGQ10" s="158"/>
      <c r="EGR10" s="158"/>
      <c r="EGS10" s="158"/>
      <c r="EGT10" s="158"/>
      <c r="EGU10" s="158"/>
      <c r="EGV10" s="158"/>
      <c r="EGW10" s="158"/>
      <c r="EGX10" s="158"/>
      <c r="EGY10" s="158"/>
      <c r="EGZ10" s="158"/>
      <c r="EHA10" s="158"/>
      <c r="EHB10" s="158"/>
      <c r="EHC10" s="158"/>
      <c r="EHD10" s="158"/>
      <c r="EHE10" s="158"/>
      <c r="EHF10" s="158"/>
      <c r="EHG10" s="158"/>
      <c r="EHH10" s="158"/>
      <c r="EHI10" s="158"/>
      <c r="EHJ10" s="158"/>
      <c r="EHK10" s="158"/>
      <c r="EHL10" s="158"/>
      <c r="EHM10" s="158"/>
      <c r="EHN10" s="158"/>
      <c r="EHO10" s="158"/>
      <c r="EHP10" s="158"/>
      <c r="EHQ10" s="158"/>
      <c r="EHR10" s="158"/>
      <c r="EHS10" s="158"/>
      <c r="EHT10" s="158"/>
      <c r="EHU10" s="158"/>
      <c r="EHV10" s="158"/>
      <c r="EHW10" s="158"/>
      <c r="EHX10" s="158"/>
      <c r="EHY10" s="158"/>
      <c r="EHZ10" s="158"/>
      <c r="EIA10" s="158"/>
      <c r="EIB10" s="158"/>
      <c r="EIC10" s="158"/>
      <c r="EID10" s="158"/>
      <c r="EIE10" s="158"/>
      <c r="EIF10" s="158"/>
      <c r="EIG10" s="158"/>
      <c r="EIH10" s="158"/>
      <c r="EII10" s="158"/>
      <c r="EIJ10" s="158"/>
      <c r="EIK10" s="158"/>
      <c r="EIL10" s="158"/>
      <c r="EIM10" s="158"/>
      <c r="EIN10" s="158"/>
      <c r="EIO10" s="158"/>
      <c r="EIP10" s="158"/>
      <c r="EIQ10" s="158"/>
      <c r="EIR10" s="158"/>
      <c r="EIS10" s="158"/>
      <c r="EIT10" s="158"/>
      <c r="EIU10" s="158"/>
      <c r="EIV10" s="158"/>
      <c r="EIW10" s="158"/>
      <c r="EIX10" s="158"/>
      <c r="EIY10" s="158"/>
      <c r="EIZ10" s="158"/>
      <c r="EJA10" s="158"/>
      <c r="EJB10" s="158"/>
      <c r="EJC10" s="158"/>
      <c r="EJD10" s="158"/>
      <c r="EJE10" s="158"/>
      <c r="EJF10" s="158"/>
      <c r="EJG10" s="158"/>
      <c r="EJH10" s="158"/>
      <c r="EJI10" s="158"/>
      <c r="EJJ10" s="158"/>
      <c r="EJK10" s="158"/>
      <c r="EJL10" s="158"/>
      <c r="EJM10" s="158"/>
      <c r="EJN10" s="158"/>
      <c r="EJO10" s="158"/>
      <c r="EJP10" s="158"/>
      <c r="EJQ10" s="158"/>
      <c r="EJR10" s="158"/>
      <c r="EJS10" s="158"/>
      <c r="EJT10" s="158"/>
      <c r="EJU10" s="158"/>
      <c r="EJV10" s="158"/>
      <c r="EJW10" s="158"/>
      <c r="EJX10" s="158"/>
      <c r="EJY10" s="158"/>
      <c r="EJZ10" s="158"/>
      <c r="EKA10" s="158"/>
      <c r="EKB10" s="158"/>
      <c r="EKC10" s="158"/>
      <c r="EKD10" s="158"/>
      <c r="EKE10" s="158"/>
      <c r="EKF10" s="158"/>
      <c r="EKG10" s="158"/>
      <c r="EKH10" s="158"/>
      <c r="EKI10" s="158"/>
      <c r="EKJ10" s="158"/>
      <c r="EKK10" s="158"/>
      <c r="EKL10" s="158"/>
      <c r="EKM10" s="158"/>
      <c r="EKN10" s="158"/>
      <c r="EKO10" s="158"/>
      <c r="EKP10" s="158"/>
      <c r="EKQ10" s="158"/>
      <c r="EKR10" s="158"/>
      <c r="EKS10" s="158"/>
      <c r="EKT10" s="158"/>
      <c r="EKU10" s="158"/>
      <c r="EKV10" s="158"/>
      <c r="EKW10" s="158"/>
      <c r="EKX10" s="158"/>
      <c r="EKY10" s="158"/>
      <c r="EKZ10" s="158"/>
      <c r="ELA10" s="158"/>
      <c r="ELB10" s="158"/>
      <c r="ELC10" s="158"/>
      <c r="ELD10" s="158"/>
      <c r="ELE10" s="158"/>
      <c r="ELF10" s="158"/>
      <c r="ELG10" s="158"/>
      <c r="ELH10" s="158"/>
      <c r="ELI10" s="158"/>
      <c r="ELJ10" s="158"/>
      <c r="ELK10" s="158"/>
      <c r="ELL10" s="158"/>
      <c r="ELM10" s="158"/>
      <c r="ELN10" s="158"/>
      <c r="ELO10" s="158"/>
      <c r="ELP10" s="158"/>
      <c r="ELQ10" s="158"/>
      <c r="ELR10" s="158"/>
      <c r="ELS10" s="158"/>
      <c r="ELT10" s="158"/>
      <c r="ELU10" s="158"/>
      <c r="ELV10" s="158"/>
      <c r="ELW10" s="158"/>
      <c r="ELX10" s="158"/>
      <c r="ELY10" s="158"/>
      <c r="ELZ10" s="158"/>
      <c r="EMA10" s="158"/>
      <c r="EMB10" s="158"/>
      <c r="EMC10" s="158"/>
      <c r="EMD10" s="158"/>
      <c r="EME10" s="158"/>
      <c r="EMF10" s="158"/>
      <c r="EMG10" s="158"/>
      <c r="EMH10" s="158"/>
      <c r="EMI10" s="158"/>
      <c r="EMJ10" s="158"/>
      <c r="EMK10" s="158"/>
      <c r="EML10" s="158"/>
      <c r="EMM10" s="158"/>
      <c r="EMN10" s="158"/>
      <c r="EMO10" s="158"/>
      <c r="EMP10" s="158"/>
      <c r="EMQ10" s="158"/>
      <c r="EMR10" s="158"/>
      <c r="EMS10" s="158"/>
      <c r="EMT10" s="158"/>
      <c r="EMU10" s="158"/>
      <c r="EMV10" s="158"/>
      <c r="EMW10" s="158"/>
      <c r="EMX10" s="158"/>
      <c r="EMY10" s="158"/>
      <c r="EMZ10" s="158"/>
      <c r="ENA10" s="158"/>
      <c r="ENB10" s="158"/>
      <c r="ENC10" s="158"/>
      <c r="END10" s="158"/>
      <c r="ENE10" s="158"/>
      <c r="ENF10" s="158"/>
      <c r="ENG10" s="158"/>
      <c r="ENH10" s="158"/>
      <c r="ENI10" s="158"/>
      <c r="ENJ10" s="158"/>
      <c r="ENK10" s="158"/>
      <c r="ENL10" s="158"/>
      <c r="ENM10" s="158"/>
      <c r="ENN10" s="158"/>
      <c r="ENO10" s="158"/>
      <c r="ENP10" s="158"/>
      <c r="ENQ10" s="158"/>
      <c r="ENR10" s="158"/>
      <c r="ENS10" s="158"/>
      <c r="ENT10" s="158"/>
      <c r="ENU10" s="158"/>
      <c r="ENV10" s="158"/>
      <c r="ENW10" s="158"/>
      <c r="ENX10" s="158"/>
      <c r="ENY10" s="158"/>
      <c r="ENZ10" s="158"/>
      <c r="EOA10" s="158"/>
      <c r="EOB10" s="158"/>
      <c r="EOC10" s="158"/>
      <c r="EOD10" s="158"/>
      <c r="EOE10" s="158"/>
      <c r="EOF10" s="158"/>
      <c r="EOG10" s="158"/>
      <c r="EOH10" s="158"/>
      <c r="EOI10" s="158"/>
      <c r="EOJ10" s="158"/>
      <c r="EOK10" s="158"/>
      <c r="EOL10" s="158"/>
      <c r="EOM10" s="158"/>
      <c r="EON10" s="158"/>
      <c r="EOO10" s="158"/>
      <c r="EOP10" s="158"/>
      <c r="EOQ10" s="158"/>
      <c r="EOR10" s="158"/>
      <c r="EOS10" s="158"/>
      <c r="EOT10" s="158"/>
      <c r="EOU10" s="158"/>
      <c r="EOV10" s="158"/>
      <c r="EOW10" s="158"/>
      <c r="EOX10" s="158"/>
      <c r="EOY10" s="158"/>
      <c r="EOZ10" s="158"/>
      <c r="EPA10" s="158"/>
      <c r="EPB10" s="158"/>
      <c r="EPC10" s="158"/>
      <c r="EPD10" s="158"/>
      <c r="EPE10" s="158"/>
      <c r="EPF10" s="158"/>
      <c r="EPG10" s="158"/>
      <c r="EPH10" s="158"/>
      <c r="EPI10" s="158"/>
      <c r="EPJ10" s="158"/>
      <c r="EPK10" s="158"/>
      <c r="EPL10" s="158"/>
      <c r="EPM10" s="158"/>
      <c r="EPN10" s="158"/>
      <c r="EPO10" s="158"/>
      <c r="EPP10" s="158"/>
      <c r="EPQ10" s="158"/>
      <c r="EPR10" s="158"/>
      <c r="EPS10" s="158"/>
      <c r="EPT10" s="158"/>
      <c r="EPU10" s="158"/>
      <c r="EPV10" s="158"/>
      <c r="EPW10" s="158"/>
      <c r="EPX10" s="158"/>
      <c r="EPY10" s="158"/>
      <c r="EPZ10" s="158"/>
      <c r="EQA10" s="158"/>
      <c r="EQB10" s="158"/>
      <c r="EQC10" s="158"/>
      <c r="EQD10" s="158"/>
      <c r="EQE10" s="158"/>
      <c r="EQF10" s="158"/>
      <c r="EQG10" s="158"/>
      <c r="EQH10" s="158"/>
      <c r="EQI10" s="158"/>
      <c r="EQJ10" s="158"/>
      <c r="EQK10" s="158"/>
      <c r="EQL10" s="158"/>
      <c r="EQM10" s="158"/>
      <c r="EQN10" s="158"/>
      <c r="EQO10" s="158"/>
      <c r="EQP10" s="158"/>
      <c r="EQQ10" s="158"/>
      <c r="EQR10" s="158"/>
      <c r="EQS10" s="158"/>
      <c r="EQT10" s="158"/>
      <c r="EQU10" s="158"/>
      <c r="EQV10" s="158"/>
      <c r="EQW10" s="158"/>
      <c r="EQX10" s="158"/>
      <c r="EQY10" s="158"/>
      <c r="EQZ10" s="158"/>
      <c r="ERA10" s="158"/>
      <c r="ERB10" s="158"/>
      <c r="ERC10" s="158"/>
      <c r="ERD10" s="158"/>
      <c r="ERE10" s="158"/>
      <c r="ERF10" s="158"/>
      <c r="ERG10" s="158"/>
      <c r="ERH10" s="158"/>
      <c r="ERI10" s="158"/>
      <c r="ERJ10" s="158"/>
      <c r="ERK10" s="158"/>
      <c r="ERL10" s="158"/>
      <c r="ERM10" s="158"/>
      <c r="ERN10" s="158"/>
      <c r="ERO10" s="158"/>
      <c r="ERP10" s="158"/>
      <c r="ERQ10" s="158"/>
      <c r="ERR10" s="158"/>
      <c r="ERS10" s="158"/>
      <c r="ERT10" s="158"/>
      <c r="ERU10" s="158"/>
      <c r="ERV10" s="158"/>
      <c r="ERW10" s="158"/>
      <c r="ERX10" s="158"/>
      <c r="ERY10" s="158"/>
      <c r="ERZ10" s="158"/>
      <c r="ESA10" s="158"/>
      <c r="ESB10" s="158"/>
      <c r="ESC10" s="158"/>
      <c r="ESD10" s="158"/>
      <c r="ESE10" s="158"/>
      <c r="ESF10" s="158"/>
      <c r="ESG10" s="158"/>
      <c r="ESH10" s="158"/>
      <c r="ESI10" s="158"/>
      <c r="ESJ10" s="158"/>
      <c r="ESK10" s="158"/>
      <c r="ESL10" s="158"/>
      <c r="ESM10" s="158"/>
      <c r="ESN10" s="158"/>
      <c r="ESO10" s="158"/>
      <c r="ESP10" s="158"/>
      <c r="ESQ10" s="158"/>
      <c r="ESR10" s="158"/>
      <c r="ESS10" s="158"/>
      <c r="EST10" s="158"/>
      <c r="ESU10" s="158"/>
      <c r="ESV10" s="158"/>
      <c r="ESW10" s="158"/>
      <c r="ESX10" s="158"/>
      <c r="ESY10" s="158"/>
      <c r="ESZ10" s="158"/>
      <c r="ETA10" s="158"/>
      <c r="ETB10" s="158"/>
      <c r="ETC10" s="158"/>
      <c r="ETD10" s="158"/>
      <c r="ETE10" s="158"/>
      <c r="ETF10" s="158"/>
      <c r="ETG10" s="158"/>
      <c r="ETH10" s="158"/>
      <c r="ETI10" s="158"/>
      <c r="ETJ10" s="158"/>
      <c r="ETK10" s="158"/>
      <c r="ETL10" s="158"/>
      <c r="ETM10" s="158"/>
      <c r="ETN10" s="158"/>
      <c r="ETO10" s="158"/>
      <c r="ETP10" s="158"/>
      <c r="ETQ10" s="158"/>
      <c r="ETR10" s="158"/>
      <c r="ETS10" s="158"/>
      <c r="ETT10" s="158"/>
      <c r="ETU10" s="158"/>
      <c r="ETV10" s="158"/>
      <c r="ETW10" s="158"/>
      <c r="ETX10" s="158"/>
      <c r="ETY10" s="158"/>
      <c r="ETZ10" s="158"/>
      <c r="EUA10" s="158"/>
      <c r="EUB10" s="158"/>
      <c r="EUC10" s="158"/>
      <c r="EUD10" s="158"/>
      <c r="EUE10" s="158"/>
      <c r="EUF10" s="158"/>
      <c r="EUG10" s="158"/>
      <c r="EUH10" s="158"/>
      <c r="EUI10" s="158"/>
      <c r="EUJ10" s="158"/>
      <c r="EUK10" s="158"/>
      <c r="EUL10" s="158"/>
      <c r="EUM10" s="158"/>
      <c r="EUN10" s="158"/>
      <c r="EUO10" s="158"/>
      <c r="EUP10" s="158"/>
      <c r="EUQ10" s="158"/>
      <c r="EUR10" s="158"/>
      <c r="EUS10" s="158"/>
      <c r="EUT10" s="158"/>
      <c r="EUU10" s="158"/>
      <c r="EUV10" s="158"/>
      <c r="EUW10" s="158"/>
      <c r="EUX10" s="158"/>
      <c r="EUY10" s="158"/>
      <c r="EUZ10" s="158"/>
      <c r="EVA10" s="158"/>
      <c r="EVB10" s="158"/>
      <c r="EVC10" s="158"/>
      <c r="EVD10" s="158"/>
      <c r="EVE10" s="158"/>
      <c r="EVF10" s="158"/>
      <c r="EVG10" s="158"/>
      <c r="EVH10" s="158"/>
      <c r="EVI10" s="158"/>
      <c r="EVJ10" s="158"/>
      <c r="EVK10" s="158"/>
      <c r="EVL10" s="158"/>
      <c r="EVM10" s="158"/>
      <c r="EVN10" s="158"/>
      <c r="EVO10" s="158"/>
      <c r="EVP10" s="158"/>
      <c r="EVQ10" s="158"/>
      <c r="EVR10" s="158"/>
      <c r="EVS10" s="158"/>
      <c r="EVT10" s="158"/>
      <c r="EVU10" s="158"/>
      <c r="EVV10" s="158"/>
      <c r="EVW10" s="158"/>
      <c r="EVX10" s="158"/>
      <c r="EVY10" s="158"/>
      <c r="EVZ10" s="158"/>
      <c r="EWA10" s="158"/>
      <c r="EWB10" s="158"/>
      <c r="EWC10" s="158"/>
      <c r="EWD10" s="158"/>
      <c r="EWE10" s="158"/>
      <c r="EWF10" s="158"/>
      <c r="EWG10" s="158"/>
      <c r="EWH10" s="158"/>
      <c r="EWI10" s="158"/>
      <c r="EWJ10" s="158"/>
      <c r="EWK10" s="158"/>
      <c r="EWL10" s="158"/>
      <c r="EWM10" s="158"/>
      <c r="EWN10" s="158"/>
      <c r="EWO10" s="158"/>
      <c r="EWP10" s="158"/>
      <c r="EWQ10" s="158"/>
      <c r="EWR10" s="158"/>
      <c r="EWS10" s="158"/>
      <c r="EWT10" s="158"/>
      <c r="EWU10" s="158"/>
      <c r="EWV10" s="158"/>
      <c r="EWW10" s="158"/>
      <c r="EWX10" s="158"/>
      <c r="EWY10" s="158"/>
      <c r="EWZ10" s="158"/>
      <c r="EXA10" s="158"/>
      <c r="EXB10" s="158"/>
      <c r="EXC10" s="158"/>
      <c r="EXD10" s="158"/>
      <c r="EXE10" s="158"/>
      <c r="EXF10" s="158"/>
      <c r="EXG10" s="158"/>
      <c r="EXH10" s="158"/>
      <c r="EXI10" s="158"/>
      <c r="EXJ10" s="158"/>
      <c r="EXK10" s="158"/>
      <c r="EXL10" s="158"/>
      <c r="EXM10" s="158"/>
      <c r="EXN10" s="158"/>
      <c r="EXO10" s="158"/>
      <c r="EXP10" s="158"/>
      <c r="EXQ10" s="158"/>
      <c r="EXR10" s="158"/>
      <c r="EXS10" s="158"/>
      <c r="EXT10" s="158"/>
      <c r="EXU10" s="158"/>
      <c r="EXV10" s="158"/>
      <c r="EXW10" s="158"/>
      <c r="EXX10" s="158"/>
      <c r="EXY10" s="158"/>
      <c r="EXZ10" s="158"/>
      <c r="EYA10" s="158"/>
      <c r="EYB10" s="158"/>
      <c r="EYC10" s="158"/>
      <c r="EYD10" s="158"/>
      <c r="EYE10" s="158"/>
      <c r="EYF10" s="158"/>
      <c r="EYG10" s="158"/>
      <c r="EYH10" s="158"/>
      <c r="EYI10" s="158"/>
      <c r="EYJ10" s="158"/>
      <c r="EYK10" s="158"/>
      <c r="EYL10" s="158"/>
      <c r="EYM10" s="158"/>
      <c r="EYN10" s="158"/>
      <c r="EYO10" s="158"/>
      <c r="EYP10" s="158"/>
      <c r="EYQ10" s="158"/>
      <c r="EYR10" s="158"/>
      <c r="EYS10" s="158"/>
      <c r="EYT10" s="158"/>
      <c r="EYU10" s="158"/>
      <c r="EYV10" s="158"/>
      <c r="EYW10" s="158"/>
      <c r="EYX10" s="158"/>
      <c r="EYY10" s="158"/>
      <c r="EYZ10" s="158"/>
      <c r="EZA10" s="158"/>
      <c r="EZB10" s="158"/>
      <c r="EZC10" s="158"/>
      <c r="EZD10" s="158"/>
      <c r="EZE10" s="158"/>
      <c r="EZF10" s="158"/>
      <c r="EZG10" s="158"/>
      <c r="EZH10" s="158"/>
      <c r="EZI10" s="158"/>
      <c r="EZJ10" s="158"/>
      <c r="EZK10" s="158"/>
      <c r="EZL10" s="158"/>
      <c r="EZM10" s="158"/>
      <c r="EZN10" s="158"/>
      <c r="EZO10" s="158"/>
      <c r="EZP10" s="158"/>
      <c r="EZQ10" s="158"/>
      <c r="EZR10" s="158"/>
      <c r="EZS10" s="158"/>
      <c r="EZT10" s="158"/>
      <c r="EZU10" s="158"/>
      <c r="EZV10" s="158"/>
      <c r="EZW10" s="158"/>
      <c r="EZX10" s="158"/>
      <c r="EZY10" s="158"/>
      <c r="EZZ10" s="158"/>
      <c r="FAA10" s="158"/>
      <c r="FAB10" s="158"/>
      <c r="FAC10" s="158"/>
      <c r="FAD10" s="158"/>
      <c r="FAE10" s="158"/>
      <c r="FAF10" s="158"/>
      <c r="FAG10" s="158"/>
      <c r="FAH10" s="158"/>
      <c r="FAI10" s="158"/>
      <c r="FAJ10" s="158"/>
      <c r="FAK10" s="158"/>
      <c r="FAL10" s="158"/>
      <c r="FAM10" s="158"/>
      <c r="FAN10" s="158"/>
      <c r="FAO10" s="158"/>
      <c r="FAP10" s="158"/>
      <c r="FAQ10" s="158"/>
      <c r="FAR10" s="158"/>
      <c r="FAS10" s="158"/>
      <c r="FAT10" s="158"/>
      <c r="FAU10" s="158"/>
      <c r="FAV10" s="158"/>
      <c r="FAW10" s="158"/>
      <c r="FAX10" s="158"/>
      <c r="FAY10" s="158"/>
      <c r="FAZ10" s="158"/>
      <c r="FBA10" s="158"/>
      <c r="FBB10" s="158"/>
      <c r="FBC10" s="158"/>
      <c r="FBD10" s="158"/>
      <c r="FBE10" s="158"/>
      <c r="FBF10" s="158"/>
      <c r="FBG10" s="158"/>
      <c r="FBH10" s="158"/>
      <c r="FBI10" s="158"/>
      <c r="FBJ10" s="158"/>
      <c r="FBK10" s="158"/>
      <c r="FBL10" s="158"/>
      <c r="FBM10" s="158"/>
      <c r="FBN10" s="158"/>
      <c r="FBO10" s="158"/>
      <c r="FBP10" s="158"/>
      <c r="FBQ10" s="158"/>
      <c r="FBR10" s="158"/>
      <c r="FBS10" s="158"/>
      <c r="FBT10" s="158"/>
      <c r="FBU10" s="158"/>
      <c r="FBV10" s="158"/>
      <c r="FBW10" s="158"/>
      <c r="FBX10" s="158"/>
      <c r="FBY10" s="158"/>
      <c r="FBZ10" s="158"/>
      <c r="FCA10" s="158"/>
      <c r="FCB10" s="158"/>
      <c r="FCC10" s="158"/>
      <c r="FCD10" s="158"/>
      <c r="FCE10" s="158"/>
      <c r="FCF10" s="158"/>
      <c r="FCG10" s="158"/>
      <c r="FCH10" s="158"/>
      <c r="FCI10" s="158"/>
      <c r="FCJ10" s="158"/>
      <c r="FCK10" s="158"/>
      <c r="FCL10" s="158"/>
      <c r="FCM10" s="158"/>
      <c r="FCN10" s="158"/>
      <c r="FCO10" s="158"/>
      <c r="FCP10" s="158"/>
      <c r="FCQ10" s="158"/>
      <c r="FCR10" s="158"/>
      <c r="FCS10" s="158"/>
      <c r="FCT10" s="158"/>
      <c r="FCU10" s="158"/>
      <c r="FCV10" s="158"/>
      <c r="FCW10" s="158"/>
      <c r="FCX10" s="158"/>
      <c r="FCY10" s="158"/>
      <c r="FCZ10" s="158"/>
      <c r="FDA10" s="158"/>
      <c r="FDB10" s="158"/>
      <c r="FDC10" s="158"/>
      <c r="FDD10" s="158"/>
      <c r="FDE10" s="158"/>
      <c r="FDF10" s="158"/>
      <c r="FDG10" s="158"/>
      <c r="FDH10" s="158"/>
      <c r="FDI10" s="158"/>
      <c r="FDJ10" s="158"/>
      <c r="FDK10" s="158"/>
      <c r="FDL10" s="158"/>
      <c r="FDM10" s="158"/>
      <c r="FDN10" s="158"/>
      <c r="FDO10" s="158"/>
      <c r="FDP10" s="158"/>
      <c r="FDQ10" s="158"/>
      <c r="FDR10" s="158"/>
      <c r="FDS10" s="158"/>
      <c r="FDT10" s="158"/>
      <c r="FDU10" s="158"/>
      <c r="FDV10" s="158"/>
      <c r="FDW10" s="158"/>
      <c r="FDX10" s="158"/>
      <c r="FDY10" s="158"/>
      <c r="FDZ10" s="158"/>
      <c r="FEA10" s="158"/>
      <c r="FEB10" s="158"/>
      <c r="FEC10" s="158"/>
      <c r="FED10" s="158"/>
      <c r="FEE10" s="158"/>
      <c r="FEF10" s="158"/>
      <c r="FEG10" s="158"/>
      <c r="FEH10" s="158"/>
      <c r="FEI10" s="158"/>
      <c r="FEJ10" s="158"/>
      <c r="FEK10" s="158"/>
      <c r="FEL10" s="158"/>
      <c r="FEM10" s="158"/>
      <c r="FEN10" s="158"/>
      <c r="FEO10" s="158"/>
      <c r="FEP10" s="158"/>
      <c r="FEQ10" s="158"/>
      <c r="FER10" s="158"/>
      <c r="FES10" s="158"/>
      <c r="FET10" s="158"/>
      <c r="FEU10" s="158"/>
      <c r="FEV10" s="158"/>
      <c r="FEW10" s="158"/>
      <c r="FEX10" s="158"/>
      <c r="FEY10" s="158"/>
      <c r="FEZ10" s="158"/>
      <c r="FFA10" s="158"/>
      <c r="FFB10" s="158"/>
      <c r="FFC10" s="158"/>
      <c r="FFD10" s="158"/>
      <c r="FFE10" s="158"/>
      <c r="FFF10" s="158"/>
      <c r="FFG10" s="158"/>
      <c r="FFH10" s="158"/>
      <c r="FFI10" s="158"/>
      <c r="FFJ10" s="158"/>
      <c r="FFK10" s="158"/>
      <c r="FFL10" s="158"/>
      <c r="FFM10" s="158"/>
      <c r="FFN10" s="158"/>
      <c r="FFO10" s="158"/>
      <c r="FFP10" s="158"/>
      <c r="FFQ10" s="158"/>
      <c r="FFR10" s="158"/>
      <c r="FFS10" s="158"/>
      <c r="FFT10" s="158"/>
      <c r="FFU10" s="158"/>
      <c r="FFV10" s="158"/>
      <c r="FFW10" s="158"/>
      <c r="FFX10" s="158"/>
      <c r="FFY10" s="158"/>
      <c r="FFZ10" s="158"/>
      <c r="FGA10" s="158"/>
      <c r="FGB10" s="158"/>
      <c r="FGC10" s="158"/>
      <c r="FGD10" s="158"/>
      <c r="FGE10" s="158"/>
      <c r="FGF10" s="158"/>
      <c r="FGG10" s="158"/>
      <c r="FGH10" s="158"/>
      <c r="FGI10" s="158"/>
      <c r="FGJ10" s="158"/>
      <c r="FGK10" s="158"/>
      <c r="FGL10" s="158"/>
      <c r="FGM10" s="158"/>
      <c r="FGN10" s="158"/>
      <c r="FGO10" s="158"/>
      <c r="FGP10" s="158"/>
      <c r="FGQ10" s="158"/>
      <c r="FGR10" s="158"/>
      <c r="FGS10" s="158"/>
      <c r="FGT10" s="158"/>
      <c r="FGU10" s="158"/>
      <c r="FGV10" s="158"/>
      <c r="FGW10" s="158"/>
      <c r="FGX10" s="158"/>
      <c r="FGY10" s="158"/>
      <c r="FGZ10" s="158"/>
      <c r="FHA10" s="158"/>
      <c r="FHB10" s="158"/>
      <c r="FHC10" s="158"/>
      <c r="FHD10" s="158"/>
      <c r="FHE10" s="158"/>
      <c r="FHF10" s="158"/>
      <c r="FHG10" s="158"/>
      <c r="FHH10" s="158"/>
      <c r="FHI10" s="158"/>
      <c r="FHJ10" s="158"/>
      <c r="FHK10" s="158"/>
      <c r="FHL10" s="158"/>
      <c r="FHM10" s="158"/>
      <c r="FHN10" s="158"/>
      <c r="FHO10" s="158"/>
      <c r="FHP10" s="158"/>
      <c r="FHQ10" s="158"/>
      <c r="FHR10" s="158"/>
      <c r="FHS10" s="158"/>
      <c r="FHT10" s="158"/>
      <c r="FHU10" s="158"/>
      <c r="FHV10" s="158"/>
      <c r="FHW10" s="158"/>
      <c r="FHX10" s="158"/>
      <c r="FHY10" s="158"/>
      <c r="FHZ10" s="158"/>
      <c r="FIA10" s="158"/>
      <c r="FIB10" s="158"/>
      <c r="FIC10" s="158"/>
      <c r="FID10" s="158"/>
      <c r="FIE10" s="158"/>
      <c r="FIF10" s="158"/>
      <c r="FIG10" s="158"/>
      <c r="FIH10" s="158"/>
      <c r="FII10" s="158"/>
      <c r="FIJ10" s="158"/>
      <c r="FIK10" s="158"/>
      <c r="FIL10" s="158"/>
      <c r="FIM10" s="158"/>
      <c r="FIN10" s="158"/>
      <c r="FIO10" s="158"/>
      <c r="FIP10" s="158"/>
      <c r="FIQ10" s="158"/>
      <c r="FIR10" s="158"/>
      <c r="FIS10" s="158"/>
      <c r="FIT10" s="158"/>
      <c r="FIU10" s="158"/>
      <c r="FIV10" s="158"/>
      <c r="FIW10" s="158"/>
      <c r="FIX10" s="158"/>
      <c r="FIY10" s="158"/>
      <c r="FIZ10" s="158"/>
      <c r="FJA10" s="158"/>
      <c r="FJB10" s="158"/>
      <c r="FJC10" s="158"/>
      <c r="FJD10" s="158"/>
      <c r="FJE10" s="158"/>
      <c r="FJF10" s="158"/>
      <c r="FJG10" s="158"/>
      <c r="FJH10" s="158"/>
      <c r="FJI10" s="158"/>
      <c r="FJJ10" s="158"/>
      <c r="FJK10" s="158"/>
      <c r="FJL10" s="158"/>
      <c r="FJM10" s="158"/>
      <c r="FJN10" s="158"/>
      <c r="FJO10" s="158"/>
      <c r="FJP10" s="158"/>
      <c r="FJQ10" s="158"/>
      <c r="FJR10" s="158"/>
      <c r="FJS10" s="158"/>
      <c r="FJT10" s="158"/>
      <c r="FJU10" s="158"/>
      <c r="FJV10" s="158"/>
      <c r="FJW10" s="158"/>
      <c r="FJX10" s="158"/>
      <c r="FJY10" s="158"/>
      <c r="FJZ10" s="158"/>
      <c r="FKA10" s="158"/>
      <c r="FKB10" s="158"/>
      <c r="FKC10" s="158"/>
      <c r="FKD10" s="158"/>
      <c r="FKE10" s="158"/>
      <c r="FKF10" s="158"/>
      <c r="FKG10" s="158"/>
      <c r="FKH10" s="158"/>
      <c r="FKI10" s="158"/>
      <c r="FKJ10" s="158"/>
      <c r="FKK10" s="158"/>
      <c r="FKL10" s="158"/>
      <c r="FKM10" s="158"/>
      <c r="FKN10" s="158"/>
      <c r="FKO10" s="158"/>
      <c r="FKP10" s="158"/>
      <c r="FKQ10" s="158"/>
      <c r="FKR10" s="158"/>
      <c r="FKS10" s="158"/>
      <c r="FKT10" s="158"/>
      <c r="FKU10" s="158"/>
      <c r="FKV10" s="158"/>
      <c r="FKW10" s="158"/>
      <c r="FKX10" s="158"/>
      <c r="FKY10" s="158"/>
      <c r="FKZ10" s="158"/>
      <c r="FLA10" s="158"/>
      <c r="FLB10" s="158"/>
      <c r="FLC10" s="158"/>
      <c r="FLD10" s="158"/>
      <c r="FLE10" s="158"/>
      <c r="FLF10" s="158"/>
      <c r="FLG10" s="158"/>
      <c r="FLH10" s="158"/>
      <c r="FLI10" s="158"/>
      <c r="FLJ10" s="158"/>
      <c r="FLK10" s="158"/>
      <c r="FLL10" s="158"/>
      <c r="FLM10" s="158"/>
      <c r="FLN10" s="158"/>
      <c r="FLO10" s="158"/>
      <c r="FLP10" s="158"/>
      <c r="FLQ10" s="158"/>
      <c r="FLR10" s="158"/>
      <c r="FLS10" s="158"/>
      <c r="FLT10" s="158"/>
      <c r="FLU10" s="158"/>
      <c r="FLV10" s="158"/>
      <c r="FLW10" s="158"/>
      <c r="FLX10" s="158"/>
      <c r="FLY10" s="158"/>
      <c r="FLZ10" s="158"/>
      <c r="FMA10" s="158"/>
      <c r="FMB10" s="158"/>
      <c r="FMC10" s="158"/>
      <c r="FMD10" s="158"/>
      <c r="FME10" s="158"/>
      <c r="FMF10" s="158"/>
      <c r="FMG10" s="158"/>
      <c r="FMH10" s="158"/>
      <c r="FMI10" s="158"/>
      <c r="FMJ10" s="158"/>
      <c r="FMK10" s="158"/>
      <c r="FML10" s="158"/>
      <c r="FMM10" s="158"/>
      <c r="FMN10" s="158"/>
      <c r="FMO10" s="158"/>
      <c r="FMP10" s="158"/>
      <c r="FMQ10" s="158"/>
      <c r="FMR10" s="158"/>
      <c r="FMS10" s="158"/>
      <c r="FMT10" s="158"/>
      <c r="FMU10" s="158"/>
      <c r="FMV10" s="158"/>
      <c r="FMW10" s="158"/>
      <c r="FMX10" s="158"/>
      <c r="FMY10" s="158"/>
      <c r="FMZ10" s="158"/>
      <c r="FNA10" s="158"/>
      <c r="FNB10" s="158"/>
      <c r="FNC10" s="158"/>
      <c r="FND10" s="158"/>
      <c r="FNE10" s="158"/>
      <c r="FNF10" s="158"/>
      <c r="FNG10" s="158"/>
      <c r="FNH10" s="158"/>
      <c r="FNI10" s="158"/>
      <c r="FNJ10" s="158"/>
      <c r="FNK10" s="158"/>
      <c r="FNL10" s="158"/>
      <c r="FNM10" s="158"/>
      <c r="FNN10" s="158"/>
      <c r="FNO10" s="158"/>
      <c r="FNP10" s="158"/>
      <c r="FNQ10" s="158"/>
      <c r="FNR10" s="158"/>
      <c r="FNS10" s="158"/>
      <c r="FNT10" s="158"/>
      <c r="FNU10" s="158"/>
      <c r="FNV10" s="158"/>
      <c r="FNW10" s="158"/>
      <c r="FNX10" s="158"/>
      <c r="FNY10" s="158"/>
      <c r="FNZ10" s="158"/>
      <c r="FOA10" s="158"/>
      <c r="FOB10" s="158"/>
      <c r="FOC10" s="158"/>
      <c r="FOD10" s="158"/>
      <c r="FOE10" s="158"/>
      <c r="FOF10" s="158"/>
      <c r="FOG10" s="158"/>
      <c r="FOH10" s="158"/>
      <c r="FOI10" s="158"/>
      <c r="FOJ10" s="158"/>
      <c r="FOK10" s="158"/>
      <c r="FOL10" s="158"/>
      <c r="FOM10" s="158"/>
      <c r="FON10" s="158"/>
      <c r="FOO10" s="158"/>
      <c r="FOP10" s="158"/>
      <c r="FOQ10" s="158"/>
      <c r="FOR10" s="158"/>
      <c r="FOS10" s="158"/>
      <c r="FOT10" s="158"/>
      <c r="FOU10" s="158"/>
      <c r="FOV10" s="158"/>
      <c r="FOW10" s="158"/>
      <c r="FOX10" s="158"/>
      <c r="FOY10" s="158"/>
      <c r="FOZ10" s="158"/>
      <c r="FPA10" s="158"/>
      <c r="FPB10" s="158"/>
      <c r="FPC10" s="158"/>
      <c r="FPD10" s="158"/>
      <c r="FPE10" s="158"/>
      <c r="FPF10" s="158"/>
      <c r="FPG10" s="158"/>
      <c r="FPH10" s="158"/>
      <c r="FPI10" s="158"/>
      <c r="FPJ10" s="158"/>
      <c r="FPK10" s="158"/>
      <c r="FPL10" s="158"/>
      <c r="FPM10" s="158"/>
      <c r="FPN10" s="158"/>
      <c r="FPO10" s="158"/>
      <c r="FPP10" s="158"/>
      <c r="FPQ10" s="158"/>
      <c r="FPR10" s="158"/>
      <c r="FPS10" s="158"/>
      <c r="FPT10" s="158"/>
      <c r="FPU10" s="158"/>
      <c r="FPV10" s="158"/>
      <c r="FPW10" s="158"/>
      <c r="FPX10" s="158"/>
      <c r="FPY10" s="158"/>
      <c r="FPZ10" s="158"/>
      <c r="FQA10" s="158"/>
      <c r="FQB10" s="158"/>
      <c r="FQC10" s="158"/>
      <c r="FQD10" s="158"/>
      <c r="FQE10" s="158"/>
      <c r="FQF10" s="158"/>
      <c r="FQG10" s="158"/>
      <c r="FQH10" s="158"/>
      <c r="FQI10" s="158"/>
      <c r="FQJ10" s="158"/>
      <c r="FQK10" s="158"/>
      <c r="FQL10" s="158"/>
      <c r="FQM10" s="158"/>
      <c r="FQN10" s="158"/>
      <c r="FQO10" s="158"/>
      <c r="FQP10" s="158"/>
      <c r="FQQ10" s="158"/>
      <c r="FQR10" s="158"/>
      <c r="FQS10" s="158"/>
      <c r="FQT10" s="158"/>
      <c r="FQU10" s="158"/>
      <c r="FQV10" s="158"/>
      <c r="FQW10" s="158"/>
      <c r="FQX10" s="158"/>
      <c r="FQY10" s="158"/>
      <c r="FQZ10" s="158"/>
      <c r="FRA10" s="158"/>
      <c r="FRB10" s="158"/>
      <c r="FRC10" s="158"/>
      <c r="FRD10" s="158"/>
      <c r="FRE10" s="158"/>
      <c r="FRF10" s="158"/>
      <c r="FRG10" s="158"/>
      <c r="FRH10" s="158"/>
      <c r="FRI10" s="158"/>
      <c r="FRJ10" s="158"/>
      <c r="FRK10" s="158"/>
      <c r="FRL10" s="158"/>
      <c r="FRM10" s="158"/>
      <c r="FRN10" s="158"/>
      <c r="FRO10" s="158"/>
      <c r="FRP10" s="158"/>
      <c r="FRQ10" s="158"/>
      <c r="FRR10" s="158"/>
      <c r="FRS10" s="158"/>
      <c r="FRT10" s="158"/>
      <c r="FRU10" s="158"/>
      <c r="FRV10" s="158"/>
      <c r="FRW10" s="158"/>
      <c r="FRX10" s="158"/>
      <c r="FRY10" s="158"/>
      <c r="FRZ10" s="158"/>
      <c r="FSA10" s="158"/>
      <c r="FSB10" s="158"/>
      <c r="FSC10" s="158"/>
      <c r="FSD10" s="158"/>
      <c r="FSE10" s="158"/>
      <c r="FSF10" s="158"/>
      <c r="FSG10" s="158"/>
      <c r="FSH10" s="158"/>
      <c r="FSI10" s="158"/>
      <c r="FSJ10" s="158"/>
      <c r="FSK10" s="158"/>
      <c r="FSL10" s="158"/>
      <c r="FSM10" s="158"/>
      <c r="FSN10" s="158"/>
      <c r="FSO10" s="158"/>
      <c r="FSP10" s="158"/>
      <c r="FSQ10" s="158"/>
      <c r="FSR10" s="158"/>
      <c r="FSS10" s="158"/>
      <c r="FST10" s="158"/>
      <c r="FSU10" s="158"/>
      <c r="FSV10" s="158"/>
      <c r="FSW10" s="158"/>
      <c r="FSX10" s="158"/>
      <c r="FSY10" s="158"/>
      <c r="FSZ10" s="158"/>
      <c r="FTA10" s="158"/>
      <c r="FTB10" s="158"/>
      <c r="FTC10" s="158"/>
      <c r="FTD10" s="158"/>
      <c r="FTE10" s="158"/>
      <c r="FTF10" s="158"/>
      <c r="FTG10" s="158"/>
      <c r="FTH10" s="158"/>
      <c r="FTI10" s="158"/>
      <c r="FTJ10" s="158"/>
      <c r="FTK10" s="158"/>
      <c r="FTL10" s="158"/>
      <c r="FTM10" s="158"/>
      <c r="FTN10" s="158"/>
      <c r="FTO10" s="158"/>
      <c r="FTP10" s="158"/>
      <c r="FTQ10" s="158"/>
      <c r="FTR10" s="158"/>
      <c r="FTS10" s="158"/>
      <c r="FTT10" s="158"/>
      <c r="FTU10" s="158"/>
      <c r="FTV10" s="158"/>
      <c r="FTW10" s="158"/>
      <c r="FTX10" s="158"/>
      <c r="FTY10" s="158"/>
      <c r="FTZ10" s="158"/>
      <c r="FUA10" s="158"/>
      <c r="FUB10" s="158"/>
      <c r="FUC10" s="158"/>
      <c r="FUD10" s="158"/>
      <c r="FUE10" s="158"/>
      <c r="FUF10" s="158"/>
      <c r="FUG10" s="158"/>
      <c r="FUH10" s="158"/>
      <c r="FUI10" s="158"/>
      <c r="FUJ10" s="158"/>
      <c r="FUK10" s="158"/>
      <c r="FUL10" s="158"/>
      <c r="FUM10" s="158"/>
      <c r="FUN10" s="158"/>
      <c r="FUO10" s="158"/>
      <c r="FUP10" s="158"/>
      <c r="FUQ10" s="158"/>
      <c r="FUR10" s="158"/>
      <c r="FUS10" s="158"/>
      <c r="FUT10" s="158"/>
      <c r="FUU10" s="158"/>
      <c r="FUV10" s="158"/>
      <c r="FUW10" s="158"/>
      <c r="FUX10" s="158"/>
      <c r="FUY10" s="158"/>
      <c r="FUZ10" s="158"/>
      <c r="FVA10" s="158"/>
      <c r="FVB10" s="158"/>
      <c r="FVC10" s="158"/>
      <c r="FVD10" s="158"/>
      <c r="FVE10" s="158"/>
      <c r="FVF10" s="158"/>
      <c r="FVG10" s="158"/>
      <c r="FVH10" s="158"/>
      <c r="FVI10" s="158"/>
      <c r="FVJ10" s="158"/>
      <c r="FVK10" s="158"/>
      <c r="FVL10" s="158"/>
      <c r="FVM10" s="158"/>
      <c r="FVN10" s="158"/>
      <c r="FVO10" s="158"/>
      <c r="FVP10" s="158"/>
      <c r="FVQ10" s="158"/>
      <c r="FVR10" s="158"/>
      <c r="FVS10" s="158"/>
      <c r="FVT10" s="158"/>
      <c r="FVU10" s="158"/>
      <c r="FVV10" s="158"/>
      <c r="FVW10" s="158"/>
      <c r="FVX10" s="158"/>
      <c r="FVY10" s="158"/>
      <c r="FVZ10" s="158"/>
      <c r="FWA10" s="158"/>
      <c r="FWB10" s="158"/>
      <c r="FWC10" s="158"/>
      <c r="FWD10" s="158"/>
      <c r="FWE10" s="158"/>
      <c r="FWF10" s="158"/>
      <c r="FWG10" s="158"/>
      <c r="FWH10" s="158"/>
      <c r="FWI10" s="158"/>
      <c r="FWJ10" s="158"/>
      <c r="FWK10" s="158"/>
      <c r="FWL10" s="158"/>
      <c r="FWM10" s="158"/>
      <c r="FWN10" s="158"/>
      <c r="FWO10" s="158"/>
      <c r="FWP10" s="158"/>
      <c r="FWQ10" s="158"/>
      <c r="FWR10" s="158"/>
      <c r="FWS10" s="158"/>
      <c r="FWT10" s="158"/>
      <c r="FWU10" s="158"/>
      <c r="FWV10" s="158"/>
      <c r="FWW10" s="158"/>
      <c r="FWX10" s="158"/>
      <c r="FWY10" s="158"/>
      <c r="FWZ10" s="158"/>
      <c r="FXA10" s="158"/>
      <c r="FXB10" s="158"/>
      <c r="FXC10" s="158"/>
      <c r="FXD10" s="158"/>
      <c r="FXE10" s="158"/>
      <c r="FXF10" s="158"/>
      <c r="FXG10" s="158"/>
      <c r="FXH10" s="158"/>
      <c r="FXI10" s="158"/>
      <c r="FXJ10" s="158"/>
      <c r="FXK10" s="158"/>
      <c r="FXL10" s="158"/>
      <c r="FXM10" s="158"/>
      <c r="FXN10" s="158"/>
      <c r="FXO10" s="158"/>
      <c r="FXP10" s="158"/>
      <c r="FXQ10" s="158"/>
      <c r="FXR10" s="158"/>
      <c r="FXS10" s="158"/>
      <c r="FXT10" s="158"/>
      <c r="FXU10" s="158"/>
      <c r="FXV10" s="158"/>
      <c r="FXW10" s="158"/>
      <c r="FXX10" s="158"/>
      <c r="FXY10" s="158"/>
      <c r="FXZ10" s="158"/>
      <c r="FYA10" s="158"/>
      <c r="FYB10" s="158"/>
      <c r="FYC10" s="158"/>
      <c r="FYD10" s="158"/>
      <c r="FYE10" s="158"/>
      <c r="FYF10" s="158"/>
      <c r="FYG10" s="158"/>
      <c r="FYH10" s="158"/>
      <c r="FYI10" s="158"/>
      <c r="FYJ10" s="158"/>
      <c r="FYK10" s="158"/>
      <c r="FYL10" s="158"/>
      <c r="FYM10" s="158"/>
      <c r="FYN10" s="158"/>
      <c r="FYO10" s="158"/>
      <c r="FYP10" s="158"/>
      <c r="FYQ10" s="158"/>
      <c r="FYR10" s="158"/>
      <c r="FYS10" s="158"/>
      <c r="FYT10" s="158"/>
      <c r="FYU10" s="158"/>
      <c r="FYV10" s="158"/>
      <c r="FYW10" s="158"/>
      <c r="FYX10" s="158"/>
      <c r="FYY10" s="158"/>
      <c r="FYZ10" s="158"/>
      <c r="FZA10" s="158"/>
      <c r="FZB10" s="158"/>
      <c r="FZC10" s="158"/>
      <c r="FZD10" s="158"/>
      <c r="FZE10" s="158"/>
      <c r="FZF10" s="158"/>
      <c r="FZG10" s="158"/>
      <c r="FZH10" s="158"/>
      <c r="FZI10" s="158"/>
      <c r="FZJ10" s="158"/>
      <c r="FZK10" s="158"/>
      <c r="FZL10" s="158"/>
      <c r="FZM10" s="158"/>
      <c r="FZN10" s="158"/>
      <c r="FZO10" s="158"/>
      <c r="FZP10" s="158"/>
      <c r="FZQ10" s="158"/>
      <c r="FZR10" s="158"/>
      <c r="FZS10" s="158"/>
      <c r="FZT10" s="158"/>
      <c r="FZU10" s="158"/>
      <c r="FZV10" s="158"/>
      <c r="FZW10" s="158"/>
      <c r="FZX10" s="158"/>
      <c r="FZY10" s="158"/>
      <c r="FZZ10" s="158"/>
      <c r="GAA10" s="158"/>
      <c r="GAB10" s="158"/>
      <c r="GAC10" s="158"/>
      <c r="GAD10" s="158"/>
      <c r="GAE10" s="158"/>
      <c r="GAF10" s="158"/>
      <c r="GAG10" s="158"/>
      <c r="GAH10" s="158"/>
      <c r="GAI10" s="158"/>
      <c r="GAJ10" s="158"/>
      <c r="GAK10" s="158"/>
      <c r="GAL10" s="158"/>
      <c r="GAM10" s="158"/>
      <c r="GAN10" s="158"/>
      <c r="GAO10" s="158"/>
      <c r="GAP10" s="158"/>
      <c r="GAQ10" s="158"/>
      <c r="GAR10" s="158"/>
      <c r="GAS10" s="158"/>
      <c r="GAT10" s="158"/>
      <c r="GAU10" s="158"/>
      <c r="GAV10" s="158"/>
      <c r="GAW10" s="158"/>
      <c r="GAX10" s="158"/>
      <c r="GAY10" s="158"/>
      <c r="GAZ10" s="158"/>
      <c r="GBA10" s="158"/>
      <c r="GBB10" s="158"/>
      <c r="GBC10" s="158"/>
      <c r="GBD10" s="158"/>
      <c r="GBE10" s="158"/>
      <c r="GBF10" s="158"/>
      <c r="GBG10" s="158"/>
      <c r="GBH10" s="158"/>
      <c r="GBI10" s="158"/>
      <c r="GBJ10" s="158"/>
      <c r="GBK10" s="158"/>
      <c r="GBL10" s="158"/>
      <c r="GBM10" s="158"/>
      <c r="GBN10" s="158"/>
      <c r="GBO10" s="158"/>
      <c r="GBP10" s="158"/>
      <c r="GBQ10" s="158"/>
      <c r="GBR10" s="158"/>
      <c r="GBS10" s="158"/>
      <c r="GBT10" s="158"/>
      <c r="GBU10" s="158"/>
      <c r="GBV10" s="158"/>
      <c r="GBW10" s="158"/>
      <c r="GBX10" s="158"/>
      <c r="GBY10" s="158"/>
      <c r="GBZ10" s="158"/>
      <c r="GCA10" s="158"/>
      <c r="GCB10" s="158"/>
      <c r="GCC10" s="158"/>
      <c r="GCD10" s="158"/>
      <c r="GCE10" s="158"/>
      <c r="GCF10" s="158"/>
      <c r="GCG10" s="158"/>
      <c r="GCH10" s="158"/>
      <c r="GCI10" s="158"/>
      <c r="GCJ10" s="158"/>
      <c r="GCK10" s="158"/>
      <c r="GCL10" s="158"/>
      <c r="GCM10" s="158"/>
      <c r="GCN10" s="158"/>
      <c r="GCO10" s="158"/>
      <c r="GCP10" s="158"/>
      <c r="GCQ10" s="158"/>
      <c r="GCR10" s="158"/>
      <c r="GCS10" s="158"/>
      <c r="GCT10" s="158"/>
      <c r="GCU10" s="158"/>
      <c r="GCV10" s="158"/>
      <c r="GCW10" s="158"/>
      <c r="GCX10" s="158"/>
      <c r="GCY10" s="158"/>
      <c r="GCZ10" s="158"/>
      <c r="GDA10" s="158"/>
      <c r="GDB10" s="158"/>
      <c r="GDC10" s="158"/>
      <c r="GDD10" s="158"/>
      <c r="GDE10" s="158"/>
      <c r="GDF10" s="158"/>
      <c r="GDG10" s="158"/>
      <c r="GDH10" s="158"/>
      <c r="GDI10" s="158"/>
      <c r="GDJ10" s="158"/>
      <c r="GDK10" s="158"/>
      <c r="GDL10" s="158"/>
      <c r="GDM10" s="158"/>
      <c r="GDN10" s="158"/>
      <c r="GDO10" s="158"/>
      <c r="GDP10" s="158"/>
      <c r="GDQ10" s="158"/>
      <c r="GDR10" s="158"/>
      <c r="GDS10" s="158"/>
      <c r="GDT10" s="158"/>
      <c r="GDU10" s="158"/>
      <c r="GDV10" s="158"/>
      <c r="GDW10" s="158"/>
      <c r="GDX10" s="158"/>
      <c r="GDY10" s="158"/>
      <c r="GDZ10" s="158"/>
      <c r="GEA10" s="158"/>
      <c r="GEB10" s="158"/>
      <c r="GEC10" s="158"/>
      <c r="GED10" s="158"/>
      <c r="GEE10" s="158"/>
      <c r="GEF10" s="158"/>
      <c r="GEG10" s="158"/>
      <c r="GEH10" s="158"/>
      <c r="GEI10" s="158"/>
      <c r="GEJ10" s="158"/>
      <c r="GEK10" s="158"/>
      <c r="GEL10" s="158"/>
      <c r="GEM10" s="158"/>
      <c r="GEN10" s="158"/>
      <c r="GEO10" s="158"/>
      <c r="GEP10" s="158"/>
      <c r="GEQ10" s="158"/>
      <c r="GER10" s="158"/>
      <c r="GES10" s="158"/>
      <c r="GET10" s="158"/>
      <c r="GEU10" s="158"/>
      <c r="GEV10" s="158"/>
      <c r="GEW10" s="158"/>
      <c r="GEX10" s="158"/>
      <c r="GEY10" s="158"/>
      <c r="GEZ10" s="158"/>
      <c r="GFA10" s="158"/>
      <c r="GFB10" s="158"/>
      <c r="GFC10" s="158"/>
      <c r="GFD10" s="158"/>
      <c r="GFE10" s="158"/>
      <c r="GFF10" s="158"/>
      <c r="GFG10" s="158"/>
      <c r="GFH10" s="158"/>
      <c r="GFI10" s="158"/>
      <c r="GFJ10" s="158"/>
      <c r="GFK10" s="158"/>
      <c r="GFL10" s="158"/>
      <c r="GFM10" s="158"/>
      <c r="GFN10" s="158"/>
      <c r="GFO10" s="158"/>
      <c r="GFP10" s="158"/>
      <c r="GFQ10" s="158"/>
      <c r="GFR10" s="158"/>
      <c r="GFS10" s="158"/>
      <c r="GFT10" s="158"/>
      <c r="GFU10" s="158"/>
      <c r="GFV10" s="158"/>
      <c r="GFW10" s="158"/>
      <c r="GFX10" s="158"/>
      <c r="GFY10" s="158"/>
      <c r="GFZ10" s="158"/>
      <c r="GGA10" s="158"/>
      <c r="GGB10" s="158"/>
      <c r="GGC10" s="158"/>
      <c r="GGD10" s="158"/>
      <c r="GGE10" s="158"/>
      <c r="GGF10" s="158"/>
      <c r="GGG10" s="158"/>
      <c r="GGH10" s="158"/>
      <c r="GGI10" s="158"/>
      <c r="GGJ10" s="158"/>
      <c r="GGK10" s="158"/>
      <c r="GGL10" s="158"/>
      <c r="GGM10" s="158"/>
      <c r="GGN10" s="158"/>
      <c r="GGO10" s="158"/>
      <c r="GGP10" s="158"/>
      <c r="GGQ10" s="158"/>
      <c r="GGR10" s="158"/>
      <c r="GGS10" s="158"/>
      <c r="GGT10" s="158"/>
      <c r="GGU10" s="158"/>
      <c r="GGV10" s="158"/>
      <c r="GGW10" s="158"/>
      <c r="GGX10" s="158"/>
      <c r="GGY10" s="158"/>
      <c r="GGZ10" s="158"/>
      <c r="GHA10" s="158"/>
      <c r="GHB10" s="158"/>
      <c r="GHC10" s="158"/>
      <c r="GHD10" s="158"/>
      <c r="GHE10" s="158"/>
      <c r="GHF10" s="158"/>
      <c r="GHG10" s="158"/>
      <c r="GHH10" s="158"/>
      <c r="GHI10" s="158"/>
      <c r="GHJ10" s="158"/>
      <c r="GHK10" s="158"/>
      <c r="GHL10" s="158"/>
      <c r="GHM10" s="158"/>
      <c r="GHN10" s="158"/>
      <c r="GHO10" s="158"/>
      <c r="GHP10" s="158"/>
      <c r="GHQ10" s="158"/>
      <c r="GHR10" s="158"/>
      <c r="GHS10" s="158"/>
      <c r="GHT10" s="158"/>
      <c r="GHU10" s="158"/>
      <c r="GHV10" s="158"/>
      <c r="GHW10" s="158"/>
      <c r="GHX10" s="158"/>
      <c r="GHY10" s="158"/>
      <c r="GHZ10" s="158"/>
      <c r="GIA10" s="158"/>
      <c r="GIB10" s="158"/>
      <c r="GIC10" s="158"/>
      <c r="GID10" s="158"/>
      <c r="GIE10" s="158"/>
      <c r="GIF10" s="158"/>
      <c r="GIG10" s="158"/>
      <c r="GIH10" s="158"/>
      <c r="GII10" s="158"/>
      <c r="GIJ10" s="158"/>
      <c r="GIK10" s="158"/>
      <c r="GIL10" s="158"/>
      <c r="GIM10" s="158"/>
      <c r="GIN10" s="158"/>
      <c r="GIO10" s="158"/>
      <c r="GIP10" s="158"/>
      <c r="GIQ10" s="158"/>
      <c r="GIR10" s="158"/>
      <c r="GIS10" s="158"/>
      <c r="GIT10" s="158"/>
      <c r="GIU10" s="158"/>
      <c r="GIV10" s="158"/>
      <c r="GIW10" s="158"/>
      <c r="GIX10" s="158"/>
      <c r="GIY10" s="158"/>
      <c r="GIZ10" s="158"/>
      <c r="GJA10" s="158"/>
      <c r="GJB10" s="158"/>
      <c r="GJC10" s="158"/>
      <c r="GJD10" s="158"/>
      <c r="GJE10" s="158"/>
      <c r="GJF10" s="158"/>
      <c r="GJG10" s="158"/>
      <c r="GJH10" s="158"/>
      <c r="GJI10" s="158"/>
      <c r="GJJ10" s="158"/>
      <c r="GJK10" s="158"/>
      <c r="GJL10" s="158"/>
      <c r="GJM10" s="158"/>
      <c r="GJN10" s="158"/>
      <c r="GJO10" s="158"/>
      <c r="GJP10" s="158"/>
      <c r="GJQ10" s="158"/>
      <c r="GJR10" s="158"/>
      <c r="GJS10" s="158"/>
      <c r="GJT10" s="158"/>
      <c r="GJU10" s="158"/>
      <c r="GJV10" s="158"/>
      <c r="GJW10" s="158"/>
      <c r="GJX10" s="158"/>
      <c r="GJY10" s="158"/>
      <c r="GJZ10" s="158"/>
      <c r="GKA10" s="158"/>
      <c r="GKB10" s="158"/>
      <c r="GKC10" s="158"/>
      <c r="GKD10" s="158"/>
      <c r="GKE10" s="158"/>
      <c r="GKF10" s="158"/>
      <c r="GKG10" s="158"/>
      <c r="GKH10" s="158"/>
      <c r="GKI10" s="158"/>
      <c r="GKJ10" s="158"/>
      <c r="GKK10" s="158"/>
      <c r="GKL10" s="158"/>
      <c r="GKM10" s="158"/>
      <c r="GKN10" s="158"/>
      <c r="GKO10" s="158"/>
      <c r="GKP10" s="158"/>
      <c r="GKQ10" s="158"/>
      <c r="GKR10" s="158"/>
      <c r="GKS10" s="158"/>
      <c r="GKT10" s="158"/>
      <c r="GKU10" s="158"/>
      <c r="GKV10" s="158"/>
      <c r="GKW10" s="158"/>
      <c r="GKX10" s="158"/>
      <c r="GKY10" s="158"/>
      <c r="GKZ10" s="158"/>
      <c r="GLA10" s="158"/>
      <c r="GLB10" s="158"/>
      <c r="GLC10" s="158"/>
      <c r="GLD10" s="158"/>
      <c r="GLE10" s="158"/>
      <c r="GLF10" s="158"/>
      <c r="GLG10" s="158"/>
      <c r="GLH10" s="158"/>
      <c r="GLI10" s="158"/>
      <c r="GLJ10" s="158"/>
      <c r="GLK10" s="158"/>
      <c r="GLL10" s="158"/>
      <c r="GLM10" s="158"/>
      <c r="GLN10" s="158"/>
      <c r="GLO10" s="158"/>
      <c r="GLP10" s="158"/>
      <c r="GLQ10" s="158"/>
      <c r="GLR10" s="158"/>
      <c r="GLS10" s="158"/>
      <c r="GLT10" s="158"/>
      <c r="GLU10" s="158"/>
      <c r="GLV10" s="158"/>
      <c r="GLW10" s="158"/>
      <c r="GLX10" s="158"/>
      <c r="GLY10" s="158"/>
      <c r="GLZ10" s="158"/>
      <c r="GMA10" s="158"/>
      <c r="GMB10" s="158"/>
      <c r="GMC10" s="158"/>
      <c r="GMD10" s="158"/>
      <c r="GME10" s="158"/>
      <c r="GMF10" s="158"/>
      <c r="GMG10" s="158"/>
      <c r="GMH10" s="158"/>
      <c r="GMI10" s="158"/>
      <c r="GMJ10" s="158"/>
      <c r="GMK10" s="158"/>
      <c r="GML10" s="158"/>
      <c r="GMM10" s="158"/>
      <c r="GMN10" s="158"/>
      <c r="GMO10" s="158"/>
      <c r="GMP10" s="158"/>
      <c r="GMQ10" s="158"/>
      <c r="GMR10" s="158"/>
      <c r="GMS10" s="158"/>
      <c r="GMT10" s="158"/>
      <c r="GMU10" s="158"/>
      <c r="GMV10" s="158"/>
      <c r="GMW10" s="158"/>
      <c r="GMX10" s="158"/>
      <c r="GMY10" s="158"/>
      <c r="GMZ10" s="158"/>
      <c r="GNA10" s="158"/>
      <c r="GNB10" s="158"/>
      <c r="GNC10" s="158"/>
      <c r="GND10" s="158"/>
      <c r="GNE10" s="158"/>
      <c r="GNF10" s="158"/>
      <c r="GNG10" s="158"/>
      <c r="GNH10" s="158"/>
      <c r="GNI10" s="158"/>
      <c r="GNJ10" s="158"/>
      <c r="GNK10" s="158"/>
      <c r="GNL10" s="158"/>
      <c r="GNM10" s="158"/>
      <c r="GNN10" s="158"/>
      <c r="GNO10" s="158"/>
      <c r="GNP10" s="158"/>
      <c r="GNQ10" s="158"/>
      <c r="GNR10" s="158"/>
      <c r="GNS10" s="158"/>
      <c r="GNT10" s="158"/>
      <c r="GNU10" s="158"/>
      <c r="GNV10" s="158"/>
      <c r="GNW10" s="158"/>
      <c r="GNX10" s="158"/>
      <c r="GNY10" s="158"/>
      <c r="GNZ10" s="158"/>
      <c r="GOA10" s="158"/>
      <c r="GOB10" s="158"/>
      <c r="GOC10" s="158"/>
      <c r="GOD10" s="158"/>
      <c r="GOE10" s="158"/>
      <c r="GOF10" s="158"/>
      <c r="GOG10" s="158"/>
      <c r="GOH10" s="158"/>
      <c r="GOI10" s="158"/>
      <c r="GOJ10" s="158"/>
      <c r="GOK10" s="158"/>
      <c r="GOL10" s="158"/>
      <c r="GOM10" s="158"/>
      <c r="GON10" s="158"/>
      <c r="GOO10" s="158"/>
      <c r="GOP10" s="158"/>
      <c r="GOQ10" s="158"/>
      <c r="GOR10" s="158"/>
      <c r="GOS10" s="158"/>
      <c r="GOT10" s="158"/>
      <c r="GOU10" s="158"/>
      <c r="GOV10" s="158"/>
      <c r="GOW10" s="158"/>
      <c r="GOX10" s="158"/>
      <c r="GOY10" s="158"/>
      <c r="GOZ10" s="158"/>
      <c r="GPA10" s="158"/>
      <c r="GPB10" s="158"/>
      <c r="GPC10" s="158"/>
      <c r="GPD10" s="158"/>
      <c r="GPE10" s="158"/>
      <c r="GPF10" s="158"/>
      <c r="GPG10" s="158"/>
      <c r="GPH10" s="158"/>
      <c r="GPI10" s="158"/>
      <c r="GPJ10" s="158"/>
      <c r="GPK10" s="158"/>
      <c r="GPL10" s="158"/>
      <c r="GPM10" s="158"/>
      <c r="GPN10" s="158"/>
      <c r="GPO10" s="158"/>
      <c r="GPP10" s="158"/>
      <c r="GPQ10" s="158"/>
      <c r="GPR10" s="158"/>
      <c r="GPS10" s="158"/>
      <c r="GPT10" s="158"/>
      <c r="GPU10" s="158"/>
      <c r="GPV10" s="158"/>
      <c r="GPW10" s="158"/>
      <c r="GPX10" s="158"/>
      <c r="GPY10" s="158"/>
      <c r="GPZ10" s="158"/>
      <c r="GQA10" s="158"/>
      <c r="GQB10" s="158"/>
      <c r="GQC10" s="158"/>
      <c r="GQD10" s="158"/>
      <c r="GQE10" s="158"/>
      <c r="GQF10" s="158"/>
      <c r="GQG10" s="158"/>
      <c r="GQH10" s="158"/>
      <c r="GQI10" s="158"/>
      <c r="GQJ10" s="158"/>
      <c r="GQK10" s="158"/>
      <c r="GQL10" s="158"/>
      <c r="GQM10" s="158"/>
      <c r="GQN10" s="158"/>
      <c r="GQO10" s="158"/>
      <c r="GQP10" s="158"/>
      <c r="GQQ10" s="158"/>
      <c r="GQR10" s="158"/>
      <c r="GQS10" s="158"/>
      <c r="GQT10" s="158"/>
      <c r="GQU10" s="158"/>
      <c r="GQV10" s="158"/>
      <c r="GQW10" s="158"/>
      <c r="GQX10" s="158"/>
      <c r="GQY10" s="158"/>
      <c r="GQZ10" s="158"/>
      <c r="GRA10" s="158"/>
      <c r="GRB10" s="158"/>
      <c r="GRC10" s="158"/>
      <c r="GRD10" s="158"/>
      <c r="GRE10" s="158"/>
      <c r="GRF10" s="158"/>
      <c r="GRG10" s="158"/>
      <c r="GRH10" s="158"/>
      <c r="GRI10" s="158"/>
      <c r="GRJ10" s="158"/>
      <c r="GRK10" s="158"/>
      <c r="GRL10" s="158"/>
      <c r="GRM10" s="158"/>
      <c r="GRN10" s="158"/>
      <c r="GRO10" s="158"/>
      <c r="GRP10" s="158"/>
      <c r="GRQ10" s="158"/>
      <c r="GRR10" s="158"/>
      <c r="GRS10" s="158"/>
      <c r="GRT10" s="158"/>
      <c r="GRU10" s="158"/>
      <c r="GRV10" s="158"/>
      <c r="GRW10" s="158"/>
      <c r="GRX10" s="158"/>
      <c r="GRY10" s="158"/>
      <c r="GRZ10" s="158"/>
      <c r="GSA10" s="158"/>
      <c r="GSB10" s="158"/>
      <c r="GSC10" s="158"/>
      <c r="GSD10" s="158"/>
      <c r="GSE10" s="158"/>
      <c r="GSF10" s="158"/>
      <c r="GSG10" s="158"/>
      <c r="GSH10" s="158"/>
      <c r="GSI10" s="158"/>
      <c r="GSJ10" s="158"/>
      <c r="GSK10" s="158"/>
      <c r="GSL10" s="158"/>
      <c r="GSM10" s="158"/>
      <c r="GSN10" s="158"/>
      <c r="GSO10" s="158"/>
      <c r="GSP10" s="158"/>
      <c r="GSQ10" s="158"/>
      <c r="GSR10" s="158"/>
      <c r="GSS10" s="158"/>
      <c r="GST10" s="158"/>
      <c r="GSU10" s="158"/>
      <c r="GSV10" s="158"/>
      <c r="GSW10" s="158"/>
      <c r="GSX10" s="158"/>
      <c r="GSY10" s="158"/>
      <c r="GSZ10" s="158"/>
      <c r="GTA10" s="158"/>
      <c r="GTB10" s="158"/>
      <c r="GTC10" s="158"/>
      <c r="GTD10" s="158"/>
      <c r="GTE10" s="158"/>
      <c r="GTF10" s="158"/>
      <c r="GTG10" s="158"/>
      <c r="GTH10" s="158"/>
      <c r="GTI10" s="158"/>
      <c r="GTJ10" s="158"/>
      <c r="GTK10" s="158"/>
      <c r="GTL10" s="158"/>
      <c r="GTM10" s="158"/>
      <c r="GTN10" s="158"/>
      <c r="GTO10" s="158"/>
      <c r="GTP10" s="158"/>
      <c r="GTQ10" s="158"/>
      <c r="GTR10" s="158"/>
      <c r="GTS10" s="158"/>
      <c r="GTT10" s="158"/>
      <c r="GTU10" s="158"/>
      <c r="GTV10" s="158"/>
      <c r="GTW10" s="158"/>
      <c r="GTX10" s="158"/>
      <c r="GTY10" s="158"/>
      <c r="GTZ10" s="158"/>
      <c r="GUA10" s="158"/>
      <c r="GUB10" s="158"/>
      <c r="GUC10" s="158"/>
      <c r="GUD10" s="158"/>
      <c r="GUE10" s="158"/>
      <c r="GUF10" s="158"/>
      <c r="GUG10" s="158"/>
      <c r="GUH10" s="158"/>
      <c r="GUI10" s="158"/>
      <c r="GUJ10" s="158"/>
      <c r="GUK10" s="158"/>
      <c r="GUL10" s="158"/>
      <c r="GUM10" s="158"/>
      <c r="GUN10" s="158"/>
      <c r="GUO10" s="158"/>
      <c r="GUP10" s="158"/>
      <c r="GUQ10" s="158"/>
      <c r="GUR10" s="158"/>
      <c r="GUS10" s="158"/>
      <c r="GUT10" s="158"/>
      <c r="GUU10" s="158"/>
      <c r="GUV10" s="158"/>
      <c r="GUW10" s="158"/>
      <c r="GUX10" s="158"/>
      <c r="GUY10" s="158"/>
      <c r="GUZ10" s="158"/>
      <c r="GVA10" s="158"/>
      <c r="GVB10" s="158"/>
      <c r="GVC10" s="158"/>
      <c r="GVD10" s="158"/>
      <c r="GVE10" s="158"/>
      <c r="GVF10" s="158"/>
      <c r="GVG10" s="158"/>
      <c r="GVH10" s="158"/>
      <c r="GVI10" s="158"/>
      <c r="GVJ10" s="158"/>
      <c r="GVK10" s="158"/>
      <c r="GVL10" s="158"/>
      <c r="GVM10" s="158"/>
      <c r="GVN10" s="158"/>
      <c r="GVO10" s="158"/>
      <c r="GVP10" s="158"/>
      <c r="GVQ10" s="158"/>
      <c r="GVR10" s="158"/>
      <c r="GVS10" s="158"/>
      <c r="GVT10" s="158"/>
      <c r="GVU10" s="158"/>
      <c r="GVV10" s="158"/>
      <c r="GVW10" s="158"/>
      <c r="GVX10" s="158"/>
      <c r="GVY10" s="158"/>
      <c r="GVZ10" s="158"/>
      <c r="GWA10" s="158"/>
      <c r="GWB10" s="158"/>
      <c r="GWC10" s="158"/>
      <c r="GWD10" s="158"/>
      <c r="GWE10" s="158"/>
      <c r="GWF10" s="158"/>
      <c r="GWG10" s="158"/>
      <c r="GWH10" s="158"/>
      <c r="GWI10" s="158"/>
      <c r="GWJ10" s="158"/>
      <c r="GWK10" s="158"/>
      <c r="GWL10" s="158"/>
      <c r="GWM10" s="158"/>
      <c r="GWN10" s="158"/>
      <c r="GWO10" s="158"/>
      <c r="GWP10" s="158"/>
      <c r="GWQ10" s="158"/>
      <c r="GWR10" s="158"/>
      <c r="GWS10" s="158"/>
      <c r="GWT10" s="158"/>
      <c r="GWU10" s="158"/>
      <c r="GWV10" s="158"/>
      <c r="GWW10" s="158"/>
      <c r="GWX10" s="158"/>
      <c r="GWY10" s="158"/>
      <c r="GWZ10" s="158"/>
      <c r="GXA10" s="158"/>
      <c r="GXB10" s="158"/>
      <c r="GXC10" s="158"/>
      <c r="GXD10" s="158"/>
      <c r="GXE10" s="158"/>
      <c r="GXF10" s="158"/>
      <c r="GXG10" s="158"/>
      <c r="GXH10" s="158"/>
      <c r="GXI10" s="158"/>
      <c r="GXJ10" s="158"/>
      <c r="GXK10" s="158"/>
      <c r="GXL10" s="158"/>
      <c r="GXM10" s="158"/>
      <c r="GXN10" s="158"/>
      <c r="GXO10" s="158"/>
      <c r="GXP10" s="158"/>
      <c r="GXQ10" s="158"/>
      <c r="GXR10" s="158"/>
      <c r="GXS10" s="158"/>
      <c r="GXT10" s="158"/>
      <c r="GXU10" s="158"/>
      <c r="GXV10" s="158"/>
      <c r="GXW10" s="158"/>
      <c r="GXX10" s="158"/>
      <c r="GXY10" s="158"/>
      <c r="GXZ10" s="158"/>
      <c r="GYA10" s="158"/>
      <c r="GYB10" s="158"/>
      <c r="GYC10" s="158"/>
      <c r="GYD10" s="158"/>
      <c r="GYE10" s="158"/>
      <c r="GYF10" s="158"/>
      <c r="GYG10" s="158"/>
      <c r="GYH10" s="158"/>
      <c r="GYI10" s="158"/>
      <c r="GYJ10" s="158"/>
      <c r="GYK10" s="158"/>
      <c r="GYL10" s="158"/>
      <c r="GYM10" s="158"/>
      <c r="GYN10" s="158"/>
      <c r="GYO10" s="158"/>
      <c r="GYP10" s="158"/>
      <c r="GYQ10" s="158"/>
      <c r="GYR10" s="158"/>
      <c r="GYS10" s="158"/>
      <c r="GYT10" s="158"/>
      <c r="GYU10" s="158"/>
      <c r="GYV10" s="158"/>
      <c r="GYW10" s="158"/>
      <c r="GYX10" s="158"/>
      <c r="GYY10" s="158"/>
      <c r="GYZ10" s="158"/>
      <c r="GZA10" s="158"/>
      <c r="GZB10" s="158"/>
      <c r="GZC10" s="158"/>
      <c r="GZD10" s="158"/>
      <c r="GZE10" s="158"/>
      <c r="GZF10" s="158"/>
      <c r="GZG10" s="158"/>
      <c r="GZH10" s="158"/>
      <c r="GZI10" s="158"/>
      <c r="GZJ10" s="158"/>
      <c r="GZK10" s="158"/>
      <c r="GZL10" s="158"/>
      <c r="GZM10" s="158"/>
      <c r="GZN10" s="158"/>
      <c r="GZO10" s="158"/>
      <c r="GZP10" s="158"/>
      <c r="GZQ10" s="158"/>
      <c r="GZR10" s="158"/>
      <c r="GZS10" s="158"/>
      <c r="GZT10" s="158"/>
      <c r="GZU10" s="158"/>
      <c r="GZV10" s="158"/>
      <c r="GZW10" s="158"/>
      <c r="GZX10" s="158"/>
      <c r="GZY10" s="158"/>
      <c r="GZZ10" s="158"/>
      <c r="HAA10" s="158"/>
      <c r="HAB10" s="158"/>
      <c r="HAC10" s="158"/>
      <c r="HAD10" s="158"/>
      <c r="HAE10" s="158"/>
      <c r="HAF10" s="158"/>
      <c r="HAG10" s="158"/>
      <c r="HAH10" s="158"/>
      <c r="HAI10" s="158"/>
      <c r="HAJ10" s="158"/>
      <c r="HAK10" s="158"/>
      <c r="HAL10" s="158"/>
      <c r="HAM10" s="158"/>
      <c r="HAN10" s="158"/>
      <c r="HAO10" s="158"/>
      <c r="HAP10" s="158"/>
      <c r="HAQ10" s="158"/>
      <c r="HAR10" s="158"/>
      <c r="HAS10" s="158"/>
      <c r="HAT10" s="158"/>
      <c r="HAU10" s="158"/>
      <c r="HAV10" s="158"/>
      <c r="HAW10" s="158"/>
      <c r="HAX10" s="158"/>
      <c r="HAY10" s="158"/>
      <c r="HAZ10" s="158"/>
      <c r="HBA10" s="158"/>
      <c r="HBB10" s="158"/>
      <c r="HBC10" s="158"/>
      <c r="HBD10" s="158"/>
      <c r="HBE10" s="158"/>
      <c r="HBF10" s="158"/>
      <c r="HBG10" s="158"/>
      <c r="HBH10" s="158"/>
      <c r="HBI10" s="158"/>
      <c r="HBJ10" s="158"/>
      <c r="HBK10" s="158"/>
      <c r="HBL10" s="158"/>
      <c r="HBM10" s="158"/>
      <c r="HBN10" s="158"/>
      <c r="HBO10" s="158"/>
      <c r="HBP10" s="158"/>
      <c r="HBQ10" s="158"/>
      <c r="HBR10" s="158"/>
      <c r="HBS10" s="158"/>
      <c r="HBT10" s="158"/>
      <c r="HBU10" s="158"/>
      <c r="HBV10" s="158"/>
      <c r="HBW10" s="158"/>
      <c r="HBX10" s="158"/>
      <c r="HBY10" s="158"/>
      <c r="HBZ10" s="158"/>
      <c r="HCA10" s="158"/>
      <c r="HCB10" s="158"/>
      <c r="HCC10" s="158"/>
      <c r="HCD10" s="158"/>
      <c r="HCE10" s="158"/>
      <c r="HCF10" s="158"/>
      <c r="HCG10" s="158"/>
      <c r="HCH10" s="158"/>
      <c r="HCI10" s="158"/>
      <c r="HCJ10" s="158"/>
      <c r="HCK10" s="158"/>
      <c r="HCL10" s="158"/>
      <c r="HCM10" s="158"/>
      <c r="HCN10" s="158"/>
      <c r="HCO10" s="158"/>
      <c r="HCP10" s="158"/>
      <c r="HCQ10" s="158"/>
      <c r="HCR10" s="158"/>
      <c r="HCS10" s="158"/>
      <c r="HCT10" s="158"/>
      <c r="HCU10" s="158"/>
      <c r="HCV10" s="158"/>
      <c r="HCW10" s="158"/>
      <c r="HCX10" s="158"/>
      <c r="HCY10" s="158"/>
      <c r="HCZ10" s="158"/>
      <c r="HDA10" s="158"/>
      <c r="HDB10" s="158"/>
      <c r="HDC10" s="158"/>
      <c r="HDD10" s="158"/>
      <c r="HDE10" s="158"/>
      <c r="HDF10" s="158"/>
      <c r="HDG10" s="158"/>
      <c r="HDH10" s="158"/>
      <c r="HDI10" s="158"/>
      <c r="HDJ10" s="158"/>
      <c r="HDK10" s="158"/>
      <c r="HDL10" s="158"/>
      <c r="HDM10" s="158"/>
      <c r="HDN10" s="158"/>
      <c r="HDO10" s="158"/>
      <c r="HDP10" s="158"/>
      <c r="HDQ10" s="158"/>
      <c r="HDR10" s="158"/>
      <c r="HDS10" s="158"/>
      <c r="HDT10" s="158"/>
      <c r="HDU10" s="158"/>
      <c r="HDV10" s="158"/>
      <c r="HDW10" s="158"/>
      <c r="HDX10" s="158"/>
      <c r="HDY10" s="158"/>
      <c r="HDZ10" s="158"/>
      <c r="HEA10" s="158"/>
      <c r="HEB10" s="158"/>
      <c r="HEC10" s="158"/>
      <c r="HED10" s="158"/>
      <c r="HEE10" s="158"/>
      <c r="HEF10" s="158"/>
      <c r="HEG10" s="158"/>
      <c r="HEH10" s="158"/>
      <c r="HEI10" s="158"/>
      <c r="HEJ10" s="158"/>
      <c r="HEK10" s="158"/>
      <c r="HEL10" s="158"/>
      <c r="HEM10" s="158"/>
      <c r="HEN10" s="158"/>
      <c r="HEO10" s="158"/>
      <c r="HEP10" s="158"/>
      <c r="HEQ10" s="158"/>
      <c r="HER10" s="158"/>
      <c r="HES10" s="158"/>
      <c r="HET10" s="158"/>
      <c r="HEU10" s="158"/>
      <c r="HEV10" s="158"/>
      <c r="HEW10" s="158"/>
      <c r="HEX10" s="158"/>
      <c r="HEY10" s="158"/>
      <c r="HEZ10" s="158"/>
      <c r="HFA10" s="158"/>
      <c r="HFB10" s="158"/>
      <c r="HFC10" s="158"/>
      <c r="HFD10" s="158"/>
      <c r="HFE10" s="158"/>
      <c r="HFF10" s="158"/>
      <c r="HFG10" s="158"/>
      <c r="HFH10" s="158"/>
      <c r="HFI10" s="158"/>
      <c r="HFJ10" s="158"/>
      <c r="HFK10" s="158"/>
      <c r="HFL10" s="158"/>
      <c r="HFM10" s="158"/>
      <c r="HFN10" s="158"/>
      <c r="HFO10" s="158"/>
      <c r="HFP10" s="158"/>
      <c r="HFQ10" s="158"/>
      <c r="HFR10" s="158"/>
      <c r="HFS10" s="158"/>
      <c r="HFT10" s="158"/>
      <c r="HFU10" s="158"/>
      <c r="HFV10" s="158"/>
      <c r="HFW10" s="158"/>
      <c r="HFX10" s="158"/>
      <c r="HFY10" s="158"/>
      <c r="HFZ10" s="158"/>
      <c r="HGA10" s="158"/>
      <c r="HGB10" s="158"/>
      <c r="HGC10" s="158"/>
      <c r="HGD10" s="158"/>
      <c r="HGE10" s="158"/>
      <c r="HGF10" s="158"/>
      <c r="HGG10" s="158"/>
      <c r="HGH10" s="158"/>
      <c r="HGI10" s="158"/>
      <c r="HGJ10" s="158"/>
      <c r="HGK10" s="158"/>
      <c r="HGL10" s="158"/>
      <c r="HGM10" s="158"/>
      <c r="HGN10" s="158"/>
      <c r="HGO10" s="158"/>
      <c r="HGP10" s="158"/>
      <c r="HGQ10" s="158"/>
      <c r="HGR10" s="158"/>
      <c r="HGS10" s="158"/>
      <c r="HGT10" s="158"/>
      <c r="HGU10" s="158"/>
      <c r="HGV10" s="158"/>
      <c r="HGW10" s="158"/>
      <c r="HGX10" s="158"/>
      <c r="HGY10" s="158"/>
      <c r="HGZ10" s="158"/>
      <c r="HHA10" s="158"/>
      <c r="HHB10" s="158"/>
      <c r="HHC10" s="158"/>
      <c r="HHD10" s="158"/>
      <c r="HHE10" s="158"/>
      <c r="HHF10" s="158"/>
      <c r="HHG10" s="158"/>
      <c r="HHH10" s="158"/>
      <c r="HHI10" s="158"/>
      <c r="HHJ10" s="158"/>
      <c r="HHK10" s="158"/>
      <c r="HHL10" s="158"/>
      <c r="HHM10" s="158"/>
      <c r="HHN10" s="158"/>
      <c r="HHO10" s="158"/>
      <c r="HHP10" s="158"/>
      <c r="HHQ10" s="158"/>
      <c r="HHR10" s="158"/>
      <c r="HHS10" s="158"/>
      <c r="HHT10" s="158"/>
      <c r="HHU10" s="158"/>
      <c r="HHV10" s="158"/>
      <c r="HHW10" s="158"/>
      <c r="HHX10" s="158"/>
      <c r="HHY10" s="158"/>
      <c r="HHZ10" s="158"/>
      <c r="HIA10" s="158"/>
      <c r="HIB10" s="158"/>
      <c r="HIC10" s="158"/>
      <c r="HID10" s="158"/>
      <c r="HIE10" s="158"/>
      <c r="HIF10" s="158"/>
      <c r="HIG10" s="158"/>
      <c r="HIH10" s="158"/>
      <c r="HII10" s="158"/>
      <c r="HIJ10" s="158"/>
      <c r="HIK10" s="158"/>
      <c r="HIL10" s="158"/>
      <c r="HIM10" s="158"/>
      <c r="HIN10" s="158"/>
      <c r="HIO10" s="158"/>
      <c r="HIP10" s="158"/>
      <c r="HIQ10" s="158"/>
      <c r="HIR10" s="158"/>
      <c r="HIS10" s="158"/>
      <c r="HIT10" s="158"/>
      <c r="HIU10" s="158"/>
      <c r="HIV10" s="158"/>
      <c r="HIW10" s="158"/>
      <c r="HIX10" s="158"/>
      <c r="HIY10" s="158"/>
      <c r="HIZ10" s="158"/>
      <c r="HJA10" s="158"/>
      <c r="HJB10" s="158"/>
      <c r="HJC10" s="158"/>
      <c r="HJD10" s="158"/>
      <c r="HJE10" s="158"/>
      <c r="HJF10" s="158"/>
      <c r="HJG10" s="158"/>
      <c r="HJH10" s="158"/>
      <c r="HJI10" s="158"/>
      <c r="HJJ10" s="158"/>
      <c r="HJK10" s="158"/>
      <c r="HJL10" s="158"/>
      <c r="HJM10" s="158"/>
      <c r="HJN10" s="158"/>
      <c r="HJO10" s="158"/>
      <c r="HJP10" s="158"/>
      <c r="HJQ10" s="158"/>
      <c r="HJR10" s="158"/>
      <c r="HJS10" s="158"/>
      <c r="HJT10" s="158"/>
      <c r="HJU10" s="158"/>
      <c r="HJV10" s="158"/>
      <c r="HJW10" s="158"/>
      <c r="HJX10" s="158"/>
      <c r="HJY10" s="158"/>
      <c r="HJZ10" s="158"/>
      <c r="HKA10" s="158"/>
      <c r="HKB10" s="158"/>
      <c r="HKC10" s="158"/>
      <c r="HKD10" s="158"/>
      <c r="HKE10" s="158"/>
      <c r="HKF10" s="158"/>
      <c r="HKG10" s="158"/>
      <c r="HKH10" s="158"/>
      <c r="HKI10" s="158"/>
      <c r="HKJ10" s="158"/>
      <c r="HKK10" s="158"/>
      <c r="HKL10" s="158"/>
      <c r="HKM10" s="158"/>
      <c r="HKN10" s="158"/>
      <c r="HKO10" s="158"/>
      <c r="HKP10" s="158"/>
      <c r="HKQ10" s="158"/>
      <c r="HKR10" s="158"/>
      <c r="HKS10" s="158"/>
      <c r="HKT10" s="158"/>
      <c r="HKU10" s="158"/>
      <c r="HKV10" s="158"/>
      <c r="HKW10" s="158"/>
      <c r="HKX10" s="158"/>
      <c r="HKY10" s="158"/>
      <c r="HKZ10" s="158"/>
      <c r="HLA10" s="158"/>
      <c r="HLB10" s="158"/>
      <c r="HLC10" s="158"/>
      <c r="HLD10" s="158"/>
      <c r="HLE10" s="158"/>
      <c r="HLF10" s="158"/>
      <c r="HLG10" s="158"/>
      <c r="HLH10" s="158"/>
      <c r="HLI10" s="158"/>
      <c r="HLJ10" s="158"/>
      <c r="HLK10" s="158"/>
      <c r="HLL10" s="158"/>
      <c r="HLM10" s="158"/>
      <c r="HLN10" s="158"/>
      <c r="HLO10" s="158"/>
      <c r="HLP10" s="158"/>
      <c r="HLQ10" s="158"/>
      <c r="HLR10" s="158"/>
      <c r="HLS10" s="158"/>
      <c r="HLT10" s="158"/>
      <c r="HLU10" s="158"/>
      <c r="HLV10" s="158"/>
      <c r="HLW10" s="158"/>
      <c r="HLX10" s="158"/>
      <c r="HLY10" s="158"/>
      <c r="HLZ10" s="158"/>
      <c r="HMA10" s="158"/>
      <c r="HMB10" s="158"/>
      <c r="HMC10" s="158"/>
      <c r="HMD10" s="158"/>
      <c r="HME10" s="158"/>
      <c r="HMF10" s="158"/>
      <c r="HMG10" s="158"/>
      <c r="HMH10" s="158"/>
      <c r="HMI10" s="158"/>
      <c r="HMJ10" s="158"/>
      <c r="HMK10" s="158"/>
      <c r="HML10" s="158"/>
      <c r="HMM10" s="158"/>
      <c r="HMN10" s="158"/>
      <c r="HMO10" s="158"/>
      <c r="HMP10" s="158"/>
      <c r="HMQ10" s="158"/>
      <c r="HMR10" s="158"/>
      <c r="HMS10" s="158"/>
      <c r="HMT10" s="158"/>
      <c r="HMU10" s="158"/>
      <c r="HMV10" s="158"/>
      <c r="HMW10" s="158"/>
      <c r="HMX10" s="158"/>
      <c r="HMY10" s="158"/>
      <c r="HMZ10" s="158"/>
      <c r="HNA10" s="158"/>
      <c r="HNB10" s="158"/>
      <c r="HNC10" s="158"/>
      <c r="HND10" s="158"/>
      <c r="HNE10" s="158"/>
      <c r="HNF10" s="158"/>
      <c r="HNG10" s="158"/>
      <c r="HNH10" s="158"/>
      <c r="HNI10" s="158"/>
      <c r="HNJ10" s="158"/>
      <c r="HNK10" s="158"/>
      <c r="HNL10" s="158"/>
      <c r="HNM10" s="158"/>
      <c r="HNN10" s="158"/>
      <c r="HNO10" s="158"/>
      <c r="HNP10" s="158"/>
      <c r="HNQ10" s="158"/>
      <c r="HNR10" s="158"/>
      <c r="HNS10" s="158"/>
      <c r="HNT10" s="158"/>
      <c r="HNU10" s="158"/>
      <c r="HNV10" s="158"/>
      <c r="HNW10" s="158"/>
      <c r="HNX10" s="158"/>
      <c r="HNY10" s="158"/>
      <c r="HNZ10" s="158"/>
      <c r="HOA10" s="158"/>
      <c r="HOB10" s="158"/>
      <c r="HOC10" s="158"/>
      <c r="HOD10" s="158"/>
      <c r="HOE10" s="158"/>
      <c r="HOF10" s="158"/>
      <c r="HOG10" s="158"/>
      <c r="HOH10" s="158"/>
      <c r="HOI10" s="158"/>
      <c r="HOJ10" s="158"/>
      <c r="HOK10" s="158"/>
      <c r="HOL10" s="158"/>
      <c r="HOM10" s="158"/>
      <c r="HON10" s="158"/>
      <c r="HOO10" s="158"/>
      <c r="HOP10" s="158"/>
      <c r="HOQ10" s="158"/>
      <c r="HOR10" s="158"/>
      <c r="HOS10" s="158"/>
      <c r="HOT10" s="158"/>
      <c r="HOU10" s="158"/>
      <c r="HOV10" s="158"/>
      <c r="HOW10" s="158"/>
      <c r="HOX10" s="158"/>
      <c r="HOY10" s="158"/>
      <c r="HOZ10" s="158"/>
      <c r="HPA10" s="158"/>
      <c r="HPB10" s="158"/>
      <c r="HPC10" s="158"/>
      <c r="HPD10" s="158"/>
      <c r="HPE10" s="158"/>
      <c r="HPF10" s="158"/>
      <c r="HPG10" s="158"/>
      <c r="HPH10" s="158"/>
      <c r="HPI10" s="158"/>
      <c r="HPJ10" s="158"/>
      <c r="HPK10" s="158"/>
      <c r="HPL10" s="158"/>
      <c r="HPM10" s="158"/>
      <c r="HPN10" s="158"/>
      <c r="HPO10" s="158"/>
      <c r="HPP10" s="158"/>
      <c r="HPQ10" s="158"/>
      <c r="HPR10" s="158"/>
      <c r="HPS10" s="158"/>
      <c r="HPT10" s="158"/>
      <c r="HPU10" s="158"/>
      <c r="HPV10" s="158"/>
      <c r="HPW10" s="158"/>
      <c r="HPX10" s="158"/>
      <c r="HPY10" s="158"/>
      <c r="HPZ10" s="158"/>
      <c r="HQA10" s="158"/>
      <c r="HQB10" s="158"/>
      <c r="HQC10" s="158"/>
      <c r="HQD10" s="158"/>
      <c r="HQE10" s="158"/>
      <c r="HQF10" s="158"/>
      <c r="HQG10" s="158"/>
      <c r="HQH10" s="158"/>
      <c r="HQI10" s="158"/>
      <c r="HQJ10" s="158"/>
      <c r="HQK10" s="158"/>
      <c r="HQL10" s="158"/>
      <c r="HQM10" s="158"/>
      <c r="HQN10" s="158"/>
      <c r="HQO10" s="158"/>
      <c r="HQP10" s="158"/>
      <c r="HQQ10" s="158"/>
      <c r="HQR10" s="158"/>
      <c r="HQS10" s="158"/>
      <c r="HQT10" s="158"/>
      <c r="HQU10" s="158"/>
      <c r="HQV10" s="158"/>
      <c r="HQW10" s="158"/>
      <c r="HQX10" s="158"/>
      <c r="HQY10" s="158"/>
      <c r="HQZ10" s="158"/>
      <c r="HRA10" s="158"/>
      <c r="HRB10" s="158"/>
      <c r="HRC10" s="158"/>
      <c r="HRD10" s="158"/>
      <c r="HRE10" s="158"/>
      <c r="HRF10" s="158"/>
      <c r="HRG10" s="158"/>
      <c r="HRH10" s="158"/>
      <c r="HRI10" s="158"/>
      <c r="HRJ10" s="158"/>
      <c r="HRK10" s="158"/>
      <c r="HRL10" s="158"/>
      <c r="HRM10" s="158"/>
      <c r="HRN10" s="158"/>
      <c r="HRO10" s="158"/>
      <c r="HRP10" s="158"/>
      <c r="HRQ10" s="158"/>
      <c r="HRR10" s="158"/>
      <c r="HRS10" s="158"/>
      <c r="HRT10" s="158"/>
      <c r="HRU10" s="158"/>
      <c r="HRV10" s="158"/>
      <c r="HRW10" s="158"/>
      <c r="HRX10" s="158"/>
      <c r="HRY10" s="158"/>
      <c r="HRZ10" s="158"/>
      <c r="HSA10" s="158"/>
      <c r="HSB10" s="158"/>
      <c r="HSC10" s="158"/>
      <c r="HSD10" s="158"/>
      <c r="HSE10" s="158"/>
      <c r="HSF10" s="158"/>
      <c r="HSG10" s="158"/>
      <c r="HSH10" s="158"/>
      <c r="HSI10" s="158"/>
      <c r="HSJ10" s="158"/>
      <c r="HSK10" s="158"/>
      <c r="HSL10" s="158"/>
      <c r="HSM10" s="158"/>
      <c r="HSN10" s="158"/>
      <c r="HSO10" s="158"/>
      <c r="HSP10" s="158"/>
      <c r="HSQ10" s="158"/>
      <c r="HSR10" s="158"/>
      <c r="HSS10" s="158"/>
      <c r="HST10" s="158"/>
      <c r="HSU10" s="158"/>
      <c r="HSV10" s="158"/>
      <c r="HSW10" s="158"/>
      <c r="HSX10" s="158"/>
      <c r="HSY10" s="158"/>
      <c r="HSZ10" s="158"/>
      <c r="HTA10" s="158"/>
      <c r="HTB10" s="158"/>
      <c r="HTC10" s="158"/>
      <c r="HTD10" s="158"/>
      <c r="HTE10" s="158"/>
      <c r="HTF10" s="158"/>
      <c r="HTG10" s="158"/>
      <c r="HTH10" s="158"/>
      <c r="HTI10" s="158"/>
      <c r="HTJ10" s="158"/>
      <c r="HTK10" s="158"/>
      <c r="HTL10" s="158"/>
      <c r="HTM10" s="158"/>
      <c r="HTN10" s="158"/>
      <c r="HTO10" s="158"/>
      <c r="HTP10" s="158"/>
      <c r="HTQ10" s="158"/>
      <c r="HTR10" s="158"/>
      <c r="HTS10" s="158"/>
      <c r="HTT10" s="158"/>
      <c r="HTU10" s="158"/>
      <c r="HTV10" s="158"/>
      <c r="HTW10" s="158"/>
      <c r="HTX10" s="158"/>
      <c r="HTY10" s="158"/>
      <c r="HTZ10" s="158"/>
      <c r="HUA10" s="158"/>
      <c r="HUB10" s="158"/>
      <c r="HUC10" s="158"/>
      <c r="HUD10" s="158"/>
      <c r="HUE10" s="158"/>
      <c r="HUF10" s="158"/>
      <c r="HUG10" s="158"/>
      <c r="HUH10" s="158"/>
      <c r="HUI10" s="158"/>
      <c r="HUJ10" s="158"/>
      <c r="HUK10" s="158"/>
      <c r="HUL10" s="158"/>
      <c r="HUM10" s="158"/>
      <c r="HUN10" s="158"/>
      <c r="HUO10" s="158"/>
      <c r="HUP10" s="158"/>
      <c r="HUQ10" s="158"/>
      <c r="HUR10" s="158"/>
      <c r="HUS10" s="158"/>
      <c r="HUT10" s="158"/>
      <c r="HUU10" s="158"/>
      <c r="HUV10" s="158"/>
      <c r="HUW10" s="158"/>
      <c r="HUX10" s="158"/>
      <c r="HUY10" s="158"/>
      <c r="HUZ10" s="158"/>
      <c r="HVA10" s="158"/>
      <c r="HVB10" s="158"/>
      <c r="HVC10" s="158"/>
      <c r="HVD10" s="158"/>
      <c r="HVE10" s="158"/>
      <c r="HVF10" s="158"/>
      <c r="HVG10" s="158"/>
      <c r="HVH10" s="158"/>
      <c r="HVI10" s="158"/>
      <c r="HVJ10" s="158"/>
      <c r="HVK10" s="158"/>
      <c r="HVL10" s="158"/>
      <c r="HVM10" s="158"/>
      <c r="HVN10" s="158"/>
      <c r="HVO10" s="158"/>
      <c r="HVP10" s="158"/>
      <c r="HVQ10" s="158"/>
      <c r="HVR10" s="158"/>
      <c r="HVS10" s="158"/>
      <c r="HVT10" s="158"/>
      <c r="HVU10" s="158"/>
      <c r="HVV10" s="158"/>
      <c r="HVW10" s="158"/>
      <c r="HVX10" s="158"/>
      <c r="HVY10" s="158"/>
      <c r="HVZ10" s="158"/>
      <c r="HWA10" s="158"/>
      <c r="HWB10" s="158"/>
      <c r="HWC10" s="158"/>
      <c r="HWD10" s="158"/>
      <c r="HWE10" s="158"/>
      <c r="HWF10" s="158"/>
      <c r="HWG10" s="158"/>
      <c r="HWH10" s="158"/>
      <c r="HWI10" s="158"/>
      <c r="HWJ10" s="158"/>
      <c r="HWK10" s="158"/>
      <c r="HWL10" s="158"/>
      <c r="HWM10" s="158"/>
      <c r="HWN10" s="158"/>
      <c r="HWO10" s="158"/>
      <c r="HWP10" s="158"/>
      <c r="HWQ10" s="158"/>
      <c r="HWR10" s="158"/>
      <c r="HWS10" s="158"/>
      <c r="HWT10" s="158"/>
      <c r="HWU10" s="158"/>
      <c r="HWV10" s="158"/>
      <c r="HWW10" s="158"/>
      <c r="HWX10" s="158"/>
      <c r="HWY10" s="158"/>
      <c r="HWZ10" s="158"/>
      <c r="HXA10" s="158"/>
      <c r="HXB10" s="158"/>
      <c r="HXC10" s="158"/>
      <c r="HXD10" s="158"/>
      <c r="HXE10" s="158"/>
      <c r="HXF10" s="158"/>
      <c r="HXG10" s="158"/>
      <c r="HXH10" s="158"/>
      <c r="HXI10" s="158"/>
      <c r="HXJ10" s="158"/>
      <c r="HXK10" s="158"/>
      <c r="HXL10" s="158"/>
      <c r="HXM10" s="158"/>
      <c r="HXN10" s="158"/>
      <c r="HXO10" s="158"/>
      <c r="HXP10" s="158"/>
      <c r="HXQ10" s="158"/>
      <c r="HXR10" s="158"/>
      <c r="HXS10" s="158"/>
      <c r="HXT10" s="158"/>
      <c r="HXU10" s="158"/>
      <c r="HXV10" s="158"/>
      <c r="HXW10" s="158"/>
      <c r="HXX10" s="158"/>
      <c r="HXY10" s="158"/>
      <c r="HXZ10" s="158"/>
      <c r="HYA10" s="158"/>
      <c r="HYB10" s="158"/>
      <c r="HYC10" s="158"/>
      <c r="HYD10" s="158"/>
      <c r="HYE10" s="158"/>
      <c r="HYF10" s="158"/>
      <c r="HYG10" s="158"/>
      <c r="HYH10" s="158"/>
      <c r="HYI10" s="158"/>
      <c r="HYJ10" s="158"/>
      <c r="HYK10" s="158"/>
      <c r="HYL10" s="158"/>
      <c r="HYM10" s="158"/>
      <c r="HYN10" s="158"/>
      <c r="HYO10" s="158"/>
      <c r="HYP10" s="158"/>
      <c r="HYQ10" s="158"/>
      <c r="HYR10" s="158"/>
      <c r="HYS10" s="158"/>
      <c r="HYT10" s="158"/>
      <c r="HYU10" s="158"/>
      <c r="HYV10" s="158"/>
      <c r="HYW10" s="158"/>
      <c r="HYX10" s="158"/>
      <c r="HYY10" s="158"/>
      <c r="HYZ10" s="158"/>
      <c r="HZA10" s="158"/>
      <c r="HZB10" s="158"/>
      <c r="HZC10" s="158"/>
      <c r="HZD10" s="158"/>
      <c r="HZE10" s="158"/>
      <c r="HZF10" s="158"/>
      <c r="HZG10" s="158"/>
      <c r="HZH10" s="158"/>
      <c r="HZI10" s="158"/>
      <c r="HZJ10" s="158"/>
      <c r="HZK10" s="158"/>
      <c r="HZL10" s="158"/>
      <c r="HZM10" s="158"/>
      <c r="HZN10" s="158"/>
      <c r="HZO10" s="158"/>
      <c r="HZP10" s="158"/>
      <c r="HZQ10" s="158"/>
      <c r="HZR10" s="158"/>
      <c r="HZS10" s="158"/>
      <c r="HZT10" s="158"/>
      <c r="HZU10" s="158"/>
      <c r="HZV10" s="158"/>
      <c r="HZW10" s="158"/>
      <c r="HZX10" s="158"/>
      <c r="HZY10" s="158"/>
      <c r="HZZ10" s="158"/>
      <c r="IAA10" s="158"/>
      <c r="IAB10" s="158"/>
      <c r="IAC10" s="158"/>
      <c r="IAD10" s="158"/>
      <c r="IAE10" s="158"/>
      <c r="IAF10" s="158"/>
      <c r="IAG10" s="158"/>
      <c r="IAH10" s="158"/>
      <c r="IAI10" s="158"/>
      <c r="IAJ10" s="158"/>
      <c r="IAK10" s="158"/>
      <c r="IAL10" s="158"/>
      <c r="IAM10" s="158"/>
      <c r="IAN10" s="158"/>
      <c r="IAO10" s="158"/>
      <c r="IAP10" s="158"/>
      <c r="IAQ10" s="158"/>
      <c r="IAR10" s="158"/>
      <c r="IAS10" s="158"/>
      <c r="IAT10" s="158"/>
      <c r="IAU10" s="158"/>
      <c r="IAV10" s="158"/>
      <c r="IAW10" s="158"/>
      <c r="IAX10" s="158"/>
      <c r="IAY10" s="158"/>
      <c r="IAZ10" s="158"/>
      <c r="IBA10" s="158"/>
      <c r="IBB10" s="158"/>
      <c r="IBC10" s="158"/>
      <c r="IBD10" s="158"/>
      <c r="IBE10" s="158"/>
      <c r="IBF10" s="158"/>
      <c r="IBG10" s="158"/>
      <c r="IBH10" s="158"/>
      <c r="IBI10" s="158"/>
      <c r="IBJ10" s="158"/>
      <c r="IBK10" s="158"/>
      <c r="IBL10" s="158"/>
      <c r="IBM10" s="158"/>
      <c r="IBN10" s="158"/>
      <c r="IBO10" s="158"/>
      <c r="IBP10" s="158"/>
      <c r="IBQ10" s="158"/>
      <c r="IBR10" s="158"/>
      <c r="IBS10" s="158"/>
      <c r="IBT10" s="158"/>
      <c r="IBU10" s="158"/>
      <c r="IBV10" s="158"/>
      <c r="IBW10" s="158"/>
      <c r="IBX10" s="158"/>
      <c r="IBY10" s="158"/>
      <c r="IBZ10" s="158"/>
      <c r="ICA10" s="158"/>
      <c r="ICB10" s="158"/>
      <c r="ICC10" s="158"/>
      <c r="ICD10" s="158"/>
      <c r="ICE10" s="158"/>
      <c r="ICF10" s="158"/>
      <c r="ICG10" s="158"/>
      <c r="ICH10" s="158"/>
      <c r="ICI10" s="158"/>
      <c r="ICJ10" s="158"/>
      <c r="ICK10" s="158"/>
      <c r="ICL10" s="158"/>
      <c r="ICM10" s="158"/>
      <c r="ICN10" s="158"/>
      <c r="ICO10" s="158"/>
      <c r="ICP10" s="158"/>
      <c r="ICQ10" s="158"/>
      <c r="ICR10" s="158"/>
      <c r="ICS10" s="158"/>
      <c r="ICT10" s="158"/>
      <c r="ICU10" s="158"/>
      <c r="ICV10" s="158"/>
      <c r="ICW10" s="158"/>
      <c r="ICX10" s="158"/>
      <c r="ICY10" s="158"/>
      <c r="ICZ10" s="158"/>
      <c r="IDA10" s="158"/>
      <c r="IDB10" s="158"/>
      <c r="IDC10" s="158"/>
      <c r="IDD10" s="158"/>
      <c r="IDE10" s="158"/>
      <c r="IDF10" s="158"/>
      <c r="IDG10" s="158"/>
      <c r="IDH10" s="158"/>
      <c r="IDI10" s="158"/>
      <c r="IDJ10" s="158"/>
      <c r="IDK10" s="158"/>
      <c r="IDL10" s="158"/>
      <c r="IDM10" s="158"/>
      <c r="IDN10" s="158"/>
      <c r="IDO10" s="158"/>
      <c r="IDP10" s="158"/>
      <c r="IDQ10" s="158"/>
      <c r="IDR10" s="158"/>
      <c r="IDS10" s="158"/>
      <c r="IDT10" s="158"/>
      <c r="IDU10" s="158"/>
      <c r="IDV10" s="158"/>
      <c r="IDW10" s="158"/>
      <c r="IDX10" s="158"/>
      <c r="IDY10" s="158"/>
      <c r="IDZ10" s="158"/>
      <c r="IEA10" s="158"/>
      <c r="IEB10" s="158"/>
      <c r="IEC10" s="158"/>
      <c r="IED10" s="158"/>
      <c r="IEE10" s="158"/>
      <c r="IEF10" s="158"/>
      <c r="IEG10" s="158"/>
      <c r="IEH10" s="158"/>
      <c r="IEI10" s="158"/>
      <c r="IEJ10" s="158"/>
      <c r="IEK10" s="158"/>
      <c r="IEL10" s="158"/>
      <c r="IEM10" s="158"/>
      <c r="IEN10" s="158"/>
      <c r="IEO10" s="158"/>
      <c r="IEP10" s="158"/>
      <c r="IEQ10" s="158"/>
      <c r="IER10" s="158"/>
      <c r="IES10" s="158"/>
      <c r="IET10" s="158"/>
      <c r="IEU10" s="158"/>
      <c r="IEV10" s="158"/>
      <c r="IEW10" s="158"/>
      <c r="IEX10" s="158"/>
      <c r="IEY10" s="158"/>
      <c r="IEZ10" s="158"/>
      <c r="IFA10" s="158"/>
      <c r="IFB10" s="158"/>
      <c r="IFC10" s="158"/>
      <c r="IFD10" s="158"/>
      <c r="IFE10" s="158"/>
      <c r="IFF10" s="158"/>
      <c r="IFG10" s="158"/>
      <c r="IFH10" s="158"/>
      <c r="IFI10" s="158"/>
      <c r="IFJ10" s="158"/>
      <c r="IFK10" s="158"/>
      <c r="IFL10" s="158"/>
      <c r="IFM10" s="158"/>
      <c r="IFN10" s="158"/>
      <c r="IFO10" s="158"/>
      <c r="IFP10" s="158"/>
      <c r="IFQ10" s="158"/>
      <c r="IFR10" s="158"/>
      <c r="IFS10" s="158"/>
      <c r="IFT10" s="158"/>
      <c r="IFU10" s="158"/>
      <c r="IFV10" s="158"/>
      <c r="IFW10" s="158"/>
      <c r="IFX10" s="158"/>
      <c r="IFY10" s="158"/>
      <c r="IFZ10" s="158"/>
      <c r="IGA10" s="158"/>
      <c r="IGB10" s="158"/>
      <c r="IGC10" s="158"/>
      <c r="IGD10" s="158"/>
      <c r="IGE10" s="158"/>
      <c r="IGF10" s="158"/>
      <c r="IGG10" s="158"/>
      <c r="IGH10" s="158"/>
      <c r="IGI10" s="158"/>
      <c r="IGJ10" s="158"/>
      <c r="IGK10" s="158"/>
      <c r="IGL10" s="158"/>
      <c r="IGM10" s="158"/>
      <c r="IGN10" s="158"/>
      <c r="IGO10" s="158"/>
      <c r="IGP10" s="158"/>
      <c r="IGQ10" s="158"/>
      <c r="IGR10" s="158"/>
      <c r="IGS10" s="158"/>
      <c r="IGT10" s="158"/>
      <c r="IGU10" s="158"/>
      <c r="IGV10" s="158"/>
      <c r="IGW10" s="158"/>
      <c r="IGX10" s="158"/>
      <c r="IGY10" s="158"/>
      <c r="IGZ10" s="158"/>
      <c r="IHA10" s="158"/>
      <c r="IHB10" s="158"/>
      <c r="IHC10" s="158"/>
      <c r="IHD10" s="158"/>
      <c r="IHE10" s="158"/>
      <c r="IHF10" s="158"/>
      <c r="IHG10" s="158"/>
      <c r="IHH10" s="158"/>
      <c r="IHI10" s="158"/>
      <c r="IHJ10" s="158"/>
      <c r="IHK10" s="158"/>
      <c r="IHL10" s="158"/>
      <c r="IHM10" s="158"/>
      <c r="IHN10" s="158"/>
      <c r="IHO10" s="158"/>
      <c r="IHP10" s="158"/>
      <c r="IHQ10" s="158"/>
      <c r="IHR10" s="158"/>
      <c r="IHS10" s="158"/>
      <c r="IHT10" s="158"/>
      <c r="IHU10" s="158"/>
      <c r="IHV10" s="158"/>
      <c r="IHW10" s="158"/>
      <c r="IHX10" s="158"/>
      <c r="IHY10" s="158"/>
      <c r="IHZ10" s="158"/>
      <c r="IIA10" s="158"/>
      <c r="IIB10" s="158"/>
      <c r="IIC10" s="158"/>
      <c r="IID10" s="158"/>
      <c r="IIE10" s="158"/>
      <c r="IIF10" s="158"/>
      <c r="IIG10" s="158"/>
      <c r="IIH10" s="158"/>
      <c r="III10" s="158"/>
      <c r="IIJ10" s="158"/>
      <c r="IIK10" s="158"/>
      <c r="IIL10" s="158"/>
      <c r="IIM10" s="158"/>
      <c r="IIN10" s="158"/>
      <c r="IIO10" s="158"/>
      <c r="IIP10" s="158"/>
      <c r="IIQ10" s="158"/>
      <c r="IIR10" s="158"/>
      <c r="IIS10" s="158"/>
      <c r="IIT10" s="158"/>
      <c r="IIU10" s="158"/>
      <c r="IIV10" s="158"/>
      <c r="IIW10" s="158"/>
      <c r="IIX10" s="158"/>
      <c r="IIY10" s="158"/>
      <c r="IIZ10" s="158"/>
      <c r="IJA10" s="158"/>
      <c r="IJB10" s="158"/>
      <c r="IJC10" s="158"/>
      <c r="IJD10" s="158"/>
      <c r="IJE10" s="158"/>
      <c r="IJF10" s="158"/>
      <c r="IJG10" s="158"/>
      <c r="IJH10" s="158"/>
      <c r="IJI10" s="158"/>
      <c r="IJJ10" s="158"/>
      <c r="IJK10" s="158"/>
      <c r="IJL10" s="158"/>
      <c r="IJM10" s="158"/>
      <c r="IJN10" s="158"/>
      <c r="IJO10" s="158"/>
      <c r="IJP10" s="158"/>
      <c r="IJQ10" s="158"/>
      <c r="IJR10" s="158"/>
      <c r="IJS10" s="158"/>
      <c r="IJT10" s="158"/>
      <c r="IJU10" s="158"/>
      <c r="IJV10" s="158"/>
      <c r="IJW10" s="158"/>
      <c r="IJX10" s="158"/>
      <c r="IJY10" s="158"/>
      <c r="IJZ10" s="158"/>
      <c r="IKA10" s="158"/>
      <c r="IKB10" s="158"/>
      <c r="IKC10" s="158"/>
      <c r="IKD10" s="158"/>
      <c r="IKE10" s="158"/>
      <c r="IKF10" s="158"/>
      <c r="IKG10" s="158"/>
      <c r="IKH10" s="158"/>
      <c r="IKI10" s="158"/>
      <c r="IKJ10" s="158"/>
      <c r="IKK10" s="158"/>
      <c r="IKL10" s="158"/>
      <c r="IKM10" s="158"/>
      <c r="IKN10" s="158"/>
      <c r="IKO10" s="158"/>
      <c r="IKP10" s="158"/>
      <c r="IKQ10" s="158"/>
      <c r="IKR10" s="158"/>
      <c r="IKS10" s="158"/>
      <c r="IKT10" s="158"/>
      <c r="IKU10" s="158"/>
      <c r="IKV10" s="158"/>
      <c r="IKW10" s="158"/>
      <c r="IKX10" s="158"/>
      <c r="IKY10" s="158"/>
      <c r="IKZ10" s="158"/>
      <c r="ILA10" s="158"/>
      <c r="ILB10" s="158"/>
      <c r="ILC10" s="158"/>
      <c r="ILD10" s="158"/>
      <c r="ILE10" s="158"/>
      <c r="ILF10" s="158"/>
      <c r="ILG10" s="158"/>
      <c r="ILH10" s="158"/>
      <c r="ILI10" s="158"/>
      <c r="ILJ10" s="158"/>
      <c r="ILK10" s="158"/>
      <c r="ILL10" s="158"/>
      <c r="ILM10" s="158"/>
      <c r="ILN10" s="158"/>
      <c r="ILO10" s="158"/>
      <c r="ILP10" s="158"/>
      <c r="ILQ10" s="158"/>
      <c r="ILR10" s="158"/>
      <c r="ILS10" s="158"/>
      <c r="ILT10" s="158"/>
      <c r="ILU10" s="158"/>
      <c r="ILV10" s="158"/>
      <c r="ILW10" s="158"/>
      <c r="ILX10" s="158"/>
      <c r="ILY10" s="158"/>
      <c r="ILZ10" s="158"/>
      <c r="IMA10" s="158"/>
      <c r="IMB10" s="158"/>
      <c r="IMC10" s="158"/>
      <c r="IMD10" s="158"/>
      <c r="IME10" s="158"/>
      <c r="IMF10" s="158"/>
      <c r="IMG10" s="158"/>
      <c r="IMH10" s="158"/>
      <c r="IMI10" s="158"/>
      <c r="IMJ10" s="158"/>
      <c r="IMK10" s="158"/>
      <c r="IML10" s="158"/>
      <c r="IMM10" s="158"/>
      <c r="IMN10" s="158"/>
      <c r="IMO10" s="158"/>
      <c r="IMP10" s="158"/>
      <c r="IMQ10" s="158"/>
      <c r="IMR10" s="158"/>
      <c r="IMS10" s="158"/>
      <c r="IMT10" s="158"/>
      <c r="IMU10" s="158"/>
      <c r="IMV10" s="158"/>
      <c r="IMW10" s="158"/>
      <c r="IMX10" s="158"/>
      <c r="IMY10" s="158"/>
      <c r="IMZ10" s="158"/>
      <c r="INA10" s="158"/>
      <c r="INB10" s="158"/>
      <c r="INC10" s="158"/>
      <c r="IND10" s="158"/>
      <c r="INE10" s="158"/>
      <c r="INF10" s="158"/>
      <c r="ING10" s="158"/>
      <c r="INH10" s="158"/>
      <c r="INI10" s="158"/>
      <c r="INJ10" s="158"/>
      <c r="INK10" s="158"/>
      <c r="INL10" s="158"/>
      <c r="INM10" s="158"/>
      <c r="INN10" s="158"/>
      <c r="INO10" s="158"/>
      <c r="INP10" s="158"/>
      <c r="INQ10" s="158"/>
      <c r="INR10" s="158"/>
      <c r="INS10" s="158"/>
      <c r="INT10" s="158"/>
      <c r="INU10" s="158"/>
      <c r="INV10" s="158"/>
      <c r="INW10" s="158"/>
      <c r="INX10" s="158"/>
      <c r="INY10" s="158"/>
      <c r="INZ10" s="158"/>
      <c r="IOA10" s="158"/>
      <c r="IOB10" s="158"/>
      <c r="IOC10" s="158"/>
      <c r="IOD10" s="158"/>
      <c r="IOE10" s="158"/>
      <c r="IOF10" s="158"/>
      <c r="IOG10" s="158"/>
      <c r="IOH10" s="158"/>
      <c r="IOI10" s="158"/>
      <c r="IOJ10" s="158"/>
      <c r="IOK10" s="158"/>
      <c r="IOL10" s="158"/>
      <c r="IOM10" s="158"/>
      <c r="ION10" s="158"/>
      <c r="IOO10" s="158"/>
      <c r="IOP10" s="158"/>
      <c r="IOQ10" s="158"/>
      <c r="IOR10" s="158"/>
      <c r="IOS10" s="158"/>
      <c r="IOT10" s="158"/>
      <c r="IOU10" s="158"/>
      <c r="IOV10" s="158"/>
      <c r="IOW10" s="158"/>
      <c r="IOX10" s="158"/>
      <c r="IOY10" s="158"/>
      <c r="IOZ10" s="158"/>
      <c r="IPA10" s="158"/>
      <c r="IPB10" s="158"/>
      <c r="IPC10" s="158"/>
      <c r="IPD10" s="158"/>
      <c r="IPE10" s="158"/>
      <c r="IPF10" s="158"/>
      <c r="IPG10" s="158"/>
      <c r="IPH10" s="158"/>
      <c r="IPI10" s="158"/>
      <c r="IPJ10" s="158"/>
      <c r="IPK10" s="158"/>
      <c r="IPL10" s="158"/>
      <c r="IPM10" s="158"/>
      <c r="IPN10" s="158"/>
      <c r="IPO10" s="158"/>
      <c r="IPP10" s="158"/>
      <c r="IPQ10" s="158"/>
      <c r="IPR10" s="158"/>
      <c r="IPS10" s="158"/>
      <c r="IPT10" s="158"/>
      <c r="IPU10" s="158"/>
      <c r="IPV10" s="158"/>
      <c r="IPW10" s="158"/>
      <c r="IPX10" s="158"/>
      <c r="IPY10" s="158"/>
      <c r="IPZ10" s="158"/>
      <c r="IQA10" s="158"/>
      <c r="IQB10" s="158"/>
      <c r="IQC10" s="158"/>
      <c r="IQD10" s="158"/>
      <c r="IQE10" s="158"/>
      <c r="IQF10" s="158"/>
      <c r="IQG10" s="158"/>
      <c r="IQH10" s="158"/>
      <c r="IQI10" s="158"/>
      <c r="IQJ10" s="158"/>
      <c r="IQK10" s="158"/>
      <c r="IQL10" s="158"/>
      <c r="IQM10" s="158"/>
      <c r="IQN10" s="158"/>
      <c r="IQO10" s="158"/>
      <c r="IQP10" s="158"/>
      <c r="IQQ10" s="158"/>
      <c r="IQR10" s="158"/>
      <c r="IQS10" s="158"/>
      <c r="IQT10" s="158"/>
      <c r="IQU10" s="158"/>
      <c r="IQV10" s="158"/>
      <c r="IQW10" s="158"/>
      <c r="IQX10" s="158"/>
      <c r="IQY10" s="158"/>
      <c r="IQZ10" s="158"/>
      <c r="IRA10" s="158"/>
      <c r="IRB10" s="158"/>
      <c r="IRC10" s="158"/>
      <c r="IRD10" s="158"/>
      <c r="IRE10" s="158"/>
      <c r="IRF10" s="158"/>
      <c r="IRG10" s="158"/>
      <c r="IRH10" s="158"/>
      <c r="IRI10" s="158"/>
      <c r="IRJ10" s="158"/>
      <c r="IRK10" s="158"/>
      <c r="IRL10" s="158"/>
      <c r="IRM10" s="158"/>
      <c r="IRN10" s="158"/>
      <c r="IRO10" s="158"/>
      <c r="IRP10" s="158"/>
      <c r="IRQ10" s="158"/>
      <c r="IRR10" s="158"/>
      <c r="IRS10" s="158"/>
      <c r="IRT10" s="158"/>
      <c r="IRU10" s="158"/>
      <c r="IRV10" s="158"/>
      <c r="IRW10" s="158"/>
      <c r="IRX10" s="158"/>
      <c r="IRY10" s="158"/>
      <c r="IRZ10" s="158"/>
      <c r="ISA10" s="158"/>
      <c r="ISB10" s="158"/>
      <c r="ISC10" s="158"/>
      <c r="ISD10" s="158"/>
      <c r="ISE10" s="158"/>
      <c r="ISF10" s="158"/>
      <c r="ISG10" s="158"/>
      <c r="ISH10" s="158"/>
      <c r="ISI10" s="158"/>
      <c r="ISJ10" s="158"/>
      <c r="ISK10" s="158"/>
      <c r="ISL10" s="158"/>
      <c r="ISM10" s="158"/>
      <c r="ISN10" s="158"/>
      <c r="ISO10" s="158"/>
      <c r="ISP10" s="158"/>
      <c r="ISQ10" s="158"/>
      <c r="ISR10" s="158"/>
      <c r="ISS10" s="158"/>
      <c r="IST10" s="158"/>
      <c r="ISU10" s="158"/>
      <c r="ISV10" s="158"/>
      <c r="ISW10" s="158"/>
      <c r="ISX10" s="158"/>
      <c r="ISY10" s="158"/>
      <c r="ISZ10" s="158"/>
      <c r="ITA10" s="158"/>
      <c r="ITB10" s="158"/>
      <c r="ITC10" s="158"/>
      <c r="ITD10" s="158"/>
      <c r="ITE10" s="158"/>
      <c r="ITF10" s="158"/>
      <c r="ITG10" s="158"/>
      <c r="ITH10" s="158"/>
      <c r="ITI10" s="158"/>
      <c r="ITJ10" s="158"/>
      <c r="ITK10" s="158"/>
      <c r="ITL10" s="158"/>
      <c r="ITM10" s="158"/>
      <c r="ITN10" s="158"/>
      <c r="ITO10" s="158"/>
      <c r="ITP10" s="158"/>
      <c r="ITQ10" s="158"/>
      <c r="ITR10" s="158"/>
      <c r="ITS10" s="158"/>
      <c r="ITT10" s="158"/>
      <c r="ITU10" s="158"/>
      <c r="ITV10" s="158"/>
      <c r="ITW10" s="158"/>
      <c r="ITX10" s="158"/>
      <c r="ITY10" s="158"/>
      <c r="ITZ10" s="158"/>
      <c r="IUA10" s="158"/>
      <c r="IUB10" s="158"/>
      <c r="IUC10" s="158"/>
      <c r="IUD10" s="158"/>
      <c r="IUE10" s="158"/>
      <c r="IUF10" s="158"/>
      <c r="IUG10" s="158"/>
      <c r="IUH10" s="158"/>
      <c r="IUI10" s="158"/>
      <c r="IUJ10" s="158"/>
      <c r="IUK10" s="158"/>
      <c r="IUL10" s="158"/>
      <c r="IUM10" s="158"/>
      <c r="IUN10" s="158"/>
      <c r="IUO10" s="158"/>
      <c r="IUP10" s="158"/>
      <c r="IUQ10" s="158"/>
      <c r="IUR10" s="158"/>
      <c r="IUS10" s="158"/>
      <c r="IUT10" s="158"/>
      <c r="IUU10" s="158"/>
      <c r="IUV10" s="158"/>
      <c r="IUW10" s="158"/>
      <c r="IUX10" s="158"/>
      <c r="IUY10" s="158"/>
      <c r="IUZ10" s="158"/>
      <c r="IVA10" s="158"/>
      <c r="IVB10" s="158"/>
      <c r="IVC10" s="158"/>
      <c r="IVD10" s="158"/>
      <c r="IVE10" s="158"/>
      <c r="IVF10" s="158"/>
      <c r="IVG10" s="158"/>
      <c r="IVH10" s="158"/>
      <c r="IVI10" s="158"/>
      <c r="IVJ10" s="158"/>
      <c r="IVK10" s="158"/>
      <c r="IVL10" s="158"/>
      <c r="IVM10" s="158"/>
      <c r="IVN10" s="158"/>
      <c r="IVO10" s="158"/>
      <c r="IVP10" s="158"/>
      <c r="IVQ10" s="158"/>
      <c r="IVR10" s="158"/>
      <c r="IVS10" s="158"/>
      <c r="IVT10" s="158"/>
      <c r="IVU10" s="158"/>
      <c r="IVV10" s="158"/>
      <c r="IVW10" s="158"/>
      <c r="IVX10" s="158"/>
      <c r="IVY10" s="158"/>
      <c r="IVZ10" s="158"/>
      <c r="IWA10" s="158"/>
      <c r="IWB10" s="158"/>
      <c r="IWC10" s="158"/>
      <c r="IWD10" s="158"/>
      <c r="IWE10" s="158"/>
      <c r="IWF10" s="158"/>
      <c r="IWG10" s="158"/>
      <c r="IWH10" s="158"/>
      <c r="IWI10" s="158"/>
      <c r="IWJ10" s="158"/>
      <c r="IWK10" s="158"/>
      <c r="IWL10" s="158"/>
      <c r="IWM10" s="158"/>
      <c r="IWN10" s="158"/>
      <c r="IWO10" s="158"/>
      <c r="IWP10" s="158"/>
      <c r="IWQ10" s="158"/>
      <c r="IWR10" s="158"/>
      <c r="IWS10" s="158"/>
      <c r="IWT10" s="158"/>
      <c r="IWU10" s="158"/>
      <c r="IWV10" s="158"/>
      <c r="IWW10" s="158"/>
      <c r="IWX10" s="158"/>
      <c r="IWY10" s="158"/>
      <c r="IWZ10" s="158"/>
      <c r="IXA10" s="158"/>
      <c r="IXB10" s="158"/>
      <c r="IXC10" s="158"/>
      <c r="IXD10" s="158"/>
      <c r="IXE10" s="158"/>
      <c r="IXF10" s="158"/>
      <c r="IXG10" s="158"/>
      <c r="IXH10" s="158"/>
      <c r="IXI10" s="158"/>
      <c r="IXJ10" s="158"/>
      <c r="IXK10" s="158"/>
      <c r="IXL10" s="158"/>
      <c r="IXM10" s="158"/>
      <c r="IXN10" s="158"/>
      <c r="IXO10" s="158"/>
      <c r="IXP10" s="158"/>
      <c r="IXQ10" s="158"/>
      <c r="IXR10" s="158"/>
      <c r="IXS10" s="158"/>
      <c r="IXT10" s="158"/>
      <c r="IXU10" s="158"/>
      <c r="IXV10" s="158"/>
      <c r="IXW10" s="158"/>
      <c r="IXX10" s="158"/>
      <c r="IXY10" s="158"/>
      <c r="IXZ10" s="158"/>
      <c r="IYA10" s="158"/>
      <c r="IYB10" s="158"/>
      <c r="IYC10" s="158"/>
      <c r="IYD10" s="158"/>
      <c r="IYE10" s="158"/>
      <c r="IYF10" s="158"/>
      <c r="IYG10" s="158"/>
      <c r="IYH10" s="158"/>
      <c r="IYI10" s="158"/>
      <c r="IYJ10" s="158"/>
      <c r="IYK10" s="158"/>
      <c r="IYL10" s="158"/>
      <c r="IYM10" s="158"/>
      <c r="IYN10" s="158"/>
      <c r="IYO10" s="158"/>
      <c r="IYP10" s="158"/>
      <c r="IYQ10" s="158"/>
      <c r="IYR10" s="158"/>
      <c r="IYS10" s="158"/>
      <c r="IYT10" s="158"/>
      <c r="IYU10" s="158"/>
      <c r="IYV10" s="158"/>
      <c r="IYW10" s="158"/>
      <c r="IYX10" s="158"/>
      <c r="IYY10" s="158"/>
      <c r="IYZ10" s="158"/>
      <c r="IZA10" s="158"/>
      <c r="IZB10" s="158"/>
      <c r="IZC10" s="158"/>
      <c r="IZD10" s="158"/>
      <c r="IZE10" s="158"/>
      <c r="IZF10" s="158"/>
      <c r="IZG10" s="158"/>
      <c r="IZH10" s="158"/>
      <c r="IZI10" s="158"/>
      <c r="IZJ10" s="158"/>
      <c r="IZK10" s="158"/>
      <c r="IZL10" s="158"/>
      <c r="IZM10" s="158"/>
      <c r="IZN10" s="158"/>
      <c r="IZO10" s="158"/>
      <c r="IZP10" s="158"/>
      <c r="IZQ10" s="158"/>
      <c r="IZR10" s="158"/>
      <c r="IZS10" s="158"/>
      <c r="IZT10" s="158"/>
      <c r="IZU10" s="158"/>
      <c r="IZV10" s="158"/>
      <c r="IZW10" s="158"/>
      <c r="IZX10" s="158"/>
      <c r="IZY10" s="158"/>
      <c r="IZZ10" s="158"/>
      <c r="JAA10" s="158"/>
      <c r="JAB10" s="158"/>
      <c r="JAC10" s="158"/>
      <c r="JAD10" s="158"/>
      <c r="JAE10" s="158"/>
      <c r="JAF10" s="158"/>
      <c r="JAG10" s="158"/>
      <c r="JAH10" s="158"/>
      <c r="JAI10" s="158"/>
      <c r="JAJ10" s="158"/>
      <c r="JAK10" s="158"/>
      <c r="JAL10" s="158"/>
      <c r="JAM10" s="158"/>
      <c r="JAN10" s="158"/>
      <c r="JAO10" s="158"/>
      <c r="JAP10" s="158"/>
      <c r="JAQ10" s="158"/>
      <c r="JAR10" s="158"/>
      <c r="JAS10" s="158"/>
      <c r="JAT10" s="158"/>
      <c r="JAU10" s="158"/>
      <c r="JAV10" s="158"/>
      <c r="JAW10" s="158"/>
      <c r="JAX10" s="158"/>
      <c r="JAY10" s="158"/>
      <c r="JAZ10" s="158"/>
      <c r="JBA10" s="158"/>
      <c r="JBB10" s="158"/>
      <c r="JBC10" s="158"/>
      <c r="JBD10" s="158"/>
      <c r="JBE10" s="158"/>
      <c r="JBF10" s="158"/>
      <c r="JBG10" s="158"/>
      <c r="JBH10" s="158"/>
      <c r="JBI10" s="158"/>
      <c r="JBJ10" s="158"/>
      <c r="JBK10" s="158"/>
      <c r="JBL10" s="158"/>
      <c r="JBM10" s="158"/>
      <c r="JBN10" s="158"/>
      <c r="JBO10" s="158"/>
      <c r="JBP10" s="158"/>
      <c r="JBQ10" s="158"/>
      <c r="JBR10" s="158"/>
      <c r="JBS10" s="158"/>
      <c r="JBT10" s="158"/>
      <c r="JBU10" s="158"/>
      <c r="JBV10" s="158"/>
      <c r="JBW10" s="158"/>
      <c r="JBX10" s="158"/>
      <c r="JBY10" s="158"/>
      <c r="JBZ10" s="158"/>
      <c r="JCA10" s="158"/>
      <c r="JCB10" s="158"/>
      <c r="JCC10" s="158"/>
      <c r="JCD10" s="158"/>
      <c r="JCE10" s="158"/>
      <c r="JCF10" s="158"/>
      <c r="JCG10" s="158"/>
      <c r="JCH10" s="158"/>
      <c r="JCI10" s="158"/>
      <c r="JCJ10" s="158"/>
      <c r="JCK10" s="158"/>
      <c r="JCL10" s="158"/>
      <c r="JCM10" s="158"/>
      <c r="JCN10" s="158"/>
      <c r="JCO10" s="158"/>
      <c r="JCP10" s="158"/>
      <c r="JCQ10" s="158"/>
      <c r="JCR10" s="158"/>
      <c r="JCS10" s="158"/>
      <c r="JCT10" s="158"/>
      <c r="JCU10" s="158"/>
      <c r="JCV10" s="158"/>
      <c r="JCW10" s="158"/>
      <c r="JCX10" s="158"/>
      <c r="JCY10" s="158"/>
      <c r="JCZ10" s="158"/>
      <c r="JDA10" s="158"/>
      <c r="JDB10" s="158"/>
      <c r="JDC10" s="158"/>
      <c r="JDD10" s="158"/>
      <c r="JDE10" s="158"/>
      <c r="JDF10" s="158"/>
      <c r="JDG10" s="158"/>
      <c r="JDH10" s="158"/>
      <c r="JDI10" s="158"/>
      <c r="JDJ10" s="158"/>
      <c r="JDK10" s="158"/>
      <c r="JDL10" s="158"/>
      <c r="JDM10" s="158"/>
      <c r="JDN10" s="158"/>
      <c r="JDO10" s="158"/>
      <c r="JDP10" s="158"/>
      <c r="JDQ10" s="158"/>
      <c r="JDR10" s="158"/>
      <c r="JDS10" s="158"/>
      <c r="JDT10" s="158"/>
      <c r="JDU10" s="158"/>
      <c r="JDV10" s="158"/>
      <c r="JDW10" s="158"/>
      <c r="JDX10" s="158"/>
      <c r="JDY10" s="158"/>
      <c r="JDZ10" s="158"/>
      <c r="JEA10" s="158"/>
      <c r="JEB10" s="158"/>
      <c r="JEC10" s="158"/>
      <c r="JED10" s="158"/>
      <c r="JEE10" s="158"/>
      <c r="JEF10" s="158"/>
      <c r="JEG10" s="158"/>
      <c r="JEH10" s="158"/>
      <c r="JEI10" s="158"/>
      <c r="JEJ10" s="158"/>
      <c r="JEK10" s="158"/>
      <c r="JEL10" s="158"/>
      <c r="JEM10" s="158"/>
      <c r="JEN10" s="158"/>
      <c r="JEO10" s="158"/>
      <c r="JEP10" s="158"/>
      <c r="JEQ10" s="158"/>
      <c r="JER10" s="158"/>
      <c r="JES10" s="158"/>
      <c r="JET10" s="158"/>
      <c r="JEU10" s="158"/>
      <c r="JEV10" s="158"/>
      <c r="JEW10" s="158"/>
      <c r="JEX10" s="158"/>
      <c r="JEY10" s="158"/>
      <c r="JEZ10" s="158"/>
      <c r="JFA10" s="158"/>
      <c r="JFB10" s="158"/>
      <c r="JFC10" s="158"/>
      <c r="JFD10" s="158"/>
      <c r="JFE10" s="158"/>
      <c r="JFF10" s="158"/>
      <c r="JFG10" s="158"/>
      <c r="JFH10" s="158"/>
      <c r="JFI10" s="158"/>
      <c r="JFJ10" s="158"/>
      <c r="JFK10" s="158"/>
      <c r="JFL10" s="158"/>
      <c r="JFM10" s="158"/>
      <c r="JFN10" s="158"/>
      <c r="JFO10" s="158"/>
      <c r="JFP10" s="158"/>
      <c r="JFQ10" s="158"/>
      <c r="JFR10" s="158"/>
      <c r="JFS10" s="158"/>
      <c r="JFT10" s="158"/>
      <c r="JFU10" s="158"/>
      <c r="JFV10" s="158"/>
      <c r="JFW10" s="158"/>
      <c r="JFX10" s="158"/>
      <c r="JFY10" s="158"/>
      <c r="JFZ10" s="158"/>
      <c r="JGA10" s="158"/>
      <c r="JGB10" s="158"/>
      <c r="JGC10" s="158"/>
      <c r="JGD10" s="158"/>
      <c r="JGE10" s="158"/>
      <c r="JGF10" s="158"/>
      <c r="JGG10" s="158"/>
      <c r="JGH10" s="158"/>
      <c r="JGI10" s="158"/>
      <c r="JGJ10" s="158"/>
      <c r="JGK10" s="158"/>
      <c r="JGL10" s="158"/>
      <c r="JGM10" s="158"/>
      <c r="JGN10" s="158"/>
      <c r="JGO10" s="158"/>
      <c r="JGP10" s="158"/>
      <c r="JGQ10" s="158"/>
      <c r="JGR10" s="158"/>
      <c r="JGS10" s="158"/>
      <c r="JGT10" s="158"/>
      <c r="JGU10" s="158"/>
      <c r="JGV10" s="158"/>
      <c r="JGW10" s="158"/>
      <c r="JGX10" s="158"/>
      <c r="JGY10" s="158"/>
      <c r="JGZ10" s="158"/>
      <c r="JHA10" s="158"/>
      <c r="JHB10" s="158"/>
      <c r="JHC10" s="158"/>
      <c r="JHD10" s="158"/>
      <c r="JHE10" s="158"/>
      <c r="JHF10" s="158"/>
      <c r="JHG10" s="158"/>
      <c r="JHH10" s="158"/>
      <c r="JHI10" s="158"/>
      <c r="JHJ10" s="158"/>
      <c r="JHK10" s="158"/>
      <c r="JHL10" s="158"/>
      <c r="JHM10" s="158"/>
      <c r="JHN10" s="158"/>
      <c r="JHO10" s="158"/>
      <c r="JHP10" s="158"/>
      <c r="JHQ10" s="158"/>
      <c r="JHR10" s="158"/>
      <c r="JHS10" s="158"/>
      <c r="JHT10" s="158"/>
      <c r="JHU10" s="158"/>
      <c r="JHV10" s="158"/>
      <c r="JHW10" s="158"/>
      <c r="JHX10" s="158"/>
      <c r="JHY10" s="158"/>
      <c r="JHZ10" s="158"/>
      <c r="JIA10" s="158"/>
      <c r="JIB10" s="158"/>
      <c r="JIC10" s="158"/>
      <c r="JID10" s="158"/>
      <c r="JIE10" s="158"/>
      <c r="JIF10" s="158"/>
      <c r="JIG10" s="158"/>
      <c r="JIH10" s="158"/>
      <c r="JII10" s="158"/>
      <c r="JIJ10" s="158"/>
      <c r="JIK10" s="158"/>
      <c r="JIL10" s="158"/>
      <c r="JIM10" s="158"/>
      <c r="JIN10" s="158"/>
      <c r="JIO10" s="158"/>
      <c r="JIP10" s="158"/>
      <c r="JIQ10" s="158"/>
      <c r="JIR10" s="158"/>
      <c r="JIS10" s="158"/>
      <c r="JIT10" s="158"/>
      <c r="JIU10" s="158"/>
      <c r="JIV10" s="158"/>
      <c r="JIW10" s="158"/>
      <c r="JIX10" s="158"/>
      <c r="JIY10" s="158"/>
      <c r="JIZ10" s="158"/>
      <c r="JJA10" s="158"/>
      <c r="JJB10" s="158"/>
      <c r="JJC10" s="158"/>
      <c r="JJD10" s="158"/>
      <c r="JJE10" s="158"/>
      <c r="JJF10" s="158"/>
      <c r="JJG10" s="158"/>
      <c r="JJH10" s="158"/>
      <c r="JJI10" s="158"/>
      <c r="JJJ10" s="158"/>
      <c r="JJK10" s="158"/>
      <c r="JJL10" s="158"/>
      <c r="JJM10" s="158"/>
      <c r="JJN10" s="158"/>
      <c r="JJO10" s="158"/>
      <c r="JJP10" s="158"/>
      <c r="JJQ10" s="158"/>
      <c r="JJR10" s="158"/>
      <c r="JJS10" s="158"/>
      <c r="JJT10" s="158"/>
      <c r="JJU10" s="158"/>
      <c r="JJV10" s="158"/>
      <c r="JJW10" s="158"/>
      <c r="JJX10" s="158"/>
      <c r="JJY10" s="158"/>
      <c r="JJZ10" s="158"/>
      <c r="JKA10" s="158"/>
      <c r="JKB10" s="158"/>
      <c r="JKC10" s="158"/>
      <c r="JKD10" s="158"/>
      <c r="JKE10" s="158"/>
      <c r="JKF10" s="158"/>
      <c r="JKG10" s="158"/>
      <c r="JKH10" s="158"/>
      <c r="JKI10" s="158"/>
      <c r="JKJ10" s="158"/>
      <c r="JKK10" s="158"/>
      <c r="JKL10" s="158"/>
      <c r="JKM10" s="158"/>
      <c r="JKN10" s="158"/>
      <c r="JKO10" s="158"/>
      <c r="JKP10" s="158"/>
      <c r="JKQ10" s="158"/>
      <c r="JKR10" s="158"/>
      <c r="JKS10" s="158"/>
      <c r="JKT10" s="158"/>
      <c r="JKU10" s="158"/>
      <c r="JKV10" s="158"/>
      <c r="JKW10" s="158"/>
      <c r="JKX10" s="158"/>
      <c r="JKY10" s="158"/>
      <c r="JKZ10" s="158"/>
      <c r="JLA10" s="158"/>
      <c r="JLB10" s="158"/>
      <c r="JLC10" s="158"/>
      <c r="JLD10" s="158"/>
      <c r="JLE10" s="158"/>
      <c r="JLF10" s="158"/>
      <c r="JLG10" s="158"/>
      <c r="JLH10" s="158"/>
      <c r="JLI10" s="158"/>
      <c r="JLJ10" s="158"/>
      <c r="JLK10" s="158"/>
      <c r="JLL10" s="158"/>
      <c r="JLM10" s="158"/>
      <c r="JLN10" s="158"/>
      <c r="JLO10" s="158"/>
      <c r="JLP10" s="158"/>
      <c r="JLQ10" s="158"/>
      <c r="JLR10" s="158"/>
      <c r="JLS10" s="158"/>
      <c r="JLT10" s="158"/>
      <c r="JLU10" s="158"/>
      <c r="JLV10" s="158"/>
      <c r="JLW10" s="158"/>
      <c r="JLX10" s="158"/>
      <c r="JLY10" s="158"/>
      <c r="JLZ10" s="158"/>
      <c r="JMA10" s="158"/>
      <c r="JMB10" s="158"/>
      <c r="JMC10" s="158"/>
      <c r="JMD10" s="158"/>
      <c r="JME10" s="158"/>
      <c r="JMF10" s="158"/>
      <c r="JMG10" s="158"/>
      <c r="JMH10" s="158"/>
      <c r="JMI10" s="158"/>
      <c r="JMJ10" s="158"/>
      <c r="JMK10" s="158"/>
      <c r="JML10" s="158"/>
      <c r="JMM10" s="158"/>
      <c r="JMN10" s="158"/>
      <c r="JMO10" s="158"/>
      <c r="JMP10" s="158"/>
      <c r="JMQ10" s="158"/>
      <c r="JMR10" s="158"/>
      <c r="JMS10" s="158"/>
      <c r="JMT10" s="158"/>
      <c r="JMU10" s="158"/>
      <c r="JMV10" s="158"/>
      <c r="JMW10" s="158"/>
      <c r="JMX10" s="158"/>
      <c r="JMY10" s="158"/>
      <c r="JMZ10" s="158"/>
      <c r="JNA10" s="158"/>
      <c r="JNB10" s="158"/>
      <c r="JNC10" s="158"/>
      <c r="JND10" s="158"/>
      <c r="JNE10" s="158"/>
      <c r="JNF10" s="158"/>
      <c r="JNG10" s="158"/>
      <c r="JNH10" s="158"/>
      <c r="JNI10" s="158"/>
      <c r="JNJ10" s="158"/>
      <c r="JNK10" s="158"/>
      <c r="JNL10" s="158"/>
      <c r="JNM10" s="158"/>
      <c r="JNN10" s="158"/>
      <c r="JNO10" s="158"/>
      <c r="JNP10" s="158"/>
      <c r="JNQ10" s="158"/>
      <c r="JNR10" s="158"/>
      <c r="JNS10" s="158"/>
      <c r="JNT10" s="158"/>
      <c r="JNU10" s="158"/>
      <c r="JNV10" s="158"/>
      <c r="JNW10" s="158"/>
      <c r="JNX10" s="158"/>
      <c r="JNY10" s="158"/>
      <c r="JNZ10" s="158"/>
      <c r="JOA10" s="158"/>
      <c r="JOB10" s="158"/>
      <c r="JOC10" s="158"/>
      <c r="JOD10" s="158"/>
      <c r="JOE10" s="158"/>
      <c r="JOF10" s="158"/>
      <c r="JOG10" s="158"/>
      <c r="JOH10" s="158"/>
      <c r="JOI10" s="158"/>
      <c r="JOJ10" s="158"/>
      <c r="JOK10" s="158"/>
      <c r="JOL10" s="158"/>
      <c r="JOM10" s="158"/>
      <c r="JON10" s="158"/>
      <c r="JOO10" s="158"/>
      <c r="JOP10" s="158"/>
      <c r="JOQ10" s="158"/>
      <c r="JOR10" s="158"/>
      <c r="JOS10" s="158"/>
      <c r="JOT10" s="158"/>
      <c r="JOU10" s="158"/>
      <c r="JOV10" s="158"/>
      <c r="JOW10" s="158"/>
      <c r="JOX10" s="158"/>
      <c r="JOY10" s="158"/>
      <c r="JOZ10" s="158"/>
      <c r="JPA10" s="158"/>
      <c r="JPB10" s="158"/>
      <c r="JPC10" s="158"/>
      <c r="JPD10" s="158"/>
      <c r="JPE10" s="158"/>
      <c r="JPF10" s="158"/>
      <c r="JPG10" s="158"/>
      <c r="JPH10" s="158"/>
      <c r="JPI10" s="158"/>
      <c r="JPJ10" s="158"/>
      <c r="JPK10" s="158"/>
      <c r="JPL10" s="158"/>
      <c r="JPM10" s="158"/>
      <c r="JPN10" s="158"/>
      <c r="JPO10" s="158"/>
      <c r="JPP10" s="158"/>
      <c r="JPQ10" s="158"/>
      <c r="JPR10" s="158"/>
      <c r="JPS10" s="158"/>
      <c r="JPT10" s="158"/>
      <c r="JPU10" s="158"/>
      <c r="JPV10" s="158"/>
      <c r="JPW10" s="158"/>
      <c r="JPX10" s="158"/>
      <c r="JPY10" s="158"/>
      <c r="JPZ10" s="158"/>
      <c r="JQA10" s="158"/>
      <c r="JQB10" s="158"/>
      <c r="JQC10" s="158"/>
      <c r="JQD10" s="158"/>
      <c r="JQE10" s="158"/>
      <c r="JQF10" s="158"/>
      <c r="JQG10" s="158"/>
      <c r="JQH10" s="158"/>
      <c r="JQI10" s="158"/>
      <c r="JQJ10" s="158"/>
      <c r="JQK10" s="158"/>
      <c r="JQL10" s="158"/>
      <c r="JQM10" s="158"/>
      <c r="JQN10" s="158"/>
      <c r="JQO10" s="158"/>
      <c r="JQP10" s="158"/>
      <c r="JQQ10" s="158"/>
      <c r="JQR10" s="158"/>
      <c r="JQS10" s="158"/>
      <c r="JQT10" s="158"/>
      <c r="JQU10" s="158"/>
      <c r="JQV10" s="158"/>
      <c r="JQW10" s="158"/>
      <c r="JQX10" s="158"/>
      <c r="JQY10" s="158"/>
      <c r="JQZ10" s="158"/>
      <c r="JRA10" s="158"/>
      <c r="JRB10" s="158"/>
      <c r="JRC10" s="158"/>
      <c r="JRD10" s="158"/>
      <c r="JRE10" s="158"/>
      <c r="JRF10" s="158"/>
      <c r="JRG10" s="158"/>
      <c r="JRH10" s="158"/>
      <c r="JRI10" s="158"/>
      <c r="JRJ10" s="158"/>
      <c r="JRK10" s="158"/>
      <c r="JRL10" s="158"/>
      <c r="JRM10" s="158"/>
      <c r="JRN10" s="158"/>
      <c r="JRO10" s="158"/>
      <c r="JRP10" s="158"/>
      <c r="JRQ10" s="158"/>
      <c r="JRR10" s="158"/>
      <c r="JRS10" s="158"/>
      <c r="JRT10" s="158"/>
      <c r="JRU10" s="158"/>
      <c r="JRV10" s="158"/>
      <c r="JRW10" s="158"/>
      <c r="JRX10" s="158"/>
      <c r="JRY10" s="158"/>
      <c r="JRZ10" s="158"/>
      <c r="JSA10" s="158"/>
      <c r="JSB10" s="158"/>
      <c r="JSC10" s="158"/>
      <c r="JSD10" s="158"/>
      <c r="JSE10" s="158"/>
      <c r="JSF10" s="158"/>
      <c r="JSG10" s="158"/>
      <c r="JSH10" s="158"/>
      <c r="JSI10" s="158"/>
      <c r="JSJ10" s="158"/>
      <c r="JSK10" s="158"/>
      <c r="JSL10" s="158"/>
      <c r="JSM10" s="158"/>
      <c r="JSN10" s="158"/>
      <c r="JSO10" s="158"/>
      <c r="JSP10" s="158"/>
      <c r="JSQ10" s="158"/>
      <c r="JSR10" s="158"/>
      <c r="JSS10" s="158"/>
      <c r="JST10" s="158"/>
      <c r="JSU10" s="158"/>
      <c r="JSV10" s="158"/>
      <c r="JSW10" s="158"/>
      <c r="JSX10" s="158"/>
      <c r="JSY10" s="158"/>
      <c r="JSZ10" s="158"/>
      <c r="JTA10" s="158"/>
      <c r="JTB10" s="158"/>
      <c r="JTC10" s="158"/>
      <c r="JTD10" s="158"/>
      <c r="JTE10" s="158"/>
      <c r="JTF10" s="158"/>
      <c r="JTG10" s="158"/>
      <c r="JTH10" s="158"/>
      <c r="JTI10" s="158"/>
      <c r="JTJ10" s="158"/>
      <c r="JTK10" s="158"/>
      <c r="JTL10" s="158"/>
      <c r="JTM10" s="158"/>
      <c r="JTN10" s="158"/>
      <c r="JTO10" s="158"/>
      <c r="JTP10" s="158"/>
      <c r="JTQ10" s="158"/>
      <c r="JTR10" s="158"/>
      <c r="JTS10" s="158"/>
      <c r="JTT10" s="158"/>
      <c r="JTU10" s="158"/>
      <c r="JTV10" s="158"/>
      <c r="JTW10" s="158"/>
      <c r="JTX10" s="158"/>
      <c r="JTY10" s="158"/>
      <c r="JTZ10" s="158"/>
      <c r="JUA10" s="158"/>
      <c r="JUB10" s="158"/>
      <c r="JUC10" s="158"/>
      <c r="JUD10" s="158"/>
      <c r="JUE10" s="158"/>
      <c r="JUF10" s="158"/>
      <c r="JUG10" s="158"/>
      <c r="JUH10" s="158"/>
      <c r="JUI10" s="158"/>
      <c r="JUJ10" s="158"/>
      <c r="JUK10" s="158"/>
      <c r="JUL10" s="158"/>
      <c r="JUM10" s="158"/>
      <c r="JUN10" s="158"/>
      <c r="JUO10" s="158"/>
      <c r="JUP10" s="158"/>
      <c r="JUQ10" s="158"/>
      <c r="JUR10" s="158"/>
      <c r="JUS10" s="158"/>
      <c r="JUT10" s="158"/>
      <c r="JUU10" s="158"/>
      <c r="JUV10" s="158"/>
      <c r="JUW10" s="158"/>
      <c r="JUX10" s="158"/>
      <c r="JUY10" s="158"/>
      <c r="JUZ10" s="158"/>
      <c r="JVA10" s="158"/>
      <c r="JVB10" s="158"/>
      <c r="JVC10" s="158"/>
      <c r="JVD10" s="158"/>
      <c r="JVE10" s="158"/>
      <c r="JVF10" s="158"/>
      <c r="JVG10" s="158"/>
      <c r="JVH10" s="158"/>
      <c r="JVI10" s="158"/>
      <c r="JVJ10" s="158"/>
      <c r="JVK10" s="158"/>
      <c r="JVL10" s="158"/>
      <c r="JVM10" s="158"/>
      <c r="JVN10" s="158"/>
      <c r="JVO10" s="158"/>
      <c r="JVP10" s="158"/>
      <c r="JVQ10" s="158"/>
      <c r="JVR10" s="158"/>
      <c r="JVS10" s="158"/>
      <c r="JVT10" s="158"/>
      <c r="JVU10" s="158"/>
      <c r="JVV10" s="158"/>
      <c r="JVW10" s="158"/>
      <c r="JVX10" s="158"/>
      <c r="JVY10" s="158"/>
      <c r="JVZ10" s="158"/>
      <c r="JWA10" s="158"/>
      <c r="JWB10" s="158"/>
      <c r="JWC10" s="158"/>
      <c r="JWD10" s="158"/>
      <c r="JWE10" s="158"/>
      <c r="JWF10" s="158"/>
      <c r="JWG10" s="158"/>
      <c r="JWH10" s="158"/>
      <c r="JWI10" s="158"/>
      <c r="JWJ10" s="158"/>
      <c r="JWK10" s="158"/>
      <c r="JWL10" s="158"/>
      <c r="JWM10" s="158"/>
      <c r="JWN10" s="158"/>
      <c r="JWO10" s="158"/>
      <c r="JWP10" s="158"/>
      <c r="JWQ10" s="158"/>
      <c r="JWR10" s="158"/>
      <c r="JWS10" s="158"/>
      <c r="JWT10" s="158"/>
      <c r="JWU10" s="158"/>
      <c r="JWV10" s="158"/>
      <c r="JWW10" s="158"/>
      <c r="JWX10" s="158"/>
      <c r="JWY10" s="158"/>
      <c r="JWZ10" s="158"/>
      <c r="JXA10" s="158"/>
      <c r="JXB10" s="158"/>
      <c r="JXC10" s="158"/>
      <c r="JXD10" s="158"/>
      <c r="JXE10" s="158"/>
      <c r="JXF10" s="158"/>
      <c r="JXG10" s="158"/>
      <c r="JXH10" s="158"/>
      <c r="JXI10" s="158"/>
      <c r="JXJ10" s="158"/>
      <c r="JXK10" s="158"/>
      <c r="JXL10" s="158"/>
      <c r="JXM10" s="158"/>
      <c r="JXN10" s="158"/>
      <c r="JXO10" s="158"/>
      <c r="JXP10" s="158"/>
      <c r="JXQ10" s="158"/>
      <c r="JXR10" s="158"/>
      <c r="JXS10" s="158"/>
      <c r="JXT10" s="158"/>
      <c r="JXU10" s="158"/>
      <c r="JXV10" s="158"/>
      <c r="JXW10" s="158"/>
      <c r="JXX10" s="158"/>
      <c r="JXY10" s="158"/>
      <c r="JXZ10" s="158"/>
      <c r="JYA10" s="158"/>
      <c r="JYB10" s="158"/>
      <c r="JYC10" s="158"/>
      <c r="JYD10" s="158"/>
      <c r="JYE10" s="158"/>
      <c r="JYF10" s="158"/>
      <c r="JYG10" s="158"/>
      <c r="JYH10" s="158"/>
      <c r="JYI10" s="158"/>
      <c r="JYJ10" s="158"/>
      <c r="JYK10" s="158"/>
      <c r="JYL10" s="158"/>
      <c r="JYM10" s="158"/>
      <c r="JYN10" s="158"/>
      <c r="JYO10" s="158"/>
      <c r="JYP10" s="158"/>
      <c r="JYQ10" s="158"/>
      <c r="JYR10" s="158"/>
      <c r="JYS10" s="158"/>
      <c r="JYT10" s="158"/>
      <c r="JYU10" s="158"/>
      <c r="JYV10" s="158"/>
      <c r="JYW10" s="158"/>
      <c r="JYX10" s="158"/>
      <c r="JYY10" s="158"/>
      <c r="JYZ10" s="158"/>
      <c r="JZA10" s="158"/>
      <c r="JZB10" s="158"/>
      <c r="JZC10" s="158"/>
      <c r="JZD10" s="158"/>
      <c r="JZE10" s="158"/>
      <c r="JZF10" s="158"/>
      <c r="JZG10" s="158"/>
      <c r="JZH10" s="158"/>
      <c r="JZI10" s="158"/>
      <c r="JZJ10" s="158"/>
      <c r="JZK10" s="158"/>
      <c r="JZL10" s="158"/>
      <c r="JZM10" s="158"/>
      <c r="JZN10" s="158"/>
      <c r="JZO10" s="158"/>
      <c r="JZP10" s="158"/>
      <c r="JZQ10" s="158"/>
      <c r="JZR10" s="158"/>
      <c r="JZS10" s="158"/>
      <c r="JZT10" s="158"/>
      <c r="JZU10" s="158"/>
      <c r="JZV10" s="158"/>
      <c r="JZW10" s="158"/>
      <c r="JZX10" s="158"/>
      <c r="JZY10" s="158"/>
      <c r="JZZ10" s="158"/>
      <c r="KAA10" s="158"/>
      <c r="KAB10" s="158"/>
      <c r="KAC10" s="158"/>
      <c r="KAD10" s="158"/>
      <c r="KAE10" s="158"/>
      <c r="KAF10" s="158"/>
      <c r="KAG10" s="158"/>
      <c r="KAH10" s="158"/>
      <c r="KAI10" s="158"/>
      <c r="KAJ10" s="158"/>
      <c r="KAK10" s="158"/>
      <c r="KAL10" s="158"/>
      <c r="KAM10" s="158"/>
      <c r="KAN10" s="158"/>
      <c r="KAO10" s="158"/>
      <c r="KAP10" s="158"/>
      <c r="KAQ10" s="158"/>
      <c r="KAR10" s="158"/>
      <c r="KAS10" s="158"/>
      <c r="KAT10" s="158"/>
      <c r="KAU10" s="158"/>
      <c r="KAV10" s="158"/>
      <c r="KAW10" s="158"/>
      <c r="KAX10" s="158"/>
      <c r="KAY10" s="158"/>
      <c r="KAZ10" s="158"/>
      <c r="KBA10" s="158"/>
      <c r="KBB10" s="158"/>
      <c r="KBC10" s="158"/>
      <c r="KBD10" s="158"/>
      <c r="KBE10" s="158"/>
      <c r="KBF10" s="158"/>
      <c r="KBG10" s="158"/>
      <c r="KBH10" s="158"/>
      <c r="KBI10" s="158"/>
      <c r="KBJ10" s="158"/>
      <c r="KBK10" s="158"/>
      <c r="KBL10" s="158"/>
      <c r="KBM10" s="158"/>
      <c r="KBN10" s="158"/>
      <c r="KBO10" s="158"/>
      <c r="KBP10" s="158"/>
      <c r="KBQ10" s="158"/>
      <c r="KBR10" s="158"/>
      <c r="KBS10" s="158"/>
      <c r="KBT10" s="158"/>
      <c r="KBU10" s="158"/>
      <c r="KBV10" s="158"/>
      <c r="KBW10" s="158"/>
      <c r="KBX10" s="158"/>
      <c r="KBY10" s="158"/>
      <c r="KBZ10" s="158"/>
      <c r="KCA10" s="158"/>
      <c r="KCB10" s="158"/>
      <c r="KCC10" s="158"/>
      <c r="KCD10" s="158"/>
      <c r="KCE10" s="158"/>
      <c r="KCF10" s="158"/>
      <c r="KCG10" s="158"/>
      <c r="KCH10" s="158"/>
      <c r="KCI10" s="158"/>
      <c r="KCJ10" s="158"/>
      <c r="KCK10" s="158"/>
      <c r="KCL10" s="158"/>
      <c r="KCM10" s="158"/>
      <c r="KCN10" s="158"/>
      <c r="KCO10" s="158"/>
      <c r="KCP10" s="158"/>
      <c r="KCQ10" s="158"/>
      <c r="KCR10" s="158"/>
      <c r="KCS10" s="158"/>
      <c r="KCT10" s="158"/>
      <c r="KCU10" s="158"/>
      <c r="KCV10" s="158"/>
      <c r="KCW10" s="158"/>
      <c r="KCX10" s="158"/>
      <c r="KCY10" s="158"/>
      <c r="KCZ10" s="158"/>
      <c r="KDA10" s="158"/>
      <c r="KDB10" s="158"/>
      <c r="KDC10" s="158"/>
      <c r="KDD10" s="158"/>
      <c r="KDE10" s="158"/>
      <c r="KDF10" s="158"/>
      <c r="KDG10" s="158"/>
      <c r="KDH10" s="158"/>
      <c r="KDI10" s="158"/>
      <c r="KDJ10" s="158"/>
      <c r="KDK10" s="158"/>
      <c r="KDL10" s="158"/>
      <c r="KDM10" s="158"/>
      <c r="KDN10" s="158"/>
      <c r="KDO10" s="158"/>
      <c r="KDP10" s="158"/>
      <c r="KDQ10" s="158"/>
      <c r="KDR10" s="158"/>
      <c r="KDS10" s="158"/>
      <c r="KDT10" s="158"/>
      <c r="KDU10" s="158"/>
      <c r="KDV10" s="158"/>
      <c r="KDW10" s="158"/>
      <c r="KDX10" s="158"/>
      <c r="KDY10" s="158"/>
      <c r="KDZ10" s="158"/>
      <c r="KEA10" s="158"/>
      <c r="KEB10" s="158"/>
      <c r="KEC10" s="158"/>
      <c r="KED10" s="158"/>
      <c r="KEE10" s="158"/>
      <c r="KEF10" s="158"/>
      <c r="KEG10" s="158"/>
      <c r="KEH10" s="158"/>
      <c r="KEI10" s="158"/>
      <c r="KEJ10" s="158"/>
      <c r="KEK10" s="158"/>
      <c r="KEL10" s="158"/>
      <c r="KEM10" s="158"/>
      <c r="KEN10" s="158"/>
      <c r="KEO10" s="158"/>
      <c r="KEP10" s="158"/>
      <c r="KEQ10" s="158"/>
      <c r="KER10" s="158"/>
      <c r="KES10" s="158"/>
      <c r="KET10" s="158"/>
      <c r="KEU10" s="158"/>
      <c r="KEV10" s="158"/>
      <c r="KEW10" s="158"/>
      <c r="KEX10" s="158"/>
      <c r="KEY10" s="158"/>
      <c r="KEZ10" s="158"/>
      <c r="KFA10" s="158"/>
      <c r="KFB10" s="158"/>
      <c r="KFC10" s="158"/>
      <c r="KFD10" s="158"/>
      <c r="KFE10" s="158"/>
      <c r="KFF10" s="158"/>
      <c r="KFG10" s="158"/>
      <c r="KFH10" s="158"/>
      <c r="KFI10" s="158"/>
      <c r="KFJ10" s="158"/>
      <c r="KFK10" s="158"/>
      <c r="KFL10" s="158"/>
      <c r="KFM10" s="158"/>
      <c r="KFN10" s="158"/>
      <c r="KFO10" s="158"/>
      <c r="KFP10" s="158"/>
      <c r="KFQ10" s="158"/>
      <c r="KFR10" s="158"/>
      <c r="KFS10" s="158"/>
      <c r="KFT10" s="158"/>
      <c r="KFU10" s="158"/>
      <c r="KFV10" s="158"/>
      <c r="KFW10" s="158"/>
      <c r="KFX10" s="158"/>
      <c r="KFY10" s="158"/>
      <c r="KFZ10" s="158"/>
      <c r="KGA10" s="158"/>
      <c r="KGB10" s="158"/>
      <c r="KGC10" s="158"/>
      <c r="KGD10" s="158"/>
      <c r="KGE10" s="158"/>
      <c r="KGF10" s="158"/>
      <c r="KGG10" s="158"/>
      <c r="KGH10" s="158"/>
      <c r="KGI10" s="158"/>
      <c r="KGJ10" s="158"/>
      <c r="KGK10" s="158"/>
      <c r="KGL10" s="158"/>
      <c r="KGM10" s="158"/>
      <c r="KGN10" s="158"/>
      <c r="KGO10" s="158"/>
      <c r="KGP10" s="158"/>
      <c r="KGQ10" s="158"/>
      <c r="KGR10" s="158"/>
      <c r="KGS10" s="158"/>
      <c r="KGT10" s="158"/>
      <c r="KGU10" s="158"/>
      <c r="KGV10" s="158"/>
      <c r="KGW10" s="158"/>
      <c r="KGX10" s="158"/>
      <c r="KGY10" s="158"/>
      <c r="KGZ10" s="158"/>
      <c r="KHA10" s="158"/>
      <c r="KHB10" s="158"/>
      <c r="KHC10" s="158"/>
      <c r="KHD10" s="158"/>
      <c r="KHE10" s="158"/>
      <c r="KHF10" s="158"/>
      <c r="KHG10" s="158"/>
      <c r="KHH10" s="158"/>
      <c r="KHI10" s="158"/>
      <c r="KHJ10" s="158"/>
      <c r="KHK10" s="158"/>
      <c r="KHL10" s="158"/>
      <c r="KHM10" s="158"/>
      <c r="KHN10" s="158"/>
      <c r="KHO10" s="158"/>
      <c r="KHP10" s="158"/>
      <c r="KHQ10" s="158"/>
      <c r="KHR10" s="158"/>
      <c r="KHS10" s="158"/>
      <c r="KHT10" s="158"/>
      <c r="KHU10" s="158"/>
      <c r="KHV10" s="158"/>
      <c r="KHW10" s="158"/>
      <c r="KHX10" s="158"/>
      <c r="KHY10" s="158"/>
      <c r="KHZ10" s="158"/>
      <c r="KIA10" s="158"/>
      <c r="KIB10" s="158"/>
      <c r="KIC10" s="158"/>
      <c r="KID10" s="158"/>
      <c r="KIE10" s="158"/>
      <c r="KIF10" s="158"/>
      <c r="KIG10" s="158"/>
      <c r="KIH10" s="158"/>
      <c r="KII10" s="158"/>
      <c r="KIJ10" s="158"/>
      <c r="KIK10" s="158"/>
      <c r="KIL10" s="158"/>
      <c r="KIM10" s="158"/>
      <c r="KIN10" s="158"/>
      <c r="KIO10" s="158"/>
      <c r="KIP10" s="158"/>
      <c r="KIQ10" s="158"/>
      <c r="KIR10" s="158"/>
      <c r="KIS10" s="158"/>
      <c r="KIT10" s="158"/>
      <c r="KIU10" s="158"/>
      <c r="KIV10" s="158"/>
      <c r="KIW10" s="158"/>
      <c r="KIX10" s="158"/>
      <c r="KIY10" s="158"/>
      <c r="KIZ10" s="158"/>
      <c r="KJA10" s="158"/>
      <c r="KJB10" s="158"/>
      <c r="KJC10" s="158"/>
      <c r="KJD10" s="158"/>
      <c r="KJE10" s="158"/>
      <c r="KJF10" s="158"/>
      <c r="KJG10" s="158"/>
      <c r="KJH10" s="158"/>
      <c r="KJI10" s="158"/>
      <c r="KJJ10" s="158"/>
      <c r="KJK10" s="158"/>
      <c r="KJL10" s="158"/>
      <c r="KJM10" s="158"/>
      <c r="KJN10" s="158"/>
      <c r="KJO10" s="158"/>
      <c r="KJP10" s="158"/>
      <c r="KJQ10" s="158"/>
      <c r="KJR10" s="158"/>
      <c r="KJS10" s="158"/>
      <c r="KJT10" s="158"/>
      <c r="KJU10" s="158"/>
      <c r="KJV10" s="158"/>
      <c r="KJW10" s="158"/>
      <c r="KJX10" s="158"/>
      <c r="KJY10" s="158"/>
      <c r="KJZ10" s="158"/>
      <c r="KKA10" s="158"/>
      <c r="KKB10" s="158"/>
      <c r="KKC10" s="158"/>
      <c r="KKD10" s="158"/>
      <c r="KKE10" s="158"/>
      <c r="KKF10" s="158"/>
      <c r="KKG10" s="158"/>
      <c r="KKH10" s="158"/>
      <c r="KKI10" s="158"/>
      <c r="KKJ10" s="158"/>
      <c r="KKK10" s="158"/>
      <c r="KKL10" s="158"/>
      <c r="KKM10" s="158"/>
      <c r="KKN10" s="158"/>
      <c r="KKO10" s="158"/>
      <c r="KKP10" s="158"/>
      <c r="KKQ10" s="158"/>
      <c r="KKR10" s="158"/>
      <c r="KKS10" s="158"/>
      <c r="KKT10" s="158"/>
      <c r="KKU10" s="158"/>
      <c r="KKV10" s="158"/>
      <c r="KKW10" s="158"/>
      <c r="KKX10" s="158"/>
      <c r="KKY10" s="158"/>
      <c r="KKZ10" s="158"/>
      <c r="KLA10" s="158"/>
      <c r="KLB10" s="158"/>
      <c r="KLC10" s="158"/>
      <c r="KLD10" s="158"/>
      <c r="KLE10" s="158"/>
      <c r="KLF10" s="158"/>
      <c r="KLG10" s="158"/>
      <c r="KLH10" s="158"/>
      <c r="KLI10" s="158"/>
      <c r="KLJ10" s="158"/>
      <c r="KLK10" s="158"/>
      <c r="KLL10" s="158"/>
      <c r="KLM10" s="158"/>
      <c r="KLN10" s="158"/>
      <c r="KLO10" s="158"/>
      <c r="KLP10" s="158"/>
      <c r="KLQ10" s="158"/>
      <c r="KLR10" s="158"/>
      <c r="KLS10" s="158"/>
      <c r="KLT10" s="158"/>
      <c r="KLU10" s="158"/>
      <c r="KLV10" s="158"/>
      <c r="KLW10" s="158"/>
      <c r="KLX10" s="158"/>
      <c r="KLY10" s="158"/>
      <c r="KLZ10" s="158"/>
      <c r="KMA10" s="158"/>
      <c r="KMB10" s="158"/>
      <c r="KMC10" s="158"/>
      <c r="KMD10" s="158"/>
      <c r="KME10" s="158"/>
      <c r="KMF10" s="158"/>
      <c r="KMG10" s="158"/>
      <c r="KMH10" s="158"/>
      <c r="KMI10" s="158"/>
      <c r="KMJ10" s="158"/>
      <c r="KMK10" s="158"/>
      <c r="KML10" s="158"/>
      <c r="KMM10" s="158"/>
      <c r="KMN10" s="158"/>
      <c r="KMO10" s="158"/>
      <c r="KMP10" s="158"/>
      <c r="KMQ10" s="158"/>
      <c r="KMR10" s="158"/>
      <c r="KMS10" s="158"/>
      <c r="KMT10" s="158"/>
      <c r="KMU10" s="158"/>
      <c r="KMV10" s="158"/>
      <c r="KMW10" s="158"/>
      <c r="KMX10" s="158"/>
      <c r="KMY10" s="158"/>
      <c r="KMZ10" s="158"/>
      <c r="KNA10" s="158"/>
      <c r="KNB10" s="158"/>
      <c r="KNC10" s="158"/>
      <c r="KND10" s="158"/>
      <c r="KNE10" s="158"/>
      <c r="KNF10" s="158"/>
      <c r="KNG10" s="158"/>
      <c r="KNH10" s="158"/>
      <c r="KNI10" s="158"/>
      <c r="KNJ10" s="158"/>
      <c r="KNK10" s="158"/>
      <c r="KNL10" s="158"/>
      <c r="KNM10" s="158"/>
      <c r="KNN10" s="158"/>
      <c r="KNO10" s="158"/>
      <c r="KNP10" s="158"/>
      <c r="KNQ10" s="158"/>
      <c r="KNR10" s="158"/>
      <c r="KNS10" s="158"/>
      <c r="KNT10" s="158"/>
      <c r="KNU10" s="158"/>
      <c r="KNV10" s="158"/>
      <c r="KNW10" s="158"/>
      <c r="KNX10" s="158"/>
      <c r="KNY10" s="158"/>
      <c r="KNZ10" s="158"/>
      <c r="KOA10" s="158"/>
      <c r="KOB10" s="158"/>
      <c r="KOC10" s="158"/>
      <c r="KOD10" s="158"/>
      <c r="KOE10" s="158"/>
      <c r="KOF10" s="158"/>
      <c r="KOG10" s="158"/>
      <c r="KOH10" s="158"/>
      <c r="KOI10" s="158"/>
      <c r="KOJ10" s="158"/>
      <c r="KOK10" s="158"/>
      <c r="KOL10" s="158"/>
      <c r="KOM10" s="158"/>
      <c r="KON10" s="158"/>
      <c r="KOO10" s="158"/>
      <c r="KOP10" s="158"/>
      <c r="KOQ10" s="158"/>
      <c r="KOR10" s="158"/>
      <c r="KOS10" s="158"/>
      <c r="KOT10" s="158"/>
      <c r="KOU10" s="158"/>
      <c r="KOV10" s="158"/>
      <c r="KOW10" s="158"/>
      <c r="KOX10" s="158"/>
      <c r="KOY10" s="158"/>
      <c r="KOZ10" s="158"/>
      <c r="KPA10" s="158"/>
      <c r="KPB10" s="158"/>
      <c r="KPC10" s="158"/>
      <c r="KPD10" s="158"/>
      <c r="KPE10" s="158"/>
      <c r="KPF10" s="158"/>
      <c r="KPG10" s="158"/>
      <c r="KPH10" s="158"/>
      <c r="KPI10" s="158"/>
      <c r="KPJ10" s="158"/>
      <c r="KPK10" s="158"/>
      <c r="KPL10" s="158"/>
      <c r="KPM10" s="158"/>
      <c r="KPN10" s="158"/>
      <c r="KPO10" s="158"/>
      <c r="KPP10" s="158"/>
      <c r="KPQ10" s="158"/>
      <c r="KPR10" s="158"/>
      <c r="KPS10" s="158"/>
      <c r="KPT10" s="158"/>
      <c r="KPU10" s="158"/>
      <c r="KPV10" s="158"/>
      <c r="KPW10" s="158"/>
      <c r="KPX10" s="158"/>
      <c r="KPY10" s="158"/>
      <c r="KPZ10" s="158"/>
      <c r="KQA10" s="158"/>
      <c r="KQB10" s="158"/>
      <c r="KQC10" s="158"/>
      <c r="KQD10" s="158"/>
      <c r="KQE10" s="158"/>
      <c r="KQF10" s="158"/>
      <c r="KQG10" s="158"/>
      <c r="KQH10" s="158"/>
      <c r="KQI10" s="158"/>
      <c r="KQJ10" s="158"/>
      <c r="KQK10" s="158"/>
      <c r="KQL10" s="158"/>
      <c r="KQM10" s="158"/>
      <c r="KQN10" s="158"/>
      <c r="KQO10" s="158"/>
      <c r="KQP10" s="158"/>
      <c r="KQQ10" s="158"/>
      <c r="KQR10" s="158"/>
      <c r="KQS10" s="158"/>
      <c r="KQT10" s="158"/>
      <c r="KQU10" s="158"/>
      <c r="KQV10" s="158"/>
      <c r="KQW10" s="158"/>
      <c r="KQX10" s="158"/>
      <c r="KQY10" s="158"/>
      <c r="KQZ10" s="158"/>
      <c r="KRA10" s="158"/>
      <c r="KRB10" s="158"/>
      <c r="KRC10" s="158"/>
      <c r="KRD10" s="158"/>
      <c r="KRE10" s="158"/>
      <c r="KRF10" s="158"/>
      <c r="KRG10" s="158"/>
      <c r="KRH10" s="158"/>
      <c r="KRI10" s="158"/>
      <c r="KRJ10" s="158"/>
      <c r="KRK10" s="158"/>
      <c r="KRL10" s="158"/>
      <c r="KRM10" s="158"/>
      <c r="KRN10" s="158"/>
      <c r="KRO10" s="158"/>
      <c r="KRP10" s="158"/>
      <c r="KRQ10" s="158"/>
      <c r="KRR10" s="158"/>
      <c r="KRS10" s="158"/>
      <c r="KRT10" s="158"/>
      <c r="KRU10" s="158"/>
      <c r="KRV10" s="158"/>
      <c r="KRW10" s="158"/>
      <c r="KRX10" s="158"/>
      <c r="KRY10" s="158"/>
      <c r="KRZ10" s="158"/>
      <c r="KSA10" s="158"/>
      <c r="KSB10" s="158"/>
      <c r="KSC10" s="158"/>
      <c r="KSD10" s="158"/>
      <c r="KSE10" s="158"/>
      <c r="KSF10" s="158"/>
      <c r="KSG10" s="158"/>
      <c r="KSH10" s="158"/>
      <c r="KSI10" s="158"/>
      <c r="KSJ10" s="158"/>
      <c r="KSK10" s="158"/>
      <c r="KSL10" s="158"/>
      <c r="KSM10" s="158"/>
      <c r="KSN10" s="158"/>
      <c r="KSO10" s="158"/>
      <c r="KSP10" s="158"/>
      <c r="KSQ10" s="158"/>
      <c r="KSR10" s="158"/>
      <c r="KSS10" s="158"/>
      <c r="KST10" s="158"/>
      <c r="KSU10" s="158"/>
      <c r="KSV10" s="158"/>
      <c r="KSW10" s="158"/>
      <c r="KSX10" s="158"/>
      <c r="KSY10" s="158"/>
      <c r="KSZ10" s="158"/>
      <c r="KTA10" s="158"/>
      <c r="KTB10" s="158"/>
      <c r="KTC10" s="158"/>
      <c r="KTD10" s="158"/>
      <c r="KTE10" s="158"/>
      <c r="KTF10" s="158"/>
      <c r="KTG10" s="158"/>
      <c r="KTH10" s="158"/>
      <c r="KTI10" s="158"/>
      <c r="KTJ10" s="158"/>
      <c r="KTK10" s="158"/>
      <c r="KTL10" s="158"/>
      <c r="KTM10" s="158"/>
      <c r="KTN10" s="158"/>
      <c r="KTO10" s="158"/>
      <c r="KTP10" s="158"/>
      <c r="KTQ10" s="158"/>
      <c r="KTR10" s="158"/>
      <c r="KTS10" s="158"/>
      <c r="KTT10" s="158"/>
      <c r="KTU10" s="158"/>
      <c r="KTV10" s="158"/>
      <c r="KTW10" s="158"/>
      <c r="KTX10" s="158"/>
      <c r="KTY10" s="158"/>
      <c r="KTZ10" s="158"/>
      <c r="KUA10" s="158"/>
      <c r="KUB10" s="158"/>
      <c r="KUC10" s="158"/>
      <c r="KUD10" s="158"/>
      <c r="KUE10" s="158"/>
      <c r="KUF10" s="158"/>
      <c r="KUG10" s="158"/>
      <c r="KUH10" s="158"/>
      <c r="KUI10" s="158"/>
      <c r="KUJ10" s="158"/>
      <c r="KUK10" s="158"/>
      <c r="KUL10" s="158"/>
      <c r="KUM10" s="158"/>
      <c r="KUN10" s="158"/>
      <c r="KUO10" s="158"/>
      <c r="KUP10" s="158"/>
      <c r="KUQ10" s="158"/>
      <c r="KUR10" s="158"/>
      <c r="KUS10" s="158"/>
      <c r="KUT10" s="158"/>
      <c r="KUU10" s="158"/>
      <c r="KUV10" s="158"/>
      <c r="KUW10" s="158"/>
      <c r="KUX10" s="158"/>
      <c r="KUY10" s="158"/>
      <c r="KUZ10" s="158"/>
      <c r="KVA10" s="158"/>
      <c r="KVB10" s="158"/>
      <c r="KVC10" s="158"/>
      <c r="KVD10" s="158"/>
      <c r="KVE10" s="158"/>
      <c r="KVF10" s="158"/>
      <c r="KVG10" s="158"/>
      <c r="KVH10" s="158"/>
      <c r="KVI10" s="158"/>
      <c r="KVJ10" s="158"/>
      <c r="KVK10" s="158"/>
      <c r="KVL10" s="158"/>
      <c r="KVM10" s="158"/>
      <c r="KVN10" s="158"/>
      <c r="KVO10" s="158"/>
      <c r="KVP10" s="158"/>
      <c r="KVQ10" s="158"/>
      <c r="KVR10" s="158"/>
      <c r="KVS10" s="158"/>
      <c r="KVT10" s="158"/>
      <c r="KVU10" s="158"/>
      <c r="KVV10" s="158"/>
      <c r="KVW10" s="158"/>
      <c r="KVX10" s="158"/>
      <c r="KVY10" s="158"/>
      <c r="KVZ10" s="158"/>
      <c r="KWA10" s="158"/>
      <c r="KWB10" s="158"/>
      <c r="KWC10" s="158"/>
      <c r="KWD10" s="158"/>
      <c r="KWE10" s="158"/>
      <c r="KWF10" s="158"/>
      <c r="KWG10" s="158"/>
      <c r="KWH10" s="158"/>
      <c r="KWI10" s="158"/>
      <c r="KWJ10" s="158"/>
      <c r="KWK10" s="158"/>
      <c r="KWL10" s="158"/>
      <c r="KWM10" s="158"/>
      <c r="KWN10" s="158"/>
      <c r="KWO10" s="158"/>
      <c r="KWP10" s="158"/>
      <c r="KWQ10" s="158"/>
      <c r="KWR10" s="158"/>
      <c r="KWS10" s="158"/>
      <c r="KWT10" s="158"/>
      <c r="KWU10" s="158"/>
      <c r="KWV10" s="158"/>
      <c r="KWW10" s="158"/>
      <c r="KWX10" s="158"/>
      <c r="KWY10" s="158"/>
      <c r="KWZ10" s="158"/>
      <c r="KXA10" s="158"/>
      <c r="KXB10" s="158"/>
      <c r="KXC10" s="158"/>
      <c r="KXD10" s="158"/>
      <c r="KXE10" s="158"/>
      <c r="KXF10" s="158"/>
      <c r="KXG10" s="158"/>
      <c r="KXH10" s="158"/>
      <c r="KXI10" s="158"/>
      <c r="KXJ10" s="158"/>
      <c r="KXK10" s="158"/>
      <c r="KXL10" s="158"/>
      <c r="KXM10" s="158"/>
      <c r="KXN10" s="158"/>
      <c r="KXO10" s="158"/>
      <c r="KXP10" s="158"/>
      <c r="KXQ10" s="158"/>
      <c r="KXR10" s="158"/>
      <c r="KXS10" s="158"/>
      <c r="KXT10" s="158"/>
      <c r="KXU10" s="158"/>
      <c r="KXV10" s="158"/>
      <c r="KXW10" s="158"/>
      <c r="KXX10" s="158"/>
      <c r="KXY10" s="158"/>
      <c r="KXZ10" s="158"/>
      <c r="KYA10" s="158"/>
      <c r="KYB10" s="158"/>
      <c r="KYC10" s="158"/>
      <c r="KYD10" s="158"/>
      <c r="KYE10" s="158"/>
      <c r="KYF10" s="158"/>
      <c r="KYG10" s="158"/>
      <c r="KYH10" s="158"/>
      <c r="KYI10" s="158"/>
      <c r="KYJ10" s="158"/>
      <c r="KYK10" s="158"/>
      <c r="KYL10" s="158"/>
      <c r="KYM10" s="158"/>
      <c r="KYN10" s="158"/>
      <c r="KYO10" s="158"/>
      <c r="KYP10" s="158"/>
      <c r="KYQ10" s="158"/>
      <c r="KYR10" s="158"/>
      <c r="KYS10" s="158"/>
      <c r="KYT10" s="158"/>
      <c r="KYU10" s="158"/>
      <c r="KYV10" s="158"/>
      <c r="KYW10" s="158"/>
      <c r="KYX10" s="158"/>
      <c r="KYY10" s="158"/>
      <c r="KYZ10" s="158"/>
      <c r="KZA10" s="158"/>
      <c r="KZB10" s="158"/>
      <c r="KZC10" s="158"/>
      <c r="KZD10" s="158"/>
      <c r="KZE10" s="158"/>
      <c r="KZF10" s="158"/>
      <c r="KZG10" s="158"/>
      <c r="KZH10" s="158"/>
      <c r="KZI10" s="158"/>
      <c r="KZJ10" s="158"/>
      <c r="KZK10" s="158"/>
      <c r="KZL10" s="158"/>
      <c r="KZM10" s="158"/>
      <c r="KZN10" s="158"/>
      <c r="KZO10" s="158"/>
      <c r="KZP10" s="158"/>
      <c r="KZQ10" s="158"/>
      <c r="KZR10" s="158"/>
      <c r="KZS10" s="158"/>
      <c r="KZT10" s="158"/>
      <c r="KZU10" s="158"/>
      <c r="KZV10" s="158"/>
      <c r="KZW10" s="158"/>
      <c r="KZX10" s="158"/>
      <c r="KZY10" s="158"/>
      <c r="KZZ10" s="158"/>
      <c r="LAA10" s="158"/>
      <c r="LAB10" s="158"/>
      <c r="LAC10" s="158"/>
      <c r="LAD10" s="158"/>
      <c r="LAE10" s="158"/>
      <c r="LAF10" s="158"/>
      <c r="LAG10" s="158"/>
      <c r="LAH10" s="158"/>
      <c r="LAI10" s="158"/>
      <c r="LAJ10" s="158"/>
      <c r="LAK10" s="158"/>
      <c r="LAL10" s="158"/>
      <c r="LAM10" s="158"/>
      <c r="LAN10" s="158"/>
      <c r="LAO10" s="158"/>
      <c r="LAP10" s="158"/>
      <c r="LAQ10" s="158"/>
      <c r="LAR10" s="158"/>
      <c r="LAS10" s="158"/>
      <c r="LAT10" s="158"/>
      <c r="LAU10" s="158"/>
      <c r="LAV10" s="158"/>
      <c r="LAW10" s="158"/>
      <c r="LAX10" s="158"/>
      <c r="LAY10" s="158"/>
      <c r="LAZ10" s="158"/>
      <c r="LBA10" s="158"/>
      <c r="LBB10" s="158"/>
      <c r="LBC10" s="158"/>
      <c r="LBD10" s="158"/>
      <c r="LBE10" s="158"/>
      <c r="LBF10" s="158"/>
      <c r="LBG10" s="158"/>
      <c r="LBH10" s="158"/>
      <c r="LBI10" s="158"/>
      <c r="LBJ10" s="158"/>
      <c r="LBK10" s="158"/>
      <c r="LBL10" s="158"/>
      <c r="LBM10" s="158"/>
      <c r="LBN10" s="158"/>
      <c r="LBO10" s="158"/>
      <c r="LBP10" s="158"/>
      <c r="LBQ10" s="158"/>
      <c r="LBR10" s="158"/>
      <c r="LBS10" s="158"/>
      <c r="LBT10" s="158"/>
      <c r="LBU10" s="158"/>
      <c r="LBV10" s="158"/>
      <c r="LBW10" s="158"/>
      <c r="LBX10" s="158"/>
      <c r="LBY10" s="158"/>
      <c r="LBZ10" s="158"/>
      <c r="LCA10" s="158"/>
      <c r="LCB10" s="158"/>
      <c r="LCC10" s="158"/>
      <c r="LCD10" s="158"/>
      <c r="LCE10" s="158"/>
      <c r="LCF10" s="158"/>
      <c r="LCG10" s="158"/>
      <c r="LCH10" s="158"/>
      <c r="LCI10" s="158"/>
      <c r="LCJ10" s="158"/>
      <c r="LCK10" s="158"/>
      <c r="LCL10" s="158"/>
      <c r="LCM10" s="158"/>
      <c r="LCN10" s="158"/>
      <c r="LCO10" s="158"/>
      <c r="LCP10" s="158"/>
      <c r="LCQ10" s="158"/>
      <c r="LCR10" s="158"/>
      <c r="LCS10" s="158"/>
      <c r="LCT10" s="158"/>
      <c r="LCU10" s="158"/>
      <c r="LCV10" s="158"/>
      <c r="LCW10" s="158"/>
      <c r="LCX10" s="158"/>
      <c r="LCY10" s="158"/>
      <c r="LCZ10" s="158"/>
      <c r="LDA10" s="158"/>
      <c r="LDB10" s="158"/>
      <c r="LDC10" s="158"/>
      <c r="LDD10" s="158"/>
      <c r="LDE10" s="158"/>
      <c r="LDF10" s="158"/>
      <c r="LDG10" s="158"/>
      <c r="LDH10" s="158"/>
      <c r="LDI10" s="158"/>
      <c r="LDJ10" s="158"/>
      <c r="LDK10" s="158"/>
      <c r="LDL10" s="158"/>
      <c r="LDM10" s="158"/>
      <c r="LDN10" s="158"/>
      <c r="LDO10" s="158"/>
      <c r="LDP10" s="158"/>
      <c r="LDQ10" s="158"/>
      <c r="LDR10" s="158"/>
      <c r="LDS10" s="158"/>
      <c r="LDT10" s="158"/>
      <c r="LDU10" s="158"/>
      <c r="LDV10" s="158"/>
      <c r="LDW10" s="158"/>
      <c r="LDX10" s="158"/>
      <c r="LDY10" s="158"/>
      <c r="LDZ10" s="158"/>
      <c r="LEA10" s="158"/>
      <c r="LEB10" s="158"/>
      <c r="LEC10" s="158"/>
      <c r="LED10" s="158"/>
      <c r="LEE10" s="158"/>
      <c r="LEF10" s="158"/>
      <c r="LEG10" s="158"/>
      <c r="LEH10" s="158"/>
      <c r="LEI10" s="158"/>
      <c r="LEJ10" s="158"/>
      <c r="LEK10" s="158"/>
      <c r="LEL10" s="158"/>
      <c r="LEM10" s="158"/>
      <c r="LEN10" s="158"/>
      <c r="LEO10" s="158"/>
      <c r="LEP10" s="158"/>
      <c r="LEQ10" s="158"/>
      <c r="LER10" s="158"/>
      <c r="LES10" s="158"/>
      <c r="LET10" s="158"/>
      <c r="LEU10" s="158"/>
      <c r="LEV10" s="158"/>
      <c r="LEW10" s="158"/>
      <c r="LEX10" s="158"/>
      <c r="LEY10" s="158"/>
      <c r="LEZ10" s="158"/>
      <c r="LFA10" s="158"/>
      <c r="LFB10" s="158"/>
      <c r="LFC10" s="158"/>
      <c r="LFD10" s="158"/>
      <c r="LFE10" s="158"/>
      <c r="LFF10" s="158"/>
      <c r="LFG10" s="158"/>
      <c r="LFH10" s="158"/>
      <c r="LFI10" s="158"/>
      <c r="LFJ10" s="158"/>
      <c r="LFK10" s="158"/>
      <c r="LFL10" s="158"/>
      <c r="LFM10" s="158"/>
      <c r="LFN10" s="158"/>
      <c r="LFO10" s="158"/>
      <c r="LFP10" s="158"/>
      <c r="LFQ10" s="158"/>
      <c r="LFR10" s="158"/>
      <c r="LFS10" s="158"/>
      <c r="LFT10" s="158"/>
      <c r="LFU10" s="158"/>
      <c r="LFV10" s="158"/>
      <c r="LFW10" s="158"/>
      <c r="LFX10" s="158"/>
      <c r="LFY10" s="158"/>
      <c r="LFZ10" s="158"/>
      <c r="LGA10" s="158"/>
      <c r="LGB10" s="158"/>
      <c r="LGC10" s="158"/>
      <c r="LGD10" s="158"/>
      <c r="LGE10" s="158"/>
      <c r="LGF10" s="158"/>
      <c r="LGG10" s="158"/>
      <c r="LGH10" s="158"/>
      <c r="LGI10" s="158"/>
      <c r="LGJ10" s="158"/>
      <c r="LGK10" s="158"/>
      <c r="LGL10" s="158"/>
      <c r="LGM10" s="158"/>
      <c r="LGN10" s="158"/>
      <c r="LGO10" s="158"/>
      <c r="LGP10" s="158"/>
      <c r="LGQ10" s="158"/>
      <c r="LGR10" s="158"/>
      <c r="LGS10" s="158"/>
      <c r="LGT10" s="158"/>
      <c r="LGU10" s="158"/>
      <c r="LGV10" s="158"/>
      <c r="LGW10" s="158"/>
      <c r="LGX10" s="158"/>
      <c r="LGY10" s="158"/>
      <c r="LGZ10" s="158"/>
      <c r="LHA10" s="158"/>
      <c r="LHB10" s="158"/>
      <c r="LHC10" s="158"/>
      <c r="LHD10" s="158"/>
      <c r="LHE10" s="158"/>
      <c r="LHF10" s="158"/>
      <c r="LHG10" s="158"/>
      <c r="LHH10" s="158"/>
      <c r="LHI10" s="158"/>
      <c r="LHJ10" s="158"/>
      <c r="LHK10" s="158"/>
      <c r="LHL10" s="158"/>
      <c r="LHM10" s="158"/>
      <c r="LHN10" s="158"/>
      <c r="LHO10" s="158"/>
      <c r="LHP10" s="158"/>
      <c r="LHQ10" s="158"/>
      <c r="LHR10" s="158"/>
      <c r="LHS10" s="158"/>
      <c r="LHT10" s="158"/>
      <c r="LHU10" s="158"/>
      <c r="LHV10" s="158"/>
      <c r="LHW10" s="158"/>
      <c r="LHX10" s="158"/>
      <c r="LHY10" s="158"/>
      <c r="LHZ10" s="158"/>
      <c r="LIA10" s="158"/>
      <c r="LIB10" s="158"/>
      <c r="LIC10" s="158"/>
      <c r="LID10" s="158"/>
      <c r="LIE10" s="158"/>
      <c r="LIF10" s="158"/>
      <c r="LIG10" s="158"/>
      <c r="LIH10" s="158"/>
      <c r="LII10" s="158"/>
      <c r="LIJ10" s="158"/>
      <c r="LIK10" s="158"/>
      <c r="LIL10" s="158"/>
      <c r="LIM10" s="158"/>
      <c r="LIN10" s="158"/>
      <c r="LIO10" s="158"/>
      <c r="LIP10" s="158"/>
      <c r="LIQ10" s="158"/>
      <c r="LIR10" s="158"/>
      <c r="LIS10" s="158"/>
      <c r="LIT10" s="158"/>
      <c r="LIU10" s="158"/>
      <c r="LIV10" s="158"/>
      <c r="LIW10" s="158"/>
      <c r="LIX10" s="158"/>
      <c r="LIY10" s="158"/>
      <c r="LIZ10" s="158"/>
      <c r="LJA10" s="158"/>
      <c r="LJB10" s="158"/>
      <c r="LJC10" s="158"/>
      <c r="LJD10" s="158"/>
      <c r="LJE10" s="158"/>
      <c r="LJF10" s="158"/>
      <c r="LJG10" s="158"/>
      <c r="LJH10" s="158"/>
      <c r="LJI10" s="158"/>
      <c r="LJJ10" s="158"/>
      <c r="LJK10" s="158"/>
      <c r="LJL10" s="158"/>
      <c r="LJM10" s="158"/>
      <c r="LJN10" s="158"/>
      <c r="LJO10" s="158"/>
      <c r="LJP10" s="158"/>
      <c r="LJQ10" s="158"/>
      <c r="LJR10" s="158"/>
      <c r="LJS10" s="158"/>
      <c r="LJT10" s="158"/>
      <c r="LJU10" s="158"/>
      <c r="LJV10" s="158"/>
      <c r="LJW10" s="158"/>
      <c r="LJX10" s="158"/>
      <c r="LJY10" s="158"/>
      <c r="LJZ10" s="158"/>
      <c r="LKA10" s="158"/>
      <c r="LKB10" s="158"/>
      <c r="LKC10" s="158"/>
      <c r="LKD10" s="158"/>
      <c r="LKE10" s="158"/>
      <c r="LKF10" s="158"/>
      <c r="LKG10" s="158"/>
      <c r="LKH10" s="158"/>
      <c r="LKI10" s="158"/>
      <c r="LKJ10" s="158"/>
      <c r="LKK10" s="158"/>
      <c r="LKL10" s="158"/>
      <c r="LKM10" s="158"/>
      <c r="LKN10" s="158"/>
      <c r="LKO10" s="158"/>
      <c r="LKP10" s="158"/>
      <c r="LKQ10" s="158"/>
      <c r="LKR10" s="158"/>
      <c r="LKS10" s="158"/>
      <c r="LKT10" s="158"/>
      <c r="LKU10" s="158"/>
      <c r="LKV10" s="158"/>
      <c r="LKW10" s="158"/>
      <c r="LKX10" s="158"/>
      <c r="LKY10" s="158"/>
      <c r="LKZ10" s="158"/>
      <c r="LLA10" s="158"/>
      <c r="LLB10" s="158"/>
      <c r="LLC10" s="158"/>
      <c r="LLD10" s="158"/>
      <c r="LLE10" s="158"/>
      <c r="LLF10" s="158"/>
      <c r="LLG10" s="158"/>
      <c r="LLH10" s="158"/>
      <c r="LLI10" s="158"/>
      <c r="LLJ10" s="158"/>
      <c r="LLK10" s="158"/>
      <c r="LLL10" s="158"/>
      <c r="LLM10" s="158"/>
      <c r="LLN10" s="158"/>
      <c r="LLO10" s="158"/>
      <c r="LLP10" s="158"/>
      <c r="LLQ10" s="158"/>
      <c r="LLR10" s="158"/>
      <c r="LLS10" s="158"/>
      <c r="LLT10" s="158"/>
      <c r="LLU10" s="158"/>
      <c r="LLV10" s="158"/>
      <c r="LLW10" s="158"/>
      <c r="LLX10" s="158"/>
      <c r="LLY10" s="158"/>
      <c r="LLZ10" s="158"/>
      <c r="LMA10" s="158"/>
      <c r="LMB10" s="158"/>
      <c r="LMC10" s="158"/>
      <c r="LMD10" s="158"/>
      <c r="LME10" s="158"/>
      <c r="LMF10" s="158"/>
      <c r="LMG10" s="158"/>
      <c r="LMH10" s="158"/>
      <c r="LMI10" s="158"/>
      <c r="LMJ10" s="158"/>
      <c r="LMK10" s="158"/>
      <c r="LML10" s="158"/>
      <c r="LMM10" s="158"/>
      <c r="LMN10" s="158"/>
      <c r="LMO10" s="158"/>
      <c r="LMP10" s="158"/>
      <c r="LMQ10" s="158"/>
      <c r="LMR10" s="158"/>
      <c r="LMS10" s="158"/>
      <c r="LMT10" s="158"/>
      <c r="LMU10" s="158"/>
      <c r="LMV10" s="158"/>
      <c r="LMW10" s="158"/>
      <c r="LMX10" s="158"/>
      <c r="LMY10" s="158"/>
      <c r="LMZ10" s="158"/>
      <c r="LNA10" s="158"/>
      <c r="LNB10" s="158"/>
      <c r="LNC10" s="158"/>
      <c r="LND10" s="158"/>
      <c r="LNE10" s="158"/>
      <c r="LNF10" s="158"/>
      <c r="LNG10" s="158"/>
      <c r="LNH10" s="158"/>
      <c r="LNI10" s="158"/>
      <c r="LNJ10" s="158"/>
      <c r="LNK10" s="158"/>
      <c r="LNL10" s="158"/>
      <c r="LNM10" s="158"/>
      <c r="LNN10" s="158"/>
      <c r="LNO10" s="158"/>
      <c r="LNP10" s="158"/>
      <c r="LNQ10" s="158"/>
      <c r="LNR10" s="158"/>
      <c r="LNS10" s="158"/>
      <c r="LNT10" s="158"/>
      <c r="LNU10" s="158"/>
      <c r="LNV10" s="158"/>
      <c r="LNW10" s="158"/>
      <c r="LNX10" s="158"/>
      <c r="LNY10" s="158"/>
      <c r="LNZ10" s="158"/>
      <c r="LOA10" s="158"/>
      <c r="LOB10" s="158"/>
      <c r="LOC10" s="158"/>
      <c r="LOD10" s="158"/>
      <c r="LOE10" s="158"/>
      <c r="LOF10" s="158"/>
      <c r="LOG10" s="158"/>
      <c r="LOH10" s="158"/>
      <c r="LOI10" s="158"/>
      <c r="LOJ10" s="158"/>
      <c r="LOK10" s="158"/>
      <c r="LOL10" s="158"/>
      <c r="LOM10" s="158"/>
      <c r="LON10" s="158"/>
      <c r="LOO10" s="158"/>
      <c r="LOP10" s="158"/>
      <c r="LOQ10" s="158"/>
      <c r="LOR10" s="158"/>
      <c r="LOS10" s="158"/>
      <c r="LOT10" s="158"/>
      <c r="LOU10" s="158"/>
      <c r="LOV10" s="158"/>
      <c r="LOW10" s="158"/>
      <c r="LOX10" s="158"/>
      <c r="LOY10" s="158"/>
      <c r="LOZ10" s="158"/>
      <c r="LPA10" s="158"/>
      <c r="LPB10" s="158"/>
      <c r="LPC10" s="158"/>
      <c r="LPD10" s="158"/>
      <c r="LPE10" s="158"/>
      <c r="LPF10" s="158"/>
      <c r="LPG10" s="158"/>
      <c r="LPH10" s="158"/>
      <c r="LPI10" s="158"/>
      <c r="LPJ10" s="158"/>
      <c r="LPK10" s="158"/>
      <c r="LPL10" s="158"/>
      <c r="LPM10" s="158"/>
      <c r="LPN10" s="158"/>
      <c r="LPO10" s="158"/>
      <c r="LPP10" s="158"/>
      <c r="LPQ10" s="158"/>
      <c r="LPR10" s="158"/>
      <c r="LPS10" s="158"/>
      <c r="LPT10" s="158"/>
      <c r="LPU10" s="158"/>
      <c r="LPV10" s="158"/>
      <c r="LPW10" s="158"/>
      <c r="LPX10" s="158"/>
      <c r="LPY10" s="158"/>
      <c r="LPZ10" s="158"/>
      <c r="LQA10" s="158"/>
      <c r="LQB10" s="158"/>
      <c r="LQC10" s="158"/>
      <c r="LQD10" s="158"/>
      <c r="LQE10" s="158"/>
      <c r="LQF10" s="158"/>
      <c r="LQG10" s="158"/>
      <c r="LQH10" s="158"/>
      <c r="LQI10" s="158"/>
      <c r="LQJ10" s="158"/>
      <c r="LQK10" s="158"/>
      <c r="LQL10" s="158"/>
      <c r="LQM10" s="158"/>
      <c r="LQN10" s="158"/>
      <c r="LQO10" s="158"/>
      <c r="LQP10" s="158"/>
      <c r="LQQ10" s="158"/>
      <c r="LQR10" s="158"/>
      <c r="LQS10" s="158"/>
      <c r="LQT10" s="158"/>
      <c r="LQU10" s="158"/>
      <c r="LQV10" s="158"/>
      <c r="LQW10" s="158"/>
      <c r="LQX10" s="158"/>
      <c r="LQY10" s="158"/>
      <c r="LQZ10" s="158"/>
      <c r="LRA10" s="158"/>
      <c r="LRB10" s="158"/>
      <c r="LRC10" s="158"/>
      <c r="LRD10" s="158"/>
      <c r="LRE10" s="158"/>
      <c r="LRF10" s="158"/>
      <c r="LRG10" s="158"/>
      <c r="LRH10" s="158"/>
      <c r="LRI10" s="158"/>
      <c r="LRJ10" s="158"/>
      <c r="LRK10" s="158"/>
      <c r="LRL10" s="158"/>
      <c r="LRM10" s="158"/>
      <c r="LRN10" s="158"/>
      <c r="LRO10" s="158"/>
      <c r="LRP10" s="158"/>
      <c r="LRQ10" s="158"/>
      <c r="LRR10" s="158"/>
      <c r="LRS10" s="158"/>
      <c r="LRT10" s="158"/>
      <c r="LRU10" s="158"/>
      <c r="LRV10" s="158"/>
      <c r="LRW10" s="158"/>
      <c r="LRX10" s="158"/>
      <c r="LRY10" s="158"/>
      <c r="LRZ10" s="158"/>
      <c r="LSA10" s="158"/>
      <c r="LSB10" s="158"/>
      <c r="LSC10" s="158"/>
      <c r="LSD10" s="158"/>
      <c r="LSE10" s="158"/>
      <c r="LSF10" s="158"/>
      <c r="LSG10" s="158"/>
      <c r="LSH10" s="158"/>
      <c r="LSI10" s="158"/>
      <c r="LSJ10" s="158"/>
      <c r="LSK10" s="158"/>
      <c r="LSL10" s="158"/>
      <c r="LSM10" s="158"/>
      <c r="LSN10" s="158"/>
      <c r="LSO10" s="158"/>
      <c r="LSP10" s="158"/>
      <c r="LSQ10" s="158"/>
      <c r="LSR10" s="158"/>
      <c r="LSS10" s="158"/>
      <c r="LST10" s="158"/>
      <c r="LSU10" s="158"/>
      <c r="LSV10" s="158"/>
      <c r="LSW10" s="158"/>
      <c r="LSX10" s="158"/>
      <c r="LSY10" s="158"/>
      <c r="LSZ10" s="158"/>
      <c r="LTA10" s="158"/>
      <c r="LTB10" s="158"/>
      <c r="LTC10" s="158"/>
      <c r="LTD10" s="158"/>
      <c r="LTE10" s="158"/>
      <c r="LTF10" s="158"/>
      <c r="LTG10" s="158"/>
      <c r="LTH10" s="158"/>
      <c r="LTI10" s="158"/>
      <c r="LTJ10" s="158"/>
      <c r="LTK10" s="158"/>
      <c r="LTL10" s="158"/>
      <c r="LTM10" s="158"/>
      <c r="LTN10" s="158"/>
      <c r="LTO10" s="158"/>
      <c r="LTP10" s="158"/>
      <c r="LTQ10" s="158"/>
      <c r="LTR10" s="158"/>
      <c r="LTS10" s="158"/>
      <c r="LTT10" s="158"/>
      <c r="LTU10" s="158"/>
      <c r="LTV10" s="158"/>
      <c r="LTW10" s="158"/>
      <c r="LTX10" s="158"/>
      <c r="LTY10" s="158"/>
      <c r="LTZ10" s="158"/>
      <c r="LUA10" s="158"/>
      <c r="LUB10" s="158"/>
      <c r="LUC10" s="158"/>
      <c r="LUD10" s="158"/>
      <c r="LUE10" s="158"/>
      <c r="LUF10" s="158"/>
      <c r="LUG10" s="158"/>
      <c r="LUH10" s="158"/>
      <c r="LUI10" s="158"/>
      <c r="LUJ10" s="158"/>
      <c r="LUK10" s="158"/>
      <c r="LUL10" s="158"/>
      <c r="LUM10" s="158"/>
      <c r="LUN10" s="158"/>
      <c r="LUO10" s="158"/>
      <c r="LUP10" s="158"/>
      <c r="LUQ10" s="158"/>
      <c r="LUR10" s="158"/>
      <c r="LUS10" s="158"/>
      <c r="LUT10" s="158"/>
      <c r="LUU10" s="158"/>
      <c r="LUV10" s="158"/>
      <c r="LUW10" s="158"/>
      <c r="LUX10" s="158"/>
      <c r="LUY10" s="158"/>
      <c r="LUZ10" s="158"/>
      <c r="LVA10" s="158"/>
      <c r="LVB10" s="158"/>
      <c r="LVC10" s="158"/>
      <c r="LVD10" s="158"/>
      <c r="LVE10" s="158"/>
      <c r="LVF10" s="158"/>
      <c r="LVG10" s="158"/>
      <c r="LVH10" s="158"/>
      <c r="LVI10" s="158"/>
      <c r="LVJ10" s="158"/>
      <c r="LVK10" s="158"/>
      <c r="LVL10" s="158"/>
      <c r="LVM10" s="158"/>
      <c r="LVN10" s="158"/>
      <c r="LVO10" s="158"/>
      <c r="LVP10" s="158"/>
      <c r="LVQ10" s="158"/>
      <c r="LVR10" s="158"/>
      <c r="LVS10" s="158"/>
      <c r="LVT10" s="158"/>
      <c r="LVU10" s="158"/>
      <c r="LVV10" s="158"/>
      <c r="LVW10" s="158"/>
      <c r="LVX10" s="158"/>
      <c r="LVY10" s="158"/>
      <c r="LVZ10" s="158"/>
      <c r="LWA10" s="158"/>
      <c r="LWB10" s="158"/>
      <c r="LWC10" s="158"/>
      <c r="LWD10" s="158"/>
      <c r="LWE10" s="158"/>
      <c r="LWF10" s="158"/>
      <c r="LWG10" s="158"/>
      <c r="LWH10" s="158"/>
      <c r="LWI10" s="158"/>
      <c r="LWJ10" s="158"/>
      <c r="LWK10" s="158"/>
      <c r="LWL10" s="158"/>
      <c r="LWM10" s="158"/>
      <c r="LWN10" s="158"/>
      <c r="LWO10" s="158"/>
      <c r="LWP10" s="158"/>
      <c r="LWQ10" s="158"/>
      <c r="LWR10" s="158"/>
      <c r="LWS10" s="158"/>
      <c r="LWT10" s="158"/>
      <c r="LWU10" s="158"/>
      <c r="LWV10" s="158"/>
      <c r="LWW10" s="158"/>
      <c r="LWX10" s="158"/>
      <c r="LWY10" s="158"/>
      <c r="LWZ10" s="158"/>
      <c r="LXA10" s="158"/>
      <c r="LXB10" s="158"/>
      <c r="LXC10" s="158"/>
      <c r="LXD10" s="158"/>
      <c r="LXE10" s="158"/>
      <c r="LXF10" s="158"/>
      <c r="LXG10" s="158"/>
      <c r="LXH10" s="158"/>
      <c r="LXI10" s="158"/>
      <c r="LXJ10" s="158"/>
      <c r="LXK10" s="158"/>
      <c r="LXL10" s="158"/>
      <c r="LXM10" s="158"/>
      <c r="LXN10" s="158"/>
      <c r="LXO10" s="158"/>
      <c r="LXP10" s="158"/>
      <c r="LXQ10" s="158"/>
      <c r="LXR10" s="158"/>
      <c r="LXS10" s="158"/>
      <c r="LXT10" s="158"/>
      <c r="LXU10" s="158"/>
      <c r="LXV10" s="158"/>
      <c r="LXW10" s="158"/>
      <c r="LXX10" s="158"/>
      <c r="LXY10" s="158"/>
      <c r="LXZ10" s="158"/>
      <c r="LYA10" s="158"/>
      <c r="LYB10" s="158"/>
      <c r="LYC10" s="158"/>
      <c r="LYD10" s="158"/>
      <c r="LYE10" s="158"/>
      <c r="LYF10" s="158"/>
      <c r="LYG10" s="158"/>
      <c r="LYH10" s="158"/>
      <c r="LYI10" s="158"/>
      <c r="LYJ10" s="158"/>
      <c r="LYK10" s="158"/>
      <c r="LYL10" s="158"/>
      <c r="LYM10" s="158"/>
      <c r="LYN10" s="158"/>
      <c r="LYO10" s="158"/>
      <c r="LYP10" s="158"/>
      <c r="LYQ10" s="158"/>
      <c r="LYR10" s="158"/>
      <c r="LYS10" s="158"/>
      <c r="LYT10" s="158"/>
      <c r="LYU10" s="158"/>
      <c r="LYV10" s="158"/>
      <c r="LYW10" s="158"/>
      <c r="LYX10" s="158"/>
      <c r="LYY10" s="158"/>
      <c r="LYZ10" s="158"/>
      <c r="LZA10" s="158"/>
      <c r="LZB10" s="158"/>
      <c r="LZC10" s="158"/>
      <c r="LZD10" s="158"/>
      <c r="LZE10" s="158"/>
      <c r="LZF10" s="158"/>
      <c r="LZG10" s="158"/>
      <c r="LZH10" s="158"/>
      <c r="LZI10" s="158"/>
      <c r="LZJ10" s="158"/>
      <c r="LZK10" s="158"/>
      <c r="LZL10" s="158"/>
      <c r="LZM10" s="158"/>
      <c r="LZN10" s="158"/>
      <c r="LZO10" s="158"/>
      <c r="LZP10" s="158"/>
      <c r="LZQ10" s="158"/>
      <c r="LZR10" s="158"/>
      <c r="LZS10" s="158"/>
      <c r="LZT10" s="158"/>
      <c r="LZU10" s="158"/>
      <c r="LZV10" s="158"/>
      <c r="LZW10" s="158"/>
      <c r="LZX10" s="158"/>
      <c r="LZY10" s="158"/>
      <c r="LZZ10" s="158"/>
      <c r="MAA10" s="158"/>
      <c r="MAB10" s="158"/>
      <c r="MAC10" s="158"/>
      <c r="MAD10" s="158"/>
      <c r="MAE10" s="158"/>
      <c r="MAF10" s="158"/>
      <c r="MAG10" s="158"/>
      <c r="MAH10" s="158"/>
      <c r="MAI10" s="158"/>
      <c r="MAJ10" s="158"/>
      <c r="MAK10" s="158"/>
      <c r="MAL10" s="158"/>
      <c r="MAM10" s="158"/>
      <c r="MAN10" s="158"/>
      <c r="MAO10" s="158"/>
      <c r="MAP10" s="158"/>
      <c r="MAQ10" s="158"/>
      <c r="MAR10" s="158"/>
      <c r="MAS10" s="158"/>
      <c r="MAT10" s="158"/>
      <c r="MAU10" s="158"/>
      <c r="MAV10" s="158"/>
      <c r="MAW10" s="158"/>
      <c r="MAX10" s="158"/>
      <c r="MAY10" s="158"/>
      <c r="MAZ10" s="158"/>
      <c r="MBA10" s="158"/>
      <c r="MBB10" s="158"/>
      <c r="MBC10" s="158"/>
      <c r="MBD10" s="158"/>
      <c r="MBE10" s="158"/>
      <c r="MBF10" s="158"/>
      <c r="MBG10" s="158"/>
      <c r="MBH10" s="158"/>
      <c r="MBI10" s="158"/>
      <c r="MBJ10" s="158"/>
      <c r="MBK10" s="158"/>
      <c r="MBL10" s="158"/>
      <c r="MBM10" s="158"/>
      <c r="MBN10" s="158"/>
      <c r="MBO10" s="158"/>
      <c r="MBP10" s="158"/>
      <c r="MBQ10" s="158"/>
      <c r="MBR10" s="158"/>
      <c r="MBS10" s="158"/>
      <c r="MBT10" s="158"/>
      <c r="MBU10" s="158"/>
      <c r="MBV10" s="158"/>
      <c r="MBW10" s="158"/>
      <c r="MBX10" s="158"/>
      <c r="MBY10" s="158"/>
      <c r="MBZ10" s="158"/>
      <c r="MCA10" s="158"/>
      <c r="MCB10" s="158"/>
      <c r="MCC10" s="158"/>
      <c r="MCD10" s="158"/>
      <c r="MCE10" s="158"/>
      <c r="MCF10" s="158"/>
      <c r="MCG10" s="158"/>
      <c r="MCH10" s="158"/>
      <c r="MCI10" s="158"/>
      <c r="MCJ10" s="158"/>
      <c r="MCK10" s="158"/>
      <c r="MCL10" s="158"/>
      <c r="MCM10" s="158"/>
      <c r="MCN10" s="158"/>
      <c r="MCO10" s="158"/>
      <c r="MCP10" s="158"/>
      <c r="MCQ10" s="158"/>
      <c r="MCR10" s="158"/>
      <c r="MCS10" s="158"/>
      <c r="MCT10" s="158"/>
      <c r="MCU10" s="158"/>
      <c r="MCV10" s="158"/>
      <c r="MCW10" s="158"/>
      <c r="MCX10" s="158"/>
      <c r="MCY10" s="158"/>
      <c r="MCZ10" s="158"/>
      <c r="MDA10" s="158"/>
      <c r="MDB10" s="158"/>
      <c r="MDC10" s="158"/>
      <c r="MDD10" s="158"/>
      <c r="MDE10" s="158"/>
      <c r="MDF10" s="158"/>
      <c r="MDG10" s="158"/>
      <c r="MDH10" s="158"/>
      <c r="MDI10" s="158"/>
      <c r="MDJ10" s="158"/>
      <c r="MDK10" s="158"/>
      <c r="MDL10" s="158"/>
      <c r="MDM10" s="158"/>
      <c r="MDN10" s="158"/>
      <c r="MDO10" s="158"/>
      <c r="MDP10" s="158"/>
      <c r="MDQ10" s="158"/>
      <c r="MDR10" s="158"/>
      <c r="MDS10" s="158"/>
      <c r="MDT10" s="158"/>
      <c r="MDU10" s="158"/>
      <c r="MDV10" s="158"/>
      <c r="MDW10" s="158"/>
      <c r="MDX10" s="158"/>
      <c r="MDY10" s="158"/>
      <c r="MDZ10" s="158"/>
      <c r="MEA10" s="158"/>
      <c r="MEB10" s="158"/>
      <c r="MEC10" s="158"/>
      <c r="MED10" s="158"/>
      <c r="MEE10" s="158"/>
      <c r="MEF10" s="158"/>
      <c r="MEG10" s="158"/>
      <c r="MEH10" s="158"/>
      <c r="MEI10" s="158"/>
      <c r="MEJ10" s="158"/>
      <c r="MEK10" s="158"/>
      <c r="MEL10" s="158"/>
      <c r="MEM10" s="158"/>
      <c r="MEN10" s="158"/>
      <c r="MEO10" s="158"/>
      <c r="MEP10" s="158"/>
      <c r="MEQ10" s="158"/>
      <c r="MER10" s="158"/>
      <c r="MES10" s="158"/>
      <c r="MET10" s="158"/>
      <c r="MEU10" s="158"/>
      <c r="MEV10" s="158"/>
      <c r="MEW10" s="158"/>
      <c r="MEX10" s="158"/>
      <c r="MEY10" s="158"/>
      <c r="MEZ10" s="158"/>
      <c r="MFA10" s="158"/>
      <c r="MFB10" s="158"/>
      <c r="MFC10" s="158"/>
      <c r="MFD10" s="158"/>
      <c r="MFE10" s="158"/>
      <c r="MFF10" s="158"/>
      <c r="MFG10" s="158"/>
      <c r="MFH10" s="158"/>
      <c r="MFI10" s="158"/>
      <c r="MFJ10" s="158"/>
      <c r="MFK10" s="158"/>
      <c r="MFL10" s="158"/>
      <c r="MFM10" s="158"/>
      <c r="MFN10" s="158"/>
      <c r="MFO10" s="158"/>
      <c r="MFP10" s="158"/>
      <c r="MFQ10" s="158"/>
      <c r="MFR10" s="158"/>
      <c r="MFS10" s="158"/>
      <c r="MFT10" s="158"/>
      <c r="MFU10" s="158"/>
      <c r="MFV10" s="158"/>
      <c r="MFW10" s="158"/>
      <c r="MFX10" s="158"/>
      <c r="MFY10" s="158"/>
      <c r="MFZ10" s="158"/>
      <c r="MGA10" s="158"/>
      <c r="MGB10" s="158"/>
      <c r="MGC10" s="158"/>
      <c r="MGD10" s="158"/>
      <c r="MGE10" s="158"/>
      <c r="MGF10" s="158"/>
      <c r="MGG10" s="158"/>
      <c r="MGH10" s="158"/>
      <c r="MGI10" s="158"/>
      <c r="MGJ10" s="158"/>
      <c r="MGK10" s="158"/>
      <c r="MGL10" s="158"/>
      <c r="MGM10" s="158"/>
      <c r="MGN10" s="158"/>
      <c r="MGO10" s="158"/>
      <c r="MGP10" s="158"/>
      <c r="MGQ10" s="158"/>
      <c r="MGR10" s="158"/>
      <c r="MGS10" s="158"/>
      <c r="MGT10" s="158"/>
      <c r="MGU10" s="158"/>
      <c r="MGV10" s="158"/>
      <c r="MGW10" s="158"/>
      <c r="MGX10" s="158"/>
      <c r="MGY10" s="158"/>
      <c r="MGZ10" s="158"/>
      <c r="MHA10" s="158"/>
      <c r="MHB10" s="158"/>
      <c r="MHC10" s="158"/>
      <c r="MHD10" s="158"/>
      <c r="MHE10" s="158"/>
      <c r="MHF10" s="158"/>
      <c r="MHG10" s="158"/>
      <c r="MHH10" s="158"/>
      <c r="MHI10" s="158"/>
      <c r="MHJ10" s="158"/>
      <c r="MHK10" s="158"/>
      <c r="MHL10" s="158"/>
      <c r="MHM10" s="158"/>
      <c r="MHN10" s="158"/>
      <c r="MHO10" s="158"/>
      <c r="MHP10" s="158"/>
      <c r="MHQ10" s="158"/>
      <c r="MHR10" s="158"/>
      <c r="MHS10" s="158"/>
      <c r="MHT10" s="158"/>
      <c r="MHU10" s="158"/>
      <c r="MHV10" s="158"/>
      <c r="MHW10" s="158"/>
      <c r="MHX10" s="158"/>
      <c r="MHY10" s="158"/>
      <c r="MHZ10" s="158"/>
      <c r="MIA10" s="158"/>
      <c r="MIB10" s="158"/>
      <c r="MIC10" s="158"/>
      <c r="MID10" s="158"/>
      <c r="MIE10" s="158"/>
      <c r="MIF10" s="158"/>
      <c r="MIG10" s="158"/>
      <c r="MIH10" s="158"/>
      <c r="MII10" s="158"/>
      <c r="MIJ10" s="158"/>
      <c r="MIK10" s="158"/>
      <c r="MIL10" s="158"/>
      <c r="MIM10" s="158"/>
      <c r="MIN10" s="158"/>
      <c r="MIO10" s="158"/>
      <c r="MIP10" s="158"/>
      <c r="MIQ10" s="158"/>
      <c r="MIR10" s="158"/>
      <c r="MIS10" s="158"/>
      <c r="MIT10" s="158"/>
      <c r="MIU10" s="158"/>
      <c r="MIV10" s="158"/>
      <c r="MIW10" s="158"/>
      <c r="MIX10" s="158"/>
      <c r="MIY10" s="158"/>
      <c r="MIZ10" s="158"/>
      <c r="MJA10" s="158"/>
      <c r="MJB10" s="158"/>
      <c r="MJC10" s="158"/>
      <c r="MJD10" s="158"/>
      <c r="MJE10" s="158"/>
      <c r="MJF10" s="158"/>
      <c r="MJG10" s="158"/>
      <c r="MJH10" s="158"/>
      <c r="MJI10" s="158"/>
      <c r="MJJ10" s="158"/>
      <c r="MJK10" s="158"/>
      <c r="MJL10" s="158"/>
      <c r="MJM10" s="158"/>
      <c r="MJN10" s="158"/>
      <c r="MJO10" s="158"/>
      <c r="MJP10" s="158"/>
      <c r="MJQ10" s="158"/>
      <c r="MJR10" s="158"/>
      <c r="MJS10" s="158"/>
      <c r="MJT10" s="158"/>
      <c r="MJU10" s="158"/>
      <c r="MJV10" s="158"/>
      <c r="MJW10" s="158"/>
      <c r="MJX10" s="158"/>
      <c r="MJY10" s="158"/>
      <c r="MJZ10" s="158"/>
      <c r="MKA10" s="158"/>
      <c r="MKB10" s="158"/>
      <c r="MKC10" s="158"/>
      <c r="MKD10" s="158"/>
      <c r="MKE10" s="158"/>
      <c r="MKF10" s="158"/>
      <c r="MKG10" s="158"/>
      <c r="MKH10" s="158"/>
      <c r="MKI10" s="158"/>
      <c r="MKJ10" s="158"/>
      <c r="MKK10" s="158"/>
      <c r="MKL10" s="158"/>
      <c r="MKM10" s="158"/>
      <c r="MKN10" s="158"/>
      <c r="MKO10" s="158"/>
      <c r="MKP10" s="158"/>
      <c r="MKQ10" s="158"/>
      <c r="MKR10" s="158"/>
      <c r="MKS10" s="158"/>
      <c r="MKT10" s="158"/>
      <c r="MKU10" s="158"/>
      <c r="MKV10" s="158"/>
      <c r="MKW10" s="158"/>
      <c r="MKX10" s="158"/>
      <c r="MKY10" s="158"/>
      <c r="MKZ10" s="158"/>
      <c r="MLA10" s="158"/>
      <c r="MLB10" s="158"/>
      <c r="MLC10" s="158"/>
      <c r="MLD10" s="158"/>
      <c r="MLE10" s="158"/>
      <c r="MLF10" s="158"/>
      <c r="MLG10" s="158"/>
      <c r="MLH10" s="158"/>
      <c r="MLI10" s="158"/>
      <c r="MLJ10" s="158"/>
      <c r="MLK10" s="158"/>
      <c r="MLL10" s="158"/>
      <c r="MLM10" s="158"/>
      <c r="MLN10" s="158"/>
      <c r="MLO10" s="158"/>
      <c r="MLP10" s="158"/>
      <c r="MLQ10" s="158"/>
      <c r="MLR10" s="158"/>
      <c r="MLS10" s="158"/>
      <c r="MLT10" s="158"/>
      <c r="MLU10" s="158"/>
      <c r="MLV10" s="158"/>
      <c r="MLW10" s="158"/>
      <c r="MLX10" s="158"/>
      <c r="MLY10" s="158"/>
      <c r="MLZ10" s="158"/>
      <c r="MMA10" s="158"/>
      <c r="MMB10" s="158"/>
      <c r="MMC10" s="158"/>
      <c r="MMD10" s="158"/>
      <c r="MME10" s="158"/>
      <c r="MMF10" s="158"/>
      <c r="MMG10" s="158"/>
      <c r="MMH10" s="158"/>
      <c r="MMI10" s="158"/>
      <c r="MMJ10" s="158"/>
      <c r="MMK10" s="158"/>
      <c r="MML10" s="158"/>
      <c r="MMM10" s="158"/>
      <c r="MMN10" s="158"/>
      <c r="MMO10" s="158"/>
      <c r="MMP10" s="158"/>
      <c r="MMQ10" s="158"/>
      <c r="MMR10" s="158"/>
      <c r="MMS10" s="158"/>
      <c r="MMT10" s="158"/>
      <c r="MMU10" s="158"/>
      <c r="MMV10" s="158"/>
      <c r="MMW10" s="158"/>
      <c r="MMX10" s="158"/>
      <c r="MMY10" s="158"/>
      <c r="MMZ10" s="158"/>
      <c r="MNA10" s="158"/>
      <c r="MNB10" s="158"/>
      <c r="MNC10" s="158"/>
      <c r="MND10" s="158"/>
      <c r="MNE10" s="158"/>
      <c r="MNF10" s="158"/>
      <c r="MNG10" s="158"/>
      <c r="MNH10" s="158"/>
      <c r="MNI10" s="158"/>
      <c r="MNJ10" s="158"/>
      <c r="MNK10" s="158"/>
      <c r="MNL10" s="158"/>
      <c r="MNM10" s="158"/>
      <c r="MNN10" s="158"/>
      <c r="MNO10" s="158"/>
      <c r="MNP10" s="158"/>
      <c r="MNQ10" s="158"/>
      <c r="MNR10" s="158"/>
      <c r="MNS10" s="158"/>
      <c r="MNT10" s="158"/>
      <c r="MNU10" s="158"/>
      <c r="MNV10" s="158"/>
      <c r="MNW10" s="158"/>
      <c r="MNX10" s="158"/>
      <c r="MNY10" s="158"/>
      <c r="MNZ10" s="158"/>
      <c r="MOA10" s="158"/>
      <c r="MOB10" s="158"/>
      <c r="MOC10" s="158"/>
      <c r="MOD10" s="158"/>
      <c r="MOE10" s="158"/>
      <c r="MOF10" s="158"/>
      <c r="MOG10" s="158"/>
      <c r="MOH10" s="158"/>
      <c r="MOI10" s="158"/>
      <c r="MOJ10" s="158"/>
      <c r="MOK10" s="158"/>
      <c r="MOL10" s="158"/>
      <c r="MOM10" s="158"/>
      <c r="MON10" s="158"/>
      <c r="MOO10" s="158"/>
      <c r="MOP10" s="158"/>
      <c r="MOQ10" s="158"/>
      <c r="MOR10" s="158"/>
      <c r="MOS10" s="158"/>
      <c r="MOT10" s="158"/>
      <c r="MOU10" s="158"/>
      <c r="MOV10" s="158"/>
      <c r="MOW10" s="158"/>
      <c r="MOX10" s="158"/>
      <c r="MOY10" s="158"/>
      <c r="MOZ10" s="158"/>
      <c r="MPA10" s="158"/>
      <c r="MPB10" s="158"/>
      <c r="MPC10" s="158"/>
      <c r="MPD10" s="158"/>
      <c r="MPE10" s="158"/>
      <c r="MPF10" s="158"/>
      <c r="MPG10" s="158"/>
      <c r="MPH10" s="158"/>
      <c r="MPI10" s="158"/>
      <c r="MPJ10" s="158"/>
      <c r="MPK10" s="158"/>
      <c r="MPL10" s="158"/>
      <c r="MPM10" s="158"/>
      <c r="MPN10" s="158"/>
      <c r="MPO10" s="158"/>
      <c r="MPP10" s="158"/>
      <c r="MPQ10" s="158"/>
      <c r="MPR10" s="158"/>
      <c r="MPS10" s="158"/>
      <c r="MPT10" s="158"/>
      <c r="MPU10" s="158"/>
      <c r="MPV10" s="158"/>
      <c r="MPW10" s="158"/>
      <c r="MPX10" s="158"/>
      <c r="MPY10" s="158"/>
      <c r="MPZ10" s="158"/>
      <c r="MQA10" s="158"/>
      <c r="MQB10" s="158"/>
      <c r="MQC10" s="158"/>
      <c r="MQD10" s="158"/>
      <c r="MQE10" s="158"/>
      <c r="MQF10" s="158"/>
      <c r="MQG10" s="158"/>
      <c r="MQH10" s="158"/>
      <c r="MQI10" s="158"/>
      <c r="MQJ10" s="158"/>
      <c r="MQK10" s="158"/>
      <c r="MQL10" s="158"/>
      <c r="MQM10" s="158"/>
      <c r="MQN10" s="158"/>
      <c r="MQO10" s="158"/>
      <c r="MQP10" s="158"/>
      <c r="MQQ10" s="158"/>
      <c r="MQR10" s="158"/>
      <c r="MQS10" s="158"/>
      <c r="MQT10" s="158"/>
      <c r="MQU10" s="158"/>
      <c r="MQV10" s="158"/>
      <c r="MQW10" s="158"/>
      <c r="MQX10" s="158"/>
      <c r="MQY10" s="158"/>
      <c r="MQZ10" s="158"/>
      <c r="MRA10" s="158"/>
      <c r="MRB10" s="158"/>
      <c r="MRC10" s="158"/>
      <c r="MRD10" s="158"/>
      <c r="MRE10" s="158"/>
      <c r="MRF10" s="158"/>
      <c r="MRG10" s="158"/>
      <c r="MRH10" s="158"/>
      <c r="MRI10" s="158"/>
      <c r="MRJ10" s="158"/>
      <c r="MRK10" s="158"/>
      <c r="MRL10" s="158"/>
      <c r="MRM10" s="158"/>
      <c r="MRN10" s="158"/>
      <c r="MRO10" s="158"/>
      <c r="MRP10" s="158"/>
      <c r="MRQ10" s="158"/>
      <c r="MRR10" s="158"/>
      <c r="MRS10" s="158"/>
      <c r="MRT10" s="158"/>
      <c r="MRU10" s="158"/>
      <c r="MRV10" s="158"/>
      <c r="MRW10" s="158"/>
      <c r="MRX10" s="158"/>
      <c r="MRY10" s="158"/>
      <c r="MRZ10" s="158"/>
      <c r="MSA10" s="158"/>
      <c r="MSB10" s="158"/>
      <c r="MSC10" s="158"/>
      <c r="MSD10" s="158"/>
      <c r="MSE10" s="158"/>
      <c r="MSF10" s="158"/>
      <c r="MSG10" s="158"/>
      <c r="MSH10" s="158"/>
      <c r="MSI10" s="158"/>
      <c r="MSJ10" s="158"/>
      <c r="MSK10" s="158"/>
      <c r="MSL10" s="158"/>
      <c r="MSM10" s="158"/>
      <c r="MSN10" s="158"/>
      <c r="MSO10" s="158"/>
      <c r="MSP10" s="158"/>
      <c r="MSQ10" s="158"/>
      <c r="MSR10" s="158"/>
      <c r="MSS10" s="158"/>
      <c r="MST10" s="158"/>
      <c r="MSU10" s="158"/>
      <c r="MSV10" s="158"/>
      <c r="MSW10" s="158"/>
      <c r="MSX10" s="158"/>
      <c r="MSY10" s="158"/>
      <c r="MSZ10" s="158"/>
      <c r="MTA10" s="158"/>
      <c r="MTB10" s="158"/>
      <c r="MTC10" s="158"/>
      <c r="MTD10" s="158"/>
      <c r="MTE10" s="158"/>
      <c r="MTF10" s="158"/>
      <c r="MTG10" s="158"/>
      <c r="MTH10" s="158"/>
      <c r="MTI10" s="158"/>
      <c r="MTJ10" s="158"/>
      <c r="MTK10" s="158"/>
      <c r="MTL10" s="158"/>
      <c r="MTM10" s="158"/>
      <c r="MTN10" s="158"/>
      <c r="MTO10" s="158"/>
      <c r="MTP10" s="158"/>
      <c r="MTQ10" s="158"/>
      <c r="MTR10" s="158"/>
      <c r="MTS10" s="158"/>
      <c r="MTT10" s="158"/>
      <c r="MTU10" s="158"/>
      <c r="MTV10" s="158"/>
      <c r="MTW10" s="158"/>
      <c r="MTX10" s="158"/>
      <c r="MTY10" s="158"/>
      <c r="MTZ10" s="158"/>
      <c r="MUA10" s="158"/>
      <c r="MUB10" s="158"/>
      <c r="MUC10" s="158"/>
      <c r="MUD10" s="158"/>
      <c r="MUE10" s="158"/>
      <c r="MUF10" s="158"/>
      <c r="MUG10" s="158"/>
      <c r="MUH10" s="158"/>
      <c r="MUI10" s="158"/>
      <c r="MUJ10" s="158"/>
      <c r="MUK10" s="158"/>
      <c r="MUL10" s="158"/>
      <c r="MUM10" s="158"/>
      <c r="MUN10" s="158"/>
      <c r="MUO10" s="158"/>
      <c r="MUP10" s="158"/>
      <c r="MUQ10" s="158"/>
      <c r="MUR10" s="158"/>
      <c r="MUS10" s="158"/>
      <c r="MUT10" s="158"/>
      <c r="MUU10" s="158"/>
      <c r="MUV10" s="158"/>
      <c r="MUW10" s="158"/>
      <c r="MUX10" s="158"/>
      <c r="MUY10" s="158"/>
      <c r="MUZ10" s="158"/>
      <c r="MVA10" s="158"/>
      <c r="MVB10" s="158"/>
      <c r="MVC10" s="158"/>
      <c r="MVD10" s="158"/>
      <c r="MVE10" s="158"/>
      <c r="MVF10" s="158"/>
      <c r="MVG10" s="158"/>
      <c r="MVH10" s="158"/>
      <c r="MVI10" s="158"/>
      <c r="MVJ10" s="158"/>
      <c r="MVK10" s="158"/>
      <c r="MVL10" s="158"/>
      <c r="MVM10" s="158"/>
      <c r="MVN10" s="158"/>
      <c r="MVO10" s="158"/>
      <c r="MVP10" s="158"/>
      <c r="MVQ10" s="158"/>
      <c r="MVR10" s="158"/>
      <c r="MVS10" s="158"/>
      <c r="MVT10" s="158"/>
      <c r="MVU10" s="158"/>
      <c r="MVV10" s="158"/>
      <c r="MVW10" s="158"/>
      <c r="MVX10" s="158"/>
      <c r="MVY10" s="158"/>
      <c r="MVZ10" s="158"/>
      <c r="MWA10" s="158"/>
      <c r="MWB10" s="158"/>
      <c r="MWC10" s="158"/>
      <c r="MWD10" s="158"/>
      <c r="MWE10" s="158"/>
      <c r="MWF10" s="158"/>
      <c r="MWG10" s="158"/>
      <c r="MWH10" s="158"/>
      <c r="MWI10" s="158"/>
      <c r="MWJ10" s="158"/>
      <c r="MWK10" s="158"/>
      <c r="MWL10" s="158"/>
      <c r="MWM10" s="158"/>
      <c r="MWN10" s="158"/>
      <c r="MWO10" s="158"/>
      <c r="MWP10" s="158"/>
      <c r="MWQ10" s="158"/>
      <c r="MWR10" s="158"/>
      <c r="MWS10" s="158"/>
      <c r="MWT10" s="158"/>
      <c r="MWU10" s="158"/>
      <c r="MWV10" s="158"/>
      <c r="MWW10" s="158"/>
      <c r="MWX10" s="158"/>
      <c r="MWY10" s="158"/>
      <c r="MWZ10" s="158"/>
      <c r="MXA10" s="158"/>
      <c r="MXB10" s="158"/>
      <c r="MXC10" s="158"/>
      <c r="MXD10" s="158"/>
      <c r="MXE10" s="158"/>
      <c r="MXF10" s="158"/>
      <c r="MXG10" s="158"/>
      <c r="MXH10" s="158"/>
      <c r="MXI10" s="158"/>
      <c r="MXJ10" s="158"/>
      <c r="MXK10" s="158"/>
      <c r="MXL10" s="158"/>
      <c r="MXM10" s="158"/>
      <c r="MXN10" s="158"/>
      <c r="MXO10" s="158"/>
      <c r="MXP10" s="158"/>
      <c r="MXQ10" s="158"/>
      <c r="MXR10" s="158"/>
      <c r="MXS10" s="158"/>
      <c r="MXT10" s="158"/>
      <c r="MXU10" s="158"/>
      <c r="MXV10" s="158"/>
      <c r="MXW10" s="158"/>
      <c r="MXX10" s="158"/>
      <c r="MXY10" s="158"/>
      <c r="MXZ10" s="158"/>
      <c r="MYA10" s="158"/>
      <c r="MYB10" s="158"/>
      <c r="MYC10" s="158"/>
      <c r="MYD10" s="158"/>
      <c r="MYE10" s="158"/>
      <c r="MYF10" s="158"/>
      <c r="MYG10" s="158"/>
      <c r="MYH10" s="158"/>
      <c r="MYI10" s="158"/>
      <c r="MYJ10" s="158"/>
      <c r="MYK10" s="158"/>
      <c r="MYL10" s="158"/>
      <c r="MYM10" s="158"/>
      <c r="MYN10" s="158"/>
      <c r="MYO10" s="158"/>
      <c r="MYP10" s="158"/>
      <c r="MYQ10" s="158"/>
      <c r="MYR10" s="158"/>
      <c r="MYS10" s="158"/>
      <c r="MYT10" s="158"/>
      <c r="MYU10" s="158"/>
      <c r="MYV10" s="158"/>
      <c r="MYW10" s="158"/>
      <c r="MYX10" s="158"/>
      <c r="MYY10" s="158"/>
      <c r="MYZ10" s="158"/>
      <c r="MZA10" s="158"/>
      <c r="MZB10" s="158"/>
      <c r="MZC10" s="158"/>
      <c r="MZD10" s="158"/>
      <c r="MZE10" s="158"/>
      <c r="MZF10" s="158"/>
      <c r="MZG10" s="158"/>
      <c r="MZH10" s="158"/>
      <c r="MZI10" s="158"/>
      <c r="MZJ10" s="158"/>
      <c r="MZK10" s="158"/>
      <c r="MZL10" s="158"/>
      <c r="MZM10" s="158"/>
      <c r="MZN10" s="158"/>
      <c r="MZO10" s="158"/>
      <c r="MZP10" s="158"/>
      <c r="MZQ10" s="158"/>
      <c r="MZR10" s="158"/>
      <c r="MZS10" s="158"/>
      <c r="MZT10" s="158"/>
      <c r="MZU10" s="158"/>
      <c r="MZV10" s="158"/>
      <c r="MZW10" s="158"/>
      <c r="MZX10" s="158"/>
      <c r="MZY10" s="158"/>
      <c r="MZZ10" s="158"/>
      <c r="NAA10" s="158"/>
      <c r="NAB10" s="158"/>
      <c r="NAC10" s="158"/>
      <c r="NAD10" s="158"/>
      <c r="NAE10" s="158"/>
      <c r="NAF10" s="158"/>
      <c r="NAG10" s="158"/>
      <c r="NAH10" s="158"/>
      <c r="NAI10" s="158"/>
      <c r="NAJ10" s="158"/>
      <c r="NAK10" s="158"/>
      <c r="NAL10" s="158"/>
      <c r="NAM10" s="158"/>
      <c r="NAN10" s="158"/>
      <c r="NAO10" s="158"/>
      <c r="NAP10" s="158"/>
      <c r="NAQ10" s="158"/>
      <c r="NAR10" s="158"/>
      <c r="NAS10" s="158"/>
      <c r="NAT10" s="158"/>
      <c r="NAU10" s="158"/>
      <c r="NAV10" s="158"/>
      <c r="NAW10" s="158"/>
      <c r="NAX10" s="158"/>
      <c r="NAY10" s="158"/>
      <c r="NAZ10" s="158"/>
      <c r="NBA10" s="158"/>
      <c r="NBB10" s="158"/>
      <c r="NBC10" s="158"/>
      <c r="NBD10" s="158"/>
      <c r="NBE10" s="158"/>
      <c r="NBF10" s="158"/>
      <c r="NBG10" s="158"/>
      <c r="NBH10" s="158"/>
      <c r="NBI10" s="158"/>
      <c r="NBJ10" s="158"/>
      <c r="NBK10" s="158"/>
      <c r="NBL10" s="158"/>
      <c r="NBM10" s="158"/>
      <c r="NBN10" s="158"/>
      <c r="NBO10" s="158"/>
      <c r="NBP10" s="158"/>
      <c r="NBQ10" s="158"/>
      <c r="NBR10" s="158"/>
      <c r="NBS10" s="158"/>
      <c r="NBT10" s="158"/>
      <c r="NBU10" s="158"/>
      <c r="NBV10" s="158"/>
      <c r="NBW10" s="158"/>
      <c r="NBX10" s="158"/>
      <c r="NBY10" s="158"/>
      <c r="NBZ10" s="158"/>
      <c r="NCA10" s="158"/>
      <c r="NCB10" s="158"/>
      <c r="NCC10" s="158"/>
      <c r="NCD10" s="158"/>
      <c r="NCE10" s="158"/>
      <c r="NCF10" s="158"/>
      <c r="NCG10" s="158"/>
      <c r="NCH10" s="158"/>
      <c r="NCI10" s="158"/>
      <c r="NCJ10" s="158"/>
      <c r="NCK10" s="158"/>
      <c r="NCL10" s="158"/>
      <c r="NCM10" s="158"/>
      <c r="NCN10" s="158"/>
      <c r="NCO10" s="158"/>
      <c r="NCP10" s="158"/>
      <c r="NCQ10" s="158"/>
      <c r="NCR10" s="158"/>
      <c r="NCS10" s="158"/>
      <c r="NCT10" s="158"/>
      <c r="NCU10" s="158"/>
      <c r="NCV10" s="158"/>
      <c r="NCW10" s="158"/>
      <c r="NCX10" s="158"/>
      <c r="NCY10" s="158"/>
      <c r="NCZ10" s="158"/>
      <c r="NDA10" s="158"/>
      <c r="NDB10" s="158"/>
      <c r="NDC10" s="158"/>
      <c r="NDD10" s="158"/>
      <c r="NDE10" s="158"/>
      <c r="NDF10" s="158"/>
      <c r="NDG10" s="158"/>
      <c r="NDH10" s="158"/>
      <c r="NDI10" s="158"/>
      <c r="NDJ10" s="158"/>
      <c r="NDK10" s="158"/>
      <c r="NDL10" s="158"/>
      <c r="NDM10" s="158"/>
      <c r="NDN10" s="158"/>
      <c r="NDO10" s="158"/>
      <c r="NDP10" s="158"/>
      <c r="NDQ10" s="158"/>
      <c r="NDR10" s="158"/>
      <c r="NDS10" s="158"/>
      <c r="NDT10" s="158"/>
      <c r="NDU10" s="158"/>
      <c r="NDV10" s="158"/>
      <c r="NDW10" s="158"/>
      <c r="NDX10" s="158"/>
      <c r="NDY10" s="158"/>
      <c r="NDZ10" s="158"/>
      <c r="NEA10" s="158"/>
      <c r="NEB10" s="158"/>
      <c r="NEC10" s="158"/>
      <c r="NED10" s="158"/>
      <c r="NEE10" s="158"/>
      <c r="NEF10" s="158"/>
      <c r="NEG10" s="158"/>
      <c r="NEH10" s="158"/>
      <c r="NEI10" s="158"/>
      <c r="NEJ10" s="158"/>
      <c r="NEK10" s="158"/>
      <c r="NEL10" s="158"/>
      <c r="NEM10" s="158"/>
      <c r="NEN10" s="158"/>
      <c r="NEO10" s="158"/>
      <c r="NEP10" s="158"/>
      <c r="NEQ10" s="158"/>
      <c r="NER10" s="158"/>
      <c r="NES10" s="158"/>
      <c r="NET10" s="158"/>
      <c r="NEU10" s="158"/>
      <c r="NEV10" s="158"/>
      <c r="NEW10" s="158"/>
      <c r="NEX10" s="158"/>
      <c r="NEY10" s="158"/>
      <c r="NEZ10" s="158"/>
      <c r="NFA10" s="158"/>
      <c r="NFB10" s="158"/>
      <c r="NFC10" s="158"/>
      <c r="NFD10" s="158"/>
      <c r="NFE10" s="158"/>
      <c r="NFF10" s="158"/>
      <c r="NFG10" s="158"/>
      <c r="NFH10" s="158"/>
      <c r="NFI10" s="158"/>
      <c r="NFJ10" s="158"/>
      <c r="NFK10" s="158"/>
      <c r="NFL10" s="158"/>
      <c r="NFM10" s="158"/>
      <c r="NFN10" s="158"/>
      <c r="NFO10" s="158"/>
      <c r="NFP10" s="158"/>
      <c r="NFQ10" s="158"/>
      <c r="NFR10" s="158"/>
      <c r="NFS10" s="158"/>
      <c r="NFT10" s="158"/>
      <c r="NFU10" s="158"/>
      <c r="NFV10" s="158"/>
      <c r="NFW10" s="158"/>
      <c r="NFX10" s="158"/>
      <c r="NFY10" s="158"/>
      <c r="NFZ10" s="158"/>
      <c r="NGA10" s="158"/>
      <c r="NGB10" s="158"/>
      <c r="NGC10" s="158"/>
      <c r="NGD10" s="158"/>
      <c r="NGE10" s="158"/>
      <c r="NGF10" s="158"/>
      <c r="NGG10" s="158"/>
      <c r="NGH10" s="158"/>
      <c r="NGI10" s="158"/>
      <c r="NGJ10" s="158"/>
      <c r="NGK10" s="158"/>
      <c r="NGL10" s="158"/>
      <c r="NGM10" s="158"/>
      <c r="NGN10" s="158"/>
      <c r="NGO10" s="158"/>
      <c r="NGP10" s="158"/>
      <c r="NGQ10" s="158"/>
      <c r="NGR10" s="158"/>
      <c r="NGS10" s="158"/>
      <c r="NGT10" s="158"/>
      <c r="NGU10" s="158"/>
      <c r="NGV10" s="158"/>
      <c r="NGW10" s="158"/>
      <c r="NGX10" s="158"/>
      <c r="NGY10" s="158"/>
      <c r="NGZ10" s="158"/>
      <c r="NHA10" s="158"/>
      <c r="NHB10" s="158"/>
      <c r="NHC10" s="158"/>
      <c r="NHD10" s="158"/>
      <c r="NHE10" s="158"/>
      <c r="NHF10" s="158"/>
      <c r="NHG10" s="158"/>
      <c r="NHH10" s="158"/>
      <c r="NHI10" s="158"/>
      <c r="NHJ10" s="158"/>
      <c r="NHK10" s="158"/>
      <c r="NHL10" s="158"/>
      <c r="NHM10" s="158"/>
      <c r="NHN10" s="158"/>
      <c r="NHO10" s="158"/>
      <c r="NHP10" s="158"/>
      <c r="NHQ10" s="158"/>
      <c r="NHR10" s="158"/>
      <c r="NHS10" s="158"/>
      <c r="NHT10" s="158"/>
      <c r="NHU10" s="158"/>
      <c r="NHV10" s="158"/>
      <c r="NHW10" s="158"/>
      <c r="NHX10" s="158"/>
      <c r="NHY10" s="158"/>
      <c r="NHZ10" s="158"/>
      <c r="NIA10" s="158"/>
      <c r="NIB10" s="158"/>
      <c r="NIC10" s="158"/>
      <c r="NID10" s="158"/>
      <c r="NIE10" s="158"/>
      <c r="NIF10" s="158"/>
      <c r="NIG10" s="158"/>
      <c r="NIH10" s="158"/>
      <c r="NII10" s="158"/>
      <c r="NIJ10" s="158"/>
      <c r="NIK10" s="158"/>
      <c r="NIL10" s="158"/>
      <c r="NIM10" s="158"/>
      <c r="NIN10" s="158"/>
      <c r="NIO10" s="158"/>
      <c r="NIP10" s="158"/>
      <c r="NIQ10" s="158"/>
      <c r="NIR10" s="158"/>
      <c r="NIS10" s="158"/>
      <c r="NIT10" s="158"/>
      <c r="NIU10" s="158"/>
      <c r="NIV10" s="158"/>
      <c r="NIW10" s="158"/>
      <c r="NIX10" s="158"/>
      <c r="NIY10" s="158"/>
      <c r="NIZ10" s="158"/>
      <c r="NJA10" s="158"/>
      <c r="NJB10" s="158"/>
      <c r="NJC10" s="158"/>
      <c r="NJD10" s="158"/>
      <c r="NJE10" s="158"/>
      <c r="NJF10" s="158"/>
      <c r="NJG10" s="158"/>
      <c r="NJH10" s="158"/>
      <c r="NJI10" s="158"/>
      <c r="NJJ10" s="158"/>
      <c r="NJK10" s="158"/>
      <c r="NJL10" s="158"/>
      <c r="NJM10" s="158"/>
      <c r="NJN10" s="158"/>
      <c r="NJO10" s="158"/>
      <c r="NJP10" s="158"/>
      <c r="NJQ10" s="158"/>
      <c r="NJR10" s="158"/>
      <c r="NJS10" s="158"/>
      <c r="NJT10" s="158"/>
      <c r="NJU10" s="158"/>
      <c r="NJV10" s="158"/>
      <c r="NJW10" s="158"/>
      <c r="NJX10" s="158"/>
      <c r="NJY10" s="158"/>
      <c r="NJZ10" s="158"/>
      <c r="NKA10" s="158"/>
      <c r="NKB10" s="158"/>
      <c r="NKC10" s="158"/>
      <c r="NKD10" s="158"/>
      <c r="NKE10" s="158"/>
      <c r="NKF10" s="158"/>
      <c r="NKG10" s="158"/>
      <c r="NKH10" s="158"/>
      <c r="NKI10" s="158"/>
      <c r="NKJ10" s="158"/>
      <c r="NKK10" s="158"/>
      <c r="NKL10" s="158"/>
      <c r="NKM10" s="158"/>
      <c r="NKN10" s="158"/>
      <c r="NKO10" s="158"/>
      <c r="NKP10" s="158"/>
      <c r="NKQ10" s="158"/>
      <c r="NKR10" s="158"/>
      <c r="NKS10" s="158"/>
      <c r="NKT10" s="158"/>
      <c r="NKU10" s="158"/>
      <c r="NKV10" s="158"/>
      <c r="NKW10" s="158"/>
      <c r="NKX10" s="158"/>
      <c r="NKY10" s="158"/>
      <c r="NKZ10" s="158"/>
      <c r="NLA10" s="158"/>
      <c r="NLB10" s="158"/>
      <c r="NLC10" s="158"/>
      <c r="NLD10" s="158"/>
      <c r="NLE10" s="158"/>
      <c r="NLF10" s="158"/>
      <c r="NLG10" s="158"/>
      <c r="NLH10" s="158"/>
      <c r="NLI10" s="158"/>
      <c r="NLJ10" s="158"/>
      <c r="NLK10" s="158"/>
      <c r="NLL10" s="158"/>
      <c r="NLM10" s="158"/>
      <c r="NLN10" s="158"/>
      <c r="NLO10" s="158"/>
      <c r="NLP10" s="158"/>
      <c r="NLQ10" s="158"/>
      <c r="NLR10" s="158"/>
      <c r="NLS10" s="158"/>
      <c r="NLT10" s="158"/>
      <c r="NLU10" s="158"/>
      <c r="NLV10" s="158"/>
      <c r="NLW10" s="158"/>
      <c r="NLX10" s="158"/>
      <c r="NLY10" s="158"/>
      <c r="NLZ10" s="158"/>
      <c r="NMA10" s="158"/>
      <c r="NMB10" s="158"/>
      <c r="NMC10" s="158"/>
      <c r="NMD10" s="158"/>
      <c r="NME10" s="158"/>
      <c r="NMF10" s="158"/>
      <c r="NMG10" s="158"/>
      <c r="NMH10" s="158"/>
      <c r="NMI10" s="158"/>
      <c r="NMJ10" s="158"/>
      <c r="NMK10" s="158"/>
      <c r="NML10" s="158"/>
      <c r="NMM10" s="158"/>
      <c r="NMN10" s="158"/>
      <c r="NMO10" s="158"/>
      <c r="NMP10" s="158"/>
      <c r="NMQ10" s="158"/>
      <c r="NMR10" s="158"/>
      <c r="NMS10" s="158"/>
      <c r="NMT10" s="158"/>
      <c r="NMU10" s="158"/>
      <c r="NMV10" s="158"/>
      <c r="NMW10" s="158"/>
      <c r="NMX10" s="158"/>
      <c r="NMY10" s="158"/>
      <c r="NMZ10" s="158"/>
      <c r="NNA10" s="158"/>
      <c r="NNB10" s="158"/>
      <c r="NNC10" s="158"/>
      <c r="NND10" s="158"/>
      <c r="NNE10" s="158"/>
      <c r="NNF10" s="158"/>
      <c r="NNG10" s="158"/>
      <c r="NNH10" s="158"/>
      <c r="NNI10" s="158"/>
      <c r="NNJ10" s="158"/>
      <c r="NNK10" s="158"/>
      <c r="NNL10" s="158"/>
      <c r="NNM10" s="158"/>
      <c r="NNN10" s="158"/>
      <c r="NNO10" s="158"/>
      <c r="NNP10" s="158"/>
      <c r="NNQ10" s="158"/>
      <c r="NNR10" s="158"/>
      <c r="NNS10" s="158"/>
      <c r="NNT10" s="158"/>
      <c r="NNU10" s="158"/>
      <c r="NNV10" s="158"/>
      <c r="NNW10" s="158"/>
      <c r="NNX10" s="158"/>
      <c r="NNY10" s="158"/>
      <c r="NNZ10" s="158"/>
      <c r="NOA10" s="158"/>
      <c r="NOB10" s="158"/>
      <c r="NOC10" s="158"/>
      <c r="NOD10" s="158"/>
      <c r="NOE10" s="158"/>
      <c r="NOF10" s="158"/>
      <c r="NOG10" s="158"/>
      <c r="NOH10" s="158"/>
      <c r="NOI10" s="158"/>
      <c r="NOJ10" s="158"/>
      <c r="NOK10" s="158"/>
      <c r="NOL10" s="158"/>
      <c r="NOM10" s="158"/>
      <c r="NON10" s="158"/>
      <c r="NOO10" s="158"/>
      <c r="NOP10" s="158"/>
      <c r="NOQ10" s="158"/>
      <c r="NOR10" s="158"/>
      <c r="NOS10" s="158"/>
      <c r="NOT10" s="158"/>
      <c r="NOU10" s="158"/>
      <c r="NOV10" s="158"/>
      <c r="NOW10" s="158"/>
      <c r="NOX10" s="158"/>
      <c r="NOY10" s="158"/>
      <c r="NOZ10" s="158"/>
      <c r="NPA10" s="158"/>
      <c r="NPB10" s="158"/>
      <c r="NPC10" s="158"/>
      <c r="NPD10" s="158"/>
      <c r="NPE10" s="158"/>
      <c r="NPF10" s="158"/>
      <c r="NPG10" s="158"/>
      <c r="NPH10" s="158"/>
      <c r="NPI10" s="158"/>
      <c r="NPJ10" s="158"/>
      <c r="NPK10" s="158"/>
      <c r="NPL10" s="158"/>
      <c r="NPM10" s="158"/>
      <c r="NPN10" s="158"/>
      <c r="NPO10" s="158"/>
      <c r="NPP10" s="158"/>
      <c r="NPQ10" s="158"/>
      <c r="NPR10" s="158"/>
      <c r="NPS10" s="158"/>
      <c r="NPT10" s="158"/>
      <c r="NPU10" s="158"/>
      <c r="NPV10" s="158"/>
      <c r="NPW10" s="158"/>
      <c r="NPX10" s="158"/>
      <c r="NPY10" s="158"/>
      <c r="NPZ10" s="158"/>
      <c r="NQA10" s="158"/>
      <c r="NQB10" s="158"/>
      <c r="NQC10" s="158"/>
      <c r="NQD10" s="158"/>
      <c r="NQE10" s="158"/>
      <c r="NQF10" s="158"/>
      <c r="NQG10" s="158"/>
      <c r="NQH10" s="158"/>
      <c r="NQI10" s="158"/>
      <c r="NQJ10" s="158"/>
      <c r="NQK10" s="158"/>
      <c r="NQL10" s="158"/>
      <c r="NQM10" s="158"/>
      <c r="NQN10" s="158"/>
      <c r="NQO10" s="158"/>
      <c r="NQP10" s="158"/>
      <c r="NQQ10" s="158"/>
      <c r="NQR10" s="158"/>
      <c r="NQS10" s="158"/>
      <c r="NQT10" s="158"/>
      <c r="NQU10" s="158"/>
      <c r="NQV10" s="158"/>
      <c r="NQW10" s="158"/>
      <c r="NQX10" s="158"/>
      <c r="NQY10" s="158"/>
      <c r="NQZ10" s="158"/>
      <c r="NRA10" s="158"/>
      <c r="NRB10" s="158"/>
      <c r="NRC10" s="158"/>
      <c r="NRD10" s="158"/>
      <c r="NRE10" s="158"/>
      <c r="NRF10" s="158"/>
      <c r="NRG10" s="158"/>
      <c r="NRH10" s="158"/>
      <c r="NRI10" s="158"/>
      <c r="NRJ10" s="158"/>
      <c r="NRK10" s="158"/>
      <c r="NRL10" s="158"/>
      <c r="NRM10" s="158"/>
      <c r="NRN10" s="158"/>
      <c r="NRO10" s="158"/>
      <c r="NRP10" s="158"/>
      <c r="NRQ10" s="158"/>
      <c r="NRR10" s="158"/>
      <c r="NRS10" s="158"/>
      <c r="NRT10" s="158"/>
      <c r="NRU10" s="158"/>
      <c r="NRV10" s="158"/>
      <c r="NRW10" s="158"/>
      <c r="NRX10" s="158"/>
      <c r="NRY10" s="158"/>
      <c r="NRZ10" s="158"/>
      <c r="NSA10" s="158"/>
      <c r="NSB10" s="158"/>
      <c r="NSC10" s="158"/>
      <c r="NSD10" s="158"/>
      <c r="NSE10" s="158"/>
      <c r="NSF10" s="158"/>
      <c r="NSG10" s="158"/>
      <c r="NSH10" s="158"/>
      <c r="NSI10" s="158"/>
      <c r="NSJ10" s="158"/>
      <c r="NSK10" s="158"/>
      <c r="NSL10" s="158"/>
      <c r="NSM10" s="158"/>
      <c r="NSN10" s="158"/>
      <c r="NSO10" s="158"/>
      <c r="NSP10" s="158"/>
      <c r="NSQ10" s="158"/>
      <c r="NSR10" s="158"/>
      <c r="NSS10" s="158"/>
      <c r="NST10" s="158"/>
      <c r="NSU10" s="158"/>
      <c r="NSV10" s="158"/>
      <c r="NSW10" s="158"/>
      <c r="NSX10" s="158"/>
      <c r="NSY10" s="158"/>
      <c r="NSZ10" s="158"/>
      <c r="NTA10" s="158"/>
      <c r="NTB10" s="158"/>
      <c r="NTC10" s="158"/>
      <c r="NTD10" s="158"/>
      <c r="NTE10" s="158"/>
      <c r="NTF10" s="158"/>
      <c r="NTG10" s="158"/>
      <c r="NTH10" s="158"/>
      <c r="NTI10" s="158"/>
      <c r="NTJ10" s="158"/>
      <c r="NTK10" s="158"/>
      <c r="NTL10" s="158"/>
      <c r="NTM10" s="158"/>
      <c r="NTN10" s="158"/>
      <c r="NTO10" s="158"/>
      <c r="NTP10" s="158"/>
      <c r="NTQ10" s="158"/>
      <c r="NTR10" s="158"/>
      <c r="NTS10" s="158"/>
      <c r="NTT10" s="158"/>
      <c r="NTU10" s="158"/>
      <c r="NTV10" s="158"/>
      <c r="NTW10" s="158"/>
      <c r="NTX10" s="158"/>
      <c r="NTY10" s="158"/>
      <c r="NTZ10" s="158"/>
      <c r="NUA10" s="158"/>
      <c r="NUB10" s="158"/>
      <c r="NUC10" s="158"/>
      <c r="NUD10" s="158"/>
      <c r="NUE10" s="158"/>
      <c r="NUF10" s="158"/>
      <c r="NUG10" s="158"/>
      <c r="NUH10" s="158"/>
      <c r="NUI10" s="158"/>
      <c r="NUJ10" s="158"/>
      <c r="NUK10" s="158"/>
      <c r="NUL10" s="158"/>
      <c r="NUM10" s="158"/>
      <c r="NUN10" s="158"/>
      <c r="NUO10" s="158"/>
      <c r="NUP10" s="158"/>
      <c r="NUQ10" s="158"/>
      <c r="NUR10" s="158"/>
      <c r="NUS10" s="158"/>
      <c r="NUT10" s="158"/>
      <c r="NUU10" s="158"/>
      <c r="NUV10" s="158"/>
      <c r="NUW10" s="158"/>
      <c r="NUX10" s="158"/>
      <c r="NUY10" s="158"/>
      <c r="NUZ10" s="158"/>
      <c r="NVA10" s="158"/>
      <c r="NVB10" s="158"/>
      <c r="NVC10" s="158"/>
      <c r="NVD10" s="158"/>
      <c r="NVE10" s="158"/>
      <c r="NVF10" s="158"/>
      <c r="NVG10" s="158"/>
      <c r="NVH10" s="158"/>
      <c r="NVI10" s="158"/>
      <c r="NVJ10" s="158"/>
      <c r="NVK10" s="158"/>
      <c r="NVL10" s="158"/>
      <c r="NVM10" s="158"/>
      <c r="NVN10" s="158"/>
      <c r="NVO10" s="158"/>
      <c r="NVP10" s="158"/>
      <c r="NVQ10" s="158"/>
      <c r="NVR10" s="158"/>
      <c r="NVS10" s="158"/>
      <c r="NVT10" s="158"/>
      <c r="NVU10" s="158"/>
      <c r="NVV10" s="158"/>
      <c r="NVW10" s="158"/>
      <c r="NVX10" s="158"/>
      <c r="NVY10" s="158"/>
      <c r="NVZ10" s="158"/>
      <c r="NWA10" s="158"/>
      <c r="NWB10" s="158"/>
      <c r="NWC10" s="158"/>
      <c r="NWD10" s="158"/>
      <c r="NWE10" s="158"/>
      <c r="NWF10" s="158"/>
      <c r="NWG10" s="158"/>
      <c r="NWH10" s="158"/>
      <c r="NWI10" s="158"/>
      <c r="NWJ10" s="158"/>
      <c r="NWK10" s="158"/>
      <c r="NWL10" s="158"/>
      <c r="NWM10" s="158"/>
      <c r="NWN10" s="158"/>
      <c r="NWO10" s="158"/>
      <c r="NWP10" s="158"/>
      <c r="NWQ10" s="158"/>
      <c r="NWR10" s="158"/>
      <c r="NWS10" s="158"/>
      <c r="NWT10" s="158"/>
      <c r="NWU10" s="158"/>
      <c r="NWV10" s="158"/>
      <c r="NWW10" s="158"/>
      <c r="NWX10" s="158"/>
      <c r="NWY10" s="158"/>
      <c r="NWZ10" s="158"/>
      <c r="NXA10" s="158"/>
      <c r="NXB10" s="158"/>
      <c r="NXC10" s="158"/>
      <c r="NXD10" s="158"/>
      <c r="NXE10" s="158"/>
      <c r="NXF10" s="158"/>
      <c r="NXG10" s="158"/>
      <c r="NXH10" s="158"/>
      <c r="NXI10" s="158"/>
      <c r="NXJ10" s="158"/>
      <c r="NXK10" s="158"/>
      <c r="NXL10" s="158"/>
      <c r="NXM10" s="158"/>
      <c r="NXN10" s="158"/>
      <c r="NXO10" s="158"/>
      <c r="NXP10" s="158"/>
      <c r="NXQ10" s="158"/>
      <c r="NXR10" s="158"/>
      <c r="NXS10" s="158"/>
      <c r="NXT10" s="158"/>
      <c r="NXU10" s="158"/>
      <c r="NXV10" s="158"/>
      <c r="NXW10" s="158"/>
      <c r="NXX10" s="158"/>
      <c r="NXY10" s="158"/>
      <c r="NXZ10" s="158"/>
      <c r="NYA10" s="158"/>
      <c r="NYB10" s="158"/>
      <c r="NYC10" s="158"/>
      <c r="NYD10" s="158"/>
      <c r="NYE10" s="158"/>
      <c r="NYF10" s="158"/>
      <c r="NYG10" s="158"/>
      <c r="NYH10" s="158"/>
      <c r="NYI10" s="158"/>
      <c r="NYJ10" s="158"/>
      <c r="NYK10" s="158"/>
      <c r="NYL10" s="158"/>
      <c r="NYM10" s="158"/>
      <c r="NYN10" s="158"/>
      <c r="NYO10" s="158"/>
      <c r="NYP10" s="158"/>
      <c r="NYQ10" s="158"/>
      <c r="NYR10" s="158"/>
      <c r="NYS10" s="158"/>
      <c r="NYT10" s="158"/>
      <c r="NYU10" s="158"/>
      <c r="NYV10" s="158"/>
      <c r="NYW10" s="158"/>
      <c r="NYX10" s="158"/>
      <c r="NYY10" s="158"/>
      <c r="NYZ10" s="158"/>
      <c r="NZA10" s="158"/>
      <c r="NZB10" s="158"/>
      <c r="NZC10" s="158"/>
      <c r="NZD10" s="158"/>
      <c r="NZE10" s="158"/>
      <c r="NZF10" s="158"/>
      <c r="NZG10" s="158"/>
      <c r="NZH10" s="158"/>
      <c r="NZI10" s="158"/>
      <c r="NZJ10" s="158"/>
      <c r="NZK10" s="158"/>
      <c r="NZL10" s="158"/>
      <c r="NZM10" s="158"/>
      <c r="NZN10" s="158"/>
      <c r="NZO10" s="158"/>
      <c r="NZP10" s="158"/>
      <c r="NZQ10" s="158"/>
      <c r="NZR10" s="158"/>
      <c r="NZS10" s="158"/>
      <c r="NZT10" s="158"/>
      <c r="NZU10" s="158"/>
      <c r="NZV10" s="158"/>
      <c r="NZW10" s="158"/>
      <c r="NZX10" s="158"/>
      <c r="NZY10" s="158"/>
      <c r="NZZ10" s="158"/>
      <c r="OAA10" s="158"/>
      <c r="OAB10" s="158"/>
      <c r="OAC10" s="158"/>
      <c r="OAD10" s="158"/>
      <c r="OAE10" s="158"/>
      <c r="OAF10" s="158"/>
      <c r="OAG10" s="158"/>
      <c r="OAH10" s="158"/>
      <c r="OAI10" s="158"/>
      <c r="OAJ10" s="158"/>
      <c r="OAK10" s="158"/>
      <c r="OAL10" s="158"/>
      <c r="OAM10" s="158"/>
      <c r="OAN10" s="158"/>
      <c r="OAO10" s="158"/>
      <c r="OAP10" s="158"/>
      <c r="OAQ10" s="158"/>
      <c r="OAR10" s="158"/>
      <c r="OAS10" s="158"/>
      <c r="OAT10" s="158"/>
      <c r="OAU10" s="158"/>
      <c r="OAV10" s="158"/>
      <c r="OAW10" s="158"/>
      <c r="OAX10" s="158"/>
      <c r="OAY10" s="158"/>
      <c r="OAZ10" s="158"/>
      <c r="OBA10" s="158"/>
      <c r="OBB10" s="158"/>
      <c r="OBC10" s="158"/>
      <c r="OBD10" s="158"/>
      <c r="OBE10" s="158"/>
      <c r="OBF10" s="158"/>
      <c r="OBG10" s="158"/>
      <c r="OBH10" s="158"/>
      <c r="OBI10" s="158"/>
      <c r="OBJ10" s="158"/>
      <c r="OBK10" s="158"/>
      <c r="OBL10" s="158"/>
      <c r="OBM10" s="158"/>
      <c r="OBN10" s="158"/>
      <c r="OBO10" s="158"/>
      <c r="OBP10" s="158"/>
      <c r="OBQ10" s="158"/>
      <c r="OBR10" s="158"/>
      <c r="OBS10" s="158"/>
      <c r="OBT10" s="158"/>
      <c r="OBU10" s="158"/>
      <c r="OBV10" s="158"/>
      <c r="OBW10" s="158"/>
      <c r="OBX10" s="158"/>
      <c r="OBY10" s="158"/>
      <c r="OBZ10" s="158"/>
      <c r="OCA10" s="158"/>
      <c r="OCB10" s="158"/>
      <c r="OCC10" s="158"/>
      <c r="OCD10" s="158"/>
      <c r="OCE10" s="158"/>
      <c r="OCF10" s="158"/>
      <c r="OCG10" s="158"/>
      <c r="OCH10" s="158"/>
      <c r="OCI10" s="158"/>
      <c r="OCJ10" s="158"/>
      <c r="OCK10" s="158"/>
      <c r="OCL10" s="158"/>
      <c r="OCM10" s="158"/>
      <c r="OCN10" s="158"/>
      <c r="OCO10" s="158"/>
      <c r="OCP10" s="158"/>
      <c r="OCQ10" s="158"/>
      <c r="OCR10" s="158"/>
      <c r="OCS10" s="158"/>
      <c r="OCT10" s="158"/>
      <c r="OCU10" s="158"/>
      <c r="OCV10" s="158"/>
      <c r="OCW10" s="158"/>
      <c r="OCX10" s="158"/>
      <c r="OCY10" s="158"/>
      <c r="OCZ10" s="158"/>
      <c r="ODA10" s="158"/>
      <c r="ODB10" s="158"/>
      <c r="ODC10" s="158"/>
      <c r="ODD10" s="158"/>
      <c r="ODE10" s="158"/>
      <c r="ODF10" s="158"/>
      <c r="ODG10" s="158"/>
      <c r="ODH10" s="158"/>
      <c r="ODI10" s="158"/>
      <c r="ODJ10" s="158"/>
      <c r="ODK10" s="158"/>
      <c r="ODL10" s="158"/>
      <c r="ODM10" s="158"/>
      <c r="ODN10" s="158"/>
      <c r="ODO10" s="158"/>
      <c r="ODP10" s="158"/>
      <c r="ODQ10" s="158"/>
      <c r="ODR10" s="158"/>
      <c r="ODS10" s="158"/>
      <c r="ODT10" s="158"/>
      <c r="ODU10" s="158"/>
      <c r="ODV10" s="158"/>
      <c r="ODW10" s="158"/>
      <c r="ODX10" s="158"/>
      <c r="ODY10" s="158"/>
      <c r="ODZ10" s="158"/>
      <c r="OEA10" s="158"/>
      <c r="OEB10" s="158"/>
      <c r="OEC10" s="158"/>
      <c r="OED10" s="158"/>
      <c r="OEE10" s="158"/>
      <c r="OEF10" s="158"/>
      <c r="OEG10" s="158"/>
      <c r="OEH10" s="158"/>
      <c r="OEI10" s="158"/>
      <c r="OEJ10" s="158"/>
      <c r="OEK10" s="158"/>
      <c r="OEL10" s="158"/>
      <c r="OEM10" s="158"/>
      <c r="OEN10" s="158"/>
      <c r="OEO10" s="158"/>
      <c r="OEP10" s="158"/>
      <c r="OEQ10" s="158"/>
      <c r="OER10" s="158"/>
      <c r="OES10" s="158"/>
      <c r="OET10" s="158"/>
      <c r="OEU10" s="158"/>
      <c r="OEV10" s="158"/>
      <c r="OEW10" s="158"/>
      <c r="OEX10" s="158"/>
      <c r="OEY10" s="158"/>
      <c r="OEZ10" s="158"/>
      <c r="OFA10" s="158"/>
      <c r="OFB10" s="158"/>
      <c r="OFC10" s="158"/>
      <c r="OFD10" s="158"/>
      <c r="OFE10" s="158"/>
      <c r="OFF10" s="158"/>
      <c r="OFG10" s="158"/>
      <c r="OFH10" s="158"/>
      <c r="OFI10" s="158"/>
      <c r="OFJ10" s="158"/>
      <c r="OFK10" s="158"/>
      <c r="OFL10" s="158"/>
      <c r="OFM10" s="158"/>
      <c r="OFN10" s="158"/>
      <c r="OFO10" s="158"/>
      <c r="OFP10" s="158"/>
      <c r="OFQ10" s="158"/>
      <c r="OFR10" s="158"/>
      <c r="OFS10" s="158"/>
      <c r="OFT10" s="158"/>
      <c r="OFU10" s="158"/>
      <c r="OFV10" s="158"/>
      <c r="OFW10" s="158"/>
      <c r="OFX10" s="158"/>
      <c r="OFY10" s="158"/>
      <c r="OFZ10" s="158"/>
      <c r="OGA10" s="158"/>
      <c r="OGB10" s="158"/>
      <c r="OGC10" s="158"/>
      <c r="OGD10" s="158"/>
      <c r="OGE10" s="158"/>
      <c r="OGF10" s="158"/>
      <c r="OGG10" s="158"/>
      <c r="OGH10" s="158"/>
      <c r="OGI10" s="158"/>
      <c r="OGJ10" s="158"/>
      <c r="OGK10" s="158"/>
      <c r="OGL10" s="158"/>
      <c r="OGM10" s="158"/>
      <c r="OGN10" s="158"/>
      <c r="OGO10" s="158"/>
      <c r="OGP10" s="158"/>
      <c r="OGQ10" s="158"/>
      <c r="OGR10" s="158"/>
      <c r="OGS10" s="158"/>
      <c r="OGT10" s="158"/>
      <c r="OGU10" s="158"/>
      <c r="OGV10" s="158"/>
      <c r="OGW10" s="158"/>
      <c r="OGX10" s="158"/>
      <c r="OGY10" s="158"/>
      <c r="OGZ10" s="158"/>
      <c r="OHA10" s="158"/>
      <c r="OHB10" s="158"/>
      <c r="OHC10" s="158"/>
      <c r="OHD10" s="158"/>
      <c r="OHE10" s="158"/>
      <c r="OHF10" s="158"/>
      <c r="OHG10" s="158"/>
      <c r="OHH10" s="158"/>
      <c r="OHI10" s="158"/>
      <c r="OHJ10" s="158"/>
      <c r="OHK10" s="158"/>
      <c r="OHL10" s="158"/>
      <c r="OHM10" s="158"/>
      <c r="OHN10" s="158"/>
      <c r="OHO10" s="158"/>
      <c r="OHP10" s="158"/>
      <c r="OHQ10" s="158"/>
      <c r="OHR10" s="158"/>
      <c r="OHS10" s="158"/>
      <c r="OHT10" s="158"/>
      <c r="OHU10" s="158"/>
      <c r="OHV10" s="158"/>
      <c r="OHW10" s="158"/>
      <c r="OHX10" s="158"/>
      <c r="OHY10" s="158"/>
      <c r="OHZ10" s="158"/>
      <c r="OIA10" s="158"/>
      <c r="OIB10" s="158"/>
      <c r="OIC10" s="158"/>
      <c r="OID10" s="158"/>
      <c r="OIE10" s="158"/>
      <c r="OIF10" s="158"/>
      <c r="OIG10" s="158"/>
      <c r="OIH10" s="158"/>
      <c r="OII10" s="158"/>
      <c r="OIJ10" s="158"/>
      <c r="OIK10" s="158"/>
      <c r="OIL10" s="158"/>
      <c r="OIM10" s="158"/>
      <c r="OIN10" s="158"/>
      <c r="OIO10" s="158"/>
      <c r="OIP10" s="158"/>
      <c r="OIQ10" s="158"/>
      <c r="OIR10" s="158"/>
      <c r="OIS10" s="158"/>
      <c r="OIT10" s="158"/>
      <c r="OIU10" s="158"/>
      <c r="OIV10" s="158"/>
      <c r="OIW10" s="158"/>
      <c r="OIX10" s="158"/>
      <c r="OIY10" s="158"/>
      <c r="OIZ10" s="158"/>
      <c r="OJA10" s="158"/>
      <c r="OJB10" s="158"/>
      <c r="OJC10" s="158"/>
      <c r="OJD10" s="158"/>
      <c r="OJE10" s="158"/>
      <c r="OJF10" s="158"/>
      <c r="OJG10" s="158"/>
      <c r="OJH10" s="158"/>
      <c r="OJI10" s="158"/>
      <c r="OJJ10" s="158"/>
      <c r="OJK10" s="158"/>
      <c r="OJL10" s="158"/>
      <c r="OJM10" s="158"/>
      <c r="OJN10" s="158"/>
      <c r="OJO10" s="158"/>
      <c r="OJP10" s="158"/>
      <c r="OJQ10" s="158"/>
      <c r="OJR10" s="158"/>
      <c r="OJS10" s="158"/>
      <c r="OJT10" s="158"/>
      <c r="OJU10" s="158"/>
      <c r="OJV10" s="158"/>
      <c r="OJW10" s="158"/>
      <c r="OJX10" s="158"/>
      <c r="OJY10" s="158"/>
      <c r="OJZ10" s="158"/>
      <c r="OKA10" s="158"/>
      <c r="OKB10" s="158"/>
      <c r="OKC10" s="158"/>
      <c r="OKD10" s="158"/>
      <c r="OKE10" s="158"/>
      <c r="OKF10" s="158"/>
      <c r="OKG10" s="158"/>
      <c r="OKH10" s="158"/>
      <c r="OKI10" s="158"/>
      <c r="OKJ10" s="158"/>
      <c r="OKK10" s="158"/>
      <c r="OKL10" s="158"/>
      <c r="OKM10" s="158"/>
      <c r="OKN10" s="158"/>
      <c r="OKO10" s="158"/>
      <c r="OKP10" s="158"/>
      <c r="OKQ10" s="158"/>
      <c r="OKR10" s="158"/>
      <c r="OKS10" s="158"/>
      <c r="OKT10" s="158"/>
      <c r="OKU10" s="158"/>
      <c r="OKV10" s="158"/>
      <c r="OKW10" s="158"/>
      <c r="OKX10" s="158"/>
      <c r="OKY10" s="158"/>
      <c r="OKZ10" s="158"/>
      <c r="OLA10" s="158"/>
      <c r="OLB10" s="158"/>
      <c r="OLC10" s="158"/>
      <c r="OLD10" s="158"/>
      <c r="OLE10" s="158"/>
      <c r="OLF10" s="158"/>
      <c r="OLG10" s="158"/>
      <c r="OLH10" s="158"/>
      <c r="OLI10" s="158"/>
      <c r="OLJ10" s="158"/>
      <c r="OLK10" s="158"/>
      <c r="OLL10" s="158"/>
      <c r="OLM10" s="158"/>
      <c r="OLN10" s="158"/>
      <c r="OLO10" s="158"/>
      <c r="OLP10" s="158"/>
      <c r="OLQ10" s="158"/>
      <c r="OLR10" s="158"/>
      <c r="OLS10" s="158"/>
      <c r="OLT10" s="158"/>
      <c r="OLU10" s="158"/>
      <c r="OLV10" s="158"/>
      <c r="OLW10" s="158"/>
      <c r="OLX10" s="158"/>
      <c r="OLY10" s="158"/>
      <c r="OLZ10" s="158"/>
      <c r="OMA10" s="158"/>
      <c r="OMB10" s="158"/>
      <c r="OMC10" s="158"/>
      <c r="OMD10" s="158"/>
      <c r="OME10" s="158"/>
      <c r="OMF10" s="158"/>
      <c r="OMG10" s="158"/>
      <c r="OMH10" s="158"/>
      <c r="OMI10" s="158"/>
      <c r="OMJ10" s="158"/>
      <c r="OMK10" s="158"/>
      <c r="OML10" s="158"/>
      <c r="OMM10" s="158"/>
      <c r="OMN10" s="158"/>
      <c r="OMO10" s="158"/>
      <c r="OMP10" s="158"/>
      <c r="OMQ10" s="158"/>
      <c r="OMR10" s="158"/>
      <c r="OMS10" s="158"/>
      <c r="OMT10" s="158"/>
      <c r="OMU10" s="158"/>
      <c r="OMV10" s="158"/>
      <c r="OMW10" s="158"/>
      <c r="OMX10" s="158"/>
      <c r="OMY10" s="158"/>
      <c r="OMZ10" s="158"/>
      <c r="ONA10" s="158"/>
      <c r="ONB10" s="158"/>
      <c r="ONC10" s="158"/>
      <c r="OND10" s="158"/>
      <c r="ONE10" s="158"/>
      <c r="ONF10" s="158"/>
      <c r="ONG10" s="158"/>
      <c r="ONH10" s="158"/>
      <c r="ONI10" s="158"/>
      <c r="ONJ10" s="158"/>
      <c r="ONK10" s="158"/>
      <c r="ONL10" s="158"/>
      <c r="ONM10" s="158"/>
      <c r="ONN10" s="158"/>
      <c r="ONO10" s="158"/>
      <c r="ONP10" s="158"/>
      <c r="ONQ10" s="158"/>
      <c r="ONR10" s="158"/>
      <c r="ONS10" s="158"/>
      <c r="ONT10" s="158"/>
      <c r="ONU10" s="158"/>
      <c r="ONV10" s="158"/>
      <c r="ONW10" s="158"/>
      <c r="ONX10" s="158"/>
      <c r="ONY10" s="158"/>
      <c r="ONZ10" s="158"/>
      <c r="OOA10" s="158"/>
      <c r="OOB10" s="158"/>
      <c r="OOC10" s="158"/>
      <c r="OOD10" s="158"/>
      <c r="OOE10" s="158"/>
      <c r="OOF10" s="158"/>
      <c r="OOG10" s="158"/>
      <c r="OOH10" s="158"/>
      <c r="OOI10" s="158"/>
      <c r="OOJ10" s="158"/>
      <c r="OOK10" s="158"/>
      <c r="OOL10" s="158"/>
      <c r="OOM10" s="158"/>
      <c r="OON10" s="158"/>
      <c r="OOO10" s="158"/>
      <c r="OOP10" s="158"/>
      <c r="OOQ10" s="158"/>
      <c r="OOR10" s="158"/>
      <c r="OOS10" s="158"/>
      <c r="OOT10" s="158"/>
      <c r="OOU10" s="158"/>
      <c r="OOV10" s="158"/>
      <c r="OOW10" s="158"/>
      <c r="OOX10" s="158"/>
      <c r="OOY10" s="158"/>
      <c r="OOZ10" s="158"/>
      <c r="OPA10" s="158"/>
      <c r="OPB10" s="158"/>
      <c r="OPC10" s="158"/>
      <c r="OPD10" s="158"/>
      <c r="OPE10" s="158"/>
      <c r="OPF10" s="158"/>
      <c r="OPG10" s="158"/>
      <c r="OPH10" s="158"/>
      <c r="OPI10" s="158"/>
      <c r="OPJ10" s="158"/>
      <c r="OPK10" s="158"/>
      <c r="OPL10" s="158"/>
      <c r="OPM10" s="158"/>
      <c r="OPN10" s="158"/>
      <c r="OPO10" s="158"/>
      <c r="OPP10" s="158"/>
      <c r="OPQ10" s="158"/>
      <c r="OPR10" s="158"/>
      <c r="OPS10" s="158"/>
      <c r="OPT10" s="158"/>
      <c r="OPU10" s="158"/>
      <c r="OPV10" s="158"/>
      <c r="OPW10" s="158"/>
      <c r="OPX10" s="158"/>
      <c r="OPY10" s="158"/>
      <c r="OPZ10" s="158"/>
      <c r="OQA10" s="158"/>
      <c r="OQB10" s="158"/>
      <c r="OQC10" s="158"/>
      <c r="OQD10" s="158"/>
      <c r="OQE10" s="158"/>
      <c r="OQF10" s="158"/>
      <c r="OQG10" s="158"/>
      <c r="OQH10" s="158"/>
      <c r="OQI10" s="158"/>
      <c r="OQJ10" s="158"/>
      <c r="OQK10" s="158"/>
      <c r="OQL10" s="158"/>
      <c r="OQM10" s="158"/>
      <c r="OQN10" s="158"/>
      <c r="OQO10" s="158"/>
      <c r="OQP10" s="158"/>
      <c r="OQQ10" s="158"/>
      <c r="OQR10" s="158"/>
      <c r="OQS10" s="158"/>
      <c r="OQT10" s="158"/>
      <c r="OQU10" s="158"/>
      <c r="OQV10" s="158"/>
      <c r="OQW10" s="158"/>
      <c r="OQX10" s="158"/>
      <c r="OQY10" s="158"/>
      <c r="OQZ10" s="158"/>
      <c r="ORA10" s="158"/>
      <c r="ORB10" s="158"/>
      <c r="ORC10" s="158"/>
      <c r="ORD10" s="158"/>
      <c r="ORE10" s="158"/>
      <c r="ORF10" s="158"/>
      <c r="ORG10" s="158"/>
      <c r="ORH10" s="158"/>
      <c r="ORI10" s="158"/>
      <c r="ORJ10" s="158"/>
      <c r="ORK10" s="158"/>
      <c r="ORL10" s="158"/>
      <c r="ORM10" s="158"/>
      <c r="ORN10" s="158"/>
      <c r="ORO10" s="158"/>
      <c r="ORP10" s="158"/>
      <c r="ORQ10" s="158"/>
      <c r="ORR10" s="158"/>
      <c r="ORS10" s="158"/>
      <c r="ORT10" s="158"/>
      <c r="ORU10" s="158"/>
      <c r="ORV10" s="158"/>
      <c r="ORW10" s="158"/>
      <c r="ORX10" s="158"/>
      <c r="ORY10" s="158"/>
      <c r="ORZ10" s="158"/>
      <c r="OSA10" s="158"/>
      <c r="OSB10" s="158"/>
      <c r="OSC10" s="158"/>
      <c r="OSD10" s="158"/>
      <c r="OSE10" s="158"/>
      <c r="OSF10" s="158"/>
      <c r="OSG10" s="158"/>
      <c r="OSH10" s="158"/>
      <c r="OSI10" s="158"/>
      <c r="OSJ10" s="158"/>
      <c r="OSK10" s="158"/>
      <c r="OSL10" s="158"/>
      <c r="OSM10" s="158"/>
      <c r="OSN10" s="158"/>
      <c r="OSO10" s="158"/>
      <c r="OSP10" s="158"/>
      <c r="OSQ10" s="158"/>
      <c r="OSR10" s="158"/>
      <c r="OSS10" s="158"/>
      <c r="OST10" s="158"/>
      <c r="OSU10" s="158"/>
      <c r="OSV10" s="158"/>
      <c r="OSW10" s="158"/>
      <c r="OSX10" s="158"/>
      <c r="OSY10" s="158"/>
      <c r="OSZ10" s="158"/>
      <c r="OTA10" s="158"/>
      <c r="OTB10" s="158"/>
      <c r="OTC10" s="158"/>
      <c r="OTD10" s="158"/>
      <c r="OTE10" s="158"/>
      <c r="OTF10" s="158"/>
      <c r="OTG10" s="158"/>
      <c r="OTH10" s="158"/>
      <c r="OTI10" s="158"/>
      <c r="OTJ10" s="158"/>
      <c r="OTK10" s="158"/>
      <c r="OTL10" s="158"/>
      <c r="OTM10" s="158"/>
      <c r="OTN10" s="158"/>
      <c r="OTO10" s="158"/>
      <c r="OTP10" s="158"/>
      <c r="OTQ10" s="158"/>
      <c r="OTR10" s="158"/>
      <c r="OTS10" s="158"/>
      <c r="OTT10" s="158"/>
      <c r="OTU10" s="158"/>
      <c r="OTV10" s="158"/>
      <c r="OTW10" s="158"/>
      <c r="OTX10" s="158"/>
      <c r="OTY10" s="158"/>
      <c r="OTZ10" s="158"/>
      <c r="OUA10" s="158"/>
      <c r="OUB10" s="158"/>
      <c r="OUC10" s="158"/>
      <c r="OUD10" s="158"/>
      <c r="OUE10" s="158"/>
      <c r="OUF10" s="158"/>
      <c r="OUG10" s="158"/>
      <c r="OUH10" s="158"/>
      <c r="OUI10" s="158"/>
      <c r="OUJ10" s="158"/>
      <c r="OUK10" s="158"/>
      <c r="OUL10" s="158"/>
      <c r="OUM10" s="158"/>
      <c r="OUN10" s="158"/>
      <c r="OUO10" s="158"/>
      <c r="OUP10" s="158"/>
      <c r="OUQ10" s="158"/>
      <c r="OUR10" s="158"/>
      <c r="OUS10" s="158"/>
      <c r="OUT10" s="158"/>
      <c r="OUU10" s="158"/>
      <c r="OUV10" s="158"/>
      <c r="OUW10" s="158"/>
      <c r="OUX10" s="158"/>
      <c r="OUY10" s="158"/>
      <c r="OUZ10" s="158"/>
      <c r="OVA10" s="158"/>
      <c r="OVB10" s="158"/>
      <c r="OVC10" s="158"/>
      <c r="OVD10" s="158"/>
      <c r="OVE10" s="158"/>
      <c r="OVF10" s="158"/>
      <c r="OVG10" s="158"/>
      <c r="OVH10" s="158"/>
      <c r="OVI10" s="158"/>
      <c r="OVJ10" s="158"/>
      <c r="OVK10" s="158"/>
      <c r="OVL10" s="158"/>
      <c r="OVM10" s="158"/>
      <c r="OVN10" s="158"/>
      <c r="OVO10" s="158"/>
      <c r="OVP10" s="158"/>
      <c r="OVQ10" s="158"/>
      <c r="OVR10" s="158"/>
      <c r="OVS10" s="158"/>
      <c r="OVT10" s="158"/>
      <c r="OVU10" s="158"/>
      <c r="OVV10" s="158"/>
      <c r="OVW10" s="158"/>
      <c r="OVX10" s="158"/>
      <c r="OVY10" s="158"/>
      <c r="OVZ10" s="158"/>
      <c r="OWA10" s="158"/>
      <c r="OWB10" s="158"/>
      <c r="OWC10" s="158"/>
      <c r="OWD10" s="158"/>
      <c r="OWE10" s="158"/>
      <c r="OWF10" s="158"/>
      <c r="OWG10" s="158"/>
      <c r="OWH10" s="158"/>
      <c r="OWI10" s="158"/>
      <c r="OWJ10" s="158"/>
      <c r="OWK10" s="158"/>
      <c r="OWL10" s="158"/>
      <c r="OWM10" s="158"/>
      <c r="OWN10" s="158"/>
      <c r="OWO10" s="158"/>
      <c r="OWP10" s="158"/>
      <c r="OWQ10" s="158"/>
      <c r="OWR10" s="158"/>
      <c r="OWS10" s="158"/>
      <c r="OWT10" s="158"/>
      <c r="OWU10" s="158"/>
      <c r="OWV10" s="158"/>
      <c r="OWW10" s="158"/>
      <c r="OWX10" s="158"/>
      <c r="OWY10" s="158"/>
      <c r="OWZ10" s="158"/>
      <c r="OXA10" s="158"/>
      <c r="OXB10" s="158"/>
      <c r="OXC10" s="158"/>
      <c r="OXD10" s="158"/>
      <c r="OXE10" s="158"/>
      <c r="OXF10" s="158"/>
      <c r="OXG10" s="158"/>
      <c r="OXH10" s="158"/>
      <c r="OXI10" s="158"/>
      <c r="OXJ10" s="158"/>
      <c r="OXK10" s="158"/>
      <c r="OXL10" s="158"/>
      <c r="OXM10" s="158"/>
      <c r="OXN10" s="158"/>
      <c r="OXO10" s="158"/>
      <c r="OXP10" s="158"/>
      <c r="OXQ10" s="158"/>
      <c r="OXR10" s="158"/>
      <c r="OXS10" s="158"/>
      <c r="OXT10" s="158"/>
      <c r="OXU10" s="158"/>
      <c r="OXV10" s="158"/>
      <c r="OXW10" s="158"/>
      <c r="OXX10" s="158"/>
      <c r="OXY10" s="158"/>
      <c r="OXZ10" s="158"/>
      <c r="OYA10" s="158"/>
      <c r="OYB10" s="158"/>
      <c r="OYC10" s="158"/>
      <c r="OYD10" s="158"/>
      <c r="OYE10" s="158"/>
      <c r="OYF10" s="158"/>
      <c r="OYG10" s="158"/>
      <c r="OYH10" s="158"/>
      <c r="OYI10" s="158"/>
      <c r="OYJ10" s="158"/>
      <c r="OYK10" s="158"/>
      <c r="OYL10" s="158"/>
      <c r="OYM10" s="158"/>
      <c r="OYN10" s="158"/>
      <c r="OYO10" s="158"/>
      <c r="OYP10" s="158"/>
      <c r="OYQ10" s="158"/>
      <c r="OYR10" s="158"/>
      <c r="OYS10" s="158"/>
      <c r="OYT10" s="158"/>
      <c r="OYU10" s="158"/>
      <c r="OYV10" s="158"/>
      <c r="OYW10" s="158"/>
      <c r="OYX10" s="158"/>
      <c r="OYY10" s="158"/>
      <c r="OYZ10" s="158"/>
      <c r="OZA10" s="158"/>
      <c r="OZB10" s="158"/>
      <c r="OZC10" s="158"/>
      <c r="OZD10" s="158"/>
      <c r="OZE10" s="158"/>
      <c r="OZF10" s="158"/>
      <c r="OZG10" s="158"/>
      <c r="OZH10" s="158"/>
      <c r="OZI10" s="158"/>
      <c r="OZJ10" s="158"/>
      <c r="OZK10" s="158"/>
      <c r="OZL10" s="158"/>
      <c r="OZM10" s="158"/>
      <c r="OZN10" s="158"/>
      <c r="OZO10" s="158"/>
      <c r="OZP10" s="158"/>
      <c r="OZQ10" s="158"/>
      <c r="OZR10" s="158"/>
      <c r="OZS10" s="158"/>
      <c r="OZT10" s="158"/>
      <c r="OZU10" s="158"/>
      <c r="OZV10" s="158"/>
      <c r="OZW10" s="158"/>
      <c r="OZX10" s="158"/>
      <c r="OZY10" s="158"/>
      <c r="OZZ10" s="158"/>
      <c r="PAA10" s="158"/>
      <c r="PAB10" s="158"/>
      <c r="PAC10" s="158"/>
      <c r="PAD10" s="158"/>
      <c r="PAE10" s="158"/>
      <c r="PAF10" s="158"/>
      <c r="PAG10" s="158"/>
      <c r="PAH10" s="158"/>
      <c r="PAI10" s="158"/>
      <c r="PAJ10" s="158"/>
      <c r="PAK10" s="158"/>
      <c r="PAL10" s="158"/>
      <c r="PAM10" s="158"/>
      <c r="PAN10" s="158"/>
      <c r="PAO10" s="158"/>
      <c r="PAP10" s="158"/>
      <c r="PAQ10" s="158"/>
      <c r="PAR10" s="158"/>
      <c r="PAS10" s="158"/>
      <c r="PAT10" s="158"/>
      <c r="PAU10" s="158"/>
      <c r="PAV10" s="158"/>
      <c r="PAW10" s="158"/>
      <c r="PAX10" s="158"/>
      <c r="PAY10" s="158"/>
      <c r="PAZ10" s="158"/>
      <c r="PBA10" s="158"/>
      <c r="PBB10" s="158"/>
      <c r="PBC10" s="158"/>
      <c r="PBD10" s="158"/>
      <c r="PBE10" s="158"/>
      <c r="PBF10" s="158"/>
      <c r="PBG10" s="158"/>
      <c r="PBH10" s="158"/>
      <c r="PBI10" s="158"/>
      <c r="PBJ10" s="158"/>
      <c r="PBK10" s="158"/>
      <c r="PBL10" s="158"/>
      <c r="PBM10" s="158"/>
      <c r="PBN10" s="158"/>
      <c r="PBO10" s="158"/>
      <c r="PBP10" s="158"/>
      <c r="PBQ10" s="158"/>
      <c r="PBR10" s="158"/>
      <c r="PBS10" s="158"/>
      <c r="PBT10" s="158"/>
      <c r="PBU10" s="158"/>
      <c r="PBV10" s="158"/>
      <c r="PBW10" s="158"/>
      <c r="PBX10" s="158"/>
      <c r="PBY10" s="158"/>
      <c r="PBZ10" s="158"/>
      <c r="PCA10" s="158"/>
      <c r="PCB10" s="158"/>
      <c r="PCC10" s="158"/>
      <c r="PCD10" s="158"/>
      <c r="PCE10" s="158"/>
      <c r="PCF10" s="158"/>
      <c r="PCG10" s="158"/>
      <c r="PCH10" s="158"/>
      <c r="PCI10" s="158"/>
      <c r="PCJ10" s="158"/>
      <c r="PCK10" s="158"/>
      <c r="PCL10" s="158"/>
      <c r="PCM10" s="158"/>
      <c r="PCN10" s="158"/>
      <c r="PCO10" s="158"/>
      <c r="PCP10" s="158"/>
      <c r="PCQ10" s="158"/>
      <c r="PCR10" s="158"/>
      <c r="PCS10" s="158"/>
      <c r="PCT10" s="158"/>
      <c r="PCU10" s="158"/>
      <c r="PCV10" s="158"/>
      <c r="PCW10" s="158"/>
      <c r="PCX10" s="158"/>
      <c r="PCY10" s="158"/>
      <c r="PCZ10" s="158"/>
      <c r="PDA10" s="158"/>
      <c r="PDB10" s="158"/>
      <c r="PDC10" s="158"/>
      <c r="PDD10" s="158"/>
      <c r="PDE10" s="158"/>
      <c r="PDF10" s="158"/>
      <c r="PDG10" s="158"/>
      <c r="PDH10" s="158"/>
      <c r="PDI10" s="158"/>
      <c r="PDJ10" s="158"/>
      <c r="PDK10" s="158"/>
      <c r="PDL10" s="158"/>
      <c r="PDM10" s="158"/>
      <c r="PDN10" s="158"/>
      <c r="PDO10" s="158"/>
      <c r="PDP10" s="158"/>
      <c r="PDQ10" s="158"/>
      <c r="PDR10" s="158"/>
      <c r="PDS10" s="158"/>
      <c r="PDT10" s="158"/>
      <c r="PDU10" s="158"/>
      <c r="PDV10" s="158"/>
      <c r="PDW10" s="158"/>
      <c r="PDX10" s="158"/>
      <c r="PDY10" s="158"/>
      <c r="PDZ10" s="158"/>
      <c r="PEA10" s="158"/>
      <c r="PEB10" s="158"/>
      <c r="PEC10" s="158"/>
      <c r="PED10" s="158"/>
      <c r="PEE10" s="158"/>
      <c r="PEF10" s="158"/>
      <c r="PEG10" s="158"/>
      <c r="PEH10" s="158"/>
      <c r="PEI10" s="158"/>
      <c r="PEJ10" s="158"/>
      <c r="PEK10" s="158"/>
      <c r="PEL10" s="158"/>
      <c r="PEM10" s="158"/>
      <c r="PEN10" s="158"/>
      <c r="PEO10" s="158"/>
      <c r="PEP10" s="158"/>
      <c r="PEQ10" s="158"/>
      <c r="PER10" s="158"/>
      <c r="PES10" s="158"/>
      <c r="PET10" s="158"/>
      <c r="PEU10" s="158"/>
      <c r="PEV10" s="158"/>
      <c r="PEW10" s="158"/>
      <c r="PEX10" s="158"/>
      <c r="PEY10" s="158"/>
      <c r="PEZ10" s="158"/>
      <c r="PFA10" s="158"/>
      <c r="PFB10" s="158"/>
      <c r="PFC10" s="158"/>
      <c r="PFD10" s="158"/>
      <c r="PFE10" s="158"/>
      <c r="PFF10" s="158"/>
      <c r="PFG10" s="158"/>
      <c r="PFH10" s="158"/>
      <c r="PFI10" s="158"/>
      <c r="PFJ10" s="158"/>
      <c r="PFK10" s="158"/>
      <c r="PFL10" s="158"/>
      <c r="PFM10" s="158"/>
      <c r="PFN10" s="158"/>
      <c r="PFO10" s="158"/>
      <c r="PFP10" s="158"/>
      <c r="PFQ10" s="158"/>
      <c r="PFR10" s="158"/>
      <c r="PFS10" s="158"/>
      <c r="PFT10" s="158"/>
      <c r="PFU10" s="158"/>
      <c r="PFV10" s="158"/>
      <c r="PFW10" s="158"/>
      <c r="PFX10" s="158"/>
      <c r="PFY10" s="158"/>
      <c r="PFZ10" s="158"/>
      <c r="PGA10" s="158"/>
      <c r="PGB10" s="158"/>
      <c r="PGC10" s="158"/>
      <c r="PGD10" s="158"/>
      <c r="PGE10" s="158"/>
      <c r="PGF10" s="158"/>
      <c r="PGG10" s="158"/>
      <c r="PGH10" s="158"/>
      <c r="PGI10" s="158"/>
      <c r="PGJ10" s="158"/>
      <c r="PGK10" s="158"/>
      <c r="PGL10" s="158"/>
      <c r="PGM10" s="158"/>
      <c r="PGN10" s="158"/>
      <c r="PGO10" s="158"/>
      <c r="PGP10" s="158"/>
      <c r="PGQ10" s="158"/>
      <c r="PGR10" s="158"/>
      <c r="PGS10" s="158"/>
      <c r="PGT10" s="158"/>
      <c r="PGU10" s="158"/>
      <c r="PGV10" s="158"/>
      <c r="PGW10" s="158"/>
      <c r="PGX10" s="158"/>
      <c r="PGY10" s="158"/>
      <c r="PGZ10" s="158"/>
      <c r="PHA10" s="158"/>
      <c r="PHB10" s="158"/>
      <c r="PHC10" s="158"/>
      <c r="PHD10" s="158"/>
      <c r="PHE10" s="158"/>
      <c r="PHF10" s="158"/>
      <c r="PHG10" s="158"/>
      <c r="PHH10" s="158"/>
      <c r="PHI10" s="158"/>
      <c r="PHJ10" s="158"/>
      <c r="PHK10" s="158"/>
      <c r="PHL10" s="158"/>
      <c r="PHM10" s="158"/>
      <c r="PHN10" s="158"/>
      <c r="PHO10" s="158"/>
      <c r="PHP10" s="158"/>
      <c r="PHQ10" s="158"/>
      <c r="PHR10" s="158"/>
      <c r="PHS10" s="158"/>
      <c r="PHT10" s="158"/>
      <c r="PHU10" s="158"/>
      <c r="PHV10" s="158"/>
      <c r="PHW10" s="158"/>
      <c r="PHX10" s="158"/>
      <c r="PHY10" s="158"/>
      <c r="PHZ10" s="158"/>
      <c r="PIA10" s="158"/>
      <c r="PIB10" s="158"/>
      <c r="PIC10" s="158"/>
      <c r="PID10" s="158"/>
      <c r="PIE10" s="158"/>
      <c r="PIF10" s="158"/>
      <c r="PIG10" s="158"/>
      <c r="PIH10" s="158"/>
      <c r="PII10" s="158"/>
      <c r="PIJ10" s="158"/>
      <c r="PIK10" s="158"/>
      <c r="PIL10" s="158"/>
      <c r="PIM10" s="158"/>
      <c r="PIN10" s="158"/>
      <c r="PIO10" s="158"/>
      <c r="PIP10" s="158"/>
      <c r="PIQ10" s="158"/>
      <c r="PIR10" s="158"/>
      <c r="PIS10" s="158"/>
      <c r="PIT10" s="158"/>
      <c r="PIU10" s="158"/>
      <c r="PIV10" s="158"/>
      <c r="PIW10" s="158"/>
      <c r="PIX10" s="158"/>
      <c r="PIY10" s="158"/>
      <c r="PIZ10" s="158"/>
      <c r="PJA10" s="158"/>
      <c r="PJB10" s="158"/>
      <c r="PJC10" s="158"/>
      <c r="PJD10" s="158"/>
      <c r="PJE10" s="158"/>
      <c r="PJF10" s="158"/>
      <c r="PJG10" s="158"/>
      <c r="PJH10" s="158"/>
      <c r="PJI10" s="158"/>
      <c r="PJJ10" s="158"/>
      <c r="PJK10" s="158"/>
      <c r="PJL10" s="158"/>
      <c r="PJM10" s="158"/>
      <c r="PJN10" s="158"/>
      <c r="PJO10" s="158"/>
      <c r="PJP10" s="158"/>
      <c r="PJQ10" s="158"/>
      <c r="PJR10" s="158"/>
      <c r="PJS10" s="158"/>
      <c r="PJT10" s="158"/>
      <c r="PJU10" s="158"/>
      <c r="PJV10" s="158"/>
      <c r="PJW10" s="158"/>
      <c r="PJX10" s="158"/>
      <c r="PJY10" s="158"/>
      <c r="PJZ10" s="158"/>
      <c r="PKA10" s="158"/>
      <c r="PKB10" s="158"/>
      <c r="PKC10" s="158"/>
      <c r="PKD10" s="158"/>
      <c r="PKE10" s="158"/>
      <c r="PKF10" s="158"/>
      <c r="PKG10" s="158"/>
      <c r="PKH10" s="158"/>
      <c r="PKI10" s="158"/>
      <c r="PKJ10" s="158"/>
      <c r="PKK10" s="158"/>
      <c r="PKL10" s="158"/>
      <c r="PKM10" s="158"/>
      <c r="PKN10" s="158"/>
      <c r="PKO10" s="158"/>
      <c r="PKP10" s="158"/>
      <c r="PKQ10" s="158"/>
      <c r="PKR10" s="158"/>
      <c r="PKS10" s="158"/>
      <c r="PKT10" s="158"/>
      <c r="PKU10" s="158"/>
      <c r="PKV10" s="158"/>
      <c r="PKW10" s="158"/>
      <c r="PKX10" s="158"/>
      <c r="PKY10" s="158"/>
      <c r="PKZ10" s="158"/>
      <c r="PLA10" s="158"/>
      <c r="PLB10" s="158"/>
      <c r="PLC10" s="158"/>
      <c r="PLD10" s="158"/>
      <c r="PLE10" s="158"/>
      <c r="PLF10" s="158"/>
      <c r="PLG10" s="158"/>
      <c r="PLH10" s="158"/>
      <c r="PLI10" s="158"/>
      <c r="PLJ10" s="158"/>
      <c r="PLK10" s="158"/>
      <c r="PLL10" s="158"/>
      <c r="PLM10" s="158"/>
      <c r="PLN10" s="158"/>
      <c r="PLO10" s="158"/>
      <c r="PLP10" s="158"/>
      <c r="PLQ10" s="158"/>
      <c r="PLR10" s="158"/>
      <c r="PLS10" s="158"/>
      <c r="PLT10" s="158"/>
      <c r="PLU10" s="158"/>
      <c r="PLV10" s="158"/>
      <c r="PLW10" s="158"/>
      <c r="PLX10" s="158"/>
      <c r="PLY10" s="158"/>
      <c r="PLZ10" s="158"/>
      <c r="PMA10" s="158"/>
      <c r="PMB10" s="158"/>
      <c r="PMC10" s="158"/>
      <c r="PMD10" s="158"/>
      <c r="PME10" s="158"/>
      <c r="PMF10" s="158"/>
      <c r="PMG10" s="158"/>
      <c r="PMH10" s="158"/>
      <c r="PMI10" s="158"/>
      <c r="PMJ10" s="158"/>
      <c r="PMK10" s="158"/>
      <c r="PML10" s="158"/>
      <c r="PMM10" s="158"/>
      <c r="PMN10" s="158"/>
      <c r="PMO10" s="158"/>
      <c r="PMP10" s="158"/>
      <c r="PMQ10" s="158"/>
      <c r="PMR10" s="158"/>
      <c r="PMS10" s="158"/>
      <c r="PMT10" s="158"/>
      <c r="PMU10" s="158"/>
      <c r="PMV10" s="158"/>
      <c r="PMW10" s="158"/>
      <c r="PMX10" s="158"/>
      <c r="PMY10" s="158"/>
      <c r="PMZ10" s="158"/>
      <c r="PNA10" s="158"/>
      <c r="PNB10" s="158"/>
      <c r="PNC10" s="158"/>
      <c r="PND10" s="158"/>
      <c r="PNE10" s="158"/>
      <c r="PNF10" s="158"/>
      <c r="PNG10" s="158"/>
      <c r="PNH10" s="158"/>
      <c r="PNI10" s="158"/>
      <c r="PNJ10" s="158"/>
      <c r="PNK10" s="158"/>
      <c r="PNL10" s="158"/>
      <c r="PNM10" s="158"/>
      <c r="PNN10" s="158"/>
      <c r="PNO10" s="158"/>
      <c r="PNP10" s="158"/>
      <c r="PNQ10" s="158"/>
      <c r="PNR10" s="158"/>
      <c r="PNS10" s="158"/>
      <c r="PNT10" s="158"/>
      <c r="PNU10" s="158"/>
      <c r="PNV10" s="158"/>
      <c r="PNW10" s="158"/>
      <c r="PNX10" s="158"/>
      <c r="PNY10" s="158"/>
      <c r="PNZ10" s="158"/>
      <c r="POA10" s="158"/>
      <c r="POB10" s="158"/>
      <c r="POC10" s="158"/>
      <c r="POD10" s="158"/>
      <c r="POE10" s="158"/>
      <c r="POF10" s="158"/>
      <c r="POG10" s="158"/>
      <c r="POH10" s="158"/>
      <c r="POI10" s="158"/>
      <c r="POJ10" s="158"/>
      <c r="POK10" s="158"/>
      <c r="POL10" s="158"/>
      <c r="POM10" s="158"/>
      <c r="PON10" s="158"/>
      <c r="POO10" s="158"/>
      <c r="POP10" s="158"/>
      <c r="POQ10" s="158"/>
      <c r="POR10" s="158"/>
      <c r="POS10" s="158"/>
      <c r="POT10" s="158"/>
      <c r="POU10" s="158"/>
      <c r="POV10" s="158"/>
      <c r="POW10" s="158"/>
      <c r="POX10" s="158"/>
      <c r="POY10" s="158"/>
      <c r="POZ10" s="158"/>
      <c r="PPA10" s="158"/>
      <c r="PPB10" s="158"/>
      <c r="PPC10" s="158"/>
      <c r="PPD10" s="158"/>
      <c r="PPE10" s="158"/>
      <c r="PPF10" s="158"/>
      <c r="PPG10" s="158"/>
      <c r="PPH10" s="158"/>
      <c r="PPI10" s="158"/>
      <c r="PPJ10" s="158"/>
      <c r="PPK10" s="158"/>
      <c r="PPL10" s="158"/>
      <c r="PPM10" s="158"/>
      <c r="PPN10" s="158"/>
      <c r="PPO10" s="158"/>
      <c r="PPP10" s="158"/>
      <c r="PPQ10" s="158"/>
      <c r="PPR10" s="158"/>
      <c r="PPS10" s="158"/>
      <c r="PPT10" s="158"/>
      <c r="PPU10" s="158"/>
      <c r="PPV10" s="158"/>
      <c r="PPW10" s="158"/>
      <c r="PPX10" s="158"/>
      <c r="PPY10" s="158"/>
      <c r="PPZ10" s="158"/>
      <c r="PQA10" s="158"/>
      <c r="PQB10" s="158"/>
      <c r="PQC10" s="158"/>
      <c r="PQD10" s="158"/>
      <c r="PQE10" s="158"/>
      <c r="PQF10" s="158"/>
      <c r="PQG10" s="158"/>
      <c r="PQH10" s="158"/>
      <c r="PQI10" s="158"/>
      <c r="PQJ10" s="158"/>
      <c r="PQK10" s="158"/>
      <c r="PQL10" s="158"/>
      <c r="PQM10" s="158"/>
      <c r="PQN10" s="158"/>
      <c r="PQO10" s="158"/>
      <c r="PQP10" s="158"/>
      <c r="PQQ10" s="158"/>
      <c r="PQR10" s="158"/>
      <c r="PQS10" s="158"/>
      <c r="PQT10" s="158"/>
      <c r="PQU10" s="158"/>
      <c r="PQV10" s="158"/>
      <c r="PQW10" s="158"/>
      <c r="PQX10" s="158"/>
      <c r="PQY10" s="158"/>
      <c r="PQZ10" s="158"/>
      <c r="PRA10" s="158"/>
      <c r="PRB10" s="158"/>
      <c r="PRC10" s="158"/>
      <c r="PRD10" s="158"/>
      <c r="PRE10" s="158"/>
      <c r="PRF10" s="158"/>
      <c r="PRG10" s="158"/>
      <c r="PRH10" s="158"/>
      <c r="PRI10" s="158"/>
      <c r="PRJ10" s="158"/>
      <c r="PRK10" s="158"/>
      <c r="PRL10" s="158"/>
      <c r="PRM10" s="158"/>
      <c r="PRN10" s="158"/>
      <c r="PRO10" s="158"/>
      <c r="PRP10" s="158"/>
      <c r="PRQ10" s="158"/>
      <c r="PRR10" s="158"/>
      <c r="PRS10" s="158"/>
      <c r="PRT10" s="158"/>
      <c r="PRU10" s="158"/>
      <c r="PRV10" s="158"/>
      <c r="PRW10" s="158"/>
      <c r="PRX10" s="158"/>
      <c r="PRY10" s="158"/>
      <c r="PRZ10" s="158"/>
      <c r="PSA10" s="158"/>
      <c r="PSB10" s="158"/>
      <c r="PSC10" s="158"/>
      <c r="PSD10" s="158"/>
      <c r="PSE10" s="158"/>
      <c r="PSF10" s="158"/>
      <c r="PSG10" s="158"/>
      <c r="PSH10" s="158"/>
      <c r="PSI10" s="158"/>
      <c r="PSJ10" s="158"/>
      <c r="PSK10" s="158"/>
      <c r="PSL10" s="158"/>
      <c r="PSM10" s="158"/>
      <c r="PSN10" s="158"/>
      <c r="PSO10" s="158"/>
      <c r="PSP10" s="158"/>
      <c r="PSQ10" s="158"/>
      <c r="PSR10" s="158"/>
      <c r="PSS10" s="158"/>
      <c r="PST10" s="158"/>
      <c r="PSU10" s="158"/>
      <c r="PSV10" s="158"/>
      <c r="PSW10" s="158"/>
      <c r="PSX10" s="158"/>
      <c r="PSY10" s="158"/>
      <c r="PSZ10" s="158"/>
      <c r="PTA10" s="158"/>
      <c r="PTB10" s="158"/>
      <c r="PTC10" s="158"/>
      <c r="PTD10" s="158"/>
      <c r="PTE10" s="158"/>
      <c r="PTF10" s="158"/>
      <c r="PTG10" s="158"/>
      <c r="PTH10" s="158"/>
      <c r="PTI10" s="158"/>
      <c r="PTJ10" s="158"/>
      <c r="PTK10" s="158"/>
      <c r="PTL10" s="158"/>
      <c r="PTM10" s="158"/>
      <c r="PTN10" s="158"/>
      <c r="PTO10" s="158"/>
      <c r="PTP10" s="158"/>
      <c r="PTQ10" s="158"/>
      <c r="PTR10" s="158"/>
      <c r="PTS10" s="158"/>
      <c r="PTT10" s="158"/>
      <c r="PTU10" s="158"/>
      <c r="PTV10" s="158"/>
      <c r="PTW10" s="158"/>
      <c r="PTX10" s="158"/>
      <c r="PTY10" s="158"/>
      <c r="PTZ10" s="158"/>
      <c r="PUA10" s="158"/>
      <c r="PUB10" s="158"/>
      <c r="PUC10" s="158"/>
      <c r="PUD10" s="158"/>
      <c r="PUE10" s="158"/>
      <c r="PUF10" s="158"/>
      <c r="PUG10" s="158"/>
      <c r="PUH10" s="158"/>
      <c r="PUI10" s="158"/>
      <c r="PUJ10" s="158"/>
      <c r="PUK10" s="158"/>
      <c r="PUL10" s="158"/>
      <c r="PUM10" s="158"/>
      <c r="PUN10" s="158"/>
      <c r="PUO10" s="158"/>
      <c r="PUP10" s="158"/>
      <c r="PUQ10" s="158"/>
      <c r="PUR10" s="158"/>
      <c r="PUS10" s="158"/>
      <c r="PUT10" s="158"/>
      <c r="PUU10" s="158"/>
      <c r="PUV10" s="158"/>
      <c r="PUW10" s="158"/>
      <c r="PUX10" s="158"/>
      <c r="PUY10" s="158"/>
      <c r="PUZ10" s="158"/>
      <c r="PVA10" s="158"/>
      <c r="PVB10" s="158"/>
      <c r="PVC10" s="158"/>
      <c r="PVD10" s="158"/>
      <c r="PVE10" s="158"/>
      <c r="PVF10" s="158"/>
      <c r="PVG10" s="158"/>
      <c r="PVH10" s="158"/>
      <c r="PVI10" s="158"/>
      <c r="PVJ10" s="158"/>
      <c r="PVK10" s="158"/>
      <c r="PVL10" s="158"/>
      <c r="PVM10" s="158"/>
      <c r="PVN10" s="158"/>
      <c r="PVO10" s="158"/>
      <c r="PVP10" s="158"/>
      <c r="PVQ10" s="158"/>
      <c r="PVR10" s="158"/>
      <c r="PVS10" s="158"/>
      <c r="PVT10" s="158"/>
      <c r="PVU10" s="158"/>
      <c r="PVV10" s="158"/>
      <c r="PVW10" s="158"/>
      <c r="PVX10" s="158"/>
      <c r="PVY10" s="158"/>
      <c r="PVZ10" s="158"/>
      <c r="PWA10" s="158"/>
      <c r="PWB10" s="158"/>
      <c r="PWC10" s="158"/>
      <c r="PWD10" s="158"/>
      <c r="PWE10" s="158"/>
      <c r="PWF10" s="158"/>
      <c r="PWG10" s="158"/>
      <c r="PWH10" s="158"/>
      <c r="PWI10" s="158"/>
      <c r="PWJ10" s="158"/>
      <c r="PWK10" s="158"/>
      <c r="PWL10" s="158"/>
      <c r="PWM10" s="158"/>
      <c r="PWN10" s="158"/>
      <c r="PWO10" s="158"/>
      <c r="PWP10" s="158"/>
      <c r="PWQ10" s="158"/>
      <c r="PWR10" s="158"/>
      <c r="PWS10" s="158"/>
      <c r="PWT10" s="158"/>
      <c r="PWU10" s="158"/>
      <c r="PWV10" s="158"/>
      <c r="PWW10" s="158"/>
      <c r="PWX10" s="158"/>
      <c r="PWY10" s="158"/>
      <c r="PWZ10" s="158"/>
      <c r="PXA10" s="158"/>
      <c r="PXB10" s="158"/>
      <c r="PXC10" s="158"/>
      <c r="PXD10" s="158"/>
      <c r="PXE10" s="158"/>
      <c r="PXF10" s="158"/>
      <c r="PXG10" s="158"/>
      <c r="PXH10" s="158"/>
      <c r="PXI10" s="158"/>
      <c r="PXJ10" s="158"/>
      <c r="PXK10" s="158"/>
      <c r="PXL10" s="158"/>
      <c r="PXM10" s="158"/>
      <c r="PXN10" s="158"/>
      <c r="PXO10" s="158"/>
      <c r="PXP10" s="158"/>
      <c r="PXQ10" s="158"/>
      <c r="PXR10" s="158"/>
      <c r="PXS10" s="158"/>
      <c r="PXT10" s="158"/>
      <c r="PXU10" s="158"/>
      <c r="PXV10" s="158"/>
      <c r="PXW10" s="158"/>
      <c r="PXX10" s="158"/>
      <c r="PXY10" s="158"/>
      <c r="PXZ10" s="158"/>
      <c r="PYA10" s="158"/>
      <c r="PYB10" s="158"/>
      <c r="PYC10" s="158"/>
      <c r="PYD10" s="158"/>
      <c r="PYE10" s="158"/>
      <c r="PYF10" s="158"/>
      <c r="PYG10" s="158"/>
      <c r="PYH10" s="158"/>
      <c r="PYI10" s="158"/>
      <c r="PYJ10" s="158"/>
      <c r="PYK10" s="158"/>
      <c r="PYL10" s="158"/>
      <c r="PYM10" s="158"/>
      <c r="PYN10" s="158"/>
      <c r="PYO10" s="158"/>
      <c r="PYP10" s="158"/>
      <c r="PYQ10" s="158"/>
      <c r="PYR10" s="158"/>
      <c r="PYS10" s="158"/>
      <c r="PYT10" s="158"/>
      <c r="PYU10" s="158"/>
      <c r="PYV10" s="158"/>
      <c r="PYW10" s="158"/>
      <c r="PYX10" s="158"/>
      <c r="PYY10" s="158"/>
      <c r="PYZ10" s="158"/>
      <c r="PZA10" s="158"/>
      <c r="PZB10" s="158"/>
      <c r="PZC10" s="158"/>
      <c r="PZD10" s="158"/>
      <c r="PZE10" s="158"/>
      <c r="PZF10" s="158"/>
      <c r="PZG10" s="158"/>
      <c r="PZH10" s="158"/>
      <c r="PZI10" s="158"/>
      <c r="PZJ10" s="158"/>
      <c r="PZK10" s="158"/>
      <c r="PZL10" s="158"/>
      <c r="PZM10" s="158"/>
      <c r="PZN10" s="158"/>
      <c r="PZO10" s="158"/>
      <c r="PZP10" s="158"/>
      <c r="PZQ10" s="158"/>
      <c r="PZR10" s="158"/>
      <c r="PZS10" s="158"/>
      <c r="PZT10" s="158"/>
      <c r="PZU10" s="158"/>
      <c r="PZV10" s="158"/>
      <c r="PZW10" s="158"/>
      <c r="PZX10" s="158"/>
      <c r="PZY10" s="158"/>
      <c r="PZZ10" s="158"/>
      <c r="QAA10" s="158"/>
      <c r="QAB10" s="158"/>
      <c r="QAC10" s="158"/>
      <c r="QAD10" s="158"/>
      <c r="QAE10" s="158"/>
      <c r="QAF10" s="158"/>
      <c r="QAG10" s="158"/>
      <c r="QAH10" s="158"/>
      <c r="QAI10" s="158"/>
      <c r="QAJ10" s="158"/>
      <c r="QAK10" s="158"/>
      <c r="QAL10" s="158"/>
      <c r="QAM10" s="158"/>
      <c r="QAN10" s="158"/>
      <c r="QAO10" s="158"/>
      <c r="QAP10" s="158"/>
      <c r="QAQ10" s="158"/>
      <c r="QAR10" s="158"/>
      <c r="QAS10" s="158"/>
      <c r="QAT10" s="158"/>
      <c r="QAU10" s="158"/>
      <c r="QAV10" s="158"/>
      <c r="QAW10" s="158"/>
      <c r="QAX10" s="158"/>
      <c r="QAY10" s="158"/>
      <c r="QAZ10" s="158"/>
      <c r="QBA10" s="158"/>
      <c r="QBB10" s="158"/>
      <c r="QBC10" s="158"/>
      <c r="QBD10" s="158"/>
      <c r="QBE10" s="158"/>
      <c r="QBF10" s="158"/>
      <c r="QBG10" s="158"/>
      <c r="QBH10" s="158"/>
      <c r="QBI10" s="158"/>
      <c r="QBJ10" s="158"/>
      <c r="QBK10" s="158"/>
      <c r="QBL10" s="158"/>
      <c r="QBM10" s="158"/>
      <c r="QBN10" s="158"/>
      <c r="QBO10" s="158"/>
      <c r="QBP10" s="158"/>
      <c r="QBQ10" s="158"/>
      <c r="QBR10" s="158"/>
      <c r="QBS10" s="158"/>
      <c r="QBT10" s="158"/>
      <c r="QBU10" s="158"/>
      <c r="QBV10" s="158"/>
      <c r="QBW10" s="158"/>
      <c r="QBX10" s="158"/>
      <c r="QBY10" s="158"/>
      <c r="QBZ10" s="158"/>
      <c r="QCA10" s="158"/>
      <c r="QCB10" s="158"/>
      <c r="QCC10" s="158"/>
      <c r="QCD10" s="158"/>
      <c r="QCE10" s="158"/>
      <c r="QCF10" s="158"/>
      <c r="QCG10" s="158"/>
      <c r="QCH10" s="158"/>
      <c r="QCI10" s="158"/>
      <c r="QCJ10" s="158"/>
      <c r="QCK10" s="158"/>
      <c r="QCL10" s="158"/>
      <c r="QCM10" s="158"/>
      <c r="QCN10" s="158"/>
      <c r="QCO10" s="158"/>
      <c r="QCP10" s="158"/>
      <c r="QCQ10" s="158"/>
      <c r="QCR10" s="158"/>
      <c r="QCS10" s="158"/>
      <c r="QCT10" s="158"/>
      <c r="QCU10" s="158"/>
      <c r="QCV10" s="158"/>
      <c r="QCW10" s="158"/>
      <c r="QCX10" s="158"/>
      <c r="QCY10" s="158"/>
      <c r="QCZ10" s="158"/>
      <c r="QDA10" s="158"/>
      <c r="QDB10" s="158"/>
      <c r="QDC10" s="158"/>
      <c r="QDD10" s="158"/>
      <c r="QDE10" s="158"/>
      <c r="QDF10" s="158"/>
      <c r="QDG10" s="158"/>
      <c r="QDH10" s="158"/>
      <c r="QDI10" s="158"/>
      <c r="QDJ10" s="158"/>
      <c r="QDK10" s="158"/>
      <c r="QDL10" s="158"/>
      <c r="QDM10" s="158"/>
      <c r="QDN10" s="158"/>
      <c r="QDO10" s="158"/>
      <c r="QDP10" s="158"/>
      <c r="QDQ10" s="158"/>
      <c r="QDR10" s="158"/>
      <c r="QDS10" s="158"/>
      <c r="QDT10" s="158"/>
      <c r="QDU10" s="158"/>
      <c r="QDV10" s="158"/>
      <c r="QDW10" s="158"/>
      <c r="QDX10" s="158"/>
      <c r="QDY10" s="158"/>
      <c r="QDZ10" s="158"/>
      <c r="QEA10" s="158"/>
      <c r="QEB10" s="158"/>
      <c r="QEC10" s="158"/>
      <c r="QED10" s="158"/>
      <c r="QEE10" s="158"/>
      <c r="QEF10" s="158"/>
      <c r="QEG10" s="158"/>
      <c r="QEH10" s="158"/>
      <c r="QEI10" s="158"/>
      <c r="QEJ10" s="158"/>
      <c r="QEK10" s="158"/>
      <c r="QEL10" s="158"/>
      <c r="QEM10" s="158"/>
      <c r="QEN10" s="158"/>
      <c r="QEO10" s="158"/>
      <c r="QEP10" s="158"/>
      <c r="QEQ10" s="158"/>
      <c r="QER10" s="158"/>
      <c r="QES10" s="158"/>
      <c r="QET10" s="158"/>
      <c r="QEU10" s="158"/>
      <c r="QEV10" s="158"/>
      <c r="QEW10" s="158"/>
      <c r="QEX10" s="158"/>
      <c r="QEY10" s="158"/>
      <c r="QEZ10" s="158"/>
      <c r="QFA10" s="158"/>
      <c r="QFB10" s="158"/>
      <c r="QFC10" s="158"/>
      <c r="QFD10" s="158"/>
      <c r="QFE10" s="158"/>
      <c r="QFF10" s="158"/>
      <c r="QFG10" s="158"/>
      <c r="QFH10" s="158"/>
      <c r="QFI10" s="158"/>
      <c r="QFJ10" s="158"/>
      <c r="QFK10" s="158"/>
      <c r="QFL10" s="158"/>
      <c r="QFM10" s="158"/>
      <c r="QFN10" s="158"/>
      <c r="QFO10" s="158"/>
      <c r="QFP10" s="158"/>
      <c r="QFQ10" s="158"/>
      <c r="QFR10" s="158"/>
      <c r="QFS10" s="158"/>
      <c r="QFT10" s="158"/>
      <c r="QFU10" s="158"/>
      <c r="QFV10" s="158"/>
      <c r="QFW10" s="158"/>
      <c r="QFX10" s="158"/>
      <c r="QFY10" s="158"/>
      <c r="QFZ10" s="158"/>
      <c r="QGA10" s="158"/>
      <c r="QGB10" s="158"/>
      <c r="QGC10" s="158"/>
      <c r="QGD10" s="158"/>
      <c r="QGE10" s="158"/>
      <c r="QGF10" s="158"/>
      <c r="QGG10" s="158"/>
      <c r="QGH10" s="158"/>
      <c r="QGI10" s="158"/>
      <c r="QGJ10" s="158"/>
      <c r="QGK10" s="158"/>
      <c r="QGL10" s="158"/>
      <c r="QGM10" s="158"/>
      <c r="QGN10" s="158"/>
      <c r="QGO10" s="158"/>
      <c r="QGP10" s="158"/>
      <c r="QGQ10" s="158"/>
      <c r="QGR10" s="158"/>
      <c r="QGS10" s="158"/>
      <c r="QGT10" s="158"/>
      <c r="QGU10" s="158"/>
      <c r="QGV10" s="158"/>
      <c r="QGW10" s="158"/>
      <c r="QGX10" s="158"/>
      <c r="QGY10" s="158"/>
      <c r="QGZ10" s="158"/>
      <c r="QHA10" s="158"/>
      <c r="QHB10" s="158"/>
      <c r="QHC10" s="158"/>
      <c r="QHD10" s="158"/>
      <c r="QHE10" s="158"/>
      <c r="QHF10" s="158"/>
      <c r="QHG10" s="158"/>
      <c r="QHH10" s="158"/>
      <c r="QHI10" s="158"/>
      <c r="QHJ10" s="158"/>
      <c r="QHK10" s="158"/>
      <c r="QHL10" s="158"/>
      <c r="QHM10" s="158"/>
      <c r="QHN10" s="158"/>
      <c r="QHO10" s="158"/>
      <c r="QHP10" s="158"/>
      <c r="QHQ10" s="158"/>
      <c r="QHR10" s="158"/>
      <c r="QHS10" s="158"/>
      <c r="QHT10" s="158"/>
      <c r="QHU10" s="158"/>
      <c r="QHV10" s="158"/>
      <c r="QHW10" s="158"/>
      <c r="QHX10" s="158"/>
      <c r="QHY10" s="158"/>
      <c r="QHZ10" s="158"/>
      <c r="QIA10" s="158"/>
      <c r="QIB10" s="158"/>
      <c r="QIC10" s="158"/>
      <c r="QID10" s="158"/>
      <c r="QIE10" s="158"/>
      <c r="QIF10" s="158"/>
      <c r="QIG10" s="158"/>
      <c r="QIH10" s="158"/>
      <c r="QII10" s="158"/>
      <c r="QIJ10" s="158"/>
      <c r="QIK10" s="158"/>
      <c r="QIL10" s="158"/>
      <c r="QIM10" s="158"/>
      <c r="QIN10" s="158"/>
      <c r="QIO10" s="158"/>
      <c r="QIP10" s="158"/>
      <c r="QIQ10" s="158"/>
      <c r="QIR10" s="158"/>
      <c r="QIS10" s="158"/>
      <c r="QIT10" s="158"/>
      <c r="QIU10" s="158"/>
      <c r="QIV10" s="158"/>
      <c r="QIW10" s="158"/>
      <c r="QIX10" s="158"/>
      <c r="QIY10" s="158"/>
      <c r="QIZ10" s="158"/>
      <c r="QJA10" s="158"/>
      <c r="QJB10" s="158"/>
      <c r="QJC10" s="158"/>
      <c r="QJD10" s="158"/>
      <c r="QJE10" s="158"/>
      <c r="QJF10" s="158"/>
      <c r="QJG10" s="158"/>
      <c r="QJH10" s="158"/>
      <c r="QJI10" s="158"/>
      <c r="QJJ10" s="158"/>
      <c r="QJK10" s="158"/>
      <c r="QJL10" s="158"/>
      <c r="QJM10" s="158"/>
      <c r="QJN10" s="158"/>
      <c r="QJO10" s="158"/>
      <c r="QJP10" s="158"/>
      <c r="QJQ10" s="158"/>
      <c r="QJR10" s="158"/>
      <c r="QJS10" s="158"/>
      <c r="QJT10" s="158"/>
      <c r="QJU10" s="158"/>
      <c r="QJV10" s="158"/>
      <c r="QJW10" s="158"/>
      <c r="QJX10" s="158"/>
      <c r="QJY10" s="158"/>
      <c r="QJZ10" s="158"/>
      <c r="QKA10" s="158"/>
      <c r="QKB10" s="158"/>
      <c r="QKC10" s="158"/>
      <c r="QKD10" s="158"/>
      <c r="QKE10" s="158"/>
      <c r="QKF10" s="158"/>
      <c r="QKG10" s="158"/>
      <c r="QKH10" s="158"/>
      <c r="QKI10" s="158"/>
      <c r="QKJ10" s="158"/>
      <c r="QKK10" s="158"/>
      <c r="QKL10" s="158"/>
      <c r="QKM10" s="158"/>
      <c r="QKN10" s="158"/>
      <c r="QKO10" s="158"/>
      <c r="QKP10" s="158"/>
      <c r="QKQ10" s="158"/>
      <c r="QKR10" s="158"/>
      <c r="QKS10" s="158"/>
      <c r="QKT10" s="158"/>
      <c r="QKU10" s="158"/>
      <c r="QKV10" s="158"/>
      <c r="QKW10" s="158"/>
      <c r="QKX10" s="158"/>
      <c r="QKY10" s="158"/>
      <c r="QKZ10" s="158"/>
      <c r="QLA10" s="158"/>
      <c r="QLB10" s="158"/>
      <c r="QLC10" s="158"/>
      <c r="QLD10" s="158"/>
      <c r="QLE10" s="158"/>
      <c r="QLF10" s="158"/>
      <c r="QLG10" s="158"/>
      <c r="QLH10" s="158"/>
      <c r="QLI10" s="158"/>
      <c r="QLJ10" s="158"/>
      <c r="QLK10" s="158"/>
      <c r="QLL10" s="158"/>
      <c r="QLM10" s="158"/>
      <c r="QLN10" s="158"/>
      <c r="QLO10" s="158"/>
      <c r="QLP10" s="158"/>
      <c r="QLQ10" s="158"/>
      <c r="QLR10" s="158"/>
      <c r="QLS10" s="158"/>
      <c r="QLT10" s="158"/>
      <c r="QLU10" s="158"/>
      <c r="QLV10" s="158"/>
      <c r="QLW10" s="158"/>
      <c r="QLX10" s="158"/>
      <c r="QLY10" s="158"/>
      <c r="QLZ10" s="158"/>
      <c r="QMA10" s="158"/>
      <c r="QMB10" s="158"/>
      <c r="QMC10" s="158"/>
      <c r="QMD10" s="158"/>
      <c r="QME10" s="158"/>
      <c r="QMF10" s="158"/>
      <c r="QMG10" s="158"/>
      <c r="QMH10" s="158"/>
      <c r="QMI10" s="158"/>
      <c r="QMJ10" s="158"/>
      <c r="QMK10" s="158"/>
      <c r="QML10" s="158"/>
      <c r="QMM10" s="158"/>
      <c r="QMN10" s="158"/>
      <c r="QMO10" s="158"/>
      <c r="QMP10" s="158"/>
      <c r="QMQ10" s="158"/>
      <c r="QMR10" s="158"/>
      <c r="QMS10" s="158"/>
      <c r="QMT10" s="158"/>
      <c r="QMU10" s="158"/>
      <c r="QMV10" s="158"/>
      <c r="QMW10" s="158"/>
      <c r="QMX10" s="158"/>
      <c r="QMY10" s="158"/>
      <c r="QMZ10" s="158"/>
      <c r="QNA10" s="158"/>
      <c r="QNB10" s="158"/>
      <c r="QNC10" s="158"/>
      <c r="QND10" s="158"/>
      <c r="QNE10" s="158"/>
      <c r="QNF10" s="158"/>
      <c r="QNG10" s="158"/>
      <c r="QNH10" s="158"/>
      <c r="QNI10" s="158"/>
      <c r="QNJ10" s="158"/>
      <c r="QNK10" s="158"/>
      <c r="QNL10" s="158"/>
      <c r="QNM10" s="158"/>
      <c r="QNN10" s="158"/>
      <c r="QNO10" s="158"/>
      <c r="QNP10" s="158"/>
      <c r="QNQ10" s="158"/>
      <c r="QNR10" s="158"/>
      <c r="QNS10" s="158"/>
      <c r="QNT10" s="158"/>
      <c r="QNU10" s="158"/>
      <c r="QNV10" s="158"/>
      <c r="QNW10" s="158"/>
      <c r="QNX10" s="158"/>
      <c r="QNY10" s="158"/>
      <c r="QNZ10" s="158"/>
      <c r="QOA10" s="158"/>
      <c r="QOB10" s="158"/>
      <c r="QOC10" s="158"/>
      <c r="QOD10" s="158"/>
      <c r="QOE10" s="158"/>
      <c r="QOF10" s="158"/>
      <c r="QOG10" s="158"/>
      <c r="QOH10" s="158"/>
      <c r="QOI10" s="158"/>
      <c r="QOJ10" s="158"/>
      <c r="QOK10" s="158"/>
      <c r="QOL10" s="158"/>
      <c r="QOM10" s="158"/>
      <c r="QON10" s="158"/>
      <c r="QOO10" s="158"/>
      <c r="QOP10" s="158"/>
      <c r="QOQ10" s="158"/>
      <c r="QOR10" s="158"/>
      <c r="QOS10" s="158"/>
      <c r="QOT10" s="158"/>
      <c r="QOU10" s="158"/>
      <c r="QOV10" s="158"/>
      <c r="QOW10" s="158"/>
      <c r="QOX10" s="158"/>
      <c r="QOY10" s="158"/>
      <c r="QOZ10" s="158"/>
      <c r="QPA10" s="158"/>
      <c r="QPB10" s="158"/>
      <c r="QPC10" s="158"/>
      <c r="QPD10" s="158"/>
      <c r="QPE10" s="158"/>
      <c r="QPF10" s="158"/>
      <c r="QPG10" s="158"/>
      <c r="QPH10" s="158"/>
      <c r="QPI10" s="158"/>
      <c r="QPJ10" s="158"/>
      <c r="QPK10" s="158"/>
      <c r="QPL10" s="158"/>
      <c r="QPM10" s="158"/>
      <c r="QPN10" s="158"/>
      <c r="QPO10" s="158"/>
      <c r="QPP10" s="158"/>
      <c r="QPQ10" s="158"/>
      <c r="QPR10" s="158"/>
      <c r="QPS10" s="158"/>
      <c r="QPT10" s="158"/>
      <c r="QPU10" s="158"/>
      <c r="QPV10" s="158"/>
      <c r="QPW10" s="158"/>
      <c r="QPX10" s="158"/>
      <c r="QPY10" s="158"/>
      <c r="QPZ10" s="158"/>
      <c r="QQA10" s="158"/>
      <c r="QQB10" s="158"/>
      <c r="QQC10" s="158"/>
      <c r="QQD10" s="158"/>
      <c r="QQE10" s="158"/>
      <c r="QQF10" s="158"/>
      <c r="QQG10" s="158"/>
      <c r="QQH10" s="158"/>
      <c r="QQI10" s="158"/>
      <c r="QQJ10" s="158"/>
      <c r="QQK10" s="158"/>
      <c r="QQL10" s="158"/>
      <c r="QQM10" s="158"/>
      <c r="QQN10" s="158"/>
      <c r="QQO10" s="158"/>
      <c r="QQP10" s="158"/>
      <c r="QQQ10" s="158"/>
      <c r="QQR10" s="158"/>
      <c r="QQS10" s="158"/>
      <c r="QQT10" s="158"/>
      <c r="QQU10" s="158"/>
      <c r="QQV10" s="158"/>
      <c r="QQW10" s="158"/>
      <c r="QQX10" s="158"/>
      <c r="QQY10" s="158"/>
      <c r="QQZ10" s="158"/>
      <c r="QRA10" s="158"/>
      <c r="QRB10" s="158"/>
      <c r="QRC10" s="158"/>
      <c r="QRD10" s="158"/>
      <c r="QRE10" s="158"/>
      <c r="QRF10" s="158"/>
      <c r="QRG10" s="158"/>
      <c r="QRH10" s="158"/>
      <c r="QRI10" s="158"/>
      <c r="QRJ10" s="158"/>
      <c r="QRK10" s="158"/>
      <c r="QRL10" s="158"/>
      <c r="QRM10" s="158"/>
      <c r="QRN10" s="158"/>
      <c r="QRO10" s="158"/>
      <c r="QRP10" s="158"/>
      <c r="QRQ10" s="158"/>
      <c r="QRR10" s="158"/>
      <c r="QRS10" s="158"/>
      <c r="QRT10" s="158"/>
      <c r="QRU10" s="158"/>
      <c r="QRV10" s="158"/>
      <c r="QRW10" s="158"/>
      <c r="QRX10" s="158"/>
      <c r="QRY10" s="158"/>
      <c r="QRZ10" s="158"/>
      <c r="QSA10" s="158"/>
      <c r="QSB10" s="158"/>
      <c r="QSC10" s="158"/>
      <c r="QSD10" s="158"/>
      <c r="QSE10" s="158"/>
      <c r="QSF10" s="158"/>
      <c r="QSG10" s="158"/>
      <c r="QSH10" s="158"/>
      <c r="QSI10" s="158"/>
      <c r="QSJ10" s="158"/>
      <c r="QSK10" s="158"/>
      <c r="QSL10" s="158"/>
      <c r="QSM10" s="158"/>
      <c r="QSN10" s="158"/>
      <c r="QSO10" s="158"/>
      <c r="QSP10" s="158"/>
      <c r="QSQ10" s="158"/>
      <c r="QSR10" s="158"/>
      <c r="QSS10" s="158"/>
      <c r="QST10" s="158"/>
      <c r="QSU10" s="158"/>
      <c r="QSV10" s="158"/>
      <c r="QSW10" s="158"/>
      <c r="QSX10" s="158"/>
      <c r="QSY10" s="158"/>
      <c r="QSZ10" s="158"/>
      <c r="QTA10" s="158"/>
      <c r="QTB10" s="158"/>
      <c r="QTC10" s="158"/>
      <c r="QTD10" s="158"/>
      <c r="QTE10" s="158"/>
      <c r="QTF10" s="158"/>
      <c r="QTG10" s="158"/>
      <c r="QTH10" s="158"/>
      <c r="QTI10" s="158"/>
      <c r="QTJ10" s="158"/>
      <c r="QTK10" s="158"/>
      <c r="QTL10" s="158"/>
      <c r="QTM10" s="158"/>
      <c r="QTN10" s="158"/>
      <c r="QTO10" s="158"/>
      <c r="QTP10" s="158"/>
      <c r="QTQ10" s="158"/>
      <c r="QTR10" s="158"/>
      <c r="QTS10" s="158"/>
      <c r="QTT10" s="158"/>
      <c r="QTU10" s="158"/>
      <c r="QTV10" s="158"/>
      <c r="QTW10" s="158"/>
      <c r="QTX10" s="158"/>
      <c r="QTY10" s="158"/>
      <c r="QTZ10" s="158"/>
      <c r="QUA10" s="158"/>
      <c r="QUB10" s="158"/>
      <c r="QUC10" s="158"/>
      <c r="QUD10" s="158"/>
      <c r="QUE10" s="158"/>
      <c r="QUF10" s="158"/>
      <c r="QUG10" s="158"/>
      <c r="QUH10" s="158"/>
      <c r="QUI10" s="158"/>
      <c r="QUJ10" s="158"/>
      <c r="QUK10" s="158"/>
      <c r="QUL10" s="158"/>
      <c r="QUM10" s="158"/>
      <c r="QUN10" s="158"/>
      <c r="QUO10" s="158"/>
      <c r="QUP10" s="158"/>
      <c r="QUQ10" s="158"/>
      <c r="QUR10" s="158"/>
      <c r="QUS10" s="158"/>
      <c r="QUT10" s="158"/>
      <c r="QUU10" s="158"/>
      <c r="QUV10" s="158"/>
      <c r="QUW10" s="158"/>
      <c r="QUX10" s="158"/>
      <c r="QUY10" s="158"/>
      <c r="QUZ10" s="158"/>
      <c r="QVA10" s="158"/>
      <c r="QVB10" s="158"/>
      <c r="QVC10" s="158"/>
      <c r="QVD10" s="158"/>
      <c r="QVE10" s="158"/>
      <c r="QVF10" s="158"/>
      <c r="QVG10" s="158"/>
      <c r="QVH10" s="158"/>
      <c r="QVI10" s="158"/>
      <c r="QVJ10" s="158"/>
      <c r="QVK10" s="158"/>
      <c r="QVL10" s="158"/>
      <c r="QVM10" s="158"/>
      <c r="QVN10" s="158"/>
      <c r="QVO10" s="158"/>
      <c r="QVP10" s="158"/>
      <c r="QVQ10" s="158"/>
      <c r="QVR10" s="158"/>
      <c r="QVS10" s="158"/>
      <c r="QVT10" s="158"/>
      <c r="QVU10" s="158"/>
      <c r="QVV10" s="158"/>
      <c r="QVW10" s="158"/>
      <c r="QVX10" s="158"/>
      <c r="QVY10" s="158"/>
      <c r="QVZ10" s="158"/>
      <c r="QWA10" s="158"/>
      <c r="QWB10" s="158"/>
      <c r="QWC10" s="158"/>
      <c r="QWD10" s="158"/>
      <c r="QWE10" s="158"/>
      <c r="QWF10" s="158"/>
      <c r="QWG10" s="158"/>
      <c r="QWH10" s="158"/>
      <c r="QWI10" s="158"/>
      <c r="QWJ10" s="158"/>
      <c r="QWK10" s="158"/>
      <c r="QWL10" s="158"/>
      <c r="QWM10" s="158"/>
      <c r="QWN10" s="158"/>
      <c r="QWO10" s="158"/>
      <c r="QWP10" s="158"/>
      <c r="QWQ10" s="158"/>
      <c r="QWR10" s="158"/>
      <c r="QWS10" s="158"/>
      <c r="QWT10" s="158"/>
      <c r="QWU10" s="158"/>
      <c r="QWV10" s="158"/>
      <c r="QWW10" s="158"/>
      <c r="QWX10" s="158"/>
      <c r="QWY10" s="158"/>
      <c r="QWZ10" s="158"/>
      <c r="QXA10" s="158"/>
      <c r="QXB10" s="158"/>
      <c r="QXC10" s="158"/>
      <c r="QXD10" s="158"/>
      <c r="QXE10" s="158"/>
      <c r="QXF10" s="158"/>
      <c r="QXG10" s="158"/>
      <c r="QXH10" s="158"/>
      <c r="QXI10" s="158"/>
      <c r="QXJ10" s="158"/>
      <c r="QXK10" s="158"/>
      <c r="QXL10" s="158"/>
      <c r="QXM10" s="158"/>
      <c r="QXN10" s="158"/>
      <c r="QXO10" s="158"/>
      <c r="QXP10" s="158"/>
      <c r="QXQ10" s="158"/>
      <c r="QXR10" s="158"/>
      <c r="QXS10" s="158"/>
      <c r="QXT10" s="158"/>
      <c r="QXU10" s="158"/>
      <c r="QXV10" s="158"/>
      <c r="QXW10" s="158"/>
      <c r="QXX10" s="158"/>
      <c r="QXY10" s="158"/>
      <c r="QXZ10" s="158"/>
      <c r="QYA10" s="158"/>
      <c r="QYB10" s="158"/>
      <c r="QYC10" s="158"/>
      <c r="QYD10" s="158"/>
      <c r="QYE10" s="158"/>
      <c r="QYF10" s="158"/>
      <c r="QYG10" s="158"/>
      <c r="QYH10" s="158"/>
      <c r="QYI10" s="158"/>
      <c r="QYJ10" s="158"/>
      <c r="QYK10" s="158"/>
      <c r="QYL10" s="158"/>
      <c r="QYM10" s="158"/>
      <c r="QYN10" s="158"/>
      <c r="QYO10" s="158"/>
      <c r="QYP10" s="158"/>
      <c r="QYQ10" s="158"/>
      <c r="QYR10" s="158"/>
      <c r="QYS10" s="158"/>
      <c r="QYT10" s="158"/>
      <c r="QYU10" s="158"/>
      <c r="QYV10" s="158"/>
      <c r="QYW10" s="158"/>
      <c r="QYX10" s="158"/>
      <c r="QYY10" s="158"/>
      <c r="QYZ10" s="158"/>
      <c r="QZA10" s="158"/>
      <c r="QZB10" s="158"/>
      <c r="QZC10" s="158"/>
      <c r="QZD10" s="158"/>
      <c r="QZE10" s="158"/>
      <c r="QZF10" s="158"/>
      <c r="QZG10" s="158"/>
      <c r="QZH10" s="158"/>
      <c r="QZI10" s="158"/>
      <c r="QZJ10" s="158"/>
      <c r="QZK10" s="158"/>
      <c r="QZL10" s="158"/>
      <c r="QZM10" s="158"/>
      <c r="QZN10" s="158"/>
      <c r="QZO10" s="158"/>
      <c r="QZP10" s="158"/>
      <c r="QZQ10" s="158"/>
      <c r="QZR10" s="158"/>
      <c r="QZS10" s="158"/>
      <c r="QZT10" s="158"/>
      <c r="QZU10" s="158"/>
      <c r="QZV10" s="158"/>
      <c r="QZW10" s="158"/>
      <c r="QZX10" s="158"/>
      <c r="QZY10" s="158"/>
      <c r="QZZ10" s="158"/>
      <c r="RAA10" s="158"/>
      <c r="RAB10" s="158"/>
      <c r="RAC10" s="158"/>
      <c r="RAD10" s="158"/>
      <c r="RAE10" s="158"/>
      <c r="RAF10" s="158"/>
      <c r="RAG10" s="158"/>
      <c r="RAH10" s="158"/>
      <c r="RAI10" s="158"/>
      <c r="RAJ10" s="158"/>
      <c r="RAK10" s="158"/>
      <c r="RAL10" s="158"/>
      <c r="RAM10" s="158"/>
      <c r="RAN10" s="158"/>
      <c r="RAO10" s="158"/>
      <c r="RAP10" s="158"/>
      <c r="RAQ10" s="158"/>
      <c r="RAR10" s="158"/>
      <c r="RAS10" s="158"/>
      <c r="RAT10" s="158"/>
      <c r="RAU10" s="158"/>
      <c r="RAV10" s="158"/>
      <c r="RAW10" s="158"/>
      <c r="RAX10" s="158"/>
      <c r="RAY10" s="158"/>
      <c r="RAZ10" s="158"/>
      <c r="RBA10" s="158"/>
      <c r="RBB10" s="158"/>
      <c r="RBC10" s="158"/>
      <c r="RBD10" s="158"/>
      <c r="RBE10" s="158"/>
      <c r="RBF10" s="158"/>
      <c r="RBG10" s="158"/>
      <c r="RBH10" s="158"/>
      <c r="RBI10" s="158"/>
      <c r="RBJ10" s="158"/>
      <c r="RBK10" s="158"/>
      <c r="RBL10" s="158"/>
      <c r="RBM10" s="158"/>
      <c r="RBN10" s="158"/>
      <c r="RBO10" s="158"/>
      <c r="RBP10" s="158"/>
      <c r="RBQ10" s="158"/>
      <c r="RBR10" s="158"/>
      <c r="RBS10" s="158"/>
      <c r="RBT10" s="158"/>
      <c r="RBU10" s="158"/>
      <c r="RBV10" s="158"/>
      <c r="RBW10" s="158"/>
      <c r="RBX10" s="158"/>
      <c r="RBY10" s="158"/>
      <c r="RBZ10" s="158"/>
      <c r="RCA10" s="158"/>
      <c r="RCB10" s="158"/>
      <c r="RCC10" s="158"/>
      <c r="RCD10" s="158"/>
      <c r="RCE10" s="158"/>
      <c r="RCF10" s="158"/>
      <c r="RCG10" s="158"/>
      <c r="RCH10" s="158"/>
      <c r="RCI10" s="158"/>
      <c r="RCJ10" s="158"/>
      <c r="RCK10" s="158"/>
      <c r="RCL10" s="158"/>
      <c r="RCM10" s="158"/>
      <c r="RCN10" s="158"/>
      <c r="RCO10" s="158"/>
      <c r="RCP10" s="158"/>
      <c r="RCQ10" s="158"/>
      <c r="RCR10" s="158"/>
      <c r="RCS10" s="158"/>
      <c r="RCT10" s="158"/>
      <c r="RCU10" s="158"/>
      <c r="RCV10" s="158"/>
      <c r="RCW10" s="158"/>
      <c r="RCX10" s="158"/>
      <c r="RCY10" s="158"/>
      <c r="RCZ10" s="158"/>
      <c r="RDA10" s="158"/>
      <c r="RDB10" s="158"/>
      <c r="RDC10" s="158"/>
      <c r="RDD10" s="158"/>
      <c r="RDE10" s="158"/>
      <c r="RDF10" s="158"/>
      <c r="RDG10" s="158"/>
      <c r="RDH10" s="158"/>
      <c r="RDI10" s="158"/>
      <c r="RDJ10" s="158"/>
      <c r="RDK10" s="158"/>
      <c r="RDL10" s="158"/>
      <c r="RDM10" s="158"/>
      <c r="RDN10" s="158"/>
      <c r="RDO10" s="158"/>
      <c r="RDP10" s="158"/>
      <c r="RDQ10" s="158"/>
      <c r="RDR10" s="158"/>
      <c r="RDS10" s="158"/>
      <c r="RDT10" s="158"/>
      <c r="RDU10" s="158"/>
      <c r="RDV10" s="158"/>
      <c r="RDW10" s="158"/>
      <c r="RDX10" s="158"/>
      <c r="RDY10" s="158"/>
      <c r="RDZ10" s="158"/>
      <c r="REA10" s="158"/>
      <c r="REB10" s="158"/>
      <c r="REC10" s="158"/>
      <c r="RED10" s="158"/>
      <c r="REE10" s="158"/>
      <c r="REF10" s="158"/>
      <c r="REG10" s="158"/>
      <c r="REH10" s="158"/>
      <c r="REI10" s="158"/>
      <c r="REJ10" s="158"/>
      <c r="REK10" s="158"/>
      <c r="REL10" s="158"/>
      <c r="REM10" s="158"/>
      <c r="REN10" s="158"/>
      <c r="REO10" s="158"/>
      <c r="REP10" s="158"/>
      <c r="REQ10" s="158"/>
      <c r="RER10" s="158"/>
      <c r="RES10" s="158"/>
      <c r="RET10" s="158"/>
      <c r="REU10" s="158"/>
      <c r="REV10" s="158"/>
      <c r="REW10" s="158"/>
      <c r="REX10" s="158"/>
      <c r="REY10" s="158"/>
      <c r="REZ10" s="158"/>
      <c r="RFA10" s="158"/>
      <c r="RFB10" s="158"/>
      <c r="RFC10" s="158"/>
      <c r="RFD10" s="158"/>
      <c r="RFE10" s="158"/>
      <c r="RFF10" s="158"/>
      <c r="RFG10" s="158"/>
      <c r="RFH10" s="158"/>
      <c r="RFI10" s="158"/>
      <c r="RFJ10" s="158"/>
      <c r="RFK10" s="158"/>
      <c r="RFL10" s="158"/>
      <c r="RFM10" s="158"/>
      <c r="RFN10" s="158"/>
      <c r="RFO10" s="158"/>
      <c r="RFP10" s="158"/>
      <c r="RFQ10" s="158"/>
      <c r="RFR10" s="158"/>
      <c r="RFS10" s="158"/>
      <c r="RFT10" s="158"/>
      <c r="RFU10" s="158"/>
      <c r="RFV10" s="158"/>
      <c r="RFW10" s="158"/>
      <c r="RFX10" s="158"/>
      <c r="RFY10" s="158"/>
      <c r="RFZ10" s="158"/>
      <c r="RGA10" s="158"/>
      <c r="RGB10" s="158"/>
      <c r="RGC10" s="158"/>
      <c r="RGD10" s="158"/>
      <c r="RGE10" s="158"/>
      <c r="RGF10" s="158"/>
      <c r="RGG10" s="158"/>
      <c r="RGH10" s="158"/>
      <c r="RGI10" s="158"/>
      <c r="RGJ10" s="158"/>
      <c r="RGK10" s="158"/>
      <c r="RGL10" s="158"/>
      <c r="RGM10" s="158"/>
      <c r="RGN10" s="158"/>
      <c r="RGO10" s="158"/>
      <c r="RGP10" s="158"/>
      <c r="RGQ10" s="158"/>
      <c r="RGR10" s="158"/>
      <c r="RGS10" s="158"/>
      <c r="RGT10" s="158"/>
      <c r="RGU10" s="158"/>
      <c r="RGV10" s="158"/>
      <c r="RGW10" s="158"/>
      <c r="RGX10" s="158"/>
      <c r="RGY10" s="158"/>
      <c r="RGZ10" s="158"/>
      <c r="RHA10" s="158"/>
      <c r="RHB10" s="158"/>
      <c r="RHC10" s="158"/>
      <c r="RHD10" s="158"/>
      <c r="RHE10" s="158"/>
      <c r="RHF10" s="158"/>
      <c r="RHG10" s="158"/>
      <c r="RHH10" s="158"/>
      <c r="RHI10" s="158"/>
      <c r="RHJ10" s="158"/>
      <c r="RHK10" s="158"/>
      <c r="RHL10" s="158"/>
      <c r="RHM10" s="158"/>
      <c r="RHN10" s="158"/>
      <c r="RHO10" s="158"/>
      <c r="RHP10" s="158"/>
      <c r="RHQ10" s="158"/>
      <c r="RHR10" s="158"/>
      <c r="RHS10" s="158"/>
      <c r="RHT10" s="158"/>
      <c r="RHU10" s="158"/>
      <c r="RHV10" s="158"/>
      <c r="RHW10" s="158"/>
      <c r="RHX10" s="158"/>
      <c r="RHY10" s="158"/>
      <c r="RHZ10" s="158"/>
      <c r="RIA10" s="158"/>
      <c r="RIB10" s="158"/>
      <c r="RIC10" s="158"/>
      <c r="RID10" s="158"/>
      <c r="RIE10" s="158"/>
      <c r="RIF10" s="158"/>
      <c r="RIG10" s="158"/>
      <c r="RIH10" s="158"/>
      <c r="RII10" s="158"/>
      <c r="RIJ10" s="158"/>
      <c r="RIK10" s="158"/>
      <c r="RIL10" s="158"/>
      <c r="RIM10" s="158"/>
      <c r="RIN10" s="158"/>
      <c r="RIO10" s="158"/>
      <c r="RIP10" s="158"/>
      <c r="RIQ10" s="158"/>
      <c r="RIR10" s="158"/>
      <c r="RIS10" s="158"/>
      <c r="RIT10" s="158"/>
      <c r="RIU10" s="158"/>
      <c r="RIV10" s="158"/>
      <c r="RIW10" s="158"/>
      <c r="RIX10" s="158"/>
      <c r="RIY10" s="158"/>
      <c r="RIZ10" s="158"/>
      <c r="RJA10" s="158"/>
      <c r="RJB10" s="158"/>
      <c r="RJC10" s="158"/>
      <c r="RJD10" s="158"/>
      <c r="RJE10" s="158"/>
      <c r="RJF10" s="158"/>
      <c r="RJG10" s="158"/>
      <c r="RJH10" s="158"/>
      <c r="RJI10" s="158"/>
      <c r="RJJ10" s="158"/>
      <c r="RJK10" s="158"/>
      <c r="RJL10" s="158"/>
      <c r="RJM10" s="158"/>
      <c r="RJN10" s="158"/>
      <c r="RJO10" s="158"/>
      <c r="RJP10" s="158"/>
      <c r="RJQ10" s="158"/>
      <c r="RJR10" s="158"/>
      <c r="RJS10" s="158"/>
      <c r="RJT10" s="158"/>
      <c r="RJU10" s="158"/>
      <c r="RJV10" s="158"/>
      <c r="RJW10" s="158"/>
      <c r="RJX10" s="158"/>
      <c r="RJY10" s="158"/>
      <c r="RJZ10" s="158"/>
      <c r="RKA10" s="158"/>
      <c r="RKB10" s="158"/>
      <c r="RKC10" s="158"/>
      <c r="RKD10" s="158"/>
      <c r="RKE10" s="158"/>
      <c r="RKF10" s="158"/>
      <c r="RKG10" s="158"/>
      <c r="RKH10" s="158"/>
      <c r="RKI10" s="158"/>
      <c r="RKJ10" s="158"/>
      <c r="RKK10" s="158"/>
      <c r="RKL10" s="158"/>
      <c r="RKM10" s="158"/>
      <c r="RKN10" s="158"/>
      <c r="RKO10" s="158"/>
      <c r="RKP10" s="158"/>
      <c r="RKQ10" s="158"/>
      <c r="RKR10" s="158"/>
      <c r="RKS10" s="158"/>
      <c r="RKT10" s="158"/>
      <c r="RKU10" s="158"/>
      <c r="RKV10" s="158"/>
      <c r="RKW10" s="158"/>
      <c r="RKX10" s="158"/>
      <c r="RKY10" s="158"/>
      <c r="RKZ10" s="158"/>
      <c r="RLA10" s="158"/>
      <c r="RLB10" s="158"/>
      <c r="RLC10" s="158"/>
      <c r="RLD10" s="158"/>
      <c r="RLE10" s="158"/>
      <c r="RLF10" s="158"/>
      <c r="RLG10" s="158"/>
      <c r="RLH10" s="158"/>
      <c r="RLI10" s="158"/>
      <c r="RLJ10" s="158"/>
      <c r="RLK10" s="158"/>
      <c r="RLL10" s="158"/>
      <c r="RLM10" s="158"/>
      <c r="RLN10" s="158"/>
      <c r="RLO10" s="158"/>
      <c r="RLP10" s="158"/>
      <c r="RLQ10" s="158"/>
      <c r="RLR10" s="158"/>
      <c r="RLS10" s="158"/>
      <c r="RLT10" s="158"/>
      <c r="RLU10" s="158"/>
      <c r="RLV10" s="158"/>
      <c r="RLW10" s="158"/>
      <c r="RLX10" s="158"/>
      <c r="RLY10" s="158"/>
      <c r="RLZ10" s="158"/>
      <c r="RMA10" s="158"/>
      <c r="RMB10" s="158"/>
      <c r="RMC10" s="158"/>
      <c r="RMD10" s="158"/>
      <c r="RME10" s="158"/>
      <c r="RMF10" s="158"/>
      <c r="RMG10" s="158"/>
      <c r="RMH10" s="158"/>
      <c r="RMI10" s="158"/>
      <c r="RMJ10" s="158"/>
      <c r="RMK10" s="158"/>
      <c r="RML10" s="158"/>
      <c r="RMM10" s="158"/>
      <c r="RMN10" s="158"/>
      <c r="RMO10" s="158"/>
      <c r="RMP10" s="158"/>
      <c r="RMQ10" s="158"/>
      <c r="RMR10" s="158"/>
      <c r="RMS10" s="158"/>
      <c r="RMT10" s="158"/>
      <c r="RMU10" s="158"/>
      <c r="RMV10" s="158"/>
      <c r="RMW10" s="158"/>
      <c r="RMX10" s="158"/>
      <c r="RMY10" s="158"/>
      <c r="RMZ10" s="158"/>
      <c r="RNA10" s="158"/>
      <c r="RNB10" s="158"/>
      <c r="RNC10" s="158"/>
      <c r="RND10" s="158"/>
      <c r="RNE10" s="158"/>
      <c r="RNF10" s="158"/>
      <c r="RNG10" s="158"/>
      <c r="RNH10" s="158"/>
      <c r="RNI10" s="158"/>
      <c r="RNJ10" s="158"/>
      <c r="RNK10" s="158"/>
      <c r="RNL10" s="158"/>
      <c r="RNM10" s="158"/>
      <c r="RNN10" s="158"/>
      <c r="RNO10" s="158"/>
      <c r="RNP10" s="158"/>
      <c r="RNQ10" s="158"/>
      <c r="RNR10" s="158"/>
      <c r="RNS10" s="158"/>
      <c r="RNT10" s="158"/>
      <c r="RNU10" s="158"/>
      <c r="RNV10" s="158"/>
      <c r="RNW10" s="158"/>
      <c r="RNX10" s="158"/>
      <c r="RNY10" s="158"/>
      <c r="RNZ10" s="158"/>
      <c r="ROA10" s="158"/>
      <c r="ROB10" s="158"/>
      <c r="ROC10" s="158"/>
      <c r="ROD10" s="158"/>
      <c r="ROE10" s="158"/>
      <c r="ROF10" s="158"/>
      <c r="ROG10" s="158"/>
      <c r="ROH10" s="158"/>
      <c r="ROI10" s="158"/>
      <c r="ROJ10" s="158"/>
      <c r="ROK10" s="158"/>
      <c r="ROL10" s="158"/>
      <c r="ROM10" s="158"/>
      <c r="RON10" s="158"/>
      <c r="ROO10" s="158"/>
      <c r="ROP10" s="158"/>
      <c r="ROQ10" s="158"/>
      <c r="ROR10" s="158"/>
      <c r="ROS10" s="158"/>
      <c r="ROT10" s="158"/>
      <c r="ROU10" s="158"/>
      <c r="ROV10" s="158"/>
      <c r="ROW10" s="158"/>
      <c r="ROX10" s="158"/>
      <c r="ROY10" s="158"/>
      <c r="ROZ10" s="158"/>
      <c r="RPA10" s="158"/>
      <c r="RPB10" s="158"/>
      <c r="RPC10" s="158"/>
      <c r="RPD10" s="158"/>
      <c r="RPE10" s="158"/>
      <c r="RPF10" s="158"/>
      <c r="RPG10" s="158"/>
      <c r="RPH10" s="158"/>
      <c r="RPI10" s="158"/>
      <c r="RPJ10" s="158"/>
      <c r="RPK10" s="158"/>
      <c r="RPL10" s="158"/>
      <c r="RPM10" s="158"/>
      <c r="RPN10" s="158"/>
      <c r="RPO10" s="158"/>
      <c r="RPP10" s="158"/>
      <c r="RPQ10" s="158"/>
      <c r="RPR10" s="158"/>
      <c r="RPS10" s="158"/>
      <c r="RPT10" s="158"/>
      <c r="RPU10" s="158"/>
      <c r="RPV10" s="158"/>
      <c r="RPW10" s="158"/>
      <c r="RPX10" s="158"/>
      <c r="RPY10" s="158"/>
      <c r="RPZ10" s="158"/>
      <c r="RQA10" s="158"/>
      <c r="RQB10" s="158"/>
      <c r="RQC10" s="158"/>
      <c r="RQD10" s="158"/>
      <c r="RQE10" s="158"/>
      <c r="RQF10" s="158"/>
      <c r="RQG10" s="158"/>
      <c r="RQH10" s="158"/>
      <c r="RQI10" s="158"/>
      <c r="RQJ10" s="158"/>
      <c r="RQK10" s="158"/>
      <c r="RQL10" s="158"/>
      <c r="RQM10" s="158"/>
      <c r="RQN10" s="158"/>
      <c r="RQO10" s="158"/>
      <c r="RQP10" s="158"/>
      <c r="RQQ10" s="158"/>
      <c r="RQR10" s="158"/>
      <c r="RQS10" s="158"/>
      <c r="RQT10" s="158"/>
      <c r="RQU10" s="158"/>
      <c r="RQV10" s="158"/>
      <c r="RQW10" s="158"/>
      <c r="RQX10" s="158"/>
      <c r="RQY10" s="158"/>
      <c r="RQZ10" s="158"/>
      <c r="RRA10" s="158"/>
      <c r="RRB10" s="158"/>
      <c r="RRC10" s="158"/>
      <c r="RRD10" s="158"/>
      <c r="RRE10" s="158"/>
      <c r="RRF10" s="158"/>
      <c r="RRG10" s="158"/>
      <c r="RRH10" s="158"/>
      <c r="RRI10" s="158"/>
      <c r="RRJ10" s="158"/>
      <c r="RRK10" s="158"/>
      <c r="RRL10" s="158"/>
      <c r="RRM10" s="158"/>
      <c r="RRN10" s="158"/>
      <c r="RRO10" s="158"/>
      <c r="RRP10" s="158"/>
      <c r="RRQ10" s="158"/>
      <c r="RRR10" s="158"/>
      <c r="RRS10" s="158"/>
      <c r="RRT10" s="158"/>
      <c r="RRU10" s="158"/>
      <c r="RRV10" s="158"/>
      <c r="RRW10" s="158"/>
      <c r="RRX10" s="158"/>
      <c r="RRY10" s="158"/>
      <c r="RRZ10" s="158"/>
      <c r="RSA10" s="158"/>
      <c r="RSB10" s="158"/>
      <c r="RSC10" s="158"/>
      <c r="RSD10" s="158"/>
      <c r="RSE10" s="158"/>
      <c r="RSF10" s="158"/>
      <c r="RSG10" s="158"/>
      <c r="RSH10" s="158"/>
      <c r="RSI10" s="158"/>
      <c r="RSJ10" s="158"/>
      <c r="RSK10" s="158"/>
      <c r="RSL10" s="158"/>
      <c r="RSM10" s="158"/>
      <c r="RSN10" s="158"/>
      <c r="RSO10" s="158"/>
      <c r="RSP10" s="158"/>
      <c r="RSQ10" s="158"/>
      <c r="RSR10" s="158"/>
      <c r="RSS10" s="158"/>
      <c r="RST10" s="158"/>
      <c r="RSU10" s="158"/>
      <c r="RSV10" s="158"/>
      <c r="RSW10" s="158"/>
      <c r="RSX10" s="158"/>
      <c r="RSY10" s="158"/>
      <c r="RSZ10" s="158"/>
      <c r="RTA10" s="158"/>
      <c r="RTB10" s="158"/>
      <c r="RTC10" s="158"/>
      <c r="RTD10" s="158"/>
      <c r="RTE10" s="158"/>
      <c r="RTF10" s="158"/>
      <c r="RTG10" s="158"/>
      <c r="RTH10" s="158"/>
      <c r="RTI10" s="158"/>
      <c r="RTJ10" s="158"/>
      <c r="RTK10" s="158"/>
      <c r="RTL10" s="158"/>
      <c r="RTM10" s="158"/>
      <c r="RTN10" s="158"/>
      <c r="RTO10" s="158"/>
      <c r="RTP10" s="158"/>
      <c r="RTQ10" s="158"/>
      <c r="RTR10" s="158"/>
      <c r="RTS10" s="158"/>
      <c r="RTT10" s="158"/>
      <c r="RTU10" s="158"/>
      <c r="RTV10" s="158"/>
      <c r="RTW10" s="158"/>
      <c r="RTX10" s="158"/>
      <c r="RTY10" s="158"/>
      <c r="RTZ10" s="158"/>
      <c r="RUA10" s="158"/>
      <c r="RUB10" s="158"/>
      <c r="RUC10" s="158"/>
      <c r="RUD10" s="158"/>
      <c r="RUE10" s="158"/>
      <c r="RUF10" s="158"/>
      <c r="RUG10" s="158"/>
      <c r="RUH10" s="158"/>
      <c r="RUI10" s="158"/>
      <c r="RUJ10" s="158"/>
      <c r="RUK10" s="158"/>
      <c r="RUL10" s="158"/>
      <c r="RUM10" s="158"/>
      <c r="RUN10" s="158"/>
      <c r="RUO10" s="158"/>
      <c r="RUP10" s="158"/>
      <c r="RUQ10" s="158"/>
      <c r="RUR10" s="158"/>
      <c r="RUS10" s="158"/>
      <c r="RUT10" s="158"/>
      <c r="RUU10" s="158"/>
      <c r="RUV10" s="158"/>
      <c r="RUW10" s="158"/>
      <c r="RUX10" s="158"/>
      <c r="RUY10" s="158"/>
      <c r="RUZ10" s="158"/>
      <c r="RVA10" s="158"/>
      <c r="RVB10" s="158"/>
      <c r="RVC10" s="158"/>
      <c r="RVD10" s="158"/>
      <c r="RVE10" s="158"/>
      <c r="RVF10" s="158"/>
      <c r="RVG10" s="158"/>
      <c r="RVH10" s="158"/>
      <c r="RVI10" s="158"/>
      <c r="RVJ10" s="158"/>
      <c r="RVK10" s="158"/>
      <c r="RVL10" s="158"/>
      <c r="RVM10" s="158"/>
      <c r="RVN10" s="158"/>
      <c r="RVO10" s="158"/>
      <c r="RVP10" s="158"/>
      <c r="RVQ10" s="158"/>
      <c r="RVR10" s="158"/>
      <c r="RVS10" s="158"/>
      <c r="RVT10" s="158"/>
      <c r="RVU10" s="158"/>
      <c r="RVV10" s="158"/>
      <c r="RVW10" s="158"/>
      <c r="RVX10" s="158"/>
      <c r="RVY10" s="158"/>
      <c r="RVZ10" s="158"/>
      <c r="RWA10" s="158"/>
      <c r="RWB10" s="158"/>
      <c r="RWC10" s="158"/>
      <c r="RWD10" s="158"/>
      <c r="RWE10" s="158"/>
      <c r="RWF10" s="158"/>
      <c r="RWG10" s="158"/>
      <c r="RWH10" s="158"/>
      <c r="RWI10" s="158"/>
      <c r="RWJ10" s="158"/>
      <c r="RWK10" s="158"/>
      <c r="RWL10" s="158"/>
      <c r="RWM10" s="158"/>
      <c r="RWN10" s="158"/>
      <c r="RWO10" s="158"/>
      <c r="RWP10" s="158"/>
      <c r="RWQ10" s="158"/>
      <c r="RWR10" s="158"/>
      <c r="RWS10" s="158"/>
      <c r="RWT10" s="158"/>
      <c r="RWU10" s="158"/>
      <c r="RWV10" s="158"/>
      <c r="RWW10" s="158"/>
      <c r="RWX10" s="158"/>
      <c r="RWY10" s="158"/>
      <c r="RWZ10" s="158"/>
      <c r="RXA10" s="158"/>
      <c r="RXB10" s="158"/>
      <c r="RXC10" s="158"/>
      <c r="RXD10" s="158"/>
      <c r="RXE10" s="158"/>
      <c r="RXF10" s="158"/>
      <c r="RXG10" s="158"/>
      <c r="RXH10" s="158"/>
      <c r="RXI10" s="158"/>
      <c r="RXJ10" s="158"/>
      <c r="RXK10" s="158"/>
      <c r="RXL10" s="158"/>
      <c r="RXM10" s="158"/>
      <c r="RXN10" s="158"/>
      <c r="RXO10" s="158"/>
      <c r="RXP10" s="158"/>
      <c r="RXQ10" s="158"/>
      <c r="RXR10" s="158"/>
      <c r="RXS10" s="158"/>
      <c r="RXT10" s="158"/>
      <c r="RXU10" s="158"/>
      <c r="RXV10" s="158"/>
      <c r="RXW10" s="158"/>
      <c r="RXX10" s="158"/>
      <c r="RXY10" s="158"/>
      <c r="RXZ10" s="158"/>
      <c r="RYA10" s="158"/>
      <c r="RYB10" s="158"/>
      <c r="RYC10" s="158"/>
      <c r="RYD10" s="158"/>
      <c r="RYE10" s="158"/>
      <c r="RYF10" s="158"/>
      <c r="RYG10" s="158"/>
      <c r="RYH10" s="158"/>
      <c r="RYI10" s="158"/>
      <c r="RYJ10" s="158"/>
      <c r="RYK10" s="158"/>
      <c r="RYL10" s="158"/>
      <c r="RYM10" s="158"/>
      <c r="RYN10" s="158"/>
      <c r="RYO10" s="158"/>
      <c r="RYP10" s="158"/>
      <c r="RYQ10" s="158"/>
      <c r="RYR10" s="158"/>
      <c r="RYS10" s="158"/>
      <c r="RYT10" s="158"/>
      <c r="RYU10" s="158"/>
      <c r="RYV10" s="158"/>
      <c r="RYW10" s="158"/>
      <c r="RYX10" s="158"/>
      <c r="RYY10" s="158"/>
      <c r="RYZ10" s="158"/>
      <c r="RZA10" s="158"/>
      <c r="RZB10" s="158"/>
      <c r="RZC10" s="158"/>
      <c r="RZD10" s="158"/>
      <c r="RZE10" s="158"/>
      <c r="RZF10" s="158"/>
      <c r="RZG10" s="158"/>
      <c r="RZH10" s="158"/>
      <c r="RZI10" s="158"/>
      <c r="RZJ10" s="158"/>
      <c r="RZK10" s="158"/>
      <c r="RZL10" s="158"/>
      <c r="RZM10" s="158"/>
      <c r="RZN10" s="158"/>
      <c r="RZO10" s="158"/>
      <c r="RZP10" s="158"/>
      <c r="RZQ10" s="158"/>
      <c r="RZR10" s="158"/>
      <c r="RZS10" s="158"/>
      <c r="RZT10" s="158"/>
      <c r="RZU10" s="158"/>
      <c r="RZV10" s="158"/>
      <c r="RZW10" s="158"/>
      <c r="RZX10" s="158"/>
      <c r="RZY10" s="158"/>
      <c r="RZZ10" s="158"/>
      <c r="SAA10" s="158"/>
      <c r="SAB10" s="158"/>
      <c r="SAC10" s="158"/>
      <c r="SAD10" s="158"/>
      <c r="SAE10" s="158"/>
      <c r="SAF10" s="158"/>
      <c r="SAG10" s="158"/>
      <c r="SAH10" s="158"/>
      <c r="SAI10" s="158"/>
      <c r="SAJ10" s="158"/>
      <c r="SAK10" s="158"/>
      <c r="SAL10" s="158"/>
      <c r="SAM10" s="158"/>
      <c r="SAN10" s="158"/>
      <c r="SAO10" s="158"/>
      <c r="SAP10" s="158"/>
      <c r="SAQ10" s="158"/>
      <c r="SAR10" s="158"/>
      <c r="SAS10" s="158"/>
      <c r="SAT10" s="158"/>
      <c r="SAU10" s="158"/>
      <c r="SAV10" s="158"/>
      <c r="SAW10" s="158"/>
      <c r="SAX10" s="158"/>
      <c r="SAY10" s="158"/>
      <c r="SAZ10" s="158"/>
      <c r="SBA10" s="158"/>
      <c r="SBB10" s="158"/>
      <c r="SBC10" s="158"/>
      <c r="SBD10" s="158"/>
      <c r="SBE10" s="158"/>
      <c r="SBF10" s="158"/>
      <c r="SBG10" s="158"/>
      <c r="SBH10" s="158"/>
      <c r="SBI10" s="158"/>
      <c r="SBJ10" s="158"/>
      <c r="SBK10" s="158"/>
      <c r="SBL10" s="158"/>
      <c r="SBM10" s="158"/>
      <c r="SBN10" s="158"/>
      <c r="SBO10" s="158"/>
      <c r="SBP10" s="158"/>
      <c r="SBQ10" s="158"/>
      <c r="SBR10" s="158"/>
      <c r="SBS10" s="158"/>
      <c r="SBT10" s="158"/>
      <c r="SBU10" s="158"/>
      <c r="SBV10" s="158"/>
      <c r="SBW10" s="158"/>
      <c r="SBX10" s="158"/>
      <c r="SBY10" s="158"/>
      <c r="SBZ10" s="158"/>
      <c r="SCA10" s="158"/>
      <c r="SCB10" s="158"/>
      <c r="SCC10" s="158"/>
      <c r="SCD10" s="158"/>
      <c r="SCE10" s="158"/>
      <c r="SCF10" s="158"/>
      <c r="SCG10" s="158"/>
      <c r="SCH10" s="158"/>
      <c r="SCI10" s="158"/>
      <c r="SCJ10" s="158"/>
      <c r="SCK10" s="158"/>
      <c r="SCL10" s="158"/>
      <c r="SCM10" s="158"/>
      <c r="SCN10" s="158"/>
      <c r="SCO10" s="158"/>
      <c r="SCP10" s="158"/>
      <c r="SCQ10" s="158"/>
      <c r="SCR10" s="158"/>
      <c r="SCS10" s="158"/>
      <c r="SCT10" s="158"/>
      <c r="SCU10" s="158"/>
      <c r="SCV10" s="158"/>
      <c r="SCW10" s="158"/>
      <c r="SCX10" s="158"/>
      <c r="SCY10" s="158"/>
      <c r="SCZ10" s="158"/>
      <c r="SDA10" s="158"/>
      <c r="SDB10" s="158"/>
      <c r="SDC10" s="158"/>
      <c r="SDD10" s="158"/>
      <c r="SDE10" s="158"/>
      <c r="SDF10" s="158"/>
      <c r="SDG10" s="158"/>
      <c r="SDH10" s="158"/>
      <c r="SDI10" s="158"/>
      <c r="SDJ10" s="158"/>
      <c r="SDK10" s="158"/>
      <c r="SDL10" s="158"/>
      <c r="SDM10" s="158"/>
      <c r="SDN10" s="158"/>
      <c r="SDO10" s="158"/>
      <c r="SDP10" s="158"/>
      <c r="SDQ10" s="158"/>
      <c r="SDR10" s="158"/>
      <c r="SDS10" s="158"/>
      <c r="SDT10" s="158"/>
      <c r="SDU10" s="158"/>
      <c r="SDV10" s="158"/>
      <c r="SDW10" s="158"/>
      <c r="SDX10" s="158"/>
      <c r="SDY10" s="158"/>
      <c r="SDZ10" s="158"/>
      <c r="SEA10" s="158"/>
      <c r="SEB10" s="158"/>
      <c r="SEC10" s="158"/>
      <c r="SED10" s="158"/>
      <c r="SEE10" s="158"/>
      <c r="SEF10" s="158"/>
      <c r="SEG10" s="158"/>
      <c r="SEH10" s="158"/>
      <c r="SEI10" s="158"/>
      <c r="SEJ10" s="158"/>
      <c r="SEK10" s="158"/>
      <c r="SEL10" s="158"/>
      <c r="SEM10" s="158"/>
      <c r="SEN10" s="158"/>
      <c r="SEO10" s="158"/>
      <c r="SEP10" s="158"/>
      <c r="SEQ10" s="158"/>
      <c r="SER10" s="158"/>
      <c r="SES10" s="158"/>
      <c r="SET10" s="158"/>
      <c r="SEU10" s="158"/>
      <c r="SEV10" s="158"/>
      <c r="SEW10" s="158"/>
      <c r="SEX10" s="158"/>
      <c r="SEY10" s="158"/>
      <c r="SEZ10" s="158"/>
      <c r="SFA10" s="158"/>
      <c r="SFB10" s="158"/>
      <c r="SFC10" s="158"/>
      <c r="SFD10" s="158"/>
      <c r="SFE10" s="158"/>
      <c r="SFF10" s="158"/>
      <c r="SFG10" s="158"/>
      <c r="SFH10" s="158"/>
      <c r="SFI10" s="158"/>
      <c r="SFJ10" s="158"/>
      <c r="SFK10" s="158"/>
      <c r="SFL10" s="158"/>
      <c r="SFM10" s="158"/>
      <c r="SFN10" s="158"/>
      <c r="SFO10" s="158"/>
      <c r="SFP10" s="158"/>
      <c r="SFQ10" s="158"/>
      <c r="SFR10" s="158"/>
      <c r="SFS10" s="158"/>
      <c r="SFT10" s="158"/>
      <c r="SFU10" s="158"/>
      <c r="SFV10" s="158"/>
      <c r="SFW10" s="158"/>
      <c r="SFX10" s="158"/>
      <c r="SFY10" s="158"/>
      <c r="SFZ10" s="158"/>
      <c r="SGA10" s="158"/>
      <c r="SGB10" s="158"/>
      <c r="SGC10" s="158"/>
      <c r="SGD10" s="158"/>
      <c r="SGE10" s="158"/>
      <c r="SGF10" s="158"/>
      <c r="SGG10" s="158"/>
      <c r="SGH10" s="158"/>
      <c r="SGI10" s="158"/>
      <c r="SGJ10" s="158"/>
      <c r="SGK10" s="158"/>
      <c r="SGL10" s="158"/>
      <c r="SGM10" s="158"/>
      <c r="SGN10" s="158"/>
      <c r="SGO10" s="158"/>
      <c r="SGP10" s="158"/>
      <c r="SGQ10" s="158"/>
      <c r="SGR10" s="158"/>
      <c r="SGS10" s="158"/>
      <c r="SGT10" s="158"/>
      <c r="SGU10" s="158"/>
      <c r="SGV10" s="158"/>
      <c r="SGW10" s="158"/>
      <c r="SGX10" s="158"/>
      <c r="SGY10" s="158"/>
      <c r="SGZ10" s="158"/>
      <c r="SHA10" s="158"/>
      <c r="SHB10" s="158"/>
      <c r="SHC10" s="158"/>
      <c r="SHD10" s="158"/>
      <c r="SHE10" s="158"/>
      <c r="SHF10" s="158"/>
      <c r="SHG10" s="158"/>
      <c r="SHH10" s="158"/>
      <c r="SHI10" s="158"/>
      <c r="SHJ10" s="158"/>
      <c r="SHK10" s="158"/>
      <c r="SHL10" s="158"/>
      <c r="SHM10" s="158"/>
      <c r="SHN10" s="158"/>
      <c r="SHO10" s="158"/>
      <c r="SHP10" s="158"/>
      <c r="SHQ10" s="158"/>
      <c r="SHR10" s="158"/>
      <c r="SHS10" s="158"/>
      <c r="SHT10" s="158"/>
      <c r="SHU10" s="158"/>
      <c r="SHV10" s="158"/>
      <c r="SHW10" s="158"/>
      <c r="SHX10" s="158"/>
      <c r="SHY10" s="158"/>
      <c r="SHZ10" s="158"/>
      <c r="SIA10" s="158"/>
      <c r="SIB10" s="158"/>
      <c r="SIC10" s="158"/>
      <c r="SID10" s="158"/>
      <c r="SIE10" s="158"/>
      <c r="SIF10" s="158"/>
      <c r="SIG10" s="158"/>
      <c r="SIH10" s="158"/>
      <c r="SII10" s="158"/>
      <c r="SIJ10" s="158"/>
      <c r="SIK10" s="158"/>
      <c r="SIL10" s="158"/>
      <c r="SIM10" s="158"/>
      <c r="SIN10" s="158"/>
      <c r="SIO10" s="158"/>
      <c r="SIP10" s="158"/>
      <c r="SIQ10" s="158"/>
      <c r="SIR10" s="158"/>
      <c r="SIS10" s="158"/>
      <c r="SIT10" s="158"/>
      <c r="SIU10" s="158"/>
      <c r="SIV10" s="158"/>
      <c r="SIW10" s="158"/>
      <c r="SIX10" s="158"/>
      <c r="SIY10" s="158"/>
      <c r="SIZ10" s="158"/>
      <c r="SJA10" s="158"/>
      <c r="SJB10" s="158"/>
      <c r="SJC10" s="158"/>
      <c r="SJD10" s="158"/>
      <c r="SJE10" s="158"/>
      <c r="SJF10" s="158"/>
      <c r="SJG10" s="158"/>
      <c r="SJH10" s="158"/>
      <c r="SJI10" s="158"/>
      <c r="SJJ10" s="158"/>
      <c r="SJK10" s="158"/>
      <c r="SJL10" s="158"/>
      <c r="SJM10" s="158"/>
      <c r="SJN10" s="158"/>
      <c r="SJO10" s="158"/>
      <c r="SJP10" s="158"/>
      <c r="SJQ10" s="158"/>
      <c r="SJR10" s="158"/>
      <c r="SJS10" s="158"/>
      <c r="SJT10" s="158"/>
      <c r="SJU10" s="158"/>
      <c r="SJV10" s="158"/>
      <c r="SJW10" s="158"/>
      <c r="SJX10" s="158"/>
      <c r="SJY10" s="158"/>
      <c r="SJZ10" s="158"/>
      <c r="SKA10" s="158"/>
      <c r="SKB10" s="158"/>
      <c r="SKC10" s="158"/>
      <c r="SKD10" s="158"/>
      <c r="SKE10" s="158"/>
      <c r="SKF10" s="158"/>
      <c r="SKG10" s="158"/>
      <c r="SKH10" s="158"/>
      <c r="SKI10" s="158"/>
      <c r="SKJ10" s="158"/>
      <c r="SKK10" s="158"/>
      <c r="SKL10" s="158"/>
      <c r="SKM10" s="158"/>
      <c r="SKN10" s="158"/>
      <c r="SKO10" s="158"/>
      <c r="SKP10" s="158"/>
      <c r="SKQ10" s="158"/>
      <c r="SKR10" s="158"/>
      <c r="SKS10" s="158"/>
      <c r="SKT10" s="158"/>
      <c r="SKU10" s="158"/>
      <c r="SKV10" s="158"/>
      <c r="SKW10" s="158"/>
      <c r="SKX10" s="158"/>
      <c r="SKY10" s="158"/>
      <c r="SKZ10" s="158"/>
      <c r="SLA10" s="158"/>
      <c r="SLB10" s="158"/>
      <c r="SLC10" s="158"/>
      <c r="SLD10" s="158"/>
      <c r="SLE10" s="158"/>
      <c r="SLF10" s="158"/>
      <c r="SLG10" s="158"/>
      <c r="SLH10" s="158"/>
      <c r="SLI10" s="158"/>
      <c r="SLJ10" s="158"/>
      <c r="SLK10" s="158"/>
      <c r="SLL10" s="158"/>
      <c r="SLM10" s="158"/>
      <c r="SLN10" s="158"/>
      <c r="SLO10" s="158"/>
      <c r="SLP10" s="158"/>
      <c r="SLQ10" s="158"/>
      <c r="SLR10" s="158"/>
      <c r="SLS10" s="158"/>
      <c r="SLT10" s="158"/>
      <c r="SLU10" s="158"/>
      <c r="SLV10" s="158"/>
      <c r="SLW10" s="158"/>
      <c r="SLX10" s="158"/>
      <c r="SLY10" s="158"/>
      <c r="SLZ10" s="158"/>
      <c r="SMA10" s="158"/>
      <c r="SMB10" s="158"/>
      <c r="SMC10" s="158"/>
      <c r="SMD10" s="158"/>
      <c r="SME10" s="158"/>
      <c r="SMF10" s="158"/>
      <c r="SMG10" s="158"/>
      <c r="SMH10" s="158"/>
      <c r="SMI10" s="158"/>
      <c r="SMJ10" s="158"/>
      <c r="SMK10" s="158"/>
      <c r="SML10" s="158"/>
      <c r="SMM10" s="158"/>
      <c r="SMN10" s="158"/>
      <c r="SMO10" s="158"/>
      <c r="SMP10" s="158"/>
      <c r="SMQ10" s="158"/>
      <c r="SMR10" s="158"/>
      <c r="SMS10" s="158"/>
      <c r="SMT10" s="158"/>
      <c r="SMU10" s="158"/>
      <c r="SMV10" s="158"/>
      <c r="SMW10" s="158"/>
      <c r="SMX10" s="158"/>
      <c r="SMY10" s="158"/>
      <c r="SMZ10" s="158"/>
      <c r="SNA10" s="158"/>
      <c r="SNB10" s="158"/>
      <c r="SNC10" s="158"/>
      <c r="SND10" s="158"/>
      <c r="SNE10" s="158"/>
      <c r="SNF10" s="158"/>
      <c r="SNG10" s="158"/>
      <c r="SNH10" s="158"/>
      <c r="SNI10" s="158"/>
      <c r="SNJ10" s="158"/>
      <c r="SNK10" s="158"/>
      <c r="SNL10" s="158"/>
      <c r="SNM10" s="158"/>
      <c r="SNN10" s="158"/>
      <c r="SNO10" s="158"/>
      <c r="SNP10" s="158"/>
      <c r="SNQ10" s="158"/>
      <c r="SNR10" s="158"/>
      <c r="SNS10" s="158"/>
      <c r="SNT10" s="158"/>
      <c r="SNU10" s="158"/>
      <c r="SNV10" s="158"/>
      <c r="SNW10" s="158"/>
      <c r="SNX10" s="158"/>
      <c r="SNY10" s="158"/>
      <c r="SNZ10" s="158"/>
      <c r="SOA10" s="158"/>
      <c r="SOB10" s="158"/>
      <c r="SOC10" s="158"/>
      <c r="SOD10" s="158"/>
      <c r="SOE10" s="158"/>
      <c r="SOF10" s="158"/>
      <c r="SOG10" s="158"/>
      <c r="SOH10" s="158"/>
      <c r="SOI10" s="158"/>
      <c r="SOJ10" s="158"/>
      <c r="SOK10" s="158"/>
      <c r="SOL10" s="158"/>
      <c r="SOM10" s="158"/>
      <c r="SON10" s="158"/>
      <c r="SOO10" s="158"/>
      <c r="SOP10" s="158"/>
      <c r="SOQ10" s="158"/>
      <c r="SOR10" s="158"/>
      <c r="SOS10" s="158"/>
      <c r="SOT10" s="158"/>
      <c r="SOU10" s="158"/>
      <c r="SOV10" s="158"/>
      <c r="SOW10" s="158"/>
      <c r="SOX10" s="158"/>
      <c r="SOY10" s="158"/>
      <c r="SOZ10" s="158"/>
      <c r="SPA10" s="158"/>
      <c r="SPB10" s="158"/>
      <c r="SPC10" s="158"/>
      <c r="SPD10" s="158"/>
      <c r="SPE10" s="158"/>
      <c r="SPF10" s="158"/>
      <c r="SPG10" s="158"/>
      <c r="SPH10" s="158"/>
      <c r="SPI10" s="158"/>
      <c r="SPJ10" s="158"/>
      <c r="SPK10" s="158"/>
      <c r="SPL10" s="158"/>
      <c r="SPM10" s="158"/>
      <c r="SPN10" s="158"/>
      <c r="SPO10" s="158"/>
      <c r="SPP10" s="158"/>
      <c r="SPQ10" s="158"/>
      <c r="SPR10" s="158"/>
      <c r="SPS10" s="158"/>
      <c r="SPT10" s="158"/>
      <c r="SPU10" s="158"/>
      <c r="SPV10" s="158"/>
      <c r="SPW10" s="158"/>
      <c r="SPX10" s="158"/>
      <c r="SPY10" s="158"/>
      <c r="SPZ10" s="158"/>
      <c r="SQA10" s="158"/>
      <c r="SQB10" s="158"/>
      <c r="SQC10" s="158"/>
      <c r="SQD10" s="158"/>
      <c r="SQE10" s="158"/>
      <c r="SQF10" s="158"/>
      <c r="SQG10" s="158"/>
      <c r="SQH10" s="158"/>
      <c r="SQI10" s="158"/>
      <c r="SQJ10" s="158"/>
      <c r="SQK10" s="158"/>
      <c r="SQL10" s="158"/>
      <c r="SQM10" s="158"/>
      <c r="SQN10" s="158"/>
      <c r="SQO10" s="158"/>
      <c r="SQP10" s="158"/>
      <c r="SQQ10" s="158"/>
      <c r="SQR10" s="158"/>
      <c r="SQS10" s="158"/>
      <c r="SQT10" s="158"/>
      <c r="SQU10" s="158"/>
      <c r="SQV10" s="158"/>
      <c r="SQW10" s="158"/>
      <c r="SQX10" s="158"/>
      <c r="SQY10" s="158"/>
      <c r="SQZ10" s="158"/>
      <c r="SRA10" s="158"/>
      <c r="SRB10" s="158"/>
      <c r="SRC10" s="158"/>
      <c r="SRD10" s="158"/>
      <c r="SRE10" s="158"/>
      <c r="SRF10" s="158"/>
      <c r="SRG10" s="158"/>
      <c r="SRH10" s="158"/>
      <c r="SRI10" s="158"/>
      <c r="SRJ10" s="158"/>
      <c r="SRK10" s="158"/>
      <c r="SRL10" s="158"/>
      <c r="SRM10" s="158"/>
      <c r="SRN10" s="158"/>
      <c r="SRO10" s="158"/>
      <c r="SRP10" s="158"/>
      <c r="SRQ10" s="158"/>
      <c r="SRR10" s="158"/>
      <c r="SRS10" s="158"/>
      <c r="SRT10" s="158"/>
      <c r="SRU10" s="158"/>
      <c r="SRV10" s="158"/>
      <c r="SRW10" s="158"/>
      <c r="SRX10" s="158"/>
      <c r="SRY10" s="158"/>
      <c r="SRZ10" s="158"/>
      <c r="SSA10" s="158"/>
      <c r="SSB10" s="158"/>
      <c r="SSC10" s="158"/>
      <c r="SSD10" s="158"/>
      <c r="SSE10" s="158"/>
      <c r="SSF10" s="158"/>
      <c r="SSG10" s="158"/>
      <c r="SSH10" s="158"/>
      <c r="SSI10" s="158"/>
      <c r="SSJ10" s="158"/>
      <c r="SSK10" s="158"/>
      <c r="SSL10" s="158"/>
      <c r="SSM10" s="158"/>
      <c r="SSN10" s="158"/>
      <c r="SSO10" s="158"/>
      <c r="SSP10" s="158"/>
      <c r="SSQ10" s="158"/>
      <c r="SSR10" s="158"/>
      <c r="SSS10" s="158"/>
      <c r="SST10" s="158"/>
      <c r="SSU10" s="158"/>
      <c r="SSV10" s="158"/>
      <c r="SSW10" s="158"/>
      <c r="SSX10" s="158"/>
      <c r="SSY10" s="158"/>
      <c r="SSZ10" s="158"/>
      <c r="STA10" s="158"/>
      <c r="STB10" s="158"/>
      <c r="STC10" s="158"/>
      <c r="STD10" s="158"/>
      <c r="STE10" s="158"/>
      <c r="STF10" s="158"/>
      <c r="STG10" s="158"/>
      <c r="STH10" s="158"/>
      <c r="STI10" s="158"/>
      <c r="STJ10" s="158"/>
      <c r="STK10" s="158"/>
      <c r="STL10" s="158"/>
      <c r="STM10" s="158"/>
      <c r="STN10" s="158"/>
      <c r="STO10" s="158"/>
      <c r="STP10" s="158"/>
      <c r="STQ10" s="158"/>
      <c r="STR10" s="158"/>
      <c r="STS10" s="158"/>
      <c r="STT10" s="158"/>
      <c r="STU10" s="158"/>
      <c r="STV10" s="158"/>
      <c r="STW10" s="158"/>
      <c r="STX10" s="158"/>
      <c r="STY10" s="158"/>
      <c r="STZ10" s="158"/>
      <c r="SUA10" s="158"/>
      <c r="SUB10" s="158"/>
      <c r="SUC10" s="158"/>
      <c r="SUD10" s="158"/>
      <c r="SUE10" s="158"/>
      <c r="SUF10" s="158"/>
      <c r="SUG10" s="158"/>
      <c r="SUH10" s="158"/>
      <c r="SUI10" s="158"/>
      <c r="SUJ10" s="158"/>
      <c r="SUK10" s="158"/>
      <c r="SUL10" s="158"/>
      <c r="SUM10" s="158"/>
      <c r="SUN10" s="158"/>
      <c r="SUO10" s="158"/>
      <c r="SUP10" s="158"/>
      <c r="SUQ10" s="158"/>
      <c r="SUR10" s="158"/>
      <c r="SUS10" s="158"/>
      <c r="SUT10" s="158"/>
      <c r="SUU10" s="158"/>
      <c r="SUV10" s="158"/>
      <c r="SUW10" s="158"/>
      <c r="SUX10" s="158"/>
      <c r="SUY10" s="158"/>
      <c r="SUZ10" s="158"/>
      <c r="SVA10" s="158"/>
      <c r="SVB10" s="158"/>
      <c r="SVC10" s="158"/>
      <c r="SVD10" s="158"/>
      <c r="SVE10" s="158"/>
      <c r="SVF10" s="158"/>
      <c r="SVG10" s="158"/>
      <c r="SVH10" s="158"/>
      <c r="SVI10" s="158"/>
      <c r="SVJ10" s="158"/>
      <c r="SVK10" s="158"/>
      <c r="SVL10" s="158"/>
      <c r="SVM10" s="158"/>
      <c r="SVN10" s="158"/>
      <c r="SVO10" s="158"/>
      <c r="SVP10" s="158"/>
      <c r="SVQ10" s="158"/>
      <c r="SVR10" s="158"/>
      <c r="SVS10" s="158"/>
      <c r="SVT10" s="158"/>
      <c r="SVU10" s="158"/>
      <c r="SVV10" s="158"/>
      <c r="SVW10" s="158"/>
      <c r="SVX10" s="158"/>
      <c r="SVY10" s="158"/>
      <c r="SVZ10" s="158"/>
      <c r="SWA10" s="158"/>
      <c r="SWB10" s="158"/>
      <c r="SWC10" s="158"/>
      <c r="SWD10" s="158"/>
      <c r="SWE10" s="158"/>
      <c r="SWF10" s="158"/>
      <c r="SWG10" s="158"/>
      <c r="SWH10" s="158"/>
      <c r="SWI10" s="158"/>
      <c r="SWJ10" s="158"/>
      <c r="SWK10" s="158"/>
      <c r="SWL10" s="158"/>
      <c r="SWM10" s="158"/>
      <c r="SWN10" s="158"/>
      <c r="SWO10" s="158"/>
      <c r="SWP10" s="158"/>
      <c r="SWQ10" s="158"/>
      <c r="SWR10" s="158"/>
      <c r="SWS10" s="158"/>
      <c r="SWT10" s="158"/>
      <c r="SWU10" s="158"/>
      <c r="SWV10" s="158"/>
      <c r="SWW10" s="158"/>
      <c r="SWX10" s="158"/>
      <c r="SWY10" s="158"/>
      <c r="SWZ10" s="158"/>
      <c r="SXA10" s="158"/>
      <c r="SXB10" s="158"/>
      <c r="SXC10" s="158"/>
      <c r="SXD10" s="158"/>
      <c r="SXE10" s="158"/>
      <c r="SXF10" s="158"/>
      <c r="SXG10" s="158"/>
      <c r="SXH10" s="158"/>
      <c r="SXI10" s="158"/>
      <c r="SXJ10" s="158"/>
      <c r="SXK10" s="158"/>
      <c r="SXL10" s="158"/>
      <c r="SXM10" s="158"/>
      <c r="SXN10" s="158"/>
      <c r="SXO10" s="158"/>
      <c r="SXP10" s="158"/>
      <c r="SXQ10" s="158"/>
      <c r="SXR10" s="158"/>
      <c r="SXS10" s="158"/>
      <c r="SXT10" s="158"/>
      <c r="SXU10" s="158"/>
      <c r="SXV10" s="158"/>
      <c r="SXW10" s="158"/>
      <c r="SXX10" s="158"/>
      <c r="SXY10" s="158"/>
      <c r="SXZ10" s="158"/>
      <c r="SYA10" s="158"/>
      <c r="SYB10" s="158"/>
      <c r="SYC10" s="158"/>
      <c r="SYD10" s="158"/>
      <c r="SYE10" s="158"/>
      <c r="SYF10" s="158"/>
      <c r="SYG10" s="158"/>
      <c r="SYH10" s="158"/>
      <c r="SYI10" s="158"/>
      <c r="SYJ10" s="158"/>
      <c r="SYK10" s="158"/>
      <c r="SYL10" s="158"/>
      <c r="SYM10" s="158"/>
      <c r="SYN10" s="158"/>
      <c r="SYO10" s="158"/>
      <c r="SYP10" s="158"/>
      <c r="SYQ10" s="158"/>
      <c r="SYR10" s="158"/>
      <c r="SYS10" s="158"/>
      <c r="SYT10" s="158"/>
      <c r="SYU10" s="158"/>
      <c r="SYV10" s="158"/>
      <c r="SYW10" s="158"/>
      <c r="SYX10" s="158"/>
      <c r="SYY10" s="158"/>
      <c r="SYZ10" s="158"/>
      <c r="SZA10" s="158"/>
      <c r="SZB10" s="158"/>
      <c r="SZC10" s="158"/>
      <c r="SZD10" s="158"/>
      <c r="SZE10" s="158"/>
      <c r="SZF10" s="158"/>
      <c r="SZG10" s="158"/>
      <c r="SZH10" s="158"/>
      <c r="SZI10" s="158"/>
      <c r="SZJ10" s="158"/>
      <c r="SZK10" s="158"/>
      <c r="SZL10" s="158"/>
      <c r="SZM10" s="158"/>
      <c r="SZN10" s="158"/>
      <c r="SZO10" s="158"/>
      <c r="SZP10" s="158"/>
      <c r="SZQ10" s="158"/>
      <c r="SZR10" s="158"/>
      <c r="SZS10" s="158"/>
      <c r="SZT10" s="158"/>
      <c r="SZU10" s="158"/>
      <c r="SZV10" s="158"/>
      <c r="SZW10" s="158"/>
      <c r="SZX10" s="158"/>
      <c r="SZY10" s="158"/>
      <c r="SZZ10" s="158"/>
      <c r="TAA10" s="158"/>
      <c r="TAB10" s="158"/>
      <c r="TAC10" s="158"/>
      <c r="TAD10" s="158"/>
      <c r="TAE10" s="158"/>
      <c r="TAF10" s="158"/>
      <c r="TAG10" s="158"/>
      <c r="TAH10" s="158"/>
      <c r="TAI10" s="158"/>
      <c r="TAJ10" s="158"/>
      <c r="TAK10" s="158"/>
      <c r="TAL10" s="158"/>
      <c r="TAM10" s="158"/>
      <c r="TAN10" s="158"/>
      <c r="TAO10" s="158"/>
      <c r="TAP10" s="158"/>
      <c r="TAQ10" s="158"/>
      <c r="TAR10" s="158"/>
      <c r="TAS10" s="158"/>
      <c r="TAT10" s="158"/>
      <c r="TAU10" s="158"/>
      <c r="TAV10" s="158"/>
      <c r="TAW10" s="158"/>
      <c r="TAX10" s="158"/>
      <c r="TAY10" s="158"/>
      <c r="TAZ10" s="158"/>
      <c r="TBA10" s="158"/>
      <c r="TBB10" s="158"/>
      <c r="TBC10" s="158"/>
      <c r="TBD10" s="158"/>
      <c r="TBE10" s="158"/>
      <c r="TBF10" s="158"/>
      <c r="TBG10" s="158"/>
      <c r="TBH10" s="158"/>
      <c r="TBI10" s="158"/>
      <c r="TBJ10" s="158"/>
      <c r="TBK10" s="158"/>
      <c r="TBL10" s="158"/>
      <c r="TBM10" s="158"/>
      <c r="TBN10" s="158"/>
      <c r="TBO10" s="158"/>
      <c r="TBP10" s="158"/>
      <c r="TBQ10" s="158"/>
      <c r="TBR10" s="158"/>
      <c r="TBS10" s="158"/>
      <c r="TBT10" s="158"/>
      <c r="TBU10" s="158"/>
      <c r="TBV10" s="158"/>
      <c r="TBW10" s="158"/>
      <c r="TBX10" s="158"/>
      <c r="TBY10" s="158"/>
      <c r="TBZ10" s="158"/>
      <c r="TCA10" s="158"/>
      <c r="TCB10" s="158"/>
      <c r="TCC10" s="158"/>
      <c r="TCD10" s="158"/>
      <c r="TCE10" s="158"/>
      <c r="TCF10" s="158"/>
      <c r="TCG10" s="158"/>
      <c r="TCH10" s="158"/>
      <c r="TCI10" s="158"/>
      <c r="TCJ10" s="158"/>
      <c r="TCK10" s="158"/>
      <c r="TCL10" s="158"/>
      <c r="TCM10" s="158"/>
      <c r="TCN10" s="158"/>
      <c r="TCO10" s="158"/>
      <c r="TCP10" s="158"/>
      <c r="TCQ10" s="158"/>
      <c r="TCR10" s="158"/>
      <c r="TCS10" s="158"/>
      <c r="TCT10" s="158"/>
      <c r="TCU10" s="158"/>
      <c r="TCV10" s="158"/>
      <c r="TCW10" s="158"/>
      <c r="TCX10" s="158"/>
      <c r="TCY10" s="158"/>
      <c r="TCZ10" s="158"/>
      <c r="TDA10" s="158"/>
      <c r="TDB10" s="158"/>
      <c r="TDC10" s="158"/>
      <c r="TDD10" s="158"/>
      <c r="TDE10" s="158"/>
      <c r="TDF10" s="158"/>
      <c r="TDG10" s="158"/>
      <c r="TDH10" s="158"/>
      <c r="TDI10" s="158"/>
      <c r="TDJ10" s="158"/>
      <c r="TDK10" s="158"/>
      <c r="TDL10" s="158"/>
      <c r="TDM10" s="158"/>
      <c r="TDN10" s="158"/>
      <c r="TDO10" s="158"/>
      <c r="TDP10" s="158"/>
      <c r="TDQ10" s="158"/>
      <c r="TDR10" s="158"/>
      <c r="TDS10" s="158"/>
      <c r="TDT10" s="158"/>
      <c r="TDU10" s="158"/>
      <c r="TDV10" s="158"/>
      <c r="TDW10" s="158"/>
      <c r="TDX10" s="158"/>
      <c r="TDY10" s="158"/>
      <c r="TDZ10" s="158"/>
      <c r="TEA10" s="158"/>
      <c r="TEB10" s="158"/>
      <c r="TEC10" s="158"/>
      <c r="TED10" s="158"/>
      <c r="TEE10" s="158"/>
      <c r="TEF10" s="158"/>
      <c r="TEG10" s="158"/>
      <c r="TEH10" s="158"/>
      <c r="TEI10" s="158"/>
      <c r="TEJ10" s="158"/>
      <c r="TEK10" s="158"/>
      <c r="TEL10" s="158"/>
      <c r="TEM10" s="158"/>
      <c r="TEN10" s="158"/>
      <c r="TEO10" s="158"/>
      <c r="TEP10" s="158"/>
      <c r="TEQ10" s="158"/>
      <c r="TER10" s="158"/>
      <c r="TES10" s="158"/>
      <c r="TET10" s="158"/>
      <c r="TEU10" s="158"/>
      <c r="TEV10" s="158"/>
      <c r="TEW10" s="158"/>
      <c r="TEX10" s="158"/>
      <c r="TEY10" s="158"/>
      <c r="TEZ10" s="158"/>
      <c r="TFA10" s="158"/>
      <c r="TFB10" s="158"/>
      <c r="TFC10" s="158"/>
      <c r="TFD10" s="158"/>
      <c r="TFE10" s="158"/>
      <c r="TFF10" s="158"/>
      <c r="TFG10" s="158"/>
      <c r="TFH10" s="158"/>
      <c r="TFI10" s="158"/>
      <c r="TFJ10" s="158"/>
      <c r="TFK10" s="158"/>
      <c r="TFL10" s="158"/>
      <c r="TFM10" s="158"/>
      <c r="TFN10" s="158"/>
      <c r="TFO10" s="158"/>
      <c r="TFP10" s="158"/>
      <c r="TFQ10" s="158"/>
      <c r="TFR10" s="158"/>
      <c r="TFS10" s="158"/>
      <c r="TFT10" s="158"/>
      <c r="TFU10" s="158"/>
      <c r="TFV10" s="158"/>
      <c r="TFW10" s="158"/>
      <c r="TFX10" s="158"/>
      <c r="TFY10" s="158"/>
      <c r="TFZ10" s="158"/>
      <c r="TGA10" s="158"/>
      <c r="TGB10" s="158"/>
      <c r="TGC10" s="158"/>
      <c r="TGD10" s="158"/>
      <c r="TGE10" s="158"/>
      <c r="TGF10" s="158"/>
      <c r="TGG10" s="158"/>
      <c r="TGH10" s="158"/>
      <c r="TGI10" s="158"/>
      <c r="TGJ10" s="158"/>
      <c r="TGK10" s="158"/>
      <c r="TGL10" s="158"/>
      <c r="TGM10" s="158"/>
      <c r="TGN10" s="158"/>
      <c r="TGO10" s="158"/>
      <c r="TGP10" s="158"/>
      <c r="TGQ10" s="158"/>
      <c r="TGR10" s="158"/>
      <c r="TGS10" s="158"/>
      <c r="TGT10" s="158"/>
      <c r="TGU10" s="158"/>
      <c r="TGV10" s="158"/>
      <c r="TGW10" s="158"/>
      <c r="TGX10" s="158"/>
      <c r="TGY10" s="158"/>
      <c r="TGZ10" s="158"/>
      <c r="THA10" s="158"/>
      <c r="THB10" s="158"/>
      <c r="THC10" s="158"/>
      <c r="THD10" s="158"/>
      <c r="THE10" s="158"/>
      <c r="THF10" s="158"/>
      <c r="THG10" s="158"/>
      <c r="THH10" s="158"/>
      <c r="THI10" s="158"/>
      <c r="THJ10" s="158"/>
      <c r="THK10" s="158"/>
      <c r="THL10" s="158"/>
      <c r="THM10" s="158"/>
      <c r="THN10" s="158"/>
      <c r="THO10" s="158"/>
      <c r="THP10" s="158"/>
      <c r="THQ10" s="158"/>
      <c r="THR10" s="158"/>
      <c r="THS10" s="158"/>
      <c r="THT10" s="158"/>
      <c r="THU10" s="158"/>
      <c r="THV10" s="158"/>
      <c r="THW10" s="158"/>
      <c r="THX10" s="158"/>
      <c r="THY10" s="158"/>
      <c r="THZ10" s="158"/>
      <c r="TIA10" s="158"/>
      <c r="TIB10" s="158"/>
      <c r="TIC10" s="158"/>
      <c r="TID10" s="158"/>
      <c r="TIE10" s="158"/>
      <c r="TIF10" s="158"/>
      <c r="TIG10" s="158"/>
      <c r="TIH10" s="158"/>
      <c r="TII10" s="158"/>
      <c r="TIJ10" s="158"/>
      <c r="TIK10" s="158"/>
      <c r="TIL10" s="158"/>
      <c r="TIM10" s="158"/>
      <c r="TIN10" s="158"/>
      <c r="TIO10" s="158"/>
      <c r="TIP10" s="158"/>
      <c r="TIQ10" s="158"/>
      <c r="TIR10" s="158"/>
      <c r="TIS10" s="158"/>
      <c r="TIT10" s="158"/>
      <c r="TIU10" s="158"/>
      <c r="TIV10" s="158"/>
      <c r="TIW10" s="158"/>
      <c r="TIX10" s="158"/>
      <c r="TIY10" s="158"/>
      <c r="TIZ10" s="158"/>
      <c r="TJA10" s="158"/>
      <c r="TJB10" s="158"/>
      <c r="TJC10" s="158"/>
      <c r="TJD10" s="158"/>
      <c r="TJE10" s="158"/>
      <c r="TJF10" s="158"/>
      <c r="TJG10" s="158"/>
      <c r="TJH10" s="158"/>
      <c r="TJI10" s="158"/>
      <c r="TJJ10" s="158"/>
      <c r="TJK10" s="158"/>
      <c r="TJL10" s="158"/>
      <c r="TJM10" s="158"/>
      <c r="TJN10" s="158"/>
      <c r="TJO10" s="158"/>
      <c r="TJP10" s="158"/>
      <c r="TJQ10" s="158"/>
      <c r="TJR10" s="158"/>
      <c r="TJS10" s="158"/>
      <c r="TJT10" s="158"/>
      <c r="TJU10" s="158"/>
      <c r="TJV10" s="158"/>
      <c r="TJW10" s="158"/>
      <c r="TJX10" s="158"/>
      <c r="TJY10" s="158"/>
      <c r="TJZ10" s="158"/>
      <c r="TKA10" s="158"/>
      <c r="TKB10" s="158"/>
      <c r="TKC10" s="158"/>
      <c r="TKD10" s="158"/>
      <c r="TKE10" s="158"/>
      <c r="TKF10" s="158"/>
      <c r="TKG10" s="158"/>
      <c r="TKH10" s="158"/>
      <c r="TKI10" s="158"/>
      <c r="TKJ10" s="158"/>
      <c r="TKK10" s="158"/>
      <c r="TKL10" s="158"/>
      <c r="TKM10" s="158"/>
      <c r="TKN10" s="158"/>
      <c r="TKO10" s="158"/>
      <c r="TKP10" s="158"/>
      <c r="TKQ10" s="158"/>
      <c r="TKR10" s="158"/>
      <c r="TKS10" s="158"/>
      <c r="TKT10" s="158"/>
      <c r="TKU10" s="158"/>
      <c r="TKV10" s="158"/>
      <c r="TKW10" s="158"/>
      <c r="TKX10" s="158"/>
      <c r="TKY10" s="158"/>
      <c r="TKZ10" s="158"/>
      <c r="TLA10" s="158"/>
      <c r="TLB10" s="158"/>
      <c r="TLC10" s="158"/>
      <c r="TLD10" s="158"/>
      <c r="TLE10" s="158"/>
      <c r="TLF10" s="158"/>
      <c r="TLG10" s="158"/>
      <c r="TLH10" s="158"/>
      <c r="TLI10" s="158"/>
      <c r="TLJ10" s="158"/>
      <c r="TLK10" s="158"/>
      <c r="TLL10" s="158"/>
      <c r="TLM10" s="158"/>
      <c r="TLN10" s="158"/>
      <c r="TLO10" s="158"/>
      <c r="TLP10" s="158"/>
      <c r="TLQ10" s="158"/>
      <c r="TLR10" s="158"/>
      <c r="TLS10" s="158"/>
      <c r="TLT10" s="158"/>
      <c r="TLU10" s="158"/>
      <c r="TLV10" s="158"/>
      <c r="TLW10" s="158"/>
      <c r="TLX10" s="158"/>
      <c r="TLY10" s="158"/>
      <c r="TLZ10" s="158"/>
      <c r="TMA10" s="158"/>
      <c r="TMB10" s="158"/>
      <c r="TMC10" s="158"/>
      <c r="TMD10" s="158"/>
      <c r="TME10" s="158"/>
      <c r="TMF10" s="158"/>
      <c r="TMG10" s="158"/>
      <c r="TMH10" s="158"/>
      <c r="TMI10" s="158"/>
      <c r="TMJ10" s="158"/>
      <c r="TMK10" s="158"/>
      <c r="TML10" s="158"/>
      <c r="TMM10" s="158"/>
      <c r="TMN10" s="158"/>
      <c r="TMO10" s="158"/>
      <c r="TMP10" s="158"/>
      <c r="TMQ10" s="158"/>
      <c r="TMR10" s="158"/>
      <c r="TMS10" s="158"/>
      <c r="TMT10" s="158"/>
      <c r="TMU10" s="158"/>
      <c r="TMV10" s="158"/>
      <c r="TMW10" s="158"/>
      <c r="TMX10" s="158"/>
      <c r="TMY10" s="158"/>
      <c r="TMZ10" s="158"/>
      <c r="TNA10" s="158"/>
      <c r="TNB10" s="158"/>
      <c r="TNC10" s="158"/>
      <c r="TND10" s="158"/>
      <c r="TNE10" s="158"/>
      <c r="TNF10" s="158"/>
      <c r="TNG10" s="158"/>
      <c r="TNH10" s="158"/>
      <c r="TNI10" s="158"/>
      <c r="TNJ10" s="158"/>
      <c r="TNK10" s="158"/>
      <c r="TNL10" s="158"/>
      <c r="TNM10" s="158"/>
      <c r="TNN10" s="158"/>
      <c r="TNO10" s="158"/>
      <c r="TNP10" s="158"/>
      <c r="TNQ10" s="158"/>
      <c r="TNR10" s="158"/>
      <c r="TNS10" s="158"/>
      <c r="TNT10" s="158"/>
      <c r="TNU10" s="158"/>
      <c r="TNV10" s="158"/>
      <c r="TNW10" s="158"/>
      <c r="TNX10" s="158"/>
      <c r="TNY10" s="158"/>
      <c r="TNZ10" s="158"/>
      <c r="TOA10" s="158"/>
      <c r="TOB10" s="158"/>
      <c r="TOC10" s="158"/>
      <c r="TOD10" s="158"/>
      <c r="TOE10" s="158"/>
      <c r="TOF10" s="158"/>
      <c r="TOG10" s="158"/>
      <c r="TOH10" s="158"/>
      <c r="TOI10" s="158"/>
      <c r="TOJ10" s="158"/>
      <c r="TOK10" s="158"/>
      <c r="TOL10" s="158"/>
      <c r="TOM10" s="158"/>
      <c r="TON10" s="158"/>
      <c r="TOO10" s="158"/>
      <c r="TOP10" s="158"/>
      <c r="TOQ10" s="158"/>
      <c r="TOR10" s="158"/>
      <c r="TOS10" s="158"/>
      <c r="TOT10" s="158"/>
      <c r="TOU10" s="158"/>
      <c r="TOV10" s="158"/>
      <c r="TOW10" s="158"/>
      <c r="TOX10" s="158"/>
      <c r="TOY10" s="158"/>
      <c r="TOZ10" s="158"/>
      <c r="TPA10" s="158"/>
      <c r="TPB10" s="158"/>
      <c r="TPC10" s="158"/>
      <c r="TPD10" s="158"/>
      <c r="TPE10" s="158"/>
      <c r="TPF10" s="158"/>
      <c r="TPG10" s="158"/>
      <c r="TPH10" s="158"/>
      <c r="TPI10" s="158"/>
      <c r="TPJ10" s="158"/>
      <c r="TPK10" s="158"/>
      <c r="TPL10" s="158"/>
      <c r="TPM10" s="158"/>
      <c r="TPN10" s="158"/>
      <c r="TPO10" s="158"/>
      <c r="TPP10" s="158"/>
      <c r="TPQ10" s="158"/>
      <c r="TPR10" s="158"/>
      <c r="TPS10" s="158"/>
      <c r="TPT10" s="158"/>
      <c r="TPU10" s="158"/>
      <c r="TPV10" s="158"/>
      <c r="TPW10" s="158"/>
      <c r="TPX10" s="158"/>
      <c r="TPY10" s="158"/>
      <c r="TPZ10" s="158"/>
      <c r="TQA10" s="158"/>
      <c r="TQB10" s="158"/>
      <c r="TQC10" s="158"/>
      <c r="TQD10" s="158"/>
      <c r="TQE10" s="158"/>
      <c r="TQF10" s="158"/>
      <c r="TQG10" s="158"/>
      <c r="TQH10" s="158"/>
      <c r="TQI10" s="158"/>
      <c r="TQJ10" s="158"/>
      <c r="TQK10" s="158"/>
      <c r="TQL10" s="158"/>
      <c r="TQM10" s="158"/>
      <c r="TQN10" s="158"/>
      <c r="TQO10" s="158"/>
      <c r="TQP10" s="158"/>
      <c r="TQQ10" s="158"/>
      <c r="TQR10" s="158"/>
      <c r="TQS10" s="158"/>
      <c r="TQT10" s="158"/>
      <c r="TQU10" s="158"/>
      <c r="TQV10" s="158"/>
      <c r="TQW10" s="158"/>
      <c r="TQX10" s="158"/>
      <c r="TQY10" s="158"/>
      <c r="TQZ10" s="158"/>
      <c r="TRA10" s="158"/>
      <c r="TRB10" s="158"/>
      <c r="TRC10" s="158"/>
      <c r="TRD10" s="158"/>
      <c r="TRE10" s="158"/>
      <c r="TRF10" s="158"/>
      <c r="TRG10" s="158"/>
      <c r="TRH10" s="158"/>
      <c r="TRI10" s="158"/>
      <c r="TRJ10" s="158"/>
      <c r="TRK10" s="158"/>
      <c r="TRL10" s="158"/>
      <c r="TRM10" s="158"/>
      <c r="TRN10" s="158"/>
      <c r="TRO10" s="158"/>
      <c r="TRP10" s="158"/>
      <c r="TRQ10" s="158"/>
      <c r="TRR10" s="158"/>
      <c r="TRS10" s="158"/>
      <c r="TRT10" s="158"/>
      <c r="TRU10" s="158"/>
      <c r="TRV10" s="158"/>
      <c r="TRW10" s="158"/>
      <c r="TRX10" s="158"/>
      <c r="TRY10" s="158"/>
      <c r="TRZ10" s="158"/>
      <c r="TSA10" s="158"/>
      <c r="TSB10" s="158"/>
      <c r="TSC10" s="158"/>
      <c r="TSD10" s="158"/>
      <c r="TSE10" s="158"/>
      <c r="TSF10" s="158"/>
      <c r="TSG10" s="158"/>
      <c r="TSH10" s="158"/>
      <c r="TSI10" s="158"/>
      <c r="TSJ10" s="158"/>
      <c r="TSK10" s="158"/>
      <c r="TSL10" s="158"/>
      <c r="TSM10" s="158"/>
      <c r="TSN10" s="158"/>
      <c r="TSO10" s="158"/>
      <c r="TSP10" s="158"/>
      <c r="TSQ10" s="158"/>
      <c r="TSR10" s="158"/>
      <c r="TSS10" s="158"/>
      <c r="TST10" s="158"/>
      <c r="TSU10" s="158"/>
      <c r="TSV10" s="158"/>
      <c r="TSW10" s="158"/>
      <c r="TSX10" s="158"/>
      <c r="TSY10" s="158"/>
      <c r="TSZ10" s="158"/>
      <c r="TTA10" s="158"/>
      <c r="TTB10" s="158"/>
      <c r="TTC10" s="158"/>
      <c r="TTD10" s="158"/>
      <c r="TTE10" s="158"/>
      <c r="TTF10" s="158"/>
      <c r="TTG10" s="158"/>
      <c r="TTH10" s="158"/>
      <c r="TTI10" s="158"/>
      <c r="TTJ10" s="158"/>
      <c r="TTK10" s="158"/>
      <c r="TTL10" s="158"/>
      <c r="TTM10" s="158"/>
      <c r="TTN10" s="158"/>
      <c r="TTO10" s="158"/>
      <c r="TTP10" s="158"/>
      <c r="TTQ10" s="158"/>
      <c r="TTR10" s="158"/>
      <c r="TTS10" s="158"/>
      <c r="TTT10" s="158"/>
      <c r="TTU10" s="158"/>
      <c r="TTV10" s="158"/>
      <c r="TTW10" s="158"/>
      <c r="TTX10" s="158"/>
      <c r="TTY10" s="158"/>
      <c r="TTZ10" s="158"/>
      <c r="TUA10" s="158"/>
      <c r="TUB10" s="158"/>
      <c r="TUC10" s="158"/>
      <c r="TUD10" s="158"/>
      <c r="TUE10" s="158"/>
      <c r="TUF10" s="158"/>
      <c r="TUG10" s="158"/>
      <c r="TUH10" s="158"/>
      <c r="TUI10" s="158"/>
      <c r="TUJ10" s="158"/>
      <c r="TUK10" s="158"/>
      <c r="TUL10" s="158"/>
      <c r="TUM10" s="158"/>
      <c r="TUN10" s="158"/>
      <c r="TUO10" s="158"/>
      <c r="TUP10" s="158"/>
      <c r="TUQ10" s="158"/>
      <c r="TUR10" s="158"/>
      <c r="TUS10" s="158"/>
      <c r="TUT10" s="158"/>
      <c r="TUU10" s="158"/>
      <c r="TUV10" s="158"/>
      <c r="TUW10" s="158"/>
      <c r="TUX10" s="158"/>
      <c r="TUY10" s="158"/>
      <c r="TUZ10" s="158"/>
      <c r="TVA10" s="158"/>
      <c r="TVB10" s="158"/>
      <c r="TVC10" s="158"/>
      <c r="TVD10" s="158"/>
      <c r="TVE10" s="158"/>
      <c r="TVF10" s="158"/>
      <c r="TVG10" s="158"/>
      <c r="TVH10" s="158"/>
      <c r="TVI10" s="158"/>
      <c r="TVJ10" s="158"/>
      <c r="TVK10" s="158"/>
      <c r="TVL10" s="158"/>
      <c r="TVM10" s="158"/>
      <c r="TVN10" s="158"/>
      <c r="TVO10" s="158"/>
      <c r="TVP10" s="158"/>
      <c r="TVQ10" s="158"/>
      <c r="TVR10" s="158"/>
      <c r="TVS10" s="158"/>
      <c r="TVT10" s="158"/>
      <c r="TVU10" s="158"/>
      <c r="TVV10" s="158"/>
      <c r="TVW10" s="158"/>
      <c r="TVX10" s="158"/>
      <c r="TVY10" s="158"/>
      <c r="TVZ10" s="158"/>
      <c r="TWA10" s="158"/>
      <c r="TWB10" s="158"/>
      <c r="TWC10" s="158"/>
      <c r="TWD10" s="158"/>
      <c r="TWE10" s="158"/>
      <c r="TWF10" s="158"/>
      <c r="TWG10" s="158"/>
      <c r="TWH10" s="158"/>
      <c r="TWI10" s="158"/>
      <c r="TWJ10" s="158"/>
      <c r="TWK10" s="158"/>
      <c r="TWL10" s="158"/>
      <c r="TWM10" s="158"/>
      <c r="TWN10" s="158"/>
      <c r="TWO10" s="158"/>
      <c r="TWP10" s="158"/>
      <c r="TWQ10" s="158"/>
      <c r="TWR10" s="158"/>
      <c r="TWS10" s="158"/>
      <c r="TWT10" s="158"/>
      <c r="TWU10" s="158"/>
      <c r="TWV10" s="158"/>
      <c r="TWW10" s="158"/>
      <c r="TWX10" s="158"/>
      <c r="TWY10" s="158"/>
      <c r="TWZ10" s="158"/>
      <c r="TXA10" s="158"/>
      <c r="TXB10" s="158"/>
      <c r="TXC10" s="158"/>
      <c r="TXD10" s="158"/>
      <c r="TXE10" s="158"/>
      <c r="TXF10" s="158"/>
      <c r="TXG10" s="158"/>
      <c r="TXH10" s="158"/>
      <c r="TXI10" s="158"/>
      <c r="TXJ10" s="158"/>
      <c r="TXK10" s="158"/>
      <c r="TXL10" s="158"/>
      <c r="TXM10" s="158"/>
      <c r="TXN10" s="158"/>
      <c r="TXO10" s="158"/>
      <c r="TXP10" s="158"/>
      <c r="TXQ10" s="158"/>
      <c r="TXR10" s="158"/>
      <c r="TXS10" s="158"/>
      <c r="TXT10" s="158"/>
      <c r="TXU10" s="158"/>
      <c r="TXV10" s="158"/>
      <c r="TXW10" s="158"/>
      <c r="TXX10" s="158"/>
      <c r="TXY10" s="158"/>
      <c r="TXZ10" s="158"/>
      <c r="TYA10" s="158"/>
      <c r="TYB10" s="158"/>
      <c r="TYC10" s="158"/>
      <c r="TYD10" s="158"/>
      <c r="TYE10" s="158"/>
      <c r="TYF10" s="158"/>
      <c r="TYG10" s="158"/>
      <c r="TYH10" s="158"/>
      <c r="TYI10" s="158"/>
      <c r="TYJ10" s="158"/>
      <c r="TYK10" s="158"/>
      <c r="TYL10" s="158"/>
      <c r="TYM10" s="158"/>
      <c r="TYN10" s="158"/>
      <c r="TYO10" s="158"/>
      <c r="TYP10" s="158"/>
      <c r="TYQ10" s="158"/>
      <c r="TYR10" s="158"/>
      <c r="TYS10" s="158"/>
      <c r="TYT10" s="158"/>
      <c r="TYU10" s="158"/>
      <c r="TYV10" s="158"/>
      <c r="TYW10" s="158"/>
      <c r="TYX10" s="158"/>
      <c r="TYY10" s="158"/>
      <c r="TYZ10" s="158"/>
      <c r="TZA10" s="158"/>
      <c r="TZB10" s="158"/>
      <c r="TZC10" s="158"/>
      <c r="TZD10" s="158"/>
      <c r="TZE10" s="158"/>
      <c r="TZF10" s="158"/>
      <c r="TZG10" s="158"/>
      <c r="TZH10" s="158"/>
      <c r="TZI10" s="158"/>
      <c r="TZJ10" s="158"/>
      <c r="TZK10" s="158"/>
      <c r="TZL10" s="158"/>
      <c r="TZM10" s="158"/>
      <c r="TZN10" s="158"/>
      <c r="TZO10" s="158"/>
      <c r="TZP10" s="158"/>
      <c r="TZQ10" s="158"/>
      <c r="TZR10" s="158"/>
      <c r="TZS10" s="158"/>
      <c r="TZT10" s="158"/>
      <c r="TZU10" s="158"/>
      <c r="TZV10" s="158"/>
      <c r="TZW10" s="158"/>
      <c r="TZX10" s="158"/>
      <c r="TZY10" s="158"/>
      <c r="TZZ10" s="158"/>
      <c r="UAA10" s="158"/>
      <c r="UAB10" s="158"/>
      <c r="UAC10" s="158"/>
      <c r="UAD10" s="158"/>
      <c r="UAE10" s="158"/>
      <c r="UAF10" s="158"/>
      <c r="UAG10" s="158"/>
      <c r="UAH10" s="158"/>
      <c r="UAI10" s="158"/>
      <c r="UAJ10" s="158"/>
      <c r="UAK10" s="158"/>
      <c r="UAL10" s="158"/>
      <c r="UAM10" s="158"/>
      <c r="UAN10" s="158"/>
      <c r="UAO10" s="158"/>
      <c r="UAP10" s="158"/>
      <c r="UAQ10" s="158"/>
      <c r="UAR10" s="158"/>
      <c r="UAS10" s="158"/>
      <c r="UAT10" s="158"/>
      <c r="UAU10" s="158"/>
      <c r="UAV10" s="158"/>
      <c r="UAW10" s="158"/>
      <c r="UAX10" s="158"/>
      <c r="UAY10" s="158"/>
      <c r="UAZ10" s="158"/>
      <c r="UBA10" s="158"/>
      <c r="UBB10" s="158"/>
      <c r="UBC10" s="158"/>
      <c r="UBD10" s="158"/>
      <c r="UBE10" s="158"/>
      <c r="UBF10" s="158"/>
      <c r="UBG10" s="158"/>
      <c r="UBH10" s="158"/>
      <c r="UBI10" s="158"/>
      <c r="UBJ10" s="158"/>
      <c r="UBK10" s="158"/>
      <c r="UBL10" s="158"/>
      <c r="UBM10" s="158"/>
      <c r="UBN10" s="158"/>
      <c r="UBO10" s="158"/>
      <c r="UBP10" s="158"/>
      <c r="UBQ10" s="158"/>
      <c r="UBR10" s="158"/>
      <c r="UBS10" s="158"/>
      <c r="UBT10" s="158"/>
      <c r="UBU10" s="158"/>
      <c r="UBV10" s="158"/>
      <c r="UBW10" s="158"/>
      <c r="UBX10" s="158"/>
      <c r="UBY10" s="158"/>
      <c r="UBZ10" s="158"/>
      <c r="UCA10" s="158"/>
      <c r="UCB10" s="158"/>
      <c r="UCC10" s="158"/>
      <c r="UCD10" s="158"/>
      <c r="UCE10" s="158"/>
      <c r="UCF10" s="158"/>
      <c r="UCG10" s="158"/>
      <c r="UCH10" s="158"/>
      <c r="UCI10" s="158"/>
      <c r="UCJ10" s="158"/>
      <c r="UCK10" s="158"/>
      <c r="UCL10" s="158"/>
      <c r="UCM10" s="158"/>
      <c r="UCN10" s="158"/>
      <c r="UCO10" s="158"/>
      <c r="UCP10" s="158"/>
      <c r="UCQ10" s="158"/>
      <c r="UCR10" s="158"/>
      <c r="UCS10" s="158"/>
      <c r="UCT10" s="158"/>
      <c r="UCU10" s="158"/>
      <c r="UCV10" s="158"/>
      <c r="UCW10" s="158"/>
      <c r="UCX10" s="158"/>
      <c r="UCY10" s="158"/>
      <c r="UCZ10" s="158"/>
      <c r="UDA10" s="158"/>
      <c r="UDB10" s="158"/>
      <c r="UDC10" s="158"/>
      <c r="UDD10" s="158"/>
      <c r="UDE10" s="158"/>
      <c r="UDF10" s="158"/>
      <c r="UDG10" s="158"/>
      <c r="UDH10" s="158"/>
      <c r="UDI10" s="158"/>
      <c r="UDJ10" s="158"/>
      <c r="UDK10" s="158"/>
      <c r="UDL10" s="158"/>
      <c r="UDM10" s="158"/>
      <c r="UDN10" s="158"/>
      <c r="UDO10" s="158"/>
      <c r="UDP10" s="158"/>
      <c r="UDQ10" s="158"/>
      <c r="UDR10" s="158"/>
      <c r="UDS10" s="158"/>
      <c r="UDT10" s="158"/>
      <c r="UDU10" s="158"/>
      <c r="UDV10" s="158"/>
      <c r="UDW10" s="158"/>
      <c r="UDX10" s="158"/>
      <c r="UDY10" s="158"/>
      <c r="UDZ10" s="158"/>
      <c r="UEA10" s="158"/>
      <c r="UEB10" s="158"/>
      <c r="UEC10" s="158"/>
      <c r="UED10" s="158"/>
      <c r="UEE10" s="158"/>
      <c r="UEF10" s="158"/>
      <c r="UEG10" s="158"/>
      <c r="UEH10" s="158"/>
      <c r="UEI10" s="158"/>
      <c r="UEJ10" s="158"/>
      <c r="UEK10" s="158"/>
      <c r="UEL10" s="158"/>
      <c r="UEM10" s="158"/>
      <c r="UEN10" s="158"/>
      <c r="UEO10" s="158"/>
      <c r="UEP10" s="158"/>
      <c r="UEQ10" s="158"/>
      <c r="UER10" s="158"/>
      <c r="UES10" s="158"/>
      <c r="UET10" s="158"/>
      <c r="UEU10" s="158"/>
      <c r="UEV10" s="158"/>
      <c r="UEW10" s="158"/>
      <c r="UEX10" s="158"/>
      <c r="UEY10" s="158"/>
      <c r="UEZ10" s="158"/>
      <c r="UFA10" s="158"/>
      <c r="UFB10" s="158"/>
      <c r="UFC10" s="158"/>
      <c r="UFD10" s="158"/>
      <c r="UFE10" s="158"/>
      <c r="UFF10" s="158"/>
      <c r="UFG10" s="158"/>
      <c r="UFH10" s="158"/>
      <c r="UFI10" s="158"/>
      <c r="UFJ10" s="158"/>
      <c r="UFK10" s="158"/>
      <c r="UFL10" s="158"/>
      <c r="UFM10" s="158"/>
      <c r="UFN10" s="158"/>
      <c r="UFO10" s="158"/>
      <c r="UFP10" s="158"/>
      <c r="UFQ10" s="158"/>
      <c r="UFR10" s="158"/>
      <c r="UFS10" s="158"/>
      <c r="UFT10" s="158"/>
      <c r="UFU10" s="158"/>
      <c r="UFV10" s="158"/>
      <c r="UFW10" s="158"/>
      <c r="UFX10" s="158"/>
      <c r="UFY10" s="158"/>
      <c r="UFZ10" s="158"/>
      <c r="UGA10" s="158"/>
      <c r="UGB10" s="158"/>
      <c r="UGC10" s="158"/>
      <c r="UGD10" s="158"/>
      <c r="UGE10" s="158"/>
      <c r="UGF10" s="158"/>
      <c r="UGG10" s="158"/>
      <c r="UGH10" s="158"/>
      <c r="UGI10" s="158"/>
      <c r="UGJ10" s="158"/>
      <c r="UGK10" s="158"/>
      <c r="UGL10" s="158"/>
      <c r="UGM10" s="158"/>
      <c r="UGN10" s="158"/>
      <c r="UGO10" s="158"/>
      <c r="UGP10" s="158"/>
      <c r="UGQ10" s="158"/>
      <c r="UGR10" s="158"/>
      <c r="UGS10" s="158"/>
      <c r="UGT10" s="158"/>
      <c r="UGU10" s="158"/>
      <c r="UGV10" s="158"/>
      <c r="UGW10" s="158"/>
      <c r="UGX10" s="158"/>
      <c r="UGY10" s="158"/>
      <c r="UGZ10" s="158"/>
      <c r="UHA10" s="158"/>
      <c r="UHB10" s="158"/>
      <c r="UHC10" s="158"/>
      <c r="UHD10" s="158"/>
      <c r="UHE10" s="158"/>
      <c r="UHF10" s="158"/>
      <c r="UHG10" s="158"/>
      <c r="UHH10" s="158"/>
      <c r="UHI10" s="158"/>
      <c r="UHJ10" s="158"/>
      <c r="UHK10" s="158"/>
      <c r="UHL10" s="158"/>
      <c r="UHM10" s="158"/>
      <c r="UHN10" s="158"/>
      <c r="UHO10" s="158"/>
      <c r="UHP10" s="158"/>
      <c r="UHQ10" s="158"/>
      <c r="UHR10" s="158"/>
      <c r="UHS10" s="158"/>
      <c r="UHT10" s="158"/>
      <c r="UHU10" s="158"/>
      <c r="UHV10" s="158"/>
      <c r="UHW10" s="158"/>
      <c r="UHX10" s="158"/>
      <c r="UHY10" s="158"/>
      <c r="UHZ10" s="158"/>
      <c r="UIA10" s="158"/>
      <c r="UIB10" s="158"/>
      <c r="UIC10" s="158"/>
      <c r="UID10" s="158"/>
      <c r="UIE10" s="158"/>
      <c r="UIF10" s="158"/>
      <c r="UIG10" s="158"/>
      <c r="UIH10" s="158"/>
      <c r="UII10" s="158"/>
      <c r="UIJ10" s="158"/>
      <c r="UIK10" s="158"/>
      <c r="UIL10" s="158"/>
      <c r="UIM10" s="158"/>
      <c r="UIN10" s="158"/>
      <c r="UIO10" s="158"/>
      <c r="UIP10" s="158"/>
      <c r="UIQ10" s="158"/>
      <c r="UIR10" s="158"/>
      <c r="UIS10" s="158"/>
      <c r="UIT10" s="158"/>
      <c r="UIU10" s="158"/>
      <c r="UIV10" s="158"/>
      <c r="UIW10" s="158"/>
      <c r="UIX10" s="158"/>
      <c r="UIY10" s="158"/>
      <c r="UIZ10" s="158"/>
      <c r="UJA10" s="158"/>
      <c r="UJB10" s="158"/>
      <c r="UJC10" s="158"/>
      <c r="UJD10" s="158"/>
      <c r="UJE10" s="158"/>
      <c r="UJF10" s="158"/>
      <c r="UJG10" s="158"/>
      <c r="UJH10" s="158"/>
      <c r="UJI10" s="158"/>
      <c r="UJJ10" s="158"/>
      <c r="UJK10" s="158"/>
      <c r="UJL10" s="158"/>
      <c r="UJM10" s="158"/>
      <c r="UJN10" s="158"/>
      <c r="UJO10" s="158"/>
      <c r="UJP10" s="158"/>
      <c r="UJQ10" s="158"/>
      <c r="UJR10" s="158"/>
      <c r="UJS10" s="158"/>
      <c r="UJT10" s="158"/>
      <c r="UJU10" s="158"/>
      <c r="UJV10" s="158"/>
      <c r="UJW10" s="158"/>
      <c r="UJX10" s="158"/>
      <c r="UJY10" s="158"/>
      <c r="UJZ10" s="158"/>
      <c r="UKA10" s="158"/>
      <c r="UKB10" s="158"/>
      <c r="UKC10" s="158"/>
      <c r="UKD10" s="158"/>
      <c r="UKE10" s="158"/>
      <c r="UKF10" s="158"/>
      <c r="UKG10" s="158"/>
      <c r="UKH10" s="158"/>
      <c r="UKI10" s="158"/>
      <c r="UKJ10" s="158"/>
      <c r="UKK10" s="158"/>
      <c r="UKL10" s="158"/>
      <c r="UKM10" s="158"/>
      <c r="UKN10" s="158"/>
      <c r="UKO10" s="158"/>
      <c r="UKP10" s="158"/>
      <c r="UKQ10" s="158"/>
      <c r="UKR10" s="158"/>
      <c r="UKS10" s="158"/>
      <c r="UKT10" s="158"/>
      <c r="UKU10" s="158"/>
      <c r="UKV10" s="158"/>
      <c r="UKW10" s="158"/>
      <c r="UKX10" s="158"/>
      <c r="UKY10" s="158"/>
      <c r="UKZ10" s="158"/>
      <c r="ULA10" s="158"/>
      <c r="ULB10" s="158"/>
      <c r="ULC10" s="158"/>
      <c r="ULD10" s="158"/>
      <c r="ULE10" s="158"/>
      <c r="ULF10" s="158"/>
      <c r="ULG10" s="158"/>
      <c r="ULH10" s="158"/>
      <c r="ULI10" s="158"/>
      <c r="ULJ10" s="158"/>
      <c r="ULK10" s="158"/>
      <c r="ULL10" s="158"/>
      <c r="ULM10" s="158"/>
      <c r="ULN10" s="158"/>
      <c r="ULO10" s="158"/>
      <c r="ULP10" s="158"/>
      <c r="ULQ10" s="158"/>
      <c r="ULR10" s="158"/>
      <c r="ULS10" s="158"/>
      <c r="ULT10" s="158"/>
      <c r="ULU10" s="158"/>
      <c r="ULV10" s="158"/>
      <c r="ULW10" s="158"/>
      <c r="ULX10" s="158"/>
      <c r="ULY10" s="158"/>
      <c r="ULZ10" s="158"/>
      <c r="UMA10" s="158"/>
      <c r="UMB10" s="158"/>
      <c r="UMC10" s="158"/>
      <c r="UMD10" s="158"/>
      <c r="UME10" s="158"/>
      <c r="UMF10" s="158"/>
      <c r="UMG10" s="158"/>
      <c r="UMH10" s="158"/>
      <c r="UMI10" s="158"/>
      <c r="UMJ10" s="158"/>
      <c r="UMK10" s="158"/>
      <c r="UML10" s="158"/>
      <c r="UMM10" s="158"/>
      <c r="UMN10" s="158"/>
      <c r="UMO10" s="158"/>
      <c r="UMP10" s="158"/>
      <c r="UMQ10" s="158"/>
      <c r="UMR10" s="158"/>
      <c r="UMS10" s="158"/>
      <c r="UMT10" s="158"/>
      <c r="UMU10" s="158"/>
      <c r="UMV10" s="158"/>
      <c r="UMW10" s="158"/>
      <c r="UMX10" s="158"/>
      <c r="UMY10" s="158"/>
      <c r="UMZ10" s="158"/>
      <c r="UNA10" s="158"/>
      <c r="UNB10" s="158"/>
      <c r="UNC10" s="158"/>
      <c r="UND10" s="158"/>
      <c r="UNE10" s="158"/>
      <c r="UNF10" s="158"/>
      <c r="UNG10" s="158"/>
      <c r="UNH10" s="158"/>
      <c r="UNI10" s="158"/>
      <c r="UNJ10" s="158"/>
      <c r="UNK10" s="158"/>
      <c r="UNL10" s="158"/>
      <c r="UNM10" s="158"/>
      <c r="UNN10" s="158"/>
      <c r="UNO10" s="158"/>
      <c r="UNP10" s="158"/>
      <c r="UNQ10" s="158"/>
      <c r="UNR10" s="158"/>
      <c r="UNS10" s="158"/>
      <c r="UNT10" s="158"/>
      <c r="UNU10" s="158"/>
      <c r="UNV10" s="158"/>
      <c r="UNW10" s="158"/>
      <c r="UNX10" s="158"/>
      <c r="UNY10" s="158"/>
      <c r="UNZ10" s="158"/>
      <c r="UOA10" s="158"/>
      <c r="UOB10" s="158"/>
      <c r="UOC10" s="158"/>
      <c r="UOD10" s="158"/>
      <c r="UOE10" s="158"/>
      <c r="UOF10" s="158"/>
      <c r="UOG10" s="158"/>
      <c r="UOH10" s="158"/>
      <c r="UOI10" s="158"/>
      <c r="UOJ10" s="158"/>
      <c r="UOK10" s="158"/>
      <c r="UOL10" s="158"/>
      <c r="UOM10" s="158"/>
      <c r="UON10" s="158"/>
      <c r="UOO10" s="158"/>
      <c r="UOP10" s="158"/>
      <c r="UOQ10" s="158"/>
      <c r="UOR10" s="158"/>
      <c r="UOS10" s="158"/>
      <c r="UOT10" s="158"/>
      <c r="UOU10" s="158"/>
      <c r="UOV10" s="158"/>
      <c r="UOW10" s="158"/>
      <c r="UOX10" s="158"/>
      <c r="UOY10" s="158"/>
      <c r="UOZ10" s="158"/>
      <c r="UPA10" s="158"/>
      <c r="UPB10" s="158"/>
      <c r="UPC10" s="158"/>
      <c r="UPD10" s="158"/>
      <c r="UPE10" s="158"/>
      <c r="UPF10" s="158"/>
      <c r="UPG10" s="158"/>
      <c r="UPH10" s="158"/>
      <c r="UPI10" s="158"/>
      <c r="UPJ10" s="158"/>
      <c r="UPK10" s="158"/>
      <c r="UPL10" s="158"/>
      <c r="UPM10" s="158"/>
      <c r="UPN10" s="158"/>
      <c r="UPO10" s="158"/>
      <c r="UPP10" s="158"/>
      <c r="UPQ10" s="158"/>
      <c r="UPR10" s="158"/>
      <c r="UPS10" s="158"/>
      <c r="UPT10" s="158"/>
      <c r="UPU10" s="158"/>
      <c r="UPV10" s="158"/>
      <c r="UPW10" s="158"/>
      <c r="UPX10" s="158"/>
      <c r="UPY10" s="158"/>
      <c r="UPZ10" s="158"/>
      <c r="UQA10" s="158"/>
      <c r="UQB10" s="158"/>
      <c r="UQC10" s="158"/>
      <c r="UQD10" s="158"/>
      <c r="UQE10" s="158"/>
      <c r="UQF10" s="158"/>
      <c r="UQG10" s="158"/>
      <c r="UQH10" s="158"/>
      <c r="UQI10" s="158"/>
      <c r="UQJ10" s="158"/>
      <c r="UQK10" s="158"/>
      <c r="UQL10" s="158"/>
      <c r="UQM10" s="158"/>
      <c r="UQN10" s="158"/>
      <c r="UQO10" s="158"/>
      <c r="UQP10" s="158"/>
      <c r="UQQ10" s="158"/>
      <c r="UQR10" s="158"/>
      <c r="UQS10" s="158"/>
      <c r="UQT10" s="158"/>
      <c r="UQU10" s="158"/>
      <c r="UQV10" s="158"/>
      <c r="UQW10" s="158"/>
      <c r="UQX10" s="158"/>
      <c r="UQY10" s="158"/>
      <c r="UQZ10" s="158"/>
      <c r="URA10" s="158"/>
      <c r="URB10" s="158"/>
      <c r="URC10" s="158"/>
      <c r="URD10" s="158"/>
      <c r="URE10" s="158"/>
      <c r="URF10" s="158"/>
      <c r="URG10" s="158"/>
      <c r="URH10" s="158"/>
      <c r="URI10" s="158"/>
      <c r="URJ10" s="158"/>
      <c r="URK10" s="158"/>
      <c r="URL10" s="158"/>
      <c r="URM10" s="158"/>
      <c r="URN10" s="158"/>
      <c r="URO10" s="158"/>
      <c r="URP10" s="158"/>
      <c r="URQ10" s="158"/>
      <c r="URR10" s="158"/>
      <c r="URS10" s="158"/>
      <c r="URT10" s="158"/>
      <c r="URU10" s="158"/>
      <c r="URV10" s="158"/>
      <c r="URW10" s="158"/>
      <c r="URX10" s="158"/>
      <c r="URY10" s="158"/>
      <c r="URZ10" s="158"/>
      <c r="USA10" s="158"/>
      <c r="USB10" s="158"/>
      <c r="USC10" s="158"/>
      <c r="USD10" s="158"/>
      <c r="USE10" s="158"/>
      <c r="USF10" s="158"/>
      <c r="USG10" s="158"/>
      <c r="USH10" s="158"/>
      <c r="USI10" s="158"/>
      <c r="USJ10" s="158"/>
      <c r="USK10" s="158"/>
      <c r="USL10" s="158"/>
      <c r="USM10" s="158"/>
      <c r="USN10" s="158"/>
      <c r="USO10" s="158"/>
      <c r="USP10" s="158"/>
      <c r="USQ10" s="158"/>
      <c r="USR10" s="158"/>
      <c r="USS10" s="158"/>
      <c r="UST10" s="158"/>
      <c r="USU10" s="158"/>
      <c r="USV10" s="158"/>
      <c r="USW10" s="158"/>
      <c r="USX10" s="158"/>
      <c r="USY10" s="158"/>
      <c r="USZ10" s="158"/>
      <c r="UTA10" s="158"/>
      <c r="UTB10" s="158"/>
      <c r="UTC10" s="158"/>
      <c r="UTD10" s="158"/>
      <c r="UTE10" s="158"/>
      <c r="UTF10" s="158"/>
      <c r="UTG10" s="158"/>
      <c r="UTH10" s="158"/>
      <c r="UTI10" s="158"/>
      <c r="UTJ10" s="158"/>
      <c r="UTK10" s="158"/>
      <c r="UTL10" s="158"/>
      <c r="UTM10" s="158"/>
      <c r="UTN10" s="158"/>
      <c r="UTO10" s="158"/>
      <c r="UTP10" s="158"/>
      <c r="UTQ10" s="158"/>
      <c r="UTR10" s="158"/>
      <c r="UTS10" s="158"/>
      <c r="UTT10" s="158"/>
      <c r="UTU10" s="158"/>
      <c r="UTV10" s="158"/>
      <c r="UTW10" s="158"/>
      <c r="UTX10" s="158"/>
      <c r="UTY10" s="158"/>
      <c r="UTZ10" s="158"/>
      <c r="UUA10" s="158"/>
      <c r="UUB10" s="158"/>
      <c r="UUC10" s="158"/>
      <c r="UUD10" s="158"/>
      <c r="UUE10" s="158"/>
      <c r="UUF10" s="158"/>
      <c r="UUG10" s="158"/>
      <c r="UUH10" s="158"/>
      <c r="UUI10" s="158"/>
      <c r="UUJ10" s="158"/>
      <c r="UUK10" s="158"/>
      <c r="UUL10" s="158"/>
      <c r="UUM10" s="158"/>
      <c r="UUN10" s="158"/>
      <c r="UUO10" s="158"/>
      <c r="UUP10" s="158"/>
      <c r="UUQ10" s="158"/>
      <c r="UUR10" s="158"/>
      <c r="UUS10" s="158"/>
      <c r="UUT10" s="158"/>
      <c r="UUU10" s="158"/>
      <c r="UUV10" s="158"/>
      <c r="UUW10" s="158"/>
      <c r="UUX10" s="158"/>
      <c r="UUY10" s="158"/>
      <c r="UUZ10" s="158"/>
      <c r="UVA10" s="158"/>
      <c r="UVB10" s="158"/>
      <c r="UVC10" s="158"/>
      <c r="UVD10" s="158"/>
      <c r="UVE10" s="158"/>
      <c r="UVF10" s="158"/>
      <c r="UVG10" s="158"/>
      <c r="UVH10" s="158"/>
      <c r="UVI10" s="158"/>
      <c r="UVJ10" s="158"/>
      <c r="UVK10" s="158"/>
      <c r="UVL10" s="158"/>
      <c r="UVM10" s="158"/>
      <c r="UVN10" s="158"/>
      <c r="UVO10" s="158"/>
      <c r="UVP10" s="158"/>
      <c r="UVQ10" s="158"/>
      <c r="UVR10" s="158"/>
      <c r="UVS10" s="158"/>
      <c r="UVT10" s="158"/>
      <c r="UVU10" s="158"/>
      <c r="UVV10" s="158"/>
      <c r="UVW10" s="158"/>
      <c r="UVX10" s="158"/>
      <c r="UVY10" s="158"/>
      <c r="UVZ10" s="158"/>
      <c r="UWA10" s="158"/>
      <c r="UWB10" s="158"/>
      <c r="UWC10" s="158"/>
      <c r="UWD10" s="158"/>
      <c r="UWE10" s="158"/>
      <c r="UWF10" s="158"/>
      <c r="UWG10" s="158"/>
      <c r="UWH10" s="158"/>
      <c r="UWI10" s="158"/>
      <c r="UWJ10" s="158"/>
      <c r="UWK10" s="158"/>
      <c r="UWL10" s="158"/>
      <c r="UWM10" s="158"/>
      <c r="UWN10" s="158"/>
      <c r="UWO10" s="158"/>
      <c r="UWP10" s="158"/>
      <c r="UWQ10" s="158"/>
      <c r="UWR10" s="158"/>
      <c r="UWS10" s="158"/>
      <c r="UWT10" s="158"/>
      <c r="UWU10" s="158"/>
      <c r="UWV10" s="158"/>
      <c r="UWW10" s="158"/>
      <c r="UWX10" s="158"/>
      <c r="UWY10" s="158"/>
      <c r="UWZ10" s="158"/>
      <c r="UXA10" s="158"/>
      <c r="UXB10" s="158"/>
      <c r="UXC10" s="158"/>
      <c r="UXD10" s="158"/>
      <c r="UXE10" s="158"/>
      <c r="UXF10" s="158"/>
      <c r="UXG10" s="158"/>
      <c r="UXH10" s="158"/>
      <c r="UXI10" s="158"/>
      <c r="UXJ10" s="158"/>
      <c r="UXK10" s="158"/>
      <c r="UXL10" s="158"/>
      <c r="UXM10" s="158"/>
      <c r="UXN10" s="158"/>
      <c r="UXO10" s="158"/>
      <c r="UXP10" s="158"/>
      <c r="UXQ10" s="158"/>
      <c r="UXR10" s="158"/>
      <c r="UXS10" s="158"/>
      <c r="UXT10" s="158"/>
      <c r="UXU10" s="158"/>
      <c r="UXV10" s="158"/>
      <c r="UXW10" s="158"/>
      <c r="UXX10" s="158"/>
      <c r="UXY10" s="158"/>
      <c r="UXZ10" s="158"/>
      <c r="UYA10" s="158"/>
      <c r="UYB10" s="158"/>
      <c r="UYC10" s="158"/>
      <c r="UYD10" s="158"/>
      <c r="UYE10" s="158"/>
      <c r="UYF10" s="158"/>
      <c r="UYG10" s="158"/>
      <c r="UYH10" s="158"/>
      <c r="UYI10" s="158"/>
      <c r="UYJ10" s="158"/>
      <c r="UYK10" s="158"/>
      <c r="UYL10" s="158"/>
      <c r="UYM10" s="158"/>
      <c r="UYN10" s="158"/>
      <c r="UYO10" s="158"/>
      <c r="UYP10" s="158"/>
      <c r="UYQ10" s="158"/>
      <c r="UYR10" s="158"/>
      <c r="UYS10" s="158"/>
      <c r="UYT10" s="158"/>
      <c r="UYU10" s="158"/>
      <c r="UYV10" s="158"/>
      <c r="UYW10" s="158"/>
      <c r="UYX10" s="158"/>
      <c r="UYY10" s="158"/>
      <c r="UYZ10" s="158"/>
      <c r="UZA10" s="158"/>
      <c r="UZB10" s="158"/>
      <c r="UZC10" s="158"/>
      <c r="UZD10" s="158"/>
      <c r="UZE10" s="158"/>
      <c r="UZF10" s="158"/>
      <c r="UZG10" s="158"/>
      <c r="UZH10" s="158"/>
      <c r="UZI10" s="158"/>
      <c r="UZJ10" s="158"/>
      <c r="UZK10" s="158"/>
      <c r="UZL10" s="158"/>
      <c r="UZM10" s="158"/>
      <c r="UZN10" s="158"/>
      <c r="UZO10" s="158"/>
      <c r="UZP10" s="158"/>
      <c r="UZQ10" s="158"/>
      <c r="UZR10" s="158"/>
      <c r="UZS10" s="158"/>
      <c r="UZT10" s="158"/>
      <c r="UZU10" s="158"/>
      <c r="UZV10" s="158"/>
      <c r="UZW10" s="158"/>
      <c r="UZX10" s="158"/>
      <c r="UZY10" s="158"/>
      <c r="UZZ10" s="158"/>
      <c r="VAA10" s="158"/>
      <c r="VAB10" s="158"/>
      <c r="VAC10" s="158"/>
      <c r="VAD10" s="158"/>
      <c r="VAE10" s="158"/>
      <c r="VAF10" s="158"/>
      <c r="VAG10" s="158"/>
      <c r="VAH10" s="158"/>
      <c r="VAI10" s="158"/>
      <c r="VAJ10" s="158"/>
      <c r="VAK10" s="158"/>
      <c r="VAL10" s="158"/>
      <c r="VAM10" s="158"/>
      <c r="VAN10" s="158"/>
      <c r="VAO10" s="158"/>
      <c r="VAP10" s="158"/>
      <c r="VAQ10" s="158"/>
      <c r="VAR10" s="158"/>
      <c r="VAS10" s="158"/>
      <c r="VAT10" s="158"/>
      <c r="VAU10" s="158"/>
      <c r="VAV10" s="158"/>
      <c r="VAW10" s="158"/>
      <c r="VAX10" s="158"/>
      <c r="VAY10" s="158"/>
      <c r="VAZ10" s="158"/>
      <c r="VBA10" s="158"/>
      <c r="VBB10" s="158"/>
      <c r="VBC10" s="158"/>
      <c r="VBD10" s="158"/>
      <c r="VBE10" s="158"/>
      <c r="VBF10" s="158"/>
      <c r="VBG10" s="158"/>
      <c r="VBH10" s="158"/>
      <c r="VBI10" s="158"/>
      <c r="VBJ10" s="158"/>
      <c r="VBK10" s="158"/>
      <c r="VBL10" s="158"/>
      <c r="VBM10" s="158"/>
      <c r="VBN10" s="158"/>
      <c r="VBO10" s="158"/>
      <c r="VBP10" s="158"/>
      <c r="VBQ10" s="158"/>
      <c r="VBR10" s="158"/>
      <c r="VBS10" s="158"/>
      <c r="VBT10" s="158"/>
      <c r="VBU10" s="158"/>
      <c r="VBV10" s="158"/>
      <c r="VBW10" s="158"/>
      <c r="VBX10" s="158"/>
      <c r="VBY10" s="158"/>
      <c r="VBZ10" s="158"/>
      <c r="VCA10" s="158"/>
      <c r="VCB10" s="158"/>
      <c r="VCC10" s="158"/>
      <c r="VCD10" s="158"/>
      <c r="VCE10" s="158"/>
      <c r="VCF10" s="158"/>
      <c r="VCG10" s="158"/>
      <c r="VCH10" s="158"/>
      <c r="VCI10" s="158"/>
      <c r="VCJ10" s="158"/>
      <c r="VCK10" s="158"/>
      <c r="VCL10" s="158"/>
      <c r="VCM10" s="158"/>
      <c r="VCN10" s="158"/>
      <c r="VCO10" s="158"/>
      <c r="VCP10" s="158"/>
      <c r="VCQ10" s="158"/>
      <c r="VCR10" s="158"/>
      <c r="VCS10" s="158"/>
      <c r="VCT10" s="158"/>
      <c r="VCU10" s="158"/>
      <c r="VCV10" s="158"/>
      <c r="VCW10" s="158"/>
      <c r="VCX10" s="158"/>
      <c r="VCY10" s="158"/>
      <c r="VCZ10" s="158"/>
      <c r="VDA10" s="158"/>
      <c r="VDB10" s="158"/>
      <c r="VDC10" s="158"/>
      <c r="VDD10" s="158"/>
      <c r="VDE10" s="158"/>
      <c r="VDF10" s="158"/>
      <c r="VDG10" s="158"/>
      <c r="VDH10" s="158"/>
      <c r="VDI10" s="158"/>
      <c r="VDJ10" s="158"/>
      <c r="VDK10" s="158"/>
      <c r="VDL10" s="158"/>
      <c r="VDM10" s="158"/>
      <c r="VDN10" s="158"/>
      <c r="VDO10" s="158"/>
      <c r="VDP10" s="158"/>
      <c r="VDQ10" s="158"/>
      <c r="VDR10" s="158"/>
      <c r="VDS10" s="158"/>
      <c r="VDT10" s="158"/>
      <c r="VDU10" s="158"/>
      <c r="VDV10" s="158"/>
      <c r="VDW10" s="158"/>
      <c r="VDX10" s="158"/>
      <c r="VDY10" s="158"/>
      <c r="VDZ10" s="158"/>
      <c r="VEA10" s="158"/>
      <c r="VEB10" s="158"/>
      <c r="VEC10" s="158"/>
      <c r="VED10" s="158"/>
      <c r="VEE10" s="158"/>
      <c r="VEF10" s="158"/>
      <c r="VEG10" s="158"/>
      <c r="VEH10" s="158"/>
      <c r="VEI10" s="158"/>
      <c r="VEJ10" s="158"/>
      <c r="VEK10" s="158"/>
      <c r="VEL10" s="158"/>
      <c r="VEM10" s="158"/>
      <c r="VEN10" s="158"/>
      <c r="VEO10" s="158"/>
      <c r="VEP10" s="158"/>
      <c r="VEQ10" s="158"/>
      <c r="VER10" s="158"/>
      <c r="VES10" s="158"/>
      <c r="VET10" s="158"/>
      <c r="VEU10" s="158"/>
      <c r="VEV10" s="158"/>
      <c r="VEW10" s="158"/>
      <c r="VEX10" s="158"/>
      <c r="VEY10" s="158"/>
      <c r="VEZ10" s="158"/>
      <c r="VFA10" s="158"/>
      <c r="VFB10" s="158"/>
      <c r="VFC10" s="158"/>
      <c r="VFD10" s="158"/>
      <c r="VFE10" s="158"/>
      <c r="VFF10" s="158"/>
      <c r="VFG10" s="158"/>
      <c r="VFH10" s="158"/>
      <c r="VFI10" s="158"/>
      <c r="VFJ10" s="158"/>
      <c r="VFK10" s="158"/>
      <c r="VFL10" s="158"/>
      <c r="VFM10" s="158"/>
      <c r="VFN10" s="158"/>
      <c r="VFO10" s="158"/>
      <c r="VFP10" s="158"/>
      <c r="VFQ10" s="158"/>
      <c r="VFR10" s="158"/>
      <c r="VFS10" s="158"/>
      <c r="VFT10" s="158"/>
      <c r="VFU10" s="158"/>
      <c r="VFV10" s="158"/>
      <c r="VFW10" s="158"/>
      <c r="VFX10" s="158"/>
      <c r="VFY10" s="158"/>
      <c r="VFZ10" s="158"/>
      <c r="VGA10" s="158"/>
      <c r="VGB10" s="158"/>
      <c r="VGC10" s="158"/>
      <c r="VGD10" s="158"/>
      <c r="VGE10" s="158"/>
      <c r="VGF10" s="158"/>
      <c r="VGG10" s="158"/>
      <c r="VGH10" s="158"/>
      <c r="VGI10" s="158"/>
      <c r="VGJ10" s="158"/>
      <c r="VGK10" s="158"/>
      <c r="VGL10" s="158"/>
      <c r="VGM10" s="158"/>
      <c r="VGN10" s="158"/>
      <c r="VGO10" s="158"/>
      <c r="VGP10" s="158"/>
      <c r="VGQ10" s="158"/>
      <c r="VGR10" s="158"/>
      <c r="VGS10" s="158"/>
      <c r="VGT10" s="158"/>
      <c r="VGU10" s="158"/>
      <c r="VGV10" s="158"/>
      <c r="VGW10" s="158"/>
      <c r="VGX10" s="158"/>
      <c r="VGY10" s="158"/>
      <c r="VGZ10" s="158"/>
      <c r="VHA10" s="158"/>
      <c r="VHB10" s="158"/>
      <c r="VHC10" s="158"/>
      <c r="VHD10" s="158"/>
      <c r="VHE10" s="158"/>
      <c r="VHF10" s="158"/>
      <c r="VHG10" s="158"/>
      <c r="VHH10" s="158"/>
      <c r="VHI10" s="158"/>
      <c r="VHJ10" s="158"/>
      <c r="VHK10" s="158"/>
      <c r="VHL10" s="158"/>
      <c r="VHM10" s="158"/>
      <c r="VHN10" s="158"/>
      <c r="VHO10" s="158"/>
      <c r="VHP10" s="158"/>
      <c r="VHQ10" s="158"/>
      <c r="VHR10" s="158"/>
      <c r="VHS10" s="158"/>
      <c r="VHT10" s="158"/>
      <c r="VHU10" s="158"/>
      <c r="VHV10" s="158"/>
      <c r="VHW10" s="158"/>
      <c r="VHX10" s="158"/>
      <c r="VHY10" s="158"/>
      <c r="VHZ10" s="158"/>
      <c r="VIA10" s="158"/>
      <c r="VIB10" s="158"/>
      <c r="VIC10" s="158"/>
      <c r="VID10" s="158"/>
      <c r="VIE10" s="158"/>
      <c r="VIF10" s="158"/>
      <c r="VIG10" s="158"/>
      <c r="VIH10" s="158"/>
      <c r="VII10" s="158"/>
      <c r="VIJ10" s="158"/>
      <c r="VIK10" s="158"/>
      <c r="VIL10" s="158"/>
      <c r="VIM10" s="158"/>
      <c r="VIN10" s="158"/>
      <c r="VIO10" s="158"/>
      <c r="VIP10" s="158"/>
      <c r="VIQ10" s="158"/>
      <c r="VIR10" s="158"/>
      <c r="VIS10" s="158"/>
      <c r="VIT10" s="158"/>
      <c r="VIU10" s="158"/>
      <c r="VIV10" s="158"/>
      <c r="VIW10" s="158"/>
      <c r="VIX10" s="158"/>
      <c r="VIY10" s="158"/>
      <c r="VIZ10" s="158"/>
      <c r="VJA10" s="158"/>
      <c r="VJB10" s="158"/>
      <c r="VJC10" s="158"/>
      <c r="VJD10" s="158"/>
      <c r="VJE10" s="158"/>
      <c r="VJF10" s="158"/>
      <c r="VJG10" s="158"/>
      <c r="VJH10" s="158"/>
      <c r="VJI10" s="158"/>
      <c r="VJJ10" s="158"/>
      <c r="VJK10" s="158"/>
      <c r="VJL10" s="158"/>
      <c r="VJM10" s="158"/>
      <c r="VJN10" s="158"/>
      <c r="VJO10" s="158"/>
      <c r="VJP10" s="158"/>
      <c r="VJQ10" s="158"/>
      <c r="VJR10" s="158"/>
      <c r="VJS10" s="158"/>
      <c r="VJT10" s="158"/>
      <c r="VJU10" s="158"/>
      <c r="VJV10" s="158"/>
      <c r="VJW10" s="158"/>
      <c r="VJX10" s="158"/>
      <c r="VJY10" s="158"/>
      <c r="VJZ10" s="158"/>
      <c r="VKA10" s="158"/>
      <c r="VKB10" s="158"/>
      <c r="VKC10" s="158"/>
      <c r="VKD10" s="158"/>
      <c r="VKE10" s="158"/>
      <c r="VKF10" s="158"/>
      <c r="VKG10" s="158"/>
      <c r="VKH10" s="158"/>
      <c r="VKI10" s="158"/>
      <c r="VKJ10" s="158"/>
      <c r="VKK10" s="158"/>
      <c r="VKL10" s="158"/>
      <c r="VKM10" s="158"/>
      <c r="VKN10" s="158"/>
      <c r="VKO10" s="158"/>
      <c r="VKP10" s="158"/>
      <c r="VKQ10" s="158"/>
      <c r="VKR10" s="158"/>
      <c r="VKS10" s="158"/>
      <c r="VKT10" s="158"/>
      <c r="VKU10" s="158"/>
      <c r="VKV10" s="158"/>
      <c r="VKW10" s="158"/>
      <c r="VKX10" s="158"/>
      <c r="VKY10" s="158"/>
      <c r="VKZ10" s="158"/>
      <c r="VLA10" s="158"/>
      <c r="VLB10" s="158"/>
      <c r="VLC10" s="158"/>
      <c r="VLD10" s="158"/>
      <c r="VLE10" s="158"/>
      <c r="VLF10" s="158"/>
      <c r="VLG10" s="158"/>
      <c r="VLH10" s="158"/>
      <c r="VLI10" s="158"/>
      <c r="VLJ10" s="158"/>
      <c r="VLK10" s="158"/>
      <c r="VLL10" s="158"/>
      <c r="VLM10" s="158"/>
      <c r="VLN10" s="158"/>
      <c r="VLO10" s="158"/>
      <c r="VLP10" s="158"/>
      <c r="VLQ10" s="158"/>
      <c r="VLR10" s="158"/>
      <c r="VLS10" s="158"/>
      <c r="VLT10" s="158"/>
      <c r="VLU10" s="158"/>
      <c r="VLV10" s="158"/>
      <c r="VLW10" s="158"/>
      <c r="VLX10" s="158"/>
      <c r="VLY10" s="158"/>
      <c r="VLZ10" s="158"/>
      <c r="VMA10" s="158"/>
      <c r="VMB10" s="158"/>
      <c r="VMC10" s="158"/>
      <c r="VMD10" s="158"/>
      <c r="VME10" s="158"/>
      <c r="VMF10" s="158"/>
      <c r="VMG10" s="158"/>
      <c r="VMH10" s="158"/>
      <c r="VMI10" s="158"/>
      <c r="VMJ10" s="158"/>
      <c r="VMK10" s="158"/>
      <c r="VML10" s="158"/>
      <c r="VMM10" s="158"/>
      <c r="VMN10" s="158"/>
      <c r="VMO10" s="158"/>
      <c r="VMP10" s="158"/>
      <c r="VMQ10" s="158"/>
      <c r="VMR10" s="158"/>
      <c r="VMS10" s="158"/>
      <c r="VMT10" s="158"/>
      <c r="VMU10" s="158"/>
      <c r="VMV10" s="158"/>
      <c r="VMW10" s="158"/>
      <c r="VMX10" s="158"/>
      <c r="VMY10" s="158"/>
      <c r="VMZ10" s="158"/>
      <c r="VNA10" s="158"/>
      <c r="VNB10" s="158"/>
      <c r="VNC10" s="158"/>
      <c r="VND10" s="158"/>
      <c r="VNE10" s="158"/>
      <c r="VNF10" s="158"/>
      <c r="VNG10" s="158"/>
      <c r="VNH10" s="158"/>
      <c r="VNI10" s="158"/>
      <c r="VNJ10" s="158"/>
      <c r="VNK10" s="158"/>
      <c r="VNL10" s="158"/>
      <c r="VNM10" s="158"/>
      <c r="VNN10" s="158"/>
      <c r="VNO10" s="158"/>
      <c r="VNP10" s="158"/>
      <c r="VNQ10" s="158"/>
      <c r="VNR10" s="158"/>
      <c r="VNS10" s="158"/>
      <c r="VNT10" s="158"/>
      <c r="VNU10" s="158"/>
      <c r="VNV10" s="158"/>
      <c r="VNW10" s="158"/>
      <c r="VNX10" s="158"/>
      <c r="VNY10" s="158"/>
      <c r="VNZ10" s="158"/>
      <c r="VOA10" s="158"/>
      <c r="VOB10" s="158"/>
      <c r="VOC10" s="158"/>
      <c r="VOD10" s="158"/>
      <c r="VOE10" s="158"/>
      <c r="VOF10" s="158"/>
      <c r="VOG10" s="158"/>
      <c r="VOH10" s="158"/>
      <c r="VOI10" s="158"/>
      <c r="VOJ10" s="158"/>
      <c r="VOK10" s="158"/>
      <c r="VOL10" s="158"/>
      <c r="VOM10" s="158"/>
      <c r="VON10" s="158"/>
      <c r="VOO10" s="158"/>
      <c r="VOP10" s="158"/>
      <c r="VOQ10" s="158"/>
      <c r="VOR10" s="158"/>
      <c r="VOS10" s="158"/>
      <c r="VOT10" s="158"/>
      <c r="VOU10" s="158"/>
      <c r="VOV10" s="158"/>
      <c r="VOW10" s="158"/>
      <c r="VOX10" s="158"/>
      <c r="VOY10" s="158"/>
      <c r="VOZ10" s="158"/>
      <c r="VPA10" s="158"/>
      <c r="VPB10" s="158"/>
      <c r="VPC10" s="158"/>
      <c r="VPD10" s="158"/>
      <c r="VPE10" s="158"/>
      <c r="VPF10" s="158"/>
      <c r="VPG10" s="158"/>
      <c r="VPH10" s="158"/>
      <c r="VPI10" s="158"/>
      <c r="VPJ10" s="158"/>
      <c r="VPK10" s="158"/>
      <c r="VPL10" s="158"/>
      <c r="VPM10" s="158"/>
      <c r="VPN10" s="158"/>
      <c r="VPO10" s="158"/>
      <c r="VPP10" s="158"/>
      <c r="VPQ10" s="158"/>
      <c r="VPR10" s="158"/>
      <c r="VPS10" s="158"/>
      <c r="VPT10" s="158"/>
      <c r="VPU10" s="158"/>
      <c r="VPV10" s="158"/>
      <c r="VPW10" s="158"/>
      <c r="VPX10" s="158"/>
      <c r="VPY10" s="158"/>
      <c r="VPZ10" s="158"/>
      <c r="VQA10" s="158"/>
      <c r="VQB10" s="158"/>
      <c r="VQC10" s="158"/>
      <c r="VQD10" s="158"/>
      <c r="VQE10" s="158"/>
      <c r="VQF10" s="158"/>
      <c r="VQG10" s="158"/>
      <c r="VQH10" s="158"/>
      <c r="VQI10" s="158"/>
      <c r="VQJ10" s="158"/>
      <c r="VQK10" s="158"/>
      <c r="VQL10" s="158"/>
      <c r="VQM10" s="158"/>
      <c r="VQN10" s="158"/>
      <c r="VQO10" s="158"/>
      <c r="VQP10" s="158"/>
      <c r="VQQ10" s="158"/>
      <c r="VQR10" s="158"/>
      <c r="VQS10" s="158"/>
      <c r="VQT10" s="158"/>
      <c r="VQU10" s="158"/>
      <c r="VQV10" s="158"/>
      <c r="VQW10" s="158"/>
      <c r="VQX10" s="158"/>
      <c r="VQY10" s="158"/>
      <c r="VQZ10" s="158"/>
      <c r="VRA10" s="158"/>
      <c r="VRB10" s="158"/>
      <c r="VRC10" s="158"/>
      <c r="VRD10" s="158"/>
      <c r="VRE10" s="158"/>
      <c r="VRF10" s="158"/>
      <c r="VRG10" s="158"/>
      <c r="VRH10" s="158"/>
      <c r="VRI10" s="158"/>
      <c r="VRJ10" s="158"/>
      <c r="VRK10" s="158"/>
      <c r="VRL10" s="158"/>
      <c r="VRM10" s="158"/>
      <c r="VRN10" s="158"/>
      <c r="VRO10" s="158"/>
      <c r="VRP10" s="158"/>
      <c r="VRQ10" s="158"/>
      <c r="VRR10" s="158"/>
      <c r="VRS10" s="158"/>
      <c r="VRT10" s="158"/>
      <c r="VRU10" s="158"/>
      <c r="VRV10" s="158"/>
      <c r="VRW10" s="158"/>
      <c r="VRX10" s="158"/>
      <c r="VRY10" s="158"/>
      <c r="VRZ10" s="158"/>
      <c r="VSA10" s="158"/>
      <c r="VSB10" s="158"/>
      <c r="VSC10" s="158"/>
      <c r="VSD10" s="158"/>
      <c r="VSE10" s="158"/>
      <c r="VSF10" s="158"/>
      <c r="VSG10" s="158"/>
      <c r="VSH10" s="158"/>
      <c r="VSI10" s="158"/>
      <c r="VSJ10" s="158"/>
      <c r="VSK10" s="158"/>
      <c r="VSL10" s="158"/>
      <c r="VSM10" s="158"/>
      <c r="VSN10" s="158"/>
      <c r="VSO10" s="158"/>
      <c r="VSP10" s="158"/>
      <c r="VSQ10" s="158"/>
      <c r="VSR10" s="158"/>
      <c r="VSS10" s="158"/>
      <c r="VST10" s="158"/>
      <c r="VSU10" s="158"/>
      <c r="VSV10" s="158"/>
      <c r="VSW10" s="158"/>
      <c r="VSX10" s="158"/>
      <c r="VSY10" s="158"/>
      <c r="VSZ10" s="158"/>
      <c r="VTA10" s="158"/>
      <c r="VTB10" s="158"/>
      <c r="VTC10" s="158"/>
      <c r="VTD10" s="158"/>
      <c r="VTE10" s="158"/>
      <c r="VTF10" s="158"/>
      <c r="VTG10" s="158"/>
      <c r="VTH10" s="158"/>
      <c r="VTI10" s="158"/>
      <c r="VTJ10" s="158"/>
      <c r="VTK10" s="158"/>
      <c r="VTL10" s="158"/>
      <c r="VTM10" s="158"/>
      <c r="VTN10" s="158"/>
      <c r="VTO10" s="158"/>
      <c r="VTP10" s="158"/>
      <c r="VTQ10" s="158"/>
      <c r="VTR10" s="158"/>
      <c r="VTS10" s="158"/>
      <c r="VTT10" s="158"/>
      <c r="VTU10" s="158"/>
      <c r="VTV10" s="158"/>
      <c r="VTW10" s="158"/>
      <c r="VTX10" s="158"/>
      <c r="VTY10" s="158"/>
      <c r="VTZ10" s="158"/>
      <c r="VUA10" s="158"/>
      <c r="VUB10" s="158"/>
      <c r="VUC10" s="158"/>
      <c r="VUD10" s="158"/>
      <c r="VUE10" s="158"/>
      <c r="VUF10" s="158"/>
      <c r="VUG10" s="158"/>
      <c r="VUH10" s="158"/>
      <c r="VUI10" s="158"/>
      <c r="VUJ10" s="158"/>
      <c r="VUK10" s="158"/>
      <c r="VUL10" s="158"/>
      <c r="VUM10" s="158"/>
      <c r="VUN10" s="158"/>
      <c r="VUO10" s="158"/>
      <c r="VUP10" s="158"/>
      <c r="VUQ10" s="158"/>
      <c r="VUR10" s="158"/>
      <c r="VUS10" s="158"/>
      <c r="VUT10" s="158"/>
      <c r="VUU10" s="158"/>
      <c r="VUV10" s="158"/>
      <c r="VUW10" s="158"/>
      <c r="VUX10" s="158"/>
      <c r="VUY10" s="158"/>
      <c r="VUZ10" s="158"/>
      <c r="VVA10" s="158"/>
      <c r="VVB10" s="158"/>
      <c r="VVC10" s="158"/>
      <c r="VVD10" s="158"/>
      <c r="VVE10" s="158"/>
      <c r="VVF10" s="158"/>
      <c r="VVG10" s="158"/>
      <c r="VVH10" s="158"/>
      <c r="VVI10" s="158"/>
      <c r="VVJ10" s="158"/>
      <c r="VVK10" s="158"/>
      <c r="VVL10" s="158"/>
      <c r="VVM10" s="158"/>
      <c r="VVN10" s="158"/>
      <c r="VVO10" s="158"/>
      <c r="VVP10" s="158"/>
      <c r="VVQ10" s="158"/>
      <c r="VVR10" s="158"/>
      <c r="VVS10" s="158"/>
      <c r="VVT10" s="158"/>
      <c r="VVU10" s="158"/>
      <c r="VVV10" s="158"/>
      <c r="VVW10" s="158"/>
      <c r="VVX10" s="158"/>
      <c r="VVY10" s="158"/>
      <c r="VVZ10" s="158"/>
      <c r="VWA10" s="158"/>
      <c r="VWB10" s="158"/>
      <c r="VWC10" s="158"/>
      <c r="VWD10" s="158"/>
      <c r="VWE10" s="158"/>
      <c r="VWF10" s="158"/>
      <c r="VWG10" s="158"/>
      <c r="VWH10" s="158"/>
      <c r="VWI10" s="158"/>
      <c r="VWJ10" s="158"/>
      <c r="VWK10" s="158"/>
      <c r="VWL10" s="158"/>
      <c r="VWM10" s="158"/>
      <c r="VWN10" s="158"/>
      <c r="VWO10" s="158"/>
      <c r="VWP10" s="158"/>
      <c r="VWQ10" s="158"/>
      <c r="VWR10" s="158"/>
      <c r="VWS10" s="158"/>
      <c r="VWT10" s="158"/>
      <c r="VWU10" s="158"/>
      <c r="VWV10" s="158"/>
      <c r="VWW10" s="158"/>
      <c r="VWX10" s="158"/>
      <c r="VWY10" s="158"/>
      <c r="VWZ10" s="158"/>
      <c r="VXA10" s="158"/>
      <c r="VXB10" s="158"/>
      <c r="VXC10" s="158"/>
      <c r="VXD10" s="158"/>
      <c r="VXE10" s="158"/>
      <c r="VXF10" s="158"/>
      <c r="VXG10" s="158"/>
      <c r="VXH10" s="158"/>
      <c r="VXI10" s="158"/>
      <c r="VXJ10" s="158"/>
      <c r="VXK10" s="158"/>
      <c r="VXL10" s="158"/>
      <c r="VXM10" s="158"/>
      <c r="VXN10" s="158"/>
      <c r="VXO10" s="158"/>
      <c r="VXP10" s="158"/>
      <c r="VXQ10" s="158"/>
      <c r="VXR10" s="158"/>
      <c r="VXS10" s="158"/>
      <c r="VXT10" s="158"/>
      <c r="VXU10" s="158"/>
      <c r="VXV10" s="158"/>
      <c r="VXW10" s="158"/>
      <c r="VXX10" s="158"/>
      <c r="VXY10" s="158"/>
      <c r="VXZ10" s="158"/>
      <c r="VYA10" s="158"/>
      <c r="VYB10" s="158"/>
      <c r="VYC10" s="158"/>
      <c r="VYD10" s="158"/>
      <c r="VYE10" s="158"/>
      <c r="VYF10" s="158"/>
      <c r="VYG10" s="158"/>
      <c r="VYH10" s="158"/>
      <c r="VYI10" s="158"/>
      <c r="VYJ10" s="158"/>
      <c r="VYK10" s="158"/>
      <c r="VYL10" s="158"/>
      <c r="VYM10" s="158"/>
      <c r="VYN10" s="158"/>
      <c r="VYO10" s="158"/>
      <c r="VYP10" s="158"/>
      <c r="VYQ10" s="158"/>
      <c r="VYR10" s="158"/>
      <c r="VYS10" s="158"/>
      <c r="VYT10" s="158"/>
      <c r="VYU10" s="158"/>
      <c r="VYV10" s="158"/>
      <c r="VYW10" s="158"/>
      <c r="VYX10" s="158"/>
      <c r="VYY10" s="158"/>
      <c r="VYZ10" s="158"/>
      <c r="VZA10" s="158"/>
      <c r="VZB10" s="158"/>
      <c r="VZC10" s="158"/>
      <c r="VZD10" s="158"/>
      <c r="VZE10" s="158"/>
      <c r="VZF10" s="158"/>
      <c r="VZG10" s="158"/>
      <c r="VZH10" s="158"/>
      <c r="VZI10" s="158"/>
      <c r="VZJ10" s="158"/>
      <c r="VZK10" s="158"/>
      <c r="VZL10" s="158"/>
      <c r="VZM10" s="158"/>
      <c r="VZN10" s="158"/>
      <c r="VZO10" s="158"/>
      <c r="VZP10" s="158"/>
      <c r="VZQ10" s="158"/>
      <c r="VZR10" s="158"/>
      <c r="VZS10" s="158"/>
      <c r="VZT10" s="158"/>
      <c r="VZU10" s="158"/>
      <c r="VZV10" s="158"/>
      <c r="VZW10" s="158"/>
      <c r="VZX10" s="158"/>
      <c r="VZY10" s="158"/>
      <c r="VZZ10" s="158"/>
      <c r="WAA10" s="158"/>
      <c r="WAB10" s="158"/>
      <c r="WAC10" s="158"/>
      <c r="WAD10" s="158"/>
      <c r="WAE10" s="158"/>
      <c r="WAF10" s="158"/>
      <c r="WAG10" s="158"/>
      <c r="WAH10" s="158"/>
      <c r="WAI10" s="158"/>
      <c r="WAJ10" s="158"/>
      <c r="WAK10" s="158"/>
      <c r="WAL10" s="158"/>
      <c r="WAM10" s="158"/>
      <c r="WAN10" s="158"/>
      <c r="WAO10" s="158"/>
      <c r="WAP10" s="158"/>
      <c r="WAQ10" s="158"/>
      <c r="WAR10" s="158"/>
      <c r="WAS10" s="158"/>
      <c r="WAT10" s="158"/>
      <c r="WAU10" s="158"/>
      <c r="WAV10" s="158"/>
      <c r="WAW10" s="158"/>
      <c r="WAX10" s="158"/>
      <c r="WAY10" s="158"/>
      <c r="WAZ10" s="158"/>
      <c r="WBA10" s="158"/>
      <c r="WBB10" s="158"/>
      <c r="WBC10" s="158"/>
      <c r="WBD10" s="158"/>
      <c r="WBE10" s="158"/>
      <c r="WBF10" s="158"/>
      <c r="WBG10" s="158"/>
      <c r="WBH10" s="158"/>
      <c r="WBI10" s="158"/>
      <c r="WBJ10" s="158"/>
      <c r="WBK10" s="158"/>
      <c r="WBL10" s="158"/>
      <c r="WBM10" s="158"/>
      <c r="WBN10" s="158"/>
      <c r="WBO10" s="158"/>
      <c r="WBP10" s="158"/>
      <c r="WBQ10" s="158"/>
      <c r="WBR10" s="158"/>
      <c r="WBS10" s="158"/>
      <c r="WBT10" s="158"/>
      <c r="WBU10" s="158"/>
      <c r="WBV10" s="158"/>
      <c r="WBW10" s="158"/>
      <c r="WBX10" s="158"/>
      <c r="WBY10" s="158"/>
      <c r="WBZ10" s="158"/>
      <c r="WCA10" s="158"/>
      <c r="WCB10" s="158"/>
      <c r="WCC10" s="158"/>
      <c r="WCD10" s="158"/>
      <c r="WCE10" s="158"/>
      <c r="WCF10" s="158"/>
      <c r="WCG10" s="158"/>
      <c r="WCH10" s="158"/>
      <c r="WCI10" s="158"/>
      <c r="WCJ10" s="158"/>
      <c r="WCK10" s="158"/>
      <c r="WCL10" s="158"/>
      <c r="WCM10" s="158"/>
      <c r="WCN10" s="158"/>
      <c r="WCO10" s="158"/>
      <c r="WCP10" s="158"/>
      <c r="WCQ10" s="158"/>
      <c r="WCR10" s="158"/>
      <c r="WCS10" s="158"/>
      <c r="WCT10" s="158"/>
      <c r="WCU10" s="158"/>
      <c r="WCV10" s="158"/>
      <c r="WCW10" s="158"/>
      <c r="WCX10" s="158"/>
      <c r="WCY10" s="158"/>
      <c r="WCZ10" s="158"/>
      <c r="WDA10" s="158"/>
      <c r="WDB10" s="158"/>
      <c r="WDC10" s="158"/>
      <c r="WDD10" s="158"/>
      <c r="WDE10" s="158"/>
      <c r="WDF10" s="158"/>
      <c r="WDG10" s="158"/>
      <c r="WDH10" s="158"/>
      <c r="WDI10" s="158"/>
      <c r="WDJ10" s="158"/>
      <c r="WDK10" s="158"/>
      <c r="WDL10" s="158"/>
      <c r="WDM10" s="158"/>
      <c r="WDN10" s="158"/>
      <c r="WDO10" s="158"/>
      <c r="WDP10" s="158"/>
      <c r="WDQ10" s="158"/>
      <c r="WDR10" s="158"/>
      <c r="WDS10" s="158"/>
      <c r="WDT10" s="158"/>
      <c r="WDU10" s="158"/>
      <c r="WDV10" s="158"/>
      <c r="WDW10" s="158"/>
      <c r="WDX10" s="158"/>
      <c r="WDY10" s="158"/>
      <c r="WDZ10" s="158"/>
      <c r="WEA10" s="158"/>
      <c r="WEB10" s="158"/>
      <c r="WEC10" s="158"/>
      <c r="WED10" s="158"/>
      <c r="WEE10" s="158"/>
      <c r="WEF10" s="158"/>
      <c r="WEG10" s="158"/>
      <c r="WEH10" s="158"/>
      <c r="WEI10" s="158"/>
      <c r="WEJ10" s="158"/>
      <c r="WEK10" s="158"/>
      <c r="WEL10" s="158"/>
      <c r="WEM10" s="158"/>
      <c r="WEN10" s="158"/>
      <c r="WEO10" s="158"/>
      <c r="WEP10" s="158"/>
      <c r="WEQ10" s="158"/>
      <c r="WER10" s="158"/>
      <c r="WES10" s="158"/>
      <c r="WET10" s="158"/>
      <c r="WEU10" s="158"/>
      <c r="WEV10" s="158"/>
      <c r="WEW10" s="158"/>
      <c r="WEX10" s="158"/>
      <c r="WEY10" s="158"/>
      <c r="WEZ10" s="158"/>
      <c r="WFA10" s="158"/>
      <c r="WFB10" s="158"/>
      <c r="WFC10" s="158"/>
      <c r="WFD10" s="158"/>
      <c r="WFE10" s="158"/>
      <c r="WFF10" s="158"/>
      <c r="WFG10" s="158"/>
      <c r="WFH10" s="158"/>
      <c r="WFI10" s="158"/>
      <c r="WFJ10" s="158"/>
      <c r="WFK10" s="158"/>
      <c r="WFL10" s="158"/>
      <c r="WFM10" s="158"/>
      <c r="WFN10" s="158"/>
      <c r="WFO10" s="158"/>
      <c r="WFP10" s="158"/>
      <c r="WFQ10" s="158"/>
      <c r="WFR10" s="158"/>
      <c r="WFS10" s="158"/>
      <c r="WFT10" s="158"/>
      <c r="WFU10" s="158"/>
      <c r="WFV10" s="158"/>
      <c r="WFW10" s="158"/>
      <c r="WFX10" s="158"/>
      <c r="WFY10" s="158"/>
      <c r="WFZ10" s="158"/>
      <c r="WGA10" s="158"/>
      <c r="WGB10" s="158"/>
      <c r="WGC10" s="158"/>
      <c r="WGD10" s="158"/>
      <c r="WGE10" s="158"/>
      <c r="WGF10" s="158"/>
      <c r="WGG10" s="158"/>
      <c r="WGH10" s="158"/>
      <c r="WGI10" s="158"/>
      <c r="WGJ10" s="158"/>
      <c r="WGK10" s="158"/>
      <c r="WGL10" s="158"/>
      <c r="WGM10" s="158"/>
      <c r="WGN10" s="158"/>
      <c r="WGO10" s="158"/>
      <c r="WGP10" s="158"/>
      <c r="WGQ10" s="158"/>
      <c r="WGR10" s="158"/>
      <c r="WGS10" s="158"/>
      <c r="WGT10" s="158"/>
      <c r="WGU10" s="158"/>
      <c r="WGV10" s="158"/>
      <c r="WGW10" s="158"/>
      <c r="WGX10" s="158"/>
      <c r="WGY10" s="158"/>
      <c r="WGZ10" s="158"/>
      <c r="WHA10" s="158"/>
      <c r="WHB10" s="158"/>
      <c r="WHC10" s="158"/>
      <c r="WHD10" s="158"/>
      <c r="WHE10" s="158"/>
      <c r="WHF10" s="158"/>
      <c r="WHG10" s="158"/>
      <c r="WHH10" s="158"/>
      <c r="WHI10" s="158"/>
      <c r="WHJ10" s="158"/>
      <c r="WHK10" s="158"/>
      <c r="WHL10" s="158"/>
      <c r="WHM10" s="158"/>
      <c r="WHN10" s="158"/>
      <c r="WHO10" s="158"/>
      <c r="WHP10" s="158"/>
      <c r="WHQ10" s="158"/>
      <c r="WHR10" s="158"/>
      <c r="WHS10" s="158"/>
      <c r="WHT10" s="158"/>
      <c r="WHU10" s="158"/>
      <c r="WHV10" s="158"/>
      <c r="WHW10" s="158"/>
      <c r="WHX10" s="158"/>
      <c r="WHY10" s="158"/>
      <c r="WHZ10" s="158"/>
      <c r="WIA10" s="158"/>
      <c r="WIB10" s="158"/>
      <c r="WIC10" s="158"/>
      <c r="WID10" s="158"/>
      <c r="WIE10" s="158"/>
      <c r="WIF10" s="158"/>
      <c r="WIG10" s="158"/>
      <c r="WIH10" s="158"/>
      <c r="WII10" s="158"/>
      <c r="WIJ10" s="158"/>
      <c r="WIK10" s="158"/>
      <c r="WIL10" s="158"/>
      <c r="WIM10" s="158"/>
      <c r="WIN10" s="158"/>
      <c r="WIO10" s="158"/>
      <c r="WIP10" s="158"/>
      <c r="WIQ10" s="158"/>
      <c r="WIR10" s="158"/>
      <c r="WIS10" s="158"/>
      <c r="WIT10" s="158"/>
      <c r="WIU10" s="158"/>
      <c r="WIV10" s="158"/>
      <c r="WIW10" s="158"/>
      <c r="WIX10" s="158"/>
      <c r="WIY10" s="158"/>
      <c r="WIZ10" s="158"/>
      <c r="WJA10" s="158"/>
      <c r="WJB10" s="158"/>
      <c r="WJC10" s="158"/>
      <c r="WJD10" s="158"/>
      <c r="WJE10" s="158"/>
      <c r="WJF10" s="158"/>
      <c r="WJG10" s="158"/>
      <c r="WJH10" s="158"/>
      <c r="WJI10" s="158"/>
      <c r="WJJ10" s="158"/>
      <c r="WJK10" s="158"/>
      <c r="WJL10" s="158"/>
      <c r="WJM10" s="158"/>
      <c r="WJN10" s="158"/>
      <c r="WJO10" s="158"/>
      <c r="WJP10" s="158"/>
      <c r="WJQ10" s="158"/>
      <c r="WJR10" s="158"/>
      <c r="WJS10" s="158"/>
      <c r="WJT10" s="158"/>
      <c r="WJU10" s="158"/>
      <c r="WJV10" s="158"/>
      <c r="WJW10" s="158"/>
      <c r="WJX10" s="158"/>
      <c r="WJY10" s="158"/>
      <c r="WJZ10" s="158"/>
      <c r="WKA10" s="158"/>
      <c r="WKB10" s="158"/>
      <c r="WKC10" s="158"/>
      <c r="WKD10" s="158"/>
      <c r="WKE10" s="158"/>
      <c r="WKF10" s="158"/>
      <c r="WKG10" s="158"/>
      <c r="WKH10" s="158"/>
      <c r="WKI10" s="158"/>
      <c r="WKJ10" s="158"/>
      <c r="WKK10" s="158"/>
      <c r="WKL10" s="158"/>
      <c r="WKM10" s="158"/>
      <c r="WKN10" s="158"/>
      <c r="WKO10" s="158"/>
      <c r="WKP10" s="158"/>
      <c r="WKQ10" s="158"/>
      <c r="WKR10" s="158"/>
      <c r="WKS10" s="158"/>
      <c r="WKT10" s="158"/>
      <c r="WKU10" s="158"/>
      <c r="WKV10" s="158"/>
      <c r="WKW10" s="158"/>
      <c r="WKX10" s="158"/>
      <c r="WKY10" s="158"/>
      <c r="WKZ10" s="158"/>
      <c r="WLA10" s="158"/>
      <c r="WLB10" s="158"/>
      <c r="WLC10" s="158"/>
      <c r="WLD10" s="158"/>
      <c r="WLE10" s="158"/>
      <c r="WLF10" s="158"/>
      <c r="WLG10" s="158"/>
      <c r="WLH10" s="158"/>
      <c r="WLI10" s="158"/>
      <c r="WLJ10" s="158"/>
      <c r="WLK10" s="158"/>
      <c r="WLL10" s="158"/>
      <c r="WLM10" s="158"/>
      <c r="WLN10" s="158"/>
      <c r="WLO10" s="158"/>
      <c r="WLP10" s="158"/>
      <c r="WLQ10" s="158"/>
      <c r="WLR10" s="158"/>
      <c r="WLS10" s="158"/>
      <c r="WLT10" s="158"/>
      <c r="WLU10" s="158"/>
      <c r="WLV10" s="158"/>
      <c r="WLW10" s="158"/>
      <c r="WLX10" s="158"/>
      <c r="WLY10" s="158"/>
      <c r="WLZ10" s="158"/>
      <c r="WMA10" s="158"/>
      <c r="WMB10" s="158"/>
      <c r="WMC10" s="158"/>
      <c r="WMD10" s="158"/>
      <c r="WME10" s="158"/>
      <c r="WMF10" s="158"/>
      <c r="WMG10" s="158"/>
      <c r="WMH10" s="158"/>
      <c r="WMI10" s="158"/>
      <c r="WMJ10" s="158"/>
      <c r="WMK10" s="158"/>
      <c r="WML10" s="158"/>
      <c r="WMM10" s="158"/>
      <c r="WMN10" s="158"/>
      <c r="WMO10" s="158"/>
      <c r="WMP10" s="158"/>
      <c r="WMQ10" s="158"/>
      <c r="WMR10" s="158"/>
      <c r="WMS10" s="158"/>
      <c r="WMT10" s="158"/>
      <c r="WMU10" s="158"/>
      <c r="WMV10" s="158"/>
      <c r="WMW10" s="158"/>
      <c r="WMX10" s="158"/>
      <c r="WMY10" s="158"/>
      <c r="WMZ10" s="158"/>
      <c r="WNA10" s="158"/>
      <c r="WNB10" s="158"/>
      <c r="WNC10" s="158"/>
      <c r="WND10" s="158"/>
      <c r="WNE10" s="158"/>
      <c r="WNF10" s="158"/>
      <c r="WNG10" s="158"/>
      <c r="WNH10" s="158"/>
      <c r="WNI10" s="158"/>
      <c r="WNJ10" s="158"/>
      <c r="WNK10" s="158"/>
      <c r="WNL10" s="158"/>
      <c r="WNM10" s="158"/>
      <c r="WNN10" s="158"/>
      <c r="WNO10" s="158"/>
      <c r="WNP10" s="158"/>
      <c r="WNQ10" s="158"/>
      <c r="WNR10" s="158"/>
      <c r="WNS10" s="158"/>
      <c r="WNT10" s="158"/>
      <c r="WNU10" s="158"/>
      <c r="WNV10" s="158"/>
      <c r="WNW10" s="158"/>
      <c r="WNX10" s="158"/>
      <c r="WNY10" s="158"/>
      <c r="WNZ10" s="158"/>
      <c r="WOA10" s="158"/>
      <c r="WOB10" s="158"/>
      <c r="WOC10" s="158"/>
      <c r="WOD10" s="158"/>
      <c r="WOE10" s="158"/>
      <c r="WOF10" s="158"/>
      <c r="WOG10" s="158"/>
      <c r="WOH10" s="158"/>
      <c r="WOI10" s="158"/>
      <c r="WOJ10" s="158"/>
      <c r="WOK10" s="158"/>
      <c r="WOL10" s="158"/>
      <c r="WOM10" s="158"/>
      <c r="WON10" s="158"/>
      <c r="WOO10" s="158"/>
      <c r="WOP10" s="158"/>
      <c r="WOQ10" s="158"/>
      <c r="WOR10" s="158"/>
      <c r="WOS10" s="158"/>
      <c r="WOT10" s="158"/>
      <c r="WOU10" s="158"/>
      <c r="WOV10" s="158"/>
      <c r="WOW10" s="158"/>
      <c r="WOX10" s="158"/>
      <c r="WOY10" s="158"/>
      <c r="WOZ10" s="158"/>
      <c r="WPA10" s="158"/>
      <c r="WPB10" s="158"/>
      <c r="WPC10" s="158"/>
      <c r="WPD10" s="158"/>
      <c r="WPE10" s="158"/>
      <c r="WPF10" s="158"/>
      <c r="WPG10" s="158"/>
      <c r="WPH10" s="158"/>
      <c r="WPI10" s="158"/>
      <c r="WPJ10" s="158"/>
      <c r="WPK10" s="158"/>
      <c r="WPL10" s="158"/>
      <c r="WPM10" s="158"/>
      <c r="WPN10" s="158"/>
      <c r="WPO10" s="158"/>
      <c r="WPP10" s="158"/>
      <c r="WPQ10" s="158"/>
      <c r="WPR10" s="158"/>
      <c r="WPS10" s="158"/>
      <c r="WPT10" s="158"/>
      <c r="WPU10" s="158"/>
      <c r="WPV10" s="158"/>
      <c r="WPW10" s="158"/>
      <c r="WPX10" s="158"/>
      <c r="WPY10" s="158"/>
      <c r="WPZ10" s="158"/>
      <c r="WQA10" s="158"/>
      <c r="WQB10" s="158"/>
      <c r="WQC10" s="158"/>
      <c r="WQD10" s="158"/>
      <c r="WQE10" s="158"/>
      <c r="WQF10" s="158"/>
      <c r="WQG10" s="158"/>
      <c r="WQH10" s="158"/>
      <c r="WQI10" s="158"/>
      <c r="WQJ10" s="158"/>
      <c r="WQK10" s="158"/>
      <c r="WQL10" s="158"/>
      <c r="WQM10" s="158"/>
      <c r="WQN10" s="158"/>
      <c r="WQO10" s="158"/>
      <c r="WQP10" s="158"/>
      <c r="WQQ10" s="158"/>
      <c r="WQR10" s="158"/>
      <c r="WQS10" s="158"/>
      <c r="WQT10" s="158"/>
      <c r="WQU10" s="158"/>
      <c r="WQV10" s="158"/>
      <c r="WQW10" s="158"/>
      <c r="WQX10" s="158"/>
      <c r="WQY10" s="158"/>
      <c r="WQZ10" s="158"/>
      <c r="WRA10" s="158"/>
      <c r="WRB10" s="158"/>
      <c r="WRC10" s="158"/>
      <c r="WRD10" s="158"/>
      <c r="WRE10" s="158"/>
      <c r="WRF10" s="158"/>
      <c r="WRG10" s="158"/>
      <c r="WRH10" s="158"/>
      <c r="WRI10" s="158"/>
      <c r="WRJ10" s="158"/>
      <c r="WRK10" s="158"/>
      <c r="WRL10" s="158"/>
      <c r="WRM10" s="158"/>
      <c r="WRN10" s="158"/>
      <c r="WRO10" s="158"/>
      <c r="WRP10" s="158"/>
      <c r="WRQ10" s="158"/>
      <c r="WRR10" s="158"/>
      <c r="WRS10" s="158"/>
      <c r="WRT10" s="158"/>
      <c r="WRU10" s="158"/>
      <c r="WRV10" s="158"/>
      <c r="WRW10" s="158"/>
      <c r="WRX10" s="158"/>
      <c r="WRY10" s="158"/>
      <c r="WRZ10" s="158"/>
      <c r="WSA10" s="158"/>
      <c r="WSB10" s="158"/>
      <c r="WSC10" s="158"/>
      <c r="WSD10" s="158"/>
      <c r="WSE10" s="158"/>
      <c r="WSF10" s="158"/>
      <c r="WSG10" s="158"/>
      <c r="WSH10" s="158"/>
      <c r="WSI10" s="158"/>
      <c r="WSJ10" s="158"/>
      <c r="WSK10" s="158"/>
      <c r="WSL10" s="158"/>
      <c r="WSM10" s="158"/>
      <c r="WSN10" s="158"/>
      <c r="WSO10" s="158"/>
      <c r="WSP10" s="158"/>
      <c r="WSQ10" s="158"/>
      <c r="WSR10" s="158"/>
      <c r="WSS10" s="158"/>
      <c r="WST10" s="158"/>
      <c r="WSU10" s="158"/>
      <c r="WSV10" s="158"/>
      <c r="WSW10" s="158"/>
      <c r="WSX10" s="158"/>
      <c r="WSY10" s="158"/>
      <c r="WSZ10" s="158"/>
      <c r="WTA10" s="158"/>
      <c r="WTB10" s="158"/>
      <c r="WTC10" s="158"/>
      <c r="WTD10" s="158"/>
      <c r="WTE10" s="158"/>
      <c r="WTF10" s="158"/>
      <c r="WTG10" s="158"/>
      <c r="WTH10" s="158"/>
      <c r="WTI10" s="158"/>
      <c r="WTJ10" s="158"/>
      <c r="WTK10" s="158"/>
      <c r="WTL10" s="158"/>
      <c r="WTM10" s="158"/>
      <c r="WTN10" s="158"/>
      <c r="WTO10" s="158"/>
      <c r="WTP10" s="158"/>
      <c r="WTQ10" s="158"/>
      <c r="WTR10" s="158"/>
      <c r="WTS10" s="158"/>
      <c r="WTT10" s="158"/>
      <c r="WTU10" s="158"/>
      <c r="WTV10" s="158"/>
      <c r="WTW10" s="158"/>
      <c r="WTX10" s="158"/>
      <c r="WTY10" s="158"/>
      <c r="WTZ10" s="158"/>
      <c r="WUA10" s="158"/>
      <c r="WUB10" s="158"/>
      <c r="WUC10" s="158"/>
      <c r="WUD10" s="158"/>
      <c r="WUE10" s="158"/>
      <c r="WUF10" s="158"/>
      <c r="WUG10" s="158"/>
      <c r="WUH10" s="158"/>
      <c r="WUI10" s="158"/>
      <c r="WUJ10" s="158"/>
      <c r="WUK10" s="158"/>
      <c r="WUL10" s="158"/>
      <c r="WUM10" s="158"/>
      <c r="WUN10" s="158"/>
      <c r="WUO10" s="158"/>
      <c r="WUP10" s="158"/>
      <c r="WUQ10" s="158"/>
      <c r="WUR10" s="158"/>
      <c r="WUS10" s="158"/>
      <c r="WUT10" s="158"/>
      <c r="WUU10" s="158"/>
      <c r="WUV10" s="158"/>
      <c r="WUW10" s="158"/>
      <c r="WUX10" s="158"/>
      <c r="WUY10" s="158"/>
      <c r="WUZ10" s="158"/>
      <c r="WVA10" s="158"/>
      <c r="WVB10" s="158"/>
      <c r="WVC10" s="158"/>
      <c r="WVD10" s="158"/>
      <c r="WVE10" s="158"/>
      <c r="WVF10" s="158"/>
      <c r="WVG10" s="158"/>
      <c r="WVH10" s="158"/>
      <c r="WVI10" s="158"/>
      <c r="WVJ10" s="158"/>
      <c r="WVK10" s="158"/>
      <c r="WVL10" s="158"/>
      <c r="WVM10" s="158"/>
      <c r="WVN10" s="158"/>
      <c r="WVO10" s="158"/>
      <c r="WVP10" s="158"/>
      <c r="WVQ10" s="158"/>
      <c r="WVR10" s="158"/>
      <c r="WVS10" s="158"/>
      <c r="WVT10" s="158"/>
      <c r="WVU10" s="158"/>
      <c r="WVV10" s="158"/>
      <c r="WVW10" s="158"/>
      <c r="WVX10" s="158"/>
      <c r="WVY10" s="158"/>
      <c r="WVZ10" s="158"/>
      <c r="WWA10" s="158"/>
      <c r="WWB10" s="158"/>
      <c r="WWC10" s="158"/>
      <c r="WWD10" s="158"/>
      <c r="WWE10" s="158"/>
      <c r="WWF10" s="158"/>
      <c r="WWG10" s="158"/>
      <c r="WWH10" s="158"/>
      <c r="WWI10" s="158"/>
      <c r="WWJ10" s="158"/>
      <c r="WWK10" s="158"/>
      <c r="WWL10" s="158"/>
      <c r="WWM10" s="158"/>
      <c r="WWN10" s="158"/>
      <c r="WWO10" s="158"/>
      <c r="WWP10" s="158"/>
      <c r="WWQ10" s="158"/>
      <c r="WWR10" s="158"/>
      <c r="WWS10" s="158"/>
      <c r="WWT10" s="158"/>
      <c r="WWU10" s="158"/>
      <c r="WWV10" s="158"/>
      <c r="WWW10" s="158"/>
      <c r="WWX10" s="158"/>
      <c r="WWY10" s="158"/>
      <c r="WWZ10" s="158"/>
      <c r="WXA10" s="158"/>
      <c r="WXB10" s="158"/>
      <c r="WXC10" s="158"/>
      <c r="WXD10" s="158"/>
      <c r="WXE10" s="158"/>
      <c r="WXF10" s="158"/>
      <c r="WXG10" s="158"/>
      <c r="WXH10" s="158"/>
      <c r="WXI10" s="158"/>
      <c r="WXJ10" s="158"/>
      <c r="WXK10" s="158"/>
      <c r="WXL10" s="158"/>
      <c r="WXM10" s="158"/>
      <c r="WXN10" s="158"/>
      <c r="WXO10" s="158"/>
      <c r="WXP10" s="158"/>
      <c r="WXQ10" s="158"/>
      <c r="WXR10" s="158"/>
      <c r="WXS10" s="158"/>
      <c r="WXT10" s="158"/>
      <c r="WXU10" s="158"/>
      <c r="WXV10" s="158"/>
      <c r="WXW10" s="158"/>
      <c r="WXX10" s="158"/>
      <c r="WXY10" s="158"/>
      <c r="WXZ10" s="158"/>
      <c r="WYA10" s="158"/>
      <c r="WYB10" s="158"/>
      <c r="WYC10" s="158"/>
      <c r="WYD10" s="158"/>
      <c r="WYE10" s="158"/>
      <c r="WYF10" s="158"/>
      <c r="WYG10" s="158"/>
      <c r="WYH10" s="158"/>
      <c r="WYI10" s="158"/>
      <c r="WYJ10" s="158"/>
      <c r="WYK10" s="158"/>
      <c r="WYL10" s="158"/>
      <c r="WYM10" s="158"/>
      <c r="WYN10" s="158"/>
      <c r="WYO10" s="158"/>
      <c r="WYP10" s="158"/>
      <c r="WYQ10" s="158"/>
      <c r="WYR10" s="158"/>
      <c r="WYS10" s="158"/>
      <c r="WYT10" s="158"/>
      <c r="WYU10" s="158"/>
      <c r="WYV10" s="158"/>
      <c r="WYW10" s="158"/>
      <c r="WYX10" s="158"/>
      <c r="WYY10" s="158"/>
      <c r="WYZ10" s="158"/>
      <c r="WZA10" s="158"/>
      <c r="WZB10" s="158"/>
      <c r="WZC10" s="158"/>
      <c r="WZD10" s="158"/>
      <c r="WZE10" s="158"/>
      <c r="WZF10" s="158"/>
      <c r="WZG10" s="158"/>
      <c r="WZH10" s="158"/>
      <c r="WZI10" s="158"/>
      <c r="WZJ10" s="158"/>
      <c r="WZK10" s="158"/>
      <c r="WZL10" s="158"/>
      <c r="WZM10" s="158"/>
      <c r="WZN10" s="158"/>
      <c r="WZO10" s="158"/>
      <c r="WZP10" s="158"/>
      <c r="WZQ10" s="158"/>
      <c r="WZR10" s="158"/>
      <c r="WZS10" s="158"/>
      <c r="WZT10" s="158"/>
      <c r="WZU10" s="158"/>
      <c r="WZV10" s="158"/>
      <c r="WZW10" s="158"/>
      <c r="WZX10" s="158"/>
      <c r="WZY10" s="158"/>
      <c r="WZZ10" s="158"/>
      <c r="XAA10" s="158"/>
      <c r="XAB10" s="158"/>
      <c r="XAC10" s="158"/>
      <c r="XAD10" s="158"/>
      <c r="XAE10" s="158"/>
      <c r="XAF10" s="158"/>
      <c r="XAG10" s="158"/>
      <c r="XAH10" s="158"/>
      <c r="XAI10" s="158"/>
      <c r="XAJ10" s="158"/>
      <c r="XAK10" s="158"/>
      <c r="XAL10" s="158"/>
      <c r="XAM10" s="158"/>
      <c r="XAN10" s="158"/>
      <c r="XAO10" s="158"/>
      <c r="XAP10" s="158"/>
      <c r="XAQ10" s="158"/>
      <c r="XAR10" s="158"/>
      <c r="XAS10" s="158"/>
      <c r="XAT10" s="158"/>
      <c r="XAU10" s="158"/>
      <c r="XAV10" s="158"/>
      <c r="XAW10" s="158"/>
      <c r="XAX10" s="158"/>
      <c r="XAY10" s="158"/>
      <c r="XAZ10" s="158"/>
      <c r="XBA10" s="158"/>
      <c r="XBB10" s="158"/>
      <c r="XBC10" s="158"/>
      <c r="XBD10" s="158"/>
      <c r="XBE10" s="158"/>
      <c r="XBF10" s="158"/>
      <c r="XBG10" s="158"/>
      <c r="XBH10" s="158"/>
      <c r="XBI10" s="158"/>
      <c r="XBJ10" s="158"/>
      <c r="XBK10" s="158"/>
      <c r="XBL10" s="158"/>
      <c r="XBM10" s="158"/>
      <c r="XBN10" s="158"/>
      <c r="XBO10" s="158"/>
      <c r="XBP10" s="158"/>
      <c r="XBQ10" s="158"/>
      <c r="XBR10" s="158"/>
      <c r="XBS10" s="158"/>
      <c r="XBT10" s="158"/>
      <c r="XBU10" s="158"/>
      <c r="XBV10" s="158"/>
      <c r="XBW10" s="158"/>
      <c r="XBX10" s="158"/>
      <c r="XBY10" s="158"/>
      <c r="XBZ10" s="158"/>
      <c r="XCA10" s="158"/>
      <c r="XCB10" s="158"/>
      <c r="XCC10" s="158"/>
      <c r="XCD10" s="158"/>
      <c r="XCE10" s="158"/>
      <c r="XCF10" s="158"/>
      <c r="XCG10" s="158"/>
      <c r="XCH10" s="158"/>
      <c r="XCI10" s="158"/>
      <c r="XCJ10" s="158"/>
      <c r="XCK10" s="158"/>
      <c r="XCL10" s="158"/>
      <c r="XCM10" s="158"/>
      <c r="XCN10" s="158"/>
      <c r="XCO10" s="158"/>
      <c r="XCP10" s="158"/>
      <c r="XCQ10" s="158"/>
      <c r="XCR10" s="158"/>
      <c r="XCS10" s="158"/>
      <c r="XCT10" s="158"/>
      <c r="XCU10" s="158"/>
      <c r="XCV10" s="158"/>
      <c r="XCW10" s="158"/>
      <c r="XCX10" s="158"/>
      <c r="XCY10" s="158"/>
      <c r="XCZ10" s="158"/>
      <c r="XDA10" s="158"/>
      <c r="XDB10" s="158"/>
      <c r="XDC10" s="158"/>
      <c r="XDD10" s="158"/>
      <c r="XDE10" s="158"/>
      <c r="XDF10" s="158"/>
      <c r="XDG10" s="158"/>
      <c r="XDH10" s="158"/>
      <c r="XDI10" s="158"/>
      <c r="XDJ10" s="158"/>
      <c r="XDK10" s="158"/>
      <c r="XDL10" s="158"/>
      <c r="XDM10" s="158"/>
      <c r="XDN10" s="158"/>
      <c r="XDO10" s="158"/>
      <c r="XDP10" s="158"/>
      <c r="XDQ10" s="158"/>
      <c r="XDR10" s="158"/>
      <c r="XDS10" s="158"/>
      <c r="XDT10" s="158"/>
      <c r="XDU10" s="158"/>
      <c r="XDV10" s="158"/>
      <c r="XDW10" s="158"/>
      <c r="XDX10" s="158"/>
      <c r="XDY10" s="158"/>
      <c r="XDZ10" s="158"/>
      <c r="XEA10" s="158"/>
      <c r="XEB10" s="158"/>
      <c r="XEC10" s="158"/>
      <c r="XED10" s="158"/>
      <c r="XEE10" s="158"/>
      <c r="XEF10" s="158"/>
      <c r="XEG10" s="158"/>
      <c r="XEH10" s="158"/>
      <c r="XEI10" s="158"/>
      <c r="XEJ10" s="158"/>
      <c r="XEK10" s="158"/>
      <c r="XEL10" s="158"/>
      <c r="XEM10" s="158"/>
      <c r="XEN10" s="158"/>
      <c r="XEO10" s="158"/>
      <c r="XEP10" s="158"/>
      <c r="XEQ10" s="158"/>
      <c r="XER10" s="158"/>
      <c r="XES10" s="158"/>
      <c r="XET10" s="158"/>
      <c r="XEU10" s="158"/>
      <c r="XEV10" s="158"/>
      <c r="XEW10" s="158"/>
      <c r="XEX10" s="158"/>
      <c r="XEY10" s="158"/>
      <c r="XEZ10" s="158"/>
      <c r="XFA10" s="158"/>
    </row>
    <row r="11" spans="1:16381" s="224" customFormat="1" ht="13.5" customHeight="1">
      <c r="A11" s="225">
        <v>3</v>
      </c>
      <c r="B11" s="241" t="s">
        <v>2348</v>
      </c>
      <c r="C11" s="217"/>
      <c r="D11" s="241"/>
      <c r="E11" s="241"/>
      <c r="F11" s="241"/>
      <c r="G11" s="241"/>
      <c r="H11" s="718" t="s">
        <v>2377</v>
      </c>
      <c r="I11" s="720"/>
      <c r="J11" s="720" t="s">
        <v>878</v>
      </c>
      <c r="K11" s="718" t="s">
        <v>820</v>
      </c>
      <c r="L11" s="721"/>
      <c r="M11" s="718" t="s">
        <v>878</v>
      </c>
      <c r="N11" s="722"/>
      <c r="O11" s="718" t="s">
        <v>931</v>
      </c>
      <c r="P11" s="723" t="s">
        <v>863</v>
      </c>
      <c r="Q11" s="723" t="s">
        <v>863</v>
      </c>
      <c r="R11" s="724"/>
      <c r="S11" s="725"/>
      <c r="T11" s="718"/>
      <c r="U11" s="722"/>
    </row>
    <row r="12" spans="1:16381" s="224" customFormat="1" ht="13.5" customHeight="1">
      <c r="A12" s="225">
        <v>4</v>
      </c>
      <c r="B12" s="241" t="s">
        <v>2349</v>
      </c>
      <c r="C12" s="217"/>
      <c r="D12" s="241"/>
      <c r="E12" s="241"/>
      <c r="F12" s="241"/>
      <c r="G12" s="241"/>
      <c r="H12" s="718" t="s">
        <v>2378</v>
      </c>
      <c r="I12" s="720"/>
      <c r="J12" s="720" t="s">
        <v>887</v>
      </c>
      <c r="K12" s="718" t="s">
        <v>820</v>
      </c>
      <c r="L12" s="721"/>
      <c r="M12" s="718" t="s">
        <v>862</v>
      </c>
      <c r="N12" s="722" t="s">
        <v>863</v>
      </c>
      <c r="O12" s="800" t="s">
        <v>2919</v>
      </c>
      <c r="P12" s="723" t="s">
        <v>863</v>
      </c>
      <c r="Q12" s="723" t="s">
        <v>863</v>
      </c>
      <c r="R12" s="724" t="s">
        <v>2351</v>
      </c>
      <c r="S12" s="725"/>
      <c r="T12" s="718"/>
      <c r="U12" s="722"/>
    </row>
    <row r="13" spans="1:16381" s="224" customFormat="1" ht="13.5" customHeight="1">
      <c r="A13" s="225">
        <v>5</v>
      </c>
      <c r="B13" s="241" t="s">
        <v>2352</v>
      </c>
      <c r="C13" s="217"/>
      <c r="D13" s="241"/>
      <c r="E13" s="241"/>
      <c r="F13" s="241"/>
      <c r="G13" s="241"/>
      <c r="H13" s="718" t="s">
        <v>2353</v>
      </c>
      <c r="I13" s="720"/>
      <c r="J13" s="720" t="s">
        <v>2354</v>
      </c>
      <c r="K13" s="718" t="s">
        <v>817</v>
      </c>
      <c r="L13" s="721"/>
      <c r="M13" s="718" t="s">
        <v>1703</v>
      </c>
      <c r="N13" s="722"/>
      <c r="O13" s="718"/>
      <c r="P13" s="736" t="s">
        <v>863</v>
      </c>
      <c r="Q13" s="723" t="s">
        <v>863</v>
      </c>
      <c r="R13" s="724"/>
      <c r="S13" s="725"/>
      <c r="T13" s="718"/>
      <c r="U13" s="722"/>
    </row>
    <row r="14" spans="1:16381" s="224" customFormat="1" ht="12" customHeight="1">
      <c r="A14" s="225"/>
      <c r="C14" s="225"/>
      <c r="D14" s="225"/>
      <c r="E14" s="225"/>
      <c r="F14" s="225"/>
      <c r="G14" s="225"/>
      <c r="H14" s="225"/>
      <c r="I14" s="225"/>
      <c r="J14" s="239"/>
      <c r="K14" s="225"/>
      <c r="L14" s="274"/>
      <c r="M14" s="225"/>
      <c r="N14" s="274"/>
      <c r="O14" s="225"/>
      <c r="P14" s="225"/>
      <c r="Q14" s="225"/>
      <c r="S14" s="271"/>
      <c r="T14" s="225"/>
      <c r="U14" s="239"/>
      <c r="V14" s="225"/>
      <c r="W14" s="225"/>
      <c r="X14" s="225"/>
    </row>
    <row r="15" spans="1:16381" s="128" customFormat="1" ht="12" customHeight="1">
      <c r="A15" s="3"/>
      <c r="B15" s="3"/>
      <c r="C15" s="131"/>
      <c r="D15" s="131"/>
      <c r="E15" s="131"/>
      <c r="F15" s="131"/>
      <c r="G15" s="5"/>
      <c r="H15" s="155"/>
      <c r="I15" s="225"/>
      <c r="J15" s="155"/>
      <c r="K15" s="5"/>
      <c r="L15" s="56"/>
      <c r="M15" s="5"/>
      <c r="N15" s="56"/>
      <c r="O15" s="56"/>
      <c r="P15" s="56"/>
      <c r="Q15" s="56"/>
      <c r="R15"/>
      <c r="S15" s="178"/>
      <c r="T15" s="5"/>
      <c r="U15" s="159"/>
      <c r="V15" s="56"/>
      <c r="X15" s="56"/>
      <c r="ALU15"/>
      <c r="ALV15"/>
      <c r="ALW15"/>
    </row>
    <row r="16" spans="1:16381" s="128" customFormat="1" ht="12" customHeight="1">
      <c r="A16" s="129"/>
      <c r="B16" s="129"/>
      <c r="C16" s="129"/>
      <c r="D16" s="129"/>
      <c r="E16" s="129"/>
      <c r="F16" s="129"/>
      <c r="G16" s="96"/>
      <c r="H16" s="96"/>
      <c r="I16" s="225"/>
      <c r="J16" s="159"/>
      <c r="K16" s="96"/>
      <c r="L16" s="277"/>
      <c r="M16" s="96"/>
      <c r="N16" s="277"/>
      <c r="O16" s="96"/>
      <c r="P16" s="96"/>
      <c r="Q16" s="96"/>
      <c r="R16"/>
      <c r="S16" s="179"/>
      <c r="T16" s="96"/>
      <c r="U16" s="159"/>
      <c r="V16" s="96"/>
      <c r="X16" s="96"/>
      <c r="ALU16"/>
      <c r="ALV16"/>
      <c r="ALW16"/>
    </row>
    <row r="17" spans="1:1011" s="128" customFormat="1" ht="12" customHeight="1">
      <c r="I17" s="224"/>
      <c r="L17" s="277"/>
      <c r="M17" s="96"/>
      <c r="N17" s="277"/>
      <c r="O17" s="96"/>
      <c r="P17" s="96"/>
      <c r="Q17" s="96"/>
      <c r="R17"/>
      <c r="S17" s="179"/>
      <c r="T17" s="96"/>
      <c r="U17" s="159"/>
      <c r="V17" s="96"/>
      <c r="X17" s="96"/>
      <c r="ALU17"/>
      <c r="ALV17"/>
      <c r="ALW17"/>
    </row>
    <row r="18" spans="1:1011" s="128" customFormat="1" ht="12" customHeight="1">
      <c r="I18" s="224"/>
      <c r="L18" s="277"/>
      <c r="M18" s="96"/>
      <c r="N18" s="277"/>
      <c r="O18" s="96"/>
      <c r="P18" s="96"/>
      <c r="Q18" s="96"/>
      <c r="R18"/>
      <c r="S18" s="179"/>
      <c r="T18" s="96"/>
      <c r="U18" s="159"/>
      <c r="V18" s="96"/>
      <c r="X18" s="96"/>
      <c r="ALU18"/>
      <c r="ALV18"/>
      <c r="ALW18"/>
    </row>
    <row r="19" spans="1:1011" s="128" customFormat="1" ht="12" customHeight="1">
      <c r="I19" s="224"/>
      <c r="L19" s="277"/>
      <c r="M19" s="96"/>
      <c r="N19" s="277"/>
      <c r="O19" s="96"/>
      <c r="P19" s="96"/>
      <c r="Q19" s="96"/>
      <c r="R19"/>
      <c r="S19" s="179"/>
      <c r="T19" s="96"/>
      <c r="U19" s="159"/>
      <c r="V19" s="96"/>
      <c r="X19" s="96"/>
      <c r="ALU19"/>
      <c r="ALV19"/>
      <c r="ALW19"/>
    </row>
    <row r="20" spans="1:1011" s="128" customFormat="1" ht="12" customHeight="1">
      <c r="I20" s="224"/>
      <c r="L20" s="277"/>
      <c r="M20" s="96"/>
      <c r="N20" s="277"/>
      <c r="O20" s="96"/>
      <c r="P20" s="96"/>
      <c r="Q20" s="96"/>
      <c r="R20"/>
      <c r="S20" s="179"/>
      <c r="T20" s="96"/>
      <c r="U20" s="159"/>
      <c r="V20" s="96"/>
      <c r="X20" s="96"/>
      <c r="ALU20"/>
      <c r="ALV20"/>
      <c r="ALW20"/>
    </row>
    <row r="21" spans="1:1011" ht="12" customHeight="1">
      <c r="G21" s="128"/>
      <c r="H21" s="128"/>
      <c r="I21" s="224"/>
      <c r="J21" s="128"/>
      <c r="K21" s="128"/>
    </row>
    <row r="22" spans="1:1011" s="117" customFormat="1" ht="12" customHeight="1">
      <c r="A22" s="128"/>
      <c r="B22" s="128"/>
      <c r="C22" s="128"/>
      <c r="D22" s="128"/>
      <c r="E22" s="128"/>
      <c r="F22" s="128"/>
      <c r="G22" s="96"/>
      <c r="H22" s="96"/>
      <c r="I22" s="225"/>
      <c r="J22" s="159"/>
      <c r="K22" s="96"/>
      <c r="L22" s="277"/>
      <c r="M22" s="96"/>
      <c r="N22" s="277"/>
      <c r="O22" s="96"/>
      <c r="P22" s="96"/>
      <c r="Q22" s="96"/>
      <c r="R22"/>
      <c r="S22" s="179"/>
      <c r="T22" s="96"/>
      <c r="U22" s="161"/>
      <c r="V22" s="96"/>
      <c r="X22" s="96"/>
      <c r="ALV22"/>
    </row>
    <row r="23" spans="1:1011" ht="12" customHeight="1">
      <c r="A23" s="117"/>
      <c r="B23" s="117"/>
      <c r="C23" s="117"/>
      <c r="D23" s="117"/>
      <c r="E23" s="117"/>
      <c r="F23" s="117"/>
      <c r="G23" s="117"/>
      <c r="H23" s="117"/>
      <c r="I23" s="251"/>
      <c r="J23" s="117"/>
      <c r="K23" s="117"/>
    </row>
    <row r="24" spans="1:1011" ht="12" customHeight="1">
      <c r="L24" s="125"/>
      <c r="M24" s="112"/>
      <c r="N24" s="125"/>
      <c r="O24" s="112"/>
      <c r="P24" s="112"/>
      <c r="Q24" s="112"/>
      <c r="S24" s="180"/>
      <c r="T24" s="112"/>
      <c r="V24" s="112"/>
      <c r="X24" s="112"/>
    </row>
    <row r="36" spans="1:6" ht="12" customHeight="1">
      <c r="A36" s="130"/>
      <c r="B36" s="130"/>
      <c r="C36" s="130"/>
      <c r="D36" s="130"/>
      <c r="E36" s="130"/>
      <c r="F36" s="130"/>
    </row>
    <row r="37" spans="1:6" ht="12" customHeight="1">
      <c r="A37" s="130"/>
      <c r="B37" s="130"/>
      <c r="C37" s="130"/>
      <c r="D37" s="130"/>
      <c r="E37" s="130"/>
      <c r="F37" s="130"/>
    </row>
    <row r="38" spans="1:6" ht="12" customHeight="1">
      <c r="A38" s="130"/>
      <c r="B38" s="130"/>
      <c r="C38" s="130"/>
      <c r="D38" s="130"/>
      <c r="E38" s="130"/>
      <c r="F38" s="130"/>
    </row>
    <row r="39" spans="1:6" ht="12" customHeight="1">
      <c r="A39" s="130"/>
      <c r="B39" s="130"/>
      <c r="C39" s="130"/>
      <c r="D39" s="130"/>
      <c r="E39" s="130"/>
      <c r="F39" s="130"/>
    </row>
    <row r="40" spans="1:6" ht="12" customHeight="1">
      <c r="A40" s="130"/>
      <c r="B40" s="130"/>
      <c r="C40" s="130"/>
      <c r="D40" s="130"/>
      <c r="E40" s="130"/>
      <c r="F40" s="130"/>
    </row>
    <row r="41" spans="1:6" ht="12" customHeight="1">
      <c r="A41" s="130"/>
      <c r="B41" s="130"/>
      <c r="C41" s="130"/>
      <c r="D41" s="130"/>
      <c r="E41" s="130"/>
      <c r="F41" s="130"/>
    </row>
    <row r="42" spans="1:6" ht="12" customHeight="1">
      <c r="A42" s="130"/>
      <c r="B42" s="130"/>
      <c r="C42" s="130"/>
      <c r="D42" s="130"/>
      <c r="E42" s="130"/>
      <c r="F42" s="130"/>
    </row>
    <row r="43" spans="1:6" ht="12" customHeight="1">
      <c r="A43" s="130"/>
      <c r="B43" s="130"/>
      <c r="C43" s="130"/>
      <c r="D43" s="130"/>
      <c r="E43" s="130"/>
      <c r="F43" s="130"/>
    </row>
    <row r="44" spans="1:6" ht="12" customHeight="1">
      <c r="A44" s="129"/>
      <c r="B44" s="129"/>
      <c r="C44" s="129"/>
      <c r="D44" s="129"/>
      <c r="E44" s="129"/>
      <c r="F44" s="129"/>
    </row>
    <row r="45" spans="1:6" ht="12" customHeight="1">
      <c r="A45" s="129"/>
      <c r="B45" s="129"/>
      <c r="C45" s="129"/>
      <c r="D45" s="129"/>
      <c r="E45" s="129"/>
      <c r="F45" s="129"/>
    </row>
    <row r="46" spans="1:6" ht="12" customHeight="1">
      <c r="A46" s="129"/>
      <c r="B46" s="129"/>
      <c r="C46" s="129"/>
      <c r="D46" s="129"/>
      <c r="E46" s="129"/>
      <c r="F46" s="129"/>
    </row>
    <row r="47" spans="1:6" ht="12" customHeight="1">
      <c r="A47" s="129"/>
      <c r="B47" s="129"/>
      <c r="C47" s="129"/>
      <c r="D47" s="129"/>
      <c r="E47" s="129"/>
      <c r="F47" s="129"/>
    </row>
    <row r="48" spans="1:6" ht="12" customHeight="1">
      <c r="A48" s="129"/>
      <c r="B48" s="129"/>
      <c r="C48" s="129"/>
      <c r="D48" s="129"/>
      <c r="E48" s="129"/>
      <c r="F48" s="129"/>
    </row>
    <row r="49" spans="1:1010" ht="12" customHeight="1">
      <c r="A49" s="129"/>
      <c r="B49" s="129"/>
      <c r="C49" s="129"/>
      <c r="D49" s="129"/>
      <c r="E49" s="129"/>
      <c r="F49" s="129"/>
    </row>
    <row r="50" spans="1:1010" ht="12" customHeight="1">
      <c r="A50" s="129"/>
      <c r="B50" s="129"/>
      <c r="C50" s="129"/>
      <c r="D50" s="129"/>
      <c r="E50" s="129"/>
      <c r="F50" s="129"/>
    </row>
    <row r="51" spans="1:1010" s="117" customFormat="1" ht="12" customHeight="1">
      <c r="A51" s="129"/>
      <c r="B51" s="129"/>
      <c r="C51" s="129"/>
      <c r="D51" s="129"/>
      <c r="E51" s="129"/>
      <c r="F51" s="129"/>
      <c r="G51" s="96"/>
      <c r="H51" s="96"/>
      <c r="I51" s="225"/>
      <c r="J51" s="159"/>
      <c r="K51" s="96"/>
      <c r="L51" s="277"/>
      <c r="M51" s="96"/>
      <c r="N51" s="277"/>
      <c r="O51" s="96"/>
      <c r="P51" s="96"/>
      <c r="Q51" s="96"/>
      <c r="R51"/>
      <c r="S51" s="179"/>
      <c r="T51" s="96"/>
      <c r="U51" s="161"/>
      <c r="V51" s="96"/>
      <c r="X51" s="96"/>
      <c r="ALV51"/>
    </row>
    <row r="52" spans="1:1010" s="117" customFormat="1" ht="12" customHeight="1">
      <c r="A52" s="130"/>
      <c r="B52" s="130"/>
      <c r="C52" s="130"/>
      <c r="D52" s="130"/>
      <c r="E52" s="130"/>
      <c r="F52" s="130"/>
      <c r="G52" s="96"/>
      <c r="H52" s="96"/>
      <c r="I52" s="225"/>
      <c r="J52" s="159"/>
      <c r="K52" s="96"/>
      <c r="L52" s="277"/>
      <c r="M52" s="96"/>
      <c r="N52" s="277"/>
      <c r="O52" s="96"/>
      <c r="P52" s="96"/>
      <c r="Q52" s="96"/>
      <c r="R52"/>
      <c r="S52" s="179"/>
      <c r="T52" s="96"/>
      <c r="U52" s="161"/>
      <c r="V52" s="96"/>
      <c r="X52" s="96"/>
      <c r="ALV52"/>
    </row>
    <row r="53" spans="1:1010" s="117" customFormat="1" ht="12" customHeight="1">
      <c r="A53" s="123"/>
      <c r="B53" s="123"/>
      <c r="C53" s="123"/>
      <c r="D53" s="123"/>
      <c r="E53" s="123"/>
      <c r="F53" s="123"/>
      <c r="G53" s="112"/>
      <c r="H53" s="112"/>
      <c r="I53" s="276"/>
      <c r="J53" s="161"/>
      <c r="K53" s="112"/>
      <c r="L53" s="125"/>
      <c r="M53" s="112"/>
      <c r="N53" s="125"/>
      <c r="O53" s="112"/>
      <c r="P53" s="112"/>
      <c r="Q53" s="112"/>
      <c r="R53"/>
      <c r="S53" s="180"/>
      <c r="T53" s="112"/>
      <c r="U53" s="161"/>
      <c r="V53" s="112"/>
      <c r="X53" s="112"/>
      <c r="ALV53"/>
    </row>
    <row r="54" spans="1:1010" s="117" customFormat="1" ht="12" customHeight="1">
      <c r="A54" s="123"/>
      <c r="B54" s="123"/>
      <c r="C54" s="123"/>
      <c r="D54" s="123"/>
      <c r="E54" s="123"/>
      <c r="F54" s="123"/>
      <c r="G54" s="112"/>
      <c r="H54" s="112"/>
      <c r="I54" s="276"/>
      <c r="J54" s="161"/>
      <c r="K54" s="112"/>
      <c r="L54" s="125"/>
      <c r="M54" s="112"/>
      <c r="N54" s="125"/>
      <c r="O54" s="112"/>
      <c r="P54" s="112"/>
      <c r="Q54" s="112"/>
      <c r="R54"/>
      <c r="S54" s="180"/>
      <c r="T54" s="112"/>
      <c r="U54" s="161"/>
      <c r="V54" s="112"/>
      <c r="X54" s="112"/>
      <c r="ALV54"/>
    </row>
    <row r="55" spans="1:1010" s="117" customFormat="1" ht="12" customHeight="1">
      <c r="A55" s="123"/>
      <c r="B55" s="123"/>
      <c r="C55" s="123"/>
      <c r="D55" s="123"/>
      <c r="E55" s="123"/>
      <c r="F55" s="123"/>
      <c r="G55" s="112"/>
      <c r="H55" s="112"/>
      <c r="I55" s="276"/>
      <c r="J55" s="161"/>
      <c r="K55" s="112"/>
      <c r="L55" s="125"/>
      <c r="M55" s="112"/>
      <c r="N55" s="125"/>
      <c r="O55" s="112"/>
      <c r="P55" s="112"/>
      <c r="Q55" s="112"/>
      <c r="R55"/>
      <c r="S55" s="180"/>
      <c r="T55" s="112"/>
      <c r="U55" s="161"/>
      <c r="V55" s="112"/>
      <c r="X55" s="112"/>
      <c r="ALV55"/>
    </row>
    <row r="56" spans="1:1010" s="117" customFormat="1" ht="12" customHeight="1">
      <c r="A56" s="123"/>
      <c r="B56" s="123"/>
      <c r="C56" s="123"/>
      <c r="D56" s="123"/>
      <c r="E56" s="123"/>
      <c r="F56" s="123"/>
      <c r="G56" s="112"/>
      <c r="H56" s="112"/>
      <c r="I56" s="276"/>
      <c r="J56" s="161"/>
      <c r="K56" s="112"/>
      <c r="L56" s="125"/>
      <c r="M56" s="112"/>
      <c r="N56" s="125"/>
      <c r="O56" s="112"/>
      <c r="P56" s="112"/>
      <c r="Q56" s="112"/>
      <c r="R56"/>
      <c r="S56" s="180"/>
      <c r="T56" s="112"/>
      <c r="U56" s="161"/>
      <c r="V56" s="112"/>
      <c r="X56" s="112"/>
      <c r="ALV56"/>
    </row>
    <row r="57" spans="1:1010" s="117" customFormat="1" ht="12" customHeight="1">
      <c r="A57" s="123"/>
      <c r="B57" s="123"/>
      <c r="C57" s="123"/>
      <c r="D57" s="123"/>
      <c r="E57" s="123"/>
      <c r="F57" s="123"/>
      <c r="G57" s="112"/>
      <c r="H57" s="112"/>
      <c r="I57" s="276"/>
      <c r="J57" s="161"/>
      <c r="K57" s="112"/>
      <c r="L57" s="125"/>
      <c r="M57" s="112"/>
      <c r="N57" s="125"/>
      <c r="O57" s="112"/>
      <c r="P57" s="112"/>
      <c r="Q57" s="112"/>
      <c r="R57"/>
      <c r="S57" s="180"/>
      <c r="T57" s="112"/>
      <c r="U57" s="161"/>
      <c r="V57" s="112"/>
      <c r="X57" s="112"/>
      <c r="ALV57"/>
    </row>
    <row r="58" spans="1:1010" ht="12" customHeight="1">
      <c r="A58" s="123"/>
      <c r="B58" s="123"/>
      <c r="C58" s="123"/>
      <c r="D58" s="123"/>
      <c r="E58" s="123"/>
      <c r="F58" s="123"/>
      <c r="G58" s="112"/>
      <c r="H58" s="112"/>
      <c r="I58" s="276"/>
      <c r="J58" s="161"/>
      <c r="K58" s="112"/>
      <c r="L58" s="125"/>
      <c r="M58" s="112"/>
      <c r="N58" s="125"/>
      <c r="O58" s="112"/>
      <c r="P58" s="112"/>
      <c r="Q58" s="112"/>
      <c r="S58" s="180"/>
      <c r="T58" s="112"/>
      <c r="V58" s="112"/>
      <c r="X58" s="112"/>
    </row>
    <row r="59" spans="1:1010" ht="12" customHeight="1">
      <c r="A59" s="123"/>
      <c r="B59" s="123"/>
      <c r="C59" s="123"/>
      <c r="D59" s="123"/>
      <c r="E59" s="123"/>
      <c r="F59" s="123"/>
      <c r="G59" s="112"/>
      <c r="H59" s="112"/>
      <c r="I59" s="276"/>
      <c r="J59" s="161"/>
      <c r="K59" s="112"/>
      <c r="L59" s="125"/>
      <c r="M59" s="112"/>
      <c r="N59" s="125"/>
      <c r="O59" s="112"/>
      <c r="P59" s="112"/>
      <c r="Q59" s="112"/>
      <c r="S59" s="180"/>
      <c r="T59" s="112"/>
      <c r="V59" s="112"/>
      <c r="X59" s="112"/>
    </row>
    <row r="60" spans="1:1010" ht="12" customHeight="1">
      <c r="A60" s="130"/>
      <c r="B60" s="130"/>
      <c r="C60" s="130"/>
      <c r="D60" s="130"/>
      <c r="E60" s="130"/>
      <c r="F60" s="130"/>
    </row>
    <row r="61" spans="1:1010" ht="12" customHeight="1">
      <c r="A61" s="130"/>
      <c r="B61" s="130"/>
      <c r="C61" s="130"/>
      <c r="D61" s="130"/>
      <c r="E61" s="130"/>
      <c r="F61" s="130"/>
    </row>
    <row r="62" spans="1:1010" ht="12" customHeight="1">
      <c r="A62" s="130"/>
      <c r="B62" s="130"/>
      <c r="C62" s="130"/>
      <c r="D62" s="130"/>
      <c r="E62" s="130"/>
      <c r="F62" s="130"/>
    </row>
    <row r="63" spans="1:1010" ht="12" customHeight="1">
      <c r="A63" s="136"/>
      <c r="B63" s="136"/>
      <c r="C63" s="136"/>
      <c r="D63" s="136"/>
      <c r="E63" s="136"/>
      <c r="F63" s="136"/>
    </row>
    <row r="64" spans="1:1010" ht="12" customHeight="1">
      <c r="A64" s="136"/>
      <c r="B64" s="136"/>
      <c r="C64" s="136"/>
      <c r="D64" s="136"/>
      <c r="E64" s="136"/>
      <c r="F64" s="136"/>
    </row>
  </sheetData>
  <mergeCells count="2">
    <mergeCell ref="P7:Q7"/>
    <mergeCell ref="W7:X7"/>
  </mergeCells>
  <conditionalFormatting sqref="A11:A13">
    <cfRule type="expression" dxfId="520" priority="4735">
      <formula>AND($W11=1,#REF!=1)</formula>
    </cfRule>
    <cfRule type="expression" dxfId="519" priority="4736">
      <formula>AND(NOT(ISBLANK($R11)),ISBLANK(#REF!),ISBLANK($W11))</formula>
    </cfRule>
    <cfRule type="expression" dxfId="518" priority="4737">
      <formula>OR($W11="X",#REF!="X")</formula>
    </cfRule>
  </conditionalFormatting>
  <conditionalFormatting sqref="A10:B13 E11:G13 A9:G9">
    <cfRule type="expression" dxfId="517" priority="67">
      <formula>$W9=1</formula>
    </cfRule>
  </conditionalFormatting>
  <conditionalFormatting sqref="A15:F16 A36:F876">
    <cfRule type="expression" dxfId="516" priority="148">
      <formula>OR($X15="X",$V15="X")</formula>
    </cfRule>
    <cfRule type="expression" dxfId="515" priority="149">
      <formula>AND($X15=1,$V15=1)</formula>
    </cfRule>
    <cfRule type="expression" dxfId="514" priority="150">
      <formula>$X15=1</formula>
    </cfRule>
    <cfRule type="expression" dxfId="513" priority="151">
      <formula>$V15=1</formula>
    </cfRule>
  </conditionalFormatting>
  <conditionalFormatting sqref="A9:G9 A10:A13">
    <cfRule type="expression" dxfId="512" priority="68">
      <formula>#REF!=1</formula>
    </cfRule>
    <cfRule type="expression" dxfId="511" priority="69">
      <formula>AND($W9=1,#REF!=1)</formula>
    </cfRule>
    <cfRule type="expression" dxfId="510" priority="70">
      <formula>AND(NOT(ISBLANK($Q9)),ISBLANK(#REF!),ISBLANK($W9))</formula>
    </cfRule>
    <cfRule type="expression" dxfId="509" priority="71">
      <formula>OR($W9="X",#REF!="X")</formula>
    </cfRule>
  </conditionalFormatting>
  <conditionalFormatting sqref="B10 D10:G10">
    <cfRule type="expression" dxfId="508" priority="49">
      <formula>AND(NOT(ISBLANK($Q10)),ISBLANK(#REF!),ISBLANK($W10))</formula>
    </cfRule>
  </conditionalFormatting>
  <conditionalFormatting sqref="B10">
    <cfRule type="expression" dxfId="507" priority="4703">
      <formula>AND($M10="X",#REF!&lt;&gt;"")</formula>
    </cfRule>
  </conditionalFormatting>
  <conditionalFormatting sqref="B11:B13 E11:G13">
    <cfRule type="expression" dxfId="506" priority="4738">
      <formula>AND(NOT(ISBLANK($R11)),ISBLANK(#REF!),ISBLANK($W11))</formula>
    </cfRule>
  </conditionalFormatting>
  <conditionalFormatting sqref="B11:B13">
    <cfRule type="expression" dxfId="505" priority="60">
      <formula>AND($W11=1,#REF!=1)</formula>
    </cfRule>
    <cfRule type="expression" dxfId="504" priority="4742">
      <formula>$W11=1</formula>
    </cfRule>
    <cfRule type="expression" dxfId="503" priority="4743">
      <formula>AND(NOT(ISBLANK($R11)),ISBLANK(#REF!),ISBLANK($W11))</formula>
    </cfRule>
    <cfRule type="expression" dxfId="502" priority="4744">
      <formula>OR($W11="X",#REF!="X")</formula>
    </cfRule>
    <cfRule type="expression" dxfId="501" priority="4745">
      <formula>#REF!=1</formula>
    </cfRule>
    <cfRule type="expression" dxfId="500" priority="4746">
      <formula>AND($M11="X",#REF!&lt;&gt;"")</formula>
    </cfRule>
    <cfRule type="expression" dxfId="499" priority="4760">
      <formula>AND($M11="X",OR(#REF!&lt;&gt;"",#REF!&lt;&gt;""))</formula>
    </cfRule>
  </conditionalFormatting>
  <conditionalFormatting sqref="C9">
    <cfRule type="expression" dxfId="498" priority="5458">
      <formula>AND($L9="X",$B9&lt;&gt;"")</formula>
    </cfRule>
  </conditionalFormatting>
  <conditionalFormatting sqref="D9">
    <cfRule type="expression" dxfId="497" priority="5460">
      <formula>AND($L9="X",OR($B9&lt;&gt;"",$C9&lt;&gt;""))</formula>
    </cfRule>
  </conditionalFormatting>
  <conditionalFormatting sqref="D10">
    <cfRule type="expression" dxfId="496" priority="5461">
      <formula>AND($M10="X",OR(#REF!&lt;&gt;"",$B10&lt;&gt;""))</formula>
    </cfRule>
  </conditionalFormatting>
  <conditionalFormatting sqref="D10:G10 B10:B13 E11:G13">
    <cfRule type="expression" dxfId="495" priority="48">
      <formula>AND($W10=1,#REF!=1)</formula>
    </cfRule>
    <cfRule type="expression" dxfId="494" priority="51">
      <formula>OR($W10="X",#REF!="X")</formula>
    </cfRule>
    <cfRule type="expression" dxfId="493" priority="52">
      <formula>#REF!=1</formula>
    </cfRule>
  </conditionalFormatting>
  <conditionalFormatting sqref="D10:G10">
    <cfRule type="expression" dxfId="492" priority="66">
      <formula>$W10=1</formula>
    </cfRule>
  </conditionalFormatting>
  <conditionalFormatting sqref="E9">
    <cfRule type="expression" dxfId="491" priority="5462">
      <formula>AND($L9="X",OR($B9&lt;&gt;"",$C9&lt;&gt;"",$D9&lt;&gt;""))</formula>
    </cfRule>
  </conditionalFormatting>
  <conditionalFormatting sqref="E10">
    <cfRule type="expression" dxfId="490" priority="5463">
      <formula>AND($M10="X",OR(#REF!&lt;&gt;"",$B10&lt;&gt;"",$D10&lt;&gt;""))</formula>
    </cfRule>
  </conditionalFormatting>
  <conditionalFormatting sqref="E11:E13">
    <cfRule type="expression" dxfId="489" priority="5469">
      <formula>AND($M11="X",OR(#REF!&lt;&gt;"",#REF!&lt;&gt;"",$B11&lt;&gt;""))</formula>
    </cfRule>
  </conditionalFormatting>
  <conditionalFormatting sqref="F1:F2">
    <cfRule type="dataBar" priority="146">
      <dataBar>
        <cfvo type="num" val="0"/>
        <cfvo type="num" val="1"/>
        <color rgb="FF63C384"/>
      </dataBar>
      <extLst>
        <ext xmlns:x14="http://schemas.microsoft.com/office/spreadsheetml/2009/9/main" uri="{B025F937-C7B1-47D3-B67F-A62EFF666E3E}">
          <x14:id>{2CC580D2-3D5D-4637-959B-329F95DAE7EC}</x14:id>
        </ext>
      </extLst>
    </cfRule>
  </conditionalFormatting>
  <conditionalFormatting sqref="F9">
    <cfRule type="expression" dxfId="488" priority="5464">
      <formula>AND($L9="X",OR($B9&lt;&gt;"",$C9&lt;&gt;"",$D9&lt;&gt;"",$E9&lt;&gt;""))</formula>
    </cfRule>
  </conditionalFormatting>
  <conditionalFormatting sqref="F10">
    <cfRule type="expression" dxfId="487" priority="5465">
      <formula>AND($M10="X",OR(#REF!&lt;&gt;"",$B10&lt;&gt;"",$D10&lt;&gt;"",$E10&lt;&gt;""))</formula>
    </cfRule>
  </conditionalFormatting>
  <conditionalFormatting sqref="F11:F13">
    <cfRule type="expression" dxfId="486" priority="5470">
      <formula>AND($M11="X",OR(#REF!&lt;&gt;"",#REF!&lt;&gt;"",$B11&lt;&gt;"",$E11&lt;&gt;""))</formula>
    </cfRule>
  </conditionalFormatting>
  <conditionalFormatting sqref="G9">
    <cfRule type="expression" dxfId="485" priority="5466">
      <formula>AND($L9="X",OR($B9&lt;&gt;"",$C9&lt;&gt;"",$D9&lt;&gt;"",$E9&lt;&gt;"",$F9&lt;&gt;""))</formula>
    </cfRule>
  </conditionalFormatting>
  <conditionalFormatting sqref="G10">
    <cfRule type="expression" dxfId="484" priority="5467">
      <formula>AND($M10="X",OR(#REF!&lt;&gt;"",$B10&lt;&gt;"",$D10&lt;&gt;"",$E10&lt;&gt;"",$F10&lt;&gt;""))</formula>
    </cfRule>
  </conditionalFormatting>
  <conditionalFormatting sqref="G11:G13">
    <cfRule type="expression" dxfId="483" priority="5471">
      <formula>AND($M11="X",OR(#REF!&lt;&gt;"",#REF!&lt;&gt;"",$B11&lt;&gt;"",$E11&lt;&gt;"",$F11&lt;&gt;""))</formula>
    </cfRule>
  </conditionalFormatting>
  <conditionalFormatting sqref="H15:H16 H36:H876">
    <cfRule type="expression" dxfId="482" priority="147">
      <formula>$K15="X"</formula>
    </cfRule>
  </conditionalFormatting>
  <conditionalFormatting sqref="I10:I13">
    <cfRule type="expression" dxfId="481" priority="4692">
      <formula>$M10="X"</formula>
    </cfRule>
  </conditionalFormatting>
  <conditionalFormatting sqref="K9:K13">
    <cfRule type="cellIs" dxfId="480" priority="1" operator="equal">
      <formula>"1..1"</formula>
    </cfRule>
    <cfRule type="cellIs" dxfId="479" priority="2" operator="equal">
      <formula>"0..n"</formula>
    </cfRule>
    <cfRule type="cellIs" dxfId="478" priority="3"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2CC580D2-3D5D-4637-959B-329F95DAE7EC}">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B075F-81B7-4DD0-A013-18A5E75D153F}">
  <sheetPr>
    <tabColor theme="4" tint="0.79998168889431442"/>
  </sheetPr>
  <dimension ref="A1:ALU73"/>
  <sheetViews>
    <sheetView zoomScale="85" zoomScaleNormal="85" workbookViewId="0">
      <pane xSplit="7" ySplit="8" topLeftCell="I9" activePane="bottomRight" state="frozen"/>
      <selection pane="topRight" activeCell="H1" sqref="H1"/>
      <selection pane="bottomLeft" activeCell="A9" sqref="A9"/>
      <selection pane="bottomRight" activeCell="O15" sqref="O15"/>
    </sheetView>
  </sheetViews>
  <sheetFormatPr baseColWidth="10" defaultColWidth="9.5" defaultRowHeight="12" customHeight="1"/>
  <cols>
    <col min="1" max="1" width="6.375" style="128" customWidth="1"/>
    <col min="2" max="2" width="23.625" style="128" customWidth="1"/>
    <col min="3" max="3" width="29.375" style="128" customWidth="1"/>
    <col min="4" max="4" width="27.375" style="128" customWidth="1"/>
    <col min="5" max="5" width="20" style="128" customWidth="1"/>
    <col min="6" max="6" width="8.625" style="128" customWidth="1"/>
    <col min="7" max="7" width="15.125" style="96" customWidth="1"/>
    <col min="8" max="8" width="63.875" style="96" customWidth="1"/>
    <col min="9" max="9" width="33.5" style="225" customWidth="1"/>
    <col min="10" max="10" width="25.5" style="96" customWidth="1"/>
    <col min="11" max="11" width="6" style="173" customWidth="1"/>
    <col min="12" max="12" width="7" style="96" customWidth="1"/>
    <col min="13" max="13" width="12.625" style="277" customWidth="1"/>
    <col min="14" max="14" width="28.125" style="96" customWidth="1"/>
    <col min="15" max="15" width="8.875" style="96" customWidth="1"/>
    <col min="16" max="16" width="9.5" style="96" hidden="1" customWidth="1"/>
    <col min="17" max="17" width="11" customWidth="1"/>
    <col min="18" max="18" width="22.625" style="179" customWidth="1"/>
    <col min="19" max="19" width="16.375" style="96" customWidth="1"/>
    <col min="20" max="20" width="13.375" style="159" customWidth="1"/>
    <col min="21" max="21" width="12.875" style="96" customWidth="1"/>
    <col min="22" max="22" width="11.125" style="96" customWidth="1"/>
    <col min="24" max="1004" width="9.5" style="128"/>
    <col min="1005" max="1005" width="9" style="128" customWidth="1"/>
    <col min="1006" max="1007" width="9" customWidth="1"/>
  </cols>
  <sheetData>
    <row r="1" spans="1:1005" ht="13.5" customHeight="1">
      <c r="A1" s="228" t="s">
        <v>2379</v>
      </c>
      <c r="C1" s="129"/>
      <c r="G1" s="128"/>
      <c r="H1" s="128"/>
      <c r="I1" s="128"/>
      <c r="W1" s="128"/>
      <c r="ALQ1"/>
    </row>
    <row r="2" spans="1:1005" ht="13.5" customHeight="1">
      <c r="A2" s="128" t="s">
        <v>850</v>
      </c>
      <c r="B2" s="128" t="s">
        <v>2380</v>
      </c>
      <c r="C2" s="142"/>
      <c r="E2" s="157"/>
      <c r="G2" s="128"/>
      <c r="W2" s="128"/>
      <c r="ALQ2"/>
    </row>
    <row r="3" spans="1:1005" ht="13.5" customHeight="1">
      <c r="C3" s="128" t="s">
        <v>2381</v>
      </c>
      <c r="G3" s="137"/>
      <c r="W3" s="128"/>
      <c r="ALQ3"/>
    </row>
    <row r="4" spans="1:1005" s="149" customFormat="1" ht="13.5" customHeight="1">
      <c r="A4" s="128"/>
      <c r="B4" s="128"/>
      <c r="C4" s="128" t="s">
        <v>2382</v>
      </c>
      <c r="D4" s="146"/>
      <c r="E4" s="128"/>
      <c r="F4" s="146"/>
      <c r="G4" s="148"/>
      <c r="H4" s="148"/>
      <c r="I4" s="275"/>
      <c r="J4" s="148"/>
      <c r="K4" s="186"/>
      <c r="L4" s="148"/>
      <c r="M4" s="279"/>
      <c r="N4" s="148"/>
      <c r="O4" s="148"/>
      <c r="P4" s="148"/>
      <c r="Q4"/>
      <c r="R4" s="181"/>
      <c r="S4" s="148"/>
      <c r="T4" s="160"/>
      <c r="U4" s="148"/>
      <c r="V4" s="148"/>
      <c r="W4" s="147"/>
      <c r="X4" s="147"/>
      <c r="Y4" s="147"/>
      <c r="Z4" s="147"/>
      <c r="AA4" s="147"/>
      <c r="AB4" s="147"/>
      <c r="AC4" s="147"/>
      <c r="AD4" s="147"/>
      <c r="AE4" s="147"/>
      <c r="AF4" s="147"/>
      <c r="AG4" s="147"/>
      <c r="AH4" s="147"/>
      <c r="AI4" s="147"/>
      <c r="AJ4" s="147"/>
      <c r="AK4" s="147"/>
      <c r="AL4" s="147"/>
      <c r="AM4" s="147"/>
      <c r="AN4" s="147"/>
      <c r="AO4" s="147"/>
      <c r="AP4" s="147"/>
      <c r="AQ4" s="147"/>
      <c r="AR4" s="147"/>
      <c r="AS4" s="147"/>
      <c r="AT4" s="147"/>
      <c r="AU4" s="147"/>
      <c r="AV4" s="147"/>
      <c r="AW4" s="147"/>
      <c r="AX4" s="147"/>
      <c r="AY4" s="147"/>
      <c r="AZ4" s="147"/>
      <c r="BA4" s="147"/>
      <c r="BB4" s="147"/>
      <c r="BC4" s="147"/>
      <c r="BD4" s="147"/>
      <c r="BE4" s="147"/>
      <c r="BF4" s="147"/>
      <c r="BG4" s="147"/>
      <c r="BH4" s="147"/>
      <c r="BI4" s="147"/>
      <c r="BJ4" s="147"/>
      <c r="BK4" s="147"/>
      <c r="BL4" s="147"/>
      <c r="BM4" s="147"/>
      <c r="BN4" s="147"/>
      <c r="BO4" s="147"/>
      <c r="BP4" s="147"/>
      <c r="BQ4" s="147"/>
      <c r="BR4" s="147"/>
      <c r="BS4" s="147"/>
      <c r="BT4" s="147"/>
      <c r="BU4" s="147"/>
      <c r="BV4" s="147"/>
      <c r="BW4" s="147"/>
      <c r="BX4" s="147"/>
      <c r="BY4" s="147"/>
      <c r="BZ4" s="147"/>
      <c r="CA4" s="147"/>
      <c r="CB4" s="147"/>
      <c r="CC4" s="147"/>
      <c r="CD4" s="147"/>
      <c r="CE4" s="147"/>
      <c r="CF4" s="147"/>
      <c r="CG4" s="147"/>
      <c r="CH4" s="147"/>
      <c r="CI4" s="147"/>
      <c r="CJ4" s="147"/>
      <c r="CK4" s="147"/>
      <c r="CL4" s="147"/>
      <c r="CM4" s="147"/>
      <c r="CN4" s="147"/>
      <c r="CO4" s="147"/>
      <c r="CP4" s="147"/>
      <c r="CQ4" s="147"/>
      <c r="CR4" s="147"/>
      <c r="CS4" s="147"/>
      <c r="CT4" s="147"/>
      <c r="CU4" s="147"/>
      <c r="CV4" s="147"/>
      <c r="CW4" s="147"/>
      <c r="CX4" s="147"/>
      <c r="CY4" s="147"/>
      <c r="CZ4" s="147"/>
      <c r="DA4" s="147"/>
      <c r="DB4" s="147"/>
      <c r="DC4" s="147"/>
      <c r="DD4" s="147"/>
      <c r="DE4" s="147"/>
      <c r="DF4" s="147"/>
      <c r="DG4" s="147"/>
      <c r="DH4" s="147"/>
      <c r="DI4" s="147"/>
      <c r="DJ4" s="147"/>
      <c r="DK4" s="147"/>
      <c r="DL4" s="147"/>
      <c r="DM4" s="147"/>
      <c r="DN4" s="147"/>
      <c r="DO4" s="147"/>
      <c r="DP4" s="147"/>
      <c r="DQ4" s="147"/>
      <c r="DR4" s="147"/>
      <c r="DS4" s="147"/>
      <c r="DT4" s="147"/>
      <c r="DU4" s="147"/>
      <c r="DV4" s="147"/>
      <c r="DW4" s="147"/>
      <c r="DX4" s="147"/>
      <c r="DY4" s="147"/>
      <c r="DZ4" s="147"/>
      <c r="EA4" s="147"/>
      <c r="EB4" s="147"/>
      <c r="EC4" s="147"/>
      <c r="ED4" s="147"/>
      <c r="EE4" s="147"/>
      <c r="EF4" s="147"/>
      <c r="EG4" s="147"/>
      <c r="EH4" s="147"/>
      <c r="EI4" s="147"/>
      <c r="EJ4" s="147"/>
      <c r="EK4" s="147"/>
      <c r="EL4" s="147"/>
      <c r="EM4" s="147"/>
      <c r="EN4" s="147"/>
      <c r="EO4" s="147"/>
      <c r="EP4" s="147"/>
      <c r="EQ4" s="147"/>
      <c r="ER4" s="147"/>
      <c r="ES4" s="147"/>
      <c r="ET4" s="147"/>
      <c r="EU4" s="147"/>
      <c r="EV4" s="147"/>
      <c r="EW4" s="147"/>
      <c r="EX4" s="147"/>
      <c r="EY4" s="147"/>
      <c r="EZ4" s="147"/>
      <c r="FA4" s="147"/>
      <c r="FB4" s="147"/>
      <c r="FC4" s="147"/>
      <c r="FD4" s="147"/>
      <c r="FE4" s="147"/>
      <c r="FF4" s="147"/>
      <c r="FG4" s="147"/>
      <c r="FH4" s="147"/>
      <c r="FI4" s="147"/>
      <c r="FJ4" s="147"/>
      <c r="FK4" s="147"/>
      <c r="FL4" s="147"/>
      <c r="FM4" s="147"/>
      <c r="FN4" s="147"/>
      <c r="FO4" s="147"/>
      <c r="FP4" s="147"/>
      <c r="FQ4" s="147"/>
      <c r="FR4" s="147"/>
      <c r="FS4" s="147"/>
      <c r="FT4" s="147"/>
      <c r="FU4" s="147"/>
      <c r="FV4" s="147"/>
      <c r="FW4" s="147"/>
      <c r="FX4" s="147"/>
      <c r="FY4" s="147"/>
      <c r="FZ4" s="147"/>
      <c r="GA4" s="147"/>
      <c r="GB4" s="147"/>
      <c r="GC4" s="147"/>
      <c r="GD4" s="147"/>
      <c r="GE4" s="147"/>
      <c r="GF4" s="147"/>
      <c r="GG4" s="147"/>
      <c r="GH4" s="147"/>
      <c r="GI4" s="147"/>
      <c r="GJ4" s="147"/>
      <c r="GK4" s="147"/>
      <c r="GL4" s="147"/>
      <c r="GM4" s="147"/>
      <c r="GN4" s="147"/>
      <c r="GO4" s="147"/>
      <c r="GP4" s="147"/>
      <c r="GQ4" s="147"/>
      <c r="GR4" s="147"/>
      <c r="GS4" s="147"/>
      <c r="GT4" s="147"/>
      <c r="GU4" s="147"/>
      <c r="GV4" s="147"/>
      <c r="GW4" s="147"/>
      <c r="GX4" s="147"/>
      <c r="GY4" s="147"/>
      <c r="GZ4" s="147"/>
      <c r="HA4" s="147"/>
      <c r="HB4" s="147"/>
      <c r="HC4" s="147"/>
      <c r="HD4" s="147"/>
      <c r="HE4" s="147"/>
      <c r="HF4" s="147"/>
      <c r="HG4" s="147"/>
      <c r="HH4" s="147"/>
      <c r="HI4" s="147"/>
      <c r="HJ4" s="147"/>
      <c r="HK4" s="147"/>
      <c r="HL4" s="147"/>
      <c r="HM4" s="147"/>
      <c r="HN4" s="147"/>
      <c r="HO4" s="147"/>
      <c r="HP4" s="147"/>
      <c r="HQ4" s="147"/>
      <c r="HR4" s="147"/>
      <c r="HS4" s="147"/>
      <c r="HT4" s="147"/>
      <c r="HU4" s="147"/>
      <c r="HV4" s="147"/>
      <c r="HW4" s="147"/>
      <c r="HX4" s="147"/>
      <c r="HY4" s="147"/>
      <c r="HZ4" s="147"/>
      <c r="IA4" s="147"/>
      <c r="IB4" s="147"/>
      <c r="IC4" s="147"/>
      <c r="ID4" s="147"/>
      <c r="IE4" s="147"/>
      <c r="IF4" s="147"/>
      <c r="IG4" s="147"/>
      <c r="IH4" s="147"/>
      <c r="II4" s="147"/>
      <c r="IJ4" s="147"/>
      <c r="IK4" s="147"/>
      <c r="IL4" s="147"/>
      <c r="IM4" s="147"/>
      <c r="IN4" s="147"/>
      <c r="IO4" s="147"/>
      <c r="IP4" s="147"/>
      <c r="IQ4" s="147"/>
      <c r="IR4" s="147"/>
      <c r="IS4" s="147"/>
      <c r="IT4" s="147"/>
      <c r="IU4" s="147"/>
      <c r="IV4" s="147"/>
      <c r="IW4" s="147"/>
      <c r="IX4" s="147"/>
      <c r="IY4" s="147"/>
      <c r="IZ4" s="147"/>
      <c r="JA4" s="147"/>
      <c r="JB4" s="147"/>
      <c r="JC4" s="147"/>
      <c r="JD4" s="147"/>
      <c r="JE4" s="147"/>
      <c r="JF4" s="147"/>
      <c r="JG4" s="147"/>
      <c r="JH4" s="147"/>
      <c r="JI4" s="147"/>
      <c r="JJ4" s="147"/>
      <c r="JK4" s="147"/>
      <c r="JL4" s="147"/>
      <c r="JM4" s="147"/>
      <c r="JN4" s="147"/>
      <c r="JO4" s="147"/>
      <c r="JP4" s="147"/>
      <c r="JQ4" s="147"/>
      <c r="JR4" s="147"/>
      <c r="JS4" s="147"/>
      <c r="JT4" s="147"/>
      <c r="JU4" s="147"/>
      <c r="JV4" s="147"/>
      <c r="JW4" s="147"/>
      <c r="JX4" s="147"/>
      <c r="JY4" s="147"/>
      <c r="JZ4" s="147"/>
      <c r="KA4" s="147"/>
      <c r="KB4" s="147"/>
      <c r="KC4" s="147"/>
      <c r="KD4" s="147"/>
      <c r="KE4" s="147"/>
      <c r="KF4" s="147"/>
      <c r="KG4" s="147"/>
      <c r="KH4" s="147"/>
      <c r="KI4" s="147"/>
      <c r="KJ4" s="147"/>
      <c r="KK4" s="147"/>
      <c r="KL4" s="147"/>
      <c r="KM4" s="147"/>
      <c r="KN4" s="147"/>
      <c r="KO4" s="147"/>
      <c r="KP4" s="147"/>
      <c r="KQ4" s="147"/>
      <c r="KR4" s="147"/>
      <c r="KS4" s="147"/>
      <c r="KT4" s="147"/>
      <c r="KU4" s="147"/>
      <c r="KV4" s="147"/>
      <c r="KW4" s="147"/>
      <c r="KX4" s="147"/>
      <c r="KY4" s="147"/>
      <c r="KZ4" s="147"/>
      <c r="LA4" s="147"/>
      <c r="LB4" s="147"/>
      <c r="LC4" s="147"/>
      <c r="LD4" s="147"/>
      <c r="LE4" s="147"/>
      <c r="LF4" s="147"/>
      <c r="LG4" s="147"/>
      <c r="LH4" s="147"/>
      <c r="LI4" s="147"/>
      <c r="LJ4" s="147"/>
      <c r="LK4" s="147"/>
      <c r="LL4" s="147"/>
      <c r="LM4" s="147"/>
      <c r="LN4" s="147"/>
      <c r="LO4" s="147"/>
      <c r="LP4" s="147"/>
      <c r="LQ4" s="147"/>
      <c r="LR4" s="147"/>
      <c r="LS4" s="147"/>
      <c r="LT4" s="147"/>
      <c r="LU4" s="147"/>
      <c r="LV4" s="147"/>
      <c r="LW4" s="147"/>
      <c r="LX4" s="147"/>
      <c r="LY4" s="147"/>
      <c r="LZ4" s="147"/>
      <c r="MA4" s="147"/>
      <c r="MB4" s="147"/>
      <c r="MC4" s="147"/>
      <c r="MD4" s="147"/>
      <c r="ME4" s="147"/>
      <c r="MF4" s="147"/>
      <c r="MG4" s="147"/>
      <c r="MH4" s="147"/>
      <c r="MI4" s="147"/>
      <c r="MJ4" s="147"/>
      <c r="MK4" s="147"/>
      <c r="ML4" s="147"/>
      <c r="MM4" s="147"/>
      <c r="MN4" s="147"/>
      <c r="MO4" s="147"/>
      <c r="MP4" s="147"/>
      <c r="MQ4" s="147"/>
      <c r="MR4" s="147"/>
      <c r="MS4" s="147"/>
      <c r="MT4" s="147"/>
      <c r="MU4" s="147"/>
      <c r="MV4" s="147"/>
      <c r="MW4" s="147"/>
      <c r="MX4" s="147"/>
      <c r="MY4" s="147"/>
      <c r="MZ4" s="147"/>
      <c r="NA4" s="147"/>
      <c r="NB4" s="147"/>
      <c r="NC4" s="147"/>
      <c r="ND4" s="147"/>
      <c r="NE4" s="147"/>
      <c r="NF4" s="147"/>
      <c r="NG4" s="147"/>
      <c r="NH4" s="147"/>
      <c r="NI4" s="147"/>
      <c r="NJ4" s="147"/>
      <c r="NK4" s="147"/>
      <c r="NL4" s="147"/>
      <c r="NM4" s="147"/>
      <c r="NN4" s="147"/>
      <c r="NO4" s="147"/>
      <c r="NP4" s="147"/>
      <c r="NQ4" s="147"/>
      <c r="NR4" s="147"/>
      <c r="NS4" s="147"/>
      <c r="NT4" s="147"/>
      <c r="NU4" s="147"/>
      <c r="NV4" s="147"/>
      <c r="NW4" s="147"/>
      <c r="NX4" s="147"/>
      <c r="NY4" s="147"/>
      <c r="NZ4" s="147"/>
      <c r="OA4" s="147"/>
      <c r="OB4" s="147"/>
      <c r="OC4" s="147"/>
      <c r="OD4" s="147"/>
      <c r="OE4" s="147"/>
      <c r="OF4" s="147"/>
      <c r="OG4" s="147"/>
      <c r="OH4" s="147"/>
      <c r="OI4" s="147"/>
      <c r="OJ4" s="147"/>
      <c r="OK4" s="147"/>
      <c r="OL4" s="147"/>
      <c r="OM4" s="147"/>
      <c r="ON4" s="147"/>
      <c r="OO4" s="147"/>
      <c r="OP4" s="147"/>
      <c r="OQ4" s="147"/>
      <c r="OR4" s="147"/>
      <c r="OS4" s="147"/>
      <c r="OT4" s="147"/>
      <c r="OU4" s="147"/>
      <c r="OV4" s="147"/>
      <c r="OW4" s="147"/>
      <c r="OX4" s="147"/>
      <c r="OY4" s="147"/>
      <c r="OZ4" s="147"/>
      <c r="PA4" s="147"/>
      <c r="PB4" s="147"/>
      <c r="PC4" s="147"/>
      <c r="PD4" s="147"/>
      <c r="PE4" s="147"/>
      <c r="PF4" s="147"/>
      <c r="PG4" s="147"/>
      <c r="PH4" s="147"/>
      <c r="PI4" s="147"/>
      <c r="PJ4" s="147"/>
      <c r="PK4" s="147"/>
      <c r="PL4" s="147"/>
      <c r="PM4" s="147"/>
      <c r="PN4" s="147"/>
      <c r="PO4" s="147"/>
      <c r="PP4" s="147"/>
      <c r="PQ4" s="147"/>
      <c r="PR4" s="147"/>
      <c r="PS4" s="147"/>
      <c r="PT4" s="147"/>
      <c r="PU4" s="147"/>
      <c r="PV4" s="147"/>
      <c r="PW4" s="147"/>
      <c r="PX4" s="147"/>
      <c r="PY4" s="147"/>
      <c r="PZ4" s="147"/>
      <c r="QA4" s="147"/>
      <c r="QB4" s="147"/>
      <c r="QC4" s="147"/>
      <c r="QD4" s="147"/>
      <c r="QE4" s="147"/>
      <c r="QF4" s="147"/>
      <c r="QG4" s="147"/>
      <c r="QH4" s="147"/>
      <c r="QI4" s="147"/>
      <c r="QJ4" s="147"/>
      <c r="QK4" s="147"/>
      <c r="QL4" s="147"/>
      <c r="QM4" s="147"/>
      <c r="QN4" s="147"/>
      <c r="QO4" s="147"/>
      <c r="QP4" s="147"/>
      <c r="QQ4" s="147"/>
      <c r="QR4" s="147"/>
      <c r="QS4" s="147"/>
      <c r="QT4" s="147"/>
      <c r="QU4" s="147"/>
      <c r="QV4" s="147"/>
      <c r="QW4" s="147"/>
      <c r="QX4" s="147"/>
      <c r="QY4" s="147"/>
      <c r="QZ4" s="147"/>
      <c r="RA4" s="147"/>
      <c r="RB4" s="147"/>
      <c r="RC4" s="147"/>
      <c r="RD4" s="147"/>
      <c r="RE4" s="147"/>
      <c r="RF4" s="147"/>
      <c r="RG4" s="147"/>
      <c r="RH4" s="147"/>
      <c r="RI4" s="147"/>
      <c r="RJ4" s="147"/>
      <c r="RK4" s="147"/>
      <c r="RL4" s="147"/>
      <c r="RM4" s="147"/>
      <c r="RN4" s="147"/>
      <c r="RO4" s="147"/>
      <c r="RP4" s="147"/>
      <c r="RQ4" s="147"/>
      <c r="RR4" s="147"/>
      <c r="RS4" s="147"/>
      <c r="RT4" s="147"/>
      <c r="RU4" s="147"/>
      <c r="RV4" s="147"/>
      <c r="RW4" s="147"/>
      <c r="RX4" s="147"/>
      <c r="RY4" s="147"/>
      <c r="RZ4" s="147"/>
      <c r="SA4" s="147"/>
      <c r="SB4" s="147"/>
      <c r="SC4" s="147"/>
      <c r="SD4" s="147"/>
      <c r="SE4" s="147"/>
      <c r="SF4" s="147"/>
      <c r="SG4" s="147"/>
      <c r="SH4" s="147"/>
      <c r="SI4" s="147"/>
      <c r="SJ4" s="147"/>
      <c r="SK4" s="147"/>
      <c r="SL4" s="147"/>
      <c r="SM4" s="147"/>
      <c r="SN4" s="147"/>
      <c r="SO4" s="147"/>
      <c r="SP4" s="147"/>
      <c r="SQ4" s="147"/>
      <c r="SR4" s="147"/>
      <c r="SS4" s="147"/>
      <c r="ST4" s="147"/>
      <c r="SU4" s="147"/>
      <c r="SV4" s="147"/>
      <c r="SW4" s="147"/>
      <c r="SX4" s="147"/>
      <c r="SY4" s="147"/>
      <c r="SZ4" s="147"/>
      <c r="TA4" s="147"/>
      <c r="TB4" s="147"/>
      <c r="TC4" s="147"/>
      <c r="TD4" s="147"/>
      <c r="TE4" s="147"/>
      <c r="TF4" s="147"/>
      <c r="TG4" s="147"/>
      <c r="TH4" s="147"/>
      <c r="TI4" s="147"/>
      <c r="TJ4" s="147"/>
      <c r="TK4" s="147"/>
      <c r="TL4" s="147"/>
      <c r="TM4" s="147"/>
      <c r="TN4" s="147"/>
      <c r="TO4" s="147"/>
      <c r="TP4" s="147"/>
      <c r="TQ4" s="147"/>
      <c r="TR4" s="147"/>
      <c r="TS4" s="147"/>
      <c r="TT4" s="147"/>
      <c r="TU4" s="147"/>
      <c r="TV4" s="147"/>
      <c r="TW4" s="147"/>
      <c r="TX4" s="147"/>
      <c r="TY4" s="147"/>
      <c r="TZ4" s="147"/>
      <c r="UA4" s="147"/>
      <c r="UB4" s="147"/>
      <c r="UC4" s="147"/>
      <c r="UD4" s="147"/>
      <c r="UE4" s="147"/>
      <c r="UF4" s="147"/>
      <c r="UG4" s="147"/>
      <c r="UH4" s="147"/>
      <c r="UI4" s="147"/>
      <c r="UJ4" s="147"/>
      <c r="UK4" s="147"/>
      <c r="UL4" s="147"/>
      <c r="UM4" s="147"/>
      <c r="UN4" s="147"/>
      <c r="UO4" s="147"/>
      <c r="UP4" s="147"/>
      <c r="UQ4" s="147"/>
      <c r="UR4" s="147"/>
      <c r="US4" s="147"/>
      <c r="UT4" s="147"/>
      <c r="UU4" s="147"/>
      <c r="UV4" s="147"/>
      <c r="UW4" s="147"/>
      <c r="UX4" s="147"/>
      <c r="UY4" s="147"/>
      <c r="UZ4" s="147"/>
      <c r="VA4" s="147"/>
      <c r="VB4" s="147"/>
      <c r="VC4" s="147"/>
      <c r="VD4" s="147"/>
      <c r="VE4" s="147"/>
      <c r="VF4" s="147"/>
      <c r="VG4" s="147"/>
      <c r="VH4" s="147"/>
      <c r="VI4" s="147"/>
      <c r="VJ4" s="147"/>
      <c r="VK4" s="147"/>
      <c r="VL4" s="147"/>
      <c r="VM4" s="147"/>
      <c r="VN4" s="147"/>
      <c r="VO4" s="147"/>
      <c r="VP4" s="147"/>
      <c r="VQ4" s="147"/>
      <c r="VR4" s="147"/>
      <c r="VS4" s="147"/>
      <c r="VT4" s="147"/>
      <c r="VU4" s="147"/>
      <c r="VV4" s="147"/>
      <c r="VW4" s="147"/>
      <c r="VX4" s="147"/>
      <c r="VY4" s="147"/>
      <c r="VZ4" s="147"/>
      <c r="WA4" s="147"/>
      <c r="WB4" s="147"/>
      <c r="WC4" s="147"/>
      <c r="WD4" s="147"/>
      <c r="WE4" s="147"/>
      <c r="WF4" s="147"/>
      <c r="WG4" s="147"/>
      <c r="WH4" s="147"/>
      <c r="WI4" s="147"/>
      <c r="WJ4" s="147"/>
      <c r="WK4" s="147"/>
      <c r="WL4" s="147"/>
      <c r="WM4" s="147"/>
      <c r="WN4" s="147"/>
      <c r="WO4" s="147"/>
      <c r="WP4" s="147"/>
      <c r="WQ4" s="147"/>
      <c r="WR4" s="147"/>
      <c r="WS4" s="147"/>
      <c r="WT4" s="147"/>
      <c r="WU4" s="147"/>
      <c r="WV4" s="147"/>
      <c r="WW4" s="147"/>
      <c r="WX4" s="147"/>
      <c r="WY4" s="147"/>
      <c r="WZ4" s="147"/>
      <c r="XA4" s="147"/>
      <c r="XB4" s="147"/>
      <c r="XC4" s="147"/>
      <c r="XD4" s="147"/>
      <c r="XE4" s="147"/>
      <c r="XF4" s="147"/>
      <c r="XG4" s="147"/>
      <c r="XH4" s="147"/>
      <c r="XI4" s="147"/>
      <c r="XJ4" s="147"/>
      <c r="XK4" s="147"/>
      <c r="XL4" s="147"/>
      <c r="XM4" s="147"/>
      <c r="XN4" s="147"/>
      <c r="XO4" s="147"/>
      <c r="XP4" s="147"/>
      <c r="XQ4" s="147"/>
      <c r="XR4" s="147"/>
      <c r="XS4" s="147"/>
      <c r="XT4" s="147"/>
      <c r="XU4" s="147"/>
      <c r="XV4" s="147"/>
      <c r="XW4" s="147"/>
      <c r="XX4" s="147"/>
      <c r="XY4" s="147"/>
      <c r="XZ4" s="147"/>
      <c r="YA4" s="147"/>
      <c r="YB4" s="147"/>
      <c r="YC4" s="147"/>
      <c r="YD4" s="147"/>
      <c r="YE4" s="147"/>
      <c r="YF4" s="147"/>
      <c r="YG4" s="147"/>
      <c r="YH4" s="147"/>
      <c r="YI4" s="147"/>
      <c r="YJ4" s="147"/>
      <c r="YK4" s="147"/>
      <c r="YL4" s="147"/>
      <c r="YM4" s="147"/>
      <c r="YN4" s="147"/>
      <c r="YO4" s="147"/>
      <c r="YP4" s="147"/>
      <c r="YQ4" s="147"/>
      <c r="YR4" s="147"/>
      <c r="YS4" s="147"/>
      <c r="YT4" s="147"/>
      <c r="YU4" s="147"/>
      <c r="YV4" s="147"/>
      <c r="YW4" s="147"/>
      <c r="YX4" s="147"/>
      <c r="YY4" s="147"/>
      <c r="YZ4" s="147"/>
      <c r="ZA4" s="147"/>
      <c r="ZB4" s="147"/>
      <c r="ZC4" s="147"/>
      <c r="ZD4" s="147"/>
      <c r="ZE4" s="147"/>
      <c r="ZF4" s="147"/>
      <c r="ZG4" s="147"/>
      <c r="ZH4" s="147"/>
      <c r="ZI4" s="147"/>
      <c r="ZJ4" s="147"/>
      <c r="ZK4" s="147"/>
      <c r="ZL4" s="147"/>
      <c r="ZM4" s="147"/>
      <c r="ZN4" s="147"/>
      <c r="ZO4" s="147"/>
      <c r="ZP4" s="147"/>
      <c r="ZQ4" s="147"/>
      <c r="ZR4" s="147"/>
      <c r="ZS4" s="147"/>
      <c r="ZT4" s="147"/>
      <c r="ZU4" s="147"/>
      <c r="ZV4" s="147"/>
      <c r="ZW4" s="147"/>
      <c r="ZX4" s="147"/>
      <c r="ZY4" s="147"/>
      <c r="ZZ4" s="147"/>
      <c r="AAA4" s="147"/>
      <c r="AAB4" s="147"/>
      <c r="AAC4" s="147"/>
      <c r="AAD4" s="147"/>
      <c r="AAE4" s="147"/>
      <c r="AAF4" s="147"/>
      <c r="AAG4" s="147"/>
      <c r="AAH4" s="147"/>
      <c r="AAI4" s="147"/>
      <c r="AAJ4" s="147"/>
      <c r="AAK4" s="147"/>
      <c r="AAL4" s="147"/>
      <c r="AAM4" s="147"/>
      <c r="AAN4" s="147"/>
      <c r="AAO4" s="147"/>
      <c r="AAP4" s="147"/>
      <c r="AAQ4" s="147"/>
      <c r="AAR4" s="147"/>
      <c r="AAS4" s="147"/>
      <c r="AAT4" s="147"/>
      <c r="AAU4" s="147"/>
      <c r="AAV4" s="147"/>
      <c r="AAW4" s="147"/>
      <c r="AAX4" s="147"/>
      <c r="AAY4" s="147"/>
      <c r="AAZ4" s="147"/>
      <c r="ABA4" s="147"/>
      <c r="ABB4" s="147"/>
      <c r="ABC4" s="147"/>
      <c r="ABD4" s="147"/>
      <c r="ABE4" s="147"/>
      <c r="ABF4" s="147"/>
      <c r="ABG4" s="147"/>
      <c r="ABH4" s="147"/>
      <c r="ABI4" s="147"/>
      <c r="ABJ4" s="147"/>
      <c r="ABK4" s="147"/>
      <c r="ABL4" s="147"/>
      <c r="ABM4" s="147"/>
      <c r="ABN4" s="147"/>
      <c r="ABO4" s="147"/>
      <c r="ABP4" s="147"/>
      <c r="ABQ4" s="147"/>
      <c r="ABR4" s="147"/>
      <c r="ABS4" s="147"/>
      <c r="ABT4" s="147"/>
      <c r="ABU4" s="147"/>
      <c r="ABV4" s="147"/>
      <c r="ABW4" s="147"/>
      <c r="ABX4" s="147"/>
      <c r="ABY4" s="147"/>
      <c r="ABZ4" s="147"/>
      <c r="ACA4" s="147"/>
      <c r="ACB4" s="147"/>
      <c r="ACC4" s="147"/>
      <c r="ACD4" s="147"/>
      <c r="ACE4" s="147"/>
      <c r="ACF4" s="147"/>
      <c r="ACG4" s="147"/>
      <c r="ACH4" s="147"/>
      <c r="ACI4" s="147"/>
      <c r="ACJ4" s="147"/>
      <c r="ACK4" s="147"/>
      <c r="ACL4" s="147"/>
      <c r="ACM4" s="147"/>
      <c r="ACN4" s="147"/>
      <c r="ACO4" s="147"/>
      <c r="ACP4" s="147"/>
      <c r="ACQ4" s="147"/>
      <c r="ACR4" s="147"/>
      <c r="ACS4" s="147"/>
      <c r="ACT4" s="147"/>
      <c r="ACU4" s="147"/>
      <c r="ACV4" s="147"/>
      <c r="ACW4" s="147"/>
      <c r="ACX4" s="147"/>
      <c r="ACY4" s="147"/>
      <c r="ACZ4" s="147"/>
      <c r="ADA4" s="147"/>
      <c r="ADB4" s="147"/>
      <c r="ADC4" s="147"/>
      <c r="ADD4" s="147"/>
      <c r="ADE4" s="147"/>
      <c r="ADF4" s="147"/>
      <c r="ADG4" s="147"/>
      <c r="ADH4" s="147"/>
      <c r="ADI4" s="147"/>
      <c r="ADJ4" s="147"/>
      <c r="ADK4" s="147"/>
      <c r="ADL4" s="147"/>
      <c r="ADM4" s="147"/>
      <c r="ADN4" s="147"/>
      <c r="ADO4" s="147"/>
      <c r="ADP4" s="147"/>
      <c r="ADQ4" s="147"/>
      <c r="ADR4" s="147"/>
      <c r="ADS4" s="147"/>
      <c r="ADT4" s="147"/>
      <c r="ADU4" s="147"/>
      <c r="ADV4" s="147"/>
      <c r="ADW4" s="147"/>
      <c r="ADX4" s="147"/>
      <c r="ADY4" s="147"/>
      <c r="ADZ4" s="147"/>
      <c r="AEA4" s="147"/>
      <c r="AEB4" s="147"/>
      <c r="AEC4" s="147"/>
      <c r="AED4" s="147"/>
      <c r="AEE4" s="147"/>
      <c r="AEF4" s="147"/>
      <c r="AEG4" s="147"/>
      <c r="AEH4" s="147"/>
      <c r="AEI4" s="147"/>
      <c r="AEJ4" s="147"/>
      <c r="AEK4" s="147"/>
      <c r="AEL4" s="147"/>
      <c r="AEM4" s="147"/>
      <c r="AEN4" s="147"/>
      <c r="AEO4" s="147"/>
      <c r="AEP4" s="147"/>
      <c r="AEQ4" s="147"/>
      <c r="AER4" s="147"/>
      <c r="AES4" s="147"/>
      <c r="AET4" s="147"/>
      <c r="AEU4" s="147"/>
      <c r="AEV4" s="147"/>
      <c r="AEW4" s="147"/>
      <c r="AEX4" s="147"/>
      <c r="AEY4" s="147"/>
      <c r="AEZ4" s="147"/>
      <c r="AFA4" s="147"/>
      <c r="AFB4" s="147"/>
      <c r="AFC4" s="147"/>
      <c r="AFD4" s="147"/>
      <c r="AFE4" s="147"/>
      <c r="AFF4" s="147"/>
      <c r="AFG4" s="147"/>
      <c r="AFH4" s="147"/>
      <c r="AFI4" s="147"/>
      <c r="AFJ4" s="147"/>
      <c r="AFK4" s="147"/>
      <c r="AFL4" s="147"/>
      <c r="AFM4" s="147"/>
      <c r="AFN4" s="147"/>
      <c r="AFO4" s="147"/>
      <c r="AFP4" s="147"/>
      <c r="AFQ4" s="147"/>
      <c r="AFR4" s="147"/>
      <c r="AFS4" s="147"/>
      <c r="AFT4" s="147"/>
      <c r="AFU4" s="147"/>
      <c r="AFV4" s="147"/>
      <c r="AFW4" s="147"/>
      <c r="AFX4" s="147"/>
      <c r="AFY4" s="147"/>
      <c r="AFZ4" s="147"/>
      <c r="AGA4" s="147"/>
      <c r="AGB4" s="147"/>
      <c r="AGC4" s="147"/>
      <c r="AGD4" s="147"/>
      <c r="AGE4" s="147"/>
      <c r="AGF4" s="147"/>
      <c r="AGG4" s="147"/>
      <c r="AGH4" s="147"/>
      <c r="AGI4" s="147"/>
      <c r="AGJ4" s="147"/>
      <c r="AGK4" s="147"/>
      <c r="AGL4" s="147"/>
      <c r="AGM4" s="147"/>
      <c r="AGN4" s="147"/>
      <c r="AGO4" s="147"/>
      <c r="AGP4" s="147"/>
      <c r="AGQ4" s="147"/>
      <c r="AGR4" s="147"/>
      <c r="AGS4" s="147"/>
      <c r="AGT4" s="147"/>
      <c r="AGU4" s="147"/>
      <c r="AGV4" s="147"/>
      <c r="AGW4" s="147"/>
      <c r="AGX4" s="147"/>
      <c r="AGY4" s="147"/>
      <c r="AGZ4" s="147"/>
      <c r="AHA4" s="147"/>
      <c r="AHB4" s="147"/>
      <c r="AHC4" s="147"/>
      <c r="AHD4" s="147"/>
      <c r="AHE4" s="147"/>
      <c r="AHF4" s="147"/>
      <c r="AHG4" s="147"/>
      <c r="AHH4" s="147"/>
      <c r="AHI4" s="147"/>
      <c r="AHJ4" s="147"/>
      <c r="AHK4" s="147"/>
      <c r="AHL4" s="147"/>
      <c r="AHM4" s="147"/>
      <c r="AHN4" s="147"/>
      <c r="AHO4" s="147"/>
      <c r="AHP4" s="147"/>
      <c r="AHQ4" s="147"/>
      <c r="AHR4" s="147"/>
      <c r="AHS4" s="147"/>
      <c r="AHT4" s="147"/>
      <c r="AHU4" s="147"/>
      <c r="AHV4" s="147"/>
      <c r="AHW4" s="147"/>
      <c r="AHX4" s="147"/>
      <c r="AHY4" s="147"/>
      <c r="AHZ4" s="147"/>
      <c r="AIA4" s="147"/>
      <c r="AIB4" s="147"/>
      <c r="AIC4" s="147"/>
      <c r="AID4" s="147"/>
      <c r="AIE4" s="147"/>
      <c r="AIF4" s="147"/>
      <c r="AIG4" s="147"/>
      <c r="AIH4" s="147"/>
      <c r="AII4" s="147"/>
      <c r="AIJ4" s="147"/>
      <c r="AIK4" s="147"/>
      <c r="AIL4" s="147"/>
      <c r="AIM4" s="147"/>
      <c r="AIN4" s="147"/>
      <c r="AIO4" s="147"/>
      <c r="AIP4" s="147"/>
      <c r="AIQ4" s="147"/>
      <c r="AIR4" s="147"/>
      <c r="AIS4" s="147"/>
      <c r="AIT4" s="147"/>
      <c r="AIU4" s="147"/>
      <c r="AIV4" s="147"/>
      <c r="AIW4" s="147"/>
      <c r="AIX4" s="147"/>
      <c r="AIY4" s="147"/>
      <c r="AIZ4" s="147"/>
      <c r="AJA4" s="147"/>
      <c r="AJB4" s="147"/>
      <c r="AJC4" s="147"/>
      <c r="AJD4" s="147"/>
      <c r="AJE4" s="147"/>
      <c r="AJF4" s="147"/>
      <c r="AJG4" s="147"/>
      <c r="AJH4" s="147"/>
      <c r="AJI4" s="147"/>
      <c r="AJJ4" s="147"/>
      <c r="AJK4" s="147"/>
      <c r="AJL4" s="147"/>
      <c r="AJM4" s="147"/>
      <c r="AJN4" s="147"/>
      <c r="AJO4" s="147"/>
      <c r="AJP4" s="147"/>
      <c r="AJQ4" s="147"/>
      <c r="AJR4" s="147"/>
      <c r="AJS4" s="147"/>
      <c r="AJT4" s="147"/>
      <c r="AJU4" s="147"/>
      <c r="AJV4" s="147"/>
      <c r="AJW4" s="147"/>
      <c r="AJX4" s="147"/>
      <c r="AJY4" s="147"/>
      <c r="AJZ4" s="147"/>
      <c r="AKA4" s="147"/>
      <c r="AKB4" s="147"/>
      <c r="AKC4" s="147"/>
      <c r="AKD4" s="147"/>
      <c r="AKE4" s="147"/>
      <c r="AKF4" s="147"/>
      <c r="AKG4" s="147"/>
      <c r="AKH4" s="147"/>
      <c r="AKI4" s="147"/>
      <c r="AKJ4" s="147"/>
      <c r="AKK4" s="147"/>
      <c r="AKL4" s="147"/>
      <c r="AKM4" s="147"/>
      <c r="AKN4" s="147"/>
      <c r="AKO4" s="147"/>
      <c r="AKP4" s="147"/>
      <c r="AKQ4" s="147"/>
      <c r="AKR4" s="147"/>
      <c r="AKS4" s="147"/>
      <c r="AKT4" s="147"/>
      <c r="AKU4" s="147"/>
      <c r="AKV4" s="147"/>
      <c r="AKW4" s="147"/>
      <c r="AKX4" s="147"/>
      <c r="AKY4" s="147"/>
      <c r="AKZ4" s="147"/>
      <c r="ALA4" s="147"/>
      <c r="ALB4" s="147"/>
      <c r="ALC4" s="147"/>
      <c r="ALD4" s="147"/>
      <c r="ALE4" s="147"/>
      <c r="ALF4" s="147"/>
      <c r="ALG4" s="147"/>
      <c r="ALH4" s="147"/>
      <c r="ALI4" s="147"/>
      <c r="ALJ4" s="147"/>
      <c r="ALK4" s="147"/>
      <c r="ALL4" s="147"/>
      <c r="ALM4" s="147"/>
      <c r="ALN4" s="147"/>
      <c r="ALO4" s="147"/>
      <c r="ALP4" s="147"/>
    </row>
    <row r="5" spans="1:1005" ht="13.5" customHeight="1">
      <c r="C5" s="128" t="s">
        <v>2383</v>
      </c>
      <c r="D5" s="138"/>
      <c r="E5" s="146"/>
      <c r="F5" s="138"/>
      <c r="W5" s="128"/>
      <c r="ALQ5"/>
    </row>
    <row r="6" spans="1:1005" ht="13.5" customHeight="1">
      <c r="C6" s="144"/>
      <c r="D6" s="138"/>
      <c r="G6" s="128"/>
      <c r="H6" s="128"/>
      <c r="I6" s="128"/>
      <c r="W6" s="128"/>
      <c r="ALQ6"/>
    </row>
    <row r="7" spans="1:1005" ht="13.5" customHeight="1">
      <c r="A7"/>
      <c r="B7"/>
      <c r="C7" s="138"/>
      <c r="D7" s="377"/>
      <c r="E7" s="138"/>
      <c r="F7" s="138"/>
      <c r="O7" s="701"/>
      <c r="P7" s="700" t="s">
        <v>829</v>
      </c>
      <c r="Q7" s="700" t="s">
        <v>829</v>
      </c>
      <c r="V7" s="648" t="s">
        <v>685</v>
      </c>
      <c r="W7" s="128"/>
      <c r="ALQ7"/>
    </row>
    <row r="8" spans="1:1005" s="238" customFormat="1" ht="55.5" customHeight="1">
      <c r="A8" s="233" t="s">
        <v>831</v>
      </c>
      <c r="B8" s="381" t="s">
        <v>832</v>
      </c>
      <c r="C8" s="278" t="s">
        <v>833</v>
      </c>
      <c r="D8" s="278" t="s">
        <v>834</v>
      </c>
      <c r="E8" s="278" t="s">
        <v>835</v>
      </c>
      <c r="F8" s="278" t="s">
        <v>836</v>
      </c>
      <c r="G8" s="278" t="s">
        <v>837</v>
      </c>
      <c r="H8" s="234" t="s">
        <v>9</v>
      </c>
      <c r="I8" s="234" t="s">
        <v>838</v>
      </c>
      <c r="J8" s="234" t="s">
        <v>841</v>
      </c>
      <c r="K8" s="234" t="s">
        <v>677</v>
      </c>
      <c r="L8" s="234" t="s">
        <v>3</v>
      </c>
      <c r="M8" s="234" t="s">
        <v>912</v>
      </c>
      <c r="N8" s="283" t="s">
        <v>913</v>
      </c>
      <c r="O8" s="234" t="s">
        <v>848</v>
      </c>
      <c r="P8" s="229" t="s">
        <v>849</v>
      </c>
      <c r="Q8" s="229" t="s">
        <v>850</v>
      </c>
      <c r="R8" s="230" t="s">
        <v>851</v>
      </c>
      <c r="S8" s="235" t="s">
        <v>852</v>
      </c>
      <c r="T8" s="235" t="s">
        <v>853</v>
      </c>
      <c r="U8" s="236" t="s">
        <v>854</v>
      </c>
      <c r="V8" s="235" t="s">
        <v>855</v>
      </c>
      <c r="W8" s="237" t="s">
        <v>914</v>
      </c>
    </row>
    <row r="9" spans="1:1005" s="224" customFormat="1" ht="13.5" customHeight="1">
      <c r="A9" s="225">
        <v>1</v>
      </c>
      <c r="B9" s="217" t="s">
        <v>915</v>
      </c>
      <c r="C9" s="240"/>
      <c r="D9" s="719"/>
      <c r="E9" s="719"/>
      <c r="F9" s="719"/>
      <c r="G9" s="719"/>
      <c r="H9" s="718" t="s">
        <v>2884</v>
      </c>
      <c r="I9" s="316" t="s">
        <v>2880</v>
      </c>
      <c r="J9" s="720" t="s">
        <v>918</v>
      </c>
      <c r="K9" s="718" t="s">
        <v>820</v>
      </c>
      <c r="L9" s="721"/>
      <c r="M9" s="718" t="s">
        <v>862</v>
      </c>
      <c r="N9" s="722"/>
      <c r="O9" s="718"/>
      <c r="P9" s="723"/>
      <c r="Q9" s="723" t="s">
        <v>863</v>
      </c>
      <c r="R9" s="232"/>
      <c r="S9" s="724"/>
      <c r="T9" s="718"/>
      <c r="U9" s="725"/>
      <c r="V9" s="718"/>
      <c r="W9" s="722">
        <v>1</v>
      </c>
    </row>
    <row r="10" spans="1:1005" s="224" customFormat="1" ht="13.5" customHeight="1">
      <c r="A10" s="225">
        <v>2</v>
      </c>
      <c r="B10" s="217" t="s">
        <v>2384</v>
      </c>
      <c r="C10" s="240"/>
      <c r="D10" s="241"/>
      <c r="E10" s="241"/>
      <c r="F10" s="241"/>
      <c r="G10" s="241"/>
      <c r="H10" s="718" t="s">
        <v>2385</v>
      </c>
      <c r="I10" s="720" t="s">
        <v>929</v>
      </c>
      <c r="J10" s="718" t="s">
        <v>2386</v>
      </c>
      <c r="K10" s="718" t="s">
        <v>820</v>
      </c>
      <c r="L10" s="721" t="s">
        <v>863</v>
      </c>
      <c r="M10" s="718" t="s">
        <v>2386</v>
      </c>
      <c r="N10" s="722"/>
      <c r="O10" s="718" t="s">
        <v>931</v>
      </c>
      <c r="P10" s="723"/>
      <c r="Q10" s="723" t="s">
        <v>863</v>
      </c>
      <c r="R10" s="232"/>
      <c r="S10" s="724"/>
      <c r="T10" s="718"/>
      <c r="U10" s="725"/>
      <c r="V10" s="718"/>
      <c r="W10" s="722"/>
    </row>
    <row r="11" spans="1:1005" s="224" customFormat="1" ht="13.5" customHeight="1">
      <c r="A11" s="225">
        <v>3</v>
      </c>
      <c r="B11" s="217"/>
      <c r="C11" s="217" t="s">
        <v>2301</v>
      </c>
      <c r="D11" s="241"/>
      <c r="E11" s="241"/>
      <c r="F11" s="241"/>
      <c r="G11" s="241"/>
      <c r="H11" s="718" t="s">
        <v>2887</v>
      </c>
      <c r="I11" s="316" t="s">
        <v>2886</v>
      </c>
      <c r="J11" s="720" t="s">
        <v>2303</v>
      </c>
      <c r="K11" s="718" t="s">
        <v>820</v>
      </c>
      <c r="L11" s="721"/>
      <c r="M11" s="718" t="s">
        <v>862</v>
      </c>
      <c r="N11" s="722"/>
      <c r="O11" s="718"/>
      <c r="P11" s="723"/>
      <c r="Q11" s="723" t="s">
        <v>863</v>
      </c>
      <c r="R11" s="232"/>
      <c r="S11" s="724"/>
      <c r="T11" s="718"/>
      <c r="U11" s="725"/>
      <c r="V11" s="718"/>
      <c r="W11" s="722"/>
    </row>
    <row r="12" spans="1:1005" s="224" customFormat="1" ht="13.5" customHeight="1">
      <c r="A12" s="225">
        <v>4</v>
      </c>
      <c r="B12" s="217"/>
      <c r="C12" s="217" t="s">
        <v>2387</v>
      </c>
      <c r="D12" s="241"/>
      <c r="E12" s="241"/>
      <c r="F12" s="241"/>
      <c r="G12" s="241"/>
      <c r="H12" s="718"/>
      <c r="I12" s="737"/>
      <c r="J12" s="720" t="s">
        <v>878</v>
      </c>
      <c r="K12" s="718" t="s">
        <v>820</v>
      </c>
      <c r="L12" s="721"/>
      <c r="M12" s="718" t="s">
        <v>878</v>
      </c>
      <c r="N12" s="722"/>
      <c r="O12" s="718" t="s">
        <v>931</v>
      </c>
      <c r="P12" s="723"/>
      <c r="Q12" s="723" t="s">
        <v>863</v>
      </c>
      <c r="R12" s="232"/>
      <c r="S12" s="724" t="s">
        <v>2388</v>
      </c>
      <c r="T12" s="718"/>
      <c r="U12" s="725"/>
      <c r="V12" s="718"/>
      <c r="W12" s="722"/>
    </row>
    <row r="13" spans="1:1005" s="224" customFormat="1" ht="13.5" customHeight="1">
      <c r="A13" s="225">
        <v>5</v>
      </c>
      <c r="B13" s="217"/>
      <c r="C13" s="241" t="s">
        <v>2389</v>
      </c>
      <c r="D13" s="241"/>
      <c r="E13" s="241"/>
      <c r="F13" s="241"/>
      <c r="G13" s="241"/>
      <c r="H13" s="718" t="s">
        <v>2921</v>
      </c>
      <c r="I13" s="738"/>
      <c r="J13" s="720" t="s">
        <v>2390</v>
      </c>
      <c r="K13" s="718" t="s">
        <v>817</v>
      </c>
      <c r="L13" s="721"/>
      <c r="M13" s="718" t="s">
        <v>862</v>
      </c>
      <c r="N13" s="722" t="s">
        <v>863</v>
      </c>
      <c r="O13" s="807" t="s">
        <v>2922</v>
      </c>
      <c r="P13" s="723"/>
      <c r="Q13" s="723" t="s">
        <v>863</v>
      </c>
      <c r="R13" s="232"/>
      <c r="S13" s="724" t="s">
        <v>2388</v>
      </c>
      <c r="T13" s="718"/>
      <c r="U13" s="725"/>
      <c r="V13" s="718"/>
      <c r="W13" s="722"/>
    </row>
    <row r="14" spans="1:1005" s="224" customFormat="1" ht="13.5" customHeight="1">
      <c r="A14" s="225">
        <v>6</v>
      </c>
      <c r="B14" s="217"/>
      <c r="C14" s="708" t="s">
        <v>2391</v>
      </c>
      <c r="D14" s="241"/>
      <c r="E14" s="241"/>
      <c r="F14" s="241"/>
      <c r="G14" s="241"/>
      <c r="H14" s="718" t="s">
        <v>2920</v>
      </c>
      <c r="I14" s="738"/>
      <c r="J14" s="720" t="s">
        <v>2392</v>
      </c>
      <c r="K14" s="718" t="s">
        <v>817</v>
      </c>
      <c r="L14" s="721"/>
      <c r="M14" s="718" t="s">
        <v>862</v>
      </c>
      <c r="N14" s="722" t="s">
        <v>863</v>
      </c>
      <c r="O14" s="718"/>
      <c r="P14" s="723"/>
      <c r="Q14" s="723" t="s">
        <v>863</v>
      </c>
      <c r="R14" s="232"/>
      <c r="S14" s="724" t="s">
        <v>2388</v>
      </c>
      <c r="T14" s="718"/>
      <c r="U14" s="725"/>
      <c r="V14" s="718"/>
      <c r="W14" s="722"/>
    </row>
    <row r="15" spans="1:1005" s="224" customFormat="1" ht="13.5" customHeight="1">
      <c r="A15" s="225">
        <v>7</v>
      </c>
      <c r="B15" s="217"/>
      <c r="C15" s="241" t="s">
        <v>2393</v>
      </c>
      <c r="D15" s="221"/>
      <c r="E15" s="221"/>
      <c r="F15" s="221"/>
      <c r="G15" s="221"/>
      <c r="H15" s="718" t="s">
        <v>2394</v>
      </c>
      <c r="I15" s="709"/>
      <c r="J15" s="720" t="s">
        <v>2395</v>
      </c>
      <c r="K15" s="718" t="s">
        <v>820</v>
      </c>
      <c r="L15" s="721"/>
      <c r="M15" s="718" t="s">
        <v>862</v>
      </c>
      <c r="N15" s="722" t="s">
        <v>863</v>
      </c>
      <c r="O15" s="720" t="s">
        <v>2396</v>
      </c>
      <c r="P15" s="723"/>
      <c r="Q15" s="723" t="s">
        <v>863</v>
      </c>
      <c r="R15" s="232"/>
      <c r="S15" s="724" t="s">
        <v>2397</v>
      </c>
      <c r="T15" s="718"/>
      <c r="U15" s="725"/>
      <c r="V15" s="718"/>
      <c r="W15" s="722"/>
    </row>
    <row r="16" spans="1:1005" s="224" customFormat="1" ht="13.5" customHeight="1">
      <c r="A16" s="225">
        <v>8</v>
      </c>
      <c r="B16" s="217"/>
      <c r="C16" s="217" t="s">
        <v>2398</v>
      </c>
      <c r="D16" s="241"/>
      <c r="E16" s="241"/>
      <c r="F16" s="241"/>
      <c r="G16" s="241"/>
      <c r="H16" s="718" t="s">
        <v>2399</v>
      </c>
      <c r="I16" s="720"/>
      <c r="J16" s="720" t="s">
        <v>938</v>
      </c>
      <c r="K16" s="718" t="s">
        <v>817</v>
      </c>
      <c r="L16" s="721"/>
      <c r="M16" s="718" t="s">
        <v>862</v>
      </c>
      <c r="N16" s="718"/>
      <c r="O16" s="718"/>
      <c r="P16" s="718"/>
      <c r="Q16" s="722" t="s">
        <v>863</v>
      </c>
      <c r="R16" s="232"/>
      <c r="S16" s="718"/>
      <c r="T16" s="722"/>
      <c r="U16" s="722"/>
      <c r="V16" s="722"/>
      <c r="W16" s="722"/>
      <c r="X16" s="232"/>
      <c r="Y16" s="724"/>
      <c r="Z16" s="718"/>
      <c r="AA16" s="725"/>
      <c r="AB16" s="718"/>
      <c r="AC16" s="722"/>
      <c r="AD16" s="722"/>
      <c r="AE16" s="723"/>
    </row>
    <row r="17" spans="1:1009" s="224" customFormat="1" ht="13.5" hidden="1" customHeight="1">
      <c r="A17" s="225">
        <f t="shared" ref="A17:A61" si="0">ROW()-8</f>
        <v>9</v>
      </c>
      <c r="B17" s="217" t="s">
        <v>2361</v>
      </c>
      <c r="C17" s="216"/>
      <c r="D17" s="217"/>
      <c r="E17" s="217"/>
      <c r="F17" s="217"/>
      <c r="G17" s="217"/>
      <c r="H17" s="255" t="s">
        <v>2400</v>
      </c>
      <c r="I17" s="720"/>
      <c r="J17" s="255" t="s">
        <v>2363</v>
      </c>
      <c r="K17" s="718" t="s">
        <v>817</v>
      </c>
      <c r="L17" s="722" t="s">
        <v>863</v>
      </c>
      <c r="M17" s="243" t="s">
        <v>1055</v>
      </c>
      <c r="N17" s="280"/>
      <c r="O17" s="718"/>
      <c r="P17" s="721"/>
      <c r="Q17" s="722"/>
      <c r="R17" s="232"/>
      <c r="S17" s="724"/>
      <c r="T17" s="718"/>
      <c r="U17" s="725"/>
      <c r="V17" s="723"/>
      <c r="W17" s="723"/>
      <c r="X17" s="722"/>
      <c r="Z17" s="724"/>
      <c r="AA17" s="718"/>
      <c r="AB17" s="720"/>
      <c r="AC17" s="718"/>
      <c r="AD17" s="722"/>
      <c r="AE17" s="722"/>
    </row>
    <row r="18" spans="1:1009" s="224" customFormat="1" ht="13.5" hidden="1" customHeight="1">
      <c r="A18" s="225">
        <f t="shared" si="0"/>
        <v>10</v>
      </c>
      <c r="B18" s="217"/>
      <c r="C18" s="217" t="s">
        <v>2364</v>
      </c>
      <c r="D18" s="241"/>
      <c r="E18" s="241"/>
      <c r="F18" s="241"/>
      <c r="G18" s="241"/>
      <c r="H18" s="269" t="s">
        <v>2365</v>
      </c>
      <c r="I18" s="720" t="s">
        <v>2401</v>
      </c>
      <c r="J18" s="720" t="s">
        <v>971</v>
      </c>
      <c r="K18" s="718" t="s">
        <v>817</v>
      </c>
      <c r="L18" s="721"/>
      <c r="M18" s="718" t="s">
        <v>862</v>
      </c>
      <c r="N18" s="268" t="s">
        <v>863</v>
      </c>
      <c r="O18" s="263" t="s">
        <v>1825</v>
      </c>
      <c r="P18" s="723"/>
      <c r="Q18" s="722"/>
      <c r="R18" s="232"/>
      <c r="S18" s="724"/>
      <c r="T18" s="718"/>
      <c r="U18" s="725"/>
      <c r="V18" s="734"/>
      <c r="W18" s="723"/>
      <c r="X18" s="722"/>
      <c r="Z18" s="724"/>
      <c r="AA18" s="718"/>
      <c r="AB18" s="720"/>
      <c r="AC18" s="718"/>
      <c r="AD18" s="722"/>
      <c r="AE18" s="722"/>
    </row>
    <row r="19" spans="1:1009" s="249" customFormat="1" ht="13.5" hidden="1" customHeight="1">
      <c r="A19" s="225">
        <f t="shared" si="0"/>
        <v>11</v>
      </c>
      <c r="B19" s="217"/>
      <c r="C19" s="219" t="s">
        <v>1060</v>
      </c>
      <c r="D19" s="219"/>
      <c r="E19" s="220"/>
      <c r="F19" s="220"/>
      <c r="G19" s="220"/>
      <c r="H19" s="718" t="s">
        <v>1656</v>
      </c>
      <c r="I19" s="720" t="s">
        <v>1062</v>
      </c>
      <c r="J19" s="718" t="s">
        <v>1063</v>
      </c>
      <c r="K19" s="718" t="s">
        <v>817</v>
      </c>
      <c r="L19" s="722"/>
      <c r="M19" s="718" t="s">
        <v>862</v>
      </c>
      <c r="N19" s="722"/>
      <c r="O19" s="718"/>
      <c r="P19" s="252"/>
      <c r="Q19" s="722"/>
      <c r="R19" s="499"/>
      <c r="S19" s="724"/>
      <c r="T19" s="718"/>
      <c r="U19" s="725"/>
      <c r="V19" s="723"/>
      <c r="W19" s="723"/>
      <c r="X19" s="722"/>
      <c r="Y19" s="224"/>
      <c r="Z19" s="724"/>
      <c r="AA19" s="718"/>
      <c r="AB19" s="720"/>
      <c r="AC19" s="718"/>
      <c r="AD19" s="722"/>
      <c r="AE19" s="722"/>
    </row>
    <row r="20" spans="1:1009" s="224" customFormat="1" ht="13.5" hidden="1" customHeight="1">
      <c r="A20" s="225">
        <f t="shared" si="0"/>
        <v>12</v>
      </c>
      <c r="B20" s="217"/>
      <c r="C20" s="217" t="s">
        <v>1064</v>
      </c>
      <c r="D20" s="217"/>
      <c r="E20" s="217"/>
      <c r="F20" s="217"/>
      <c r="G20" s="217"/>
      <c r="H20" s="263" t="s">
        <v>1065</v>
      </c>
      <c r="I20" s="720" t="s">
        <v>1066</v>
      </c>
      <c r="J20" s="718" t="s">
        <v>870</v>
      </c>
      <c r="K20" s="718" t="s">
        <v>817</v>
      </c>
      <c r="L20" s="722"/>
      <c r="M20" s="718" t="s">
        <v>862</v>
      </c>
      <c r="N20" s="722"/>
      <c r="O20" s="718"/>
      <c r="P20" s="252"/>
      <c r="Q20" s="722"/>
      <c r="R20" s="232"/>
      <c r="S20" s="724"/>
      <c r="T20" s="718"/>
      <c r="U20" s="725"/>
      <c r="V20" s="723"/>
      <c r="W20" s="723"/>
      <c r="X20" s="722"/>
      <c r="Z20" s="724"/>
      <c r="AA20" s="718"/>
      <c r="AB20" s="720"/>
      <c r="AC20" s="718"/>
      <c r="AD20" s="722"/>
      <c r="AE20" s="722"/>
    </row>
    <row r="21" spans="1:1009" s="158" customFormat="1" ht="13.5" hidden="1" customHeight="1">
      <c r="A21" s="225">
        <f t="shared" si="0"/>
        <v>13</v>
      </c>
      <c r="B21" s="219"/>
      <c r="C21" s="219" t="s">
        <v>1069</v>
      </c>
      <c r="D21" s="262"/>
      <c r="E21" s="262"/>
      <c r="F21" s="262"/>
      <c r="G21" s="262"/>
      <c r="H21" s="263" t="s">
        <v>1070</v>
      </c>
      <c r="I21" s="264"/>
      <c r="J21" s="264" t="s">
        <v>1071</v>
      </c>
      <c r="K21" s="263" t="s">
        <v>823</v>
      </c>
      <c r="L21" s="268" t="s">
        <v>863</v>
      </c>
      <c r="M21" s="517" t="s">
        <v>1071</v>
      </c>
      <c r="N21" s="268"/>
      <c r="O21" s="268"/>
      <c r="P21" s="265"/>
      <c r="Q21" s="268"/>
      <c r="R21" s="659"/>
      <c r="S21" s="266"/>
      <c r="T21" s="263"/>
      <c r="U21" s="261"/>
      <c r="V21" s="260"/>
      <c r="W21" s="260"/>
      <c r="X21" s="268"/>
      <c r="Z21" s="266"/>
      <c r="AA21" s="263"/>
      <c r="AB21" s="264"/>
      <c r="AC21" s="263"/>
      <c r="AD21" s="268"/>
      <c r="AE21" s="268"/>
    </row>
    <row r="22" spans="1:1009" s="224" customFormat="1" ht="13.5" hidden="1" customHeight="1">
      <c r="A22" s="225">
        <f t="shared" si="0"/>
        <v>14</v>
      </c>
      <c r="B22" s="217"/>
      <c r="C22" s="241"/>
      <c r="D22" s="241" t="s">
        <v>1072</v>
      </c>
      <c r="E22" s="241"/>
      <c r="F22" s="241"/>
      <c r="G22" s="241"/>
      <c r="H22" s="718" t="s">
        <v>1073</v>
      </c>
      <c r="I22" s="717" t="s">
        <v>1074</v>
      </c>
      <c r="J22" s="720" t="s">
        <v>907</v>
      </c>
      <c r="K22" s="718" t="s">
        <v>820</v>
      </c>
      <c r="L22" s="722"/>
      <c r="M22" s="718" t="s">
        <v>862</v>
      </c>
      <c r="N22" s="722" t="s">
        <v>863</v>
      </c>
      <c r="O22" s="720" t="s">
        <v>1659</v>
      </c>
      <c r="P22" s="721"/>
      <c r="Q22" s="722"/>
      <c r="R22" s="232"/>
      <c r="S22" s="724"/>
      <c r="T22" s="718"/>
      <c r="U22" s="725"/>
      <c r="V22" s="374"/>
      <c r="W22" s="260"/>
      <c r="X22" s="722"/>
      <c r="Z22" s="266"/>
      <c r="AA22" s="718"/>
      <c r="AB22" s="496"/>
      <c r="AC22" s="718"/>
      <c r="AD22" s="722"/>
      <c r="AE22" s="722"/>
    </row>
    <row r="23" spans="1:1009" s="224" customFormat="1" ht="13.5" hidden="1" customHeight="1">
      <c r="A23" s="225">
        <f t="shared" si="0"/>
        <v>15</v>
      </c>
      <c r="B23" s="217"/>
      <c r="C23" s="241"/>
      <c r="D23" s="241" t="s">
        <v>1078</v>
      </c>
      <c r="E23" s="241"/>
      <c r="F23" s="241"/>
      <c r="G23" s="241"/>
      <c r="H23" s="718" t="s">
        <v>1079</v>
      </c>
      <c r="I23" s="717" t="s">
        <v>1080</v>
      </c>
      <c r="J23" s="720" t="s">
        <v>1081</v>
      </c>
      <c r="K23" s="718" t="s">
        <v>820</v>
      </c>
      <c r="L23" s="722"/>
      <c r="M23" s="718" t="s">
        <v>862</v>
      </c>
      <c r="N23" s="722"/>
      <c r="O23" s="722"/>
      <c r="P23" s="721"/>
      <c r="Q23" s="722"/>
      <c r="R23" s="232"/>
      <c r="S23" s="724"/>
      <c r="T23" s="718"/>
      <c r="U23" s="725"/>
      <c r="V23" s="374"/>
      <c r="W23" s="260"/>
      <c r="X23" s="722"/>
      <c r="Z23" s="724"/>
      <c r="AA23" s="718"/>
      <c r="AB23" s="496"/>
      <c r="AC23" s="718"/>
      <c r="AD23" s="722"/>
      <c r="AE23" s="722"/>
    </row>
    <row r="24" spans="1:1009" s="224" customFormat="1" ht="13.5" hidden="1" customHeight="1">
      <c r="A24" s="225">
        <f t="shared" si="0"/>
        <v>16</v>
      </c>
      <c r="B24" s="217"/>
      <c r="C24" s="217" t="s">
        <v>1082</v>
      </c>
      <c r="D24" s="221"/>
      <c r="E24" s="221"/>
      <c r="F24" s="221"/>
      <c r="G24" s="221"/>
      <c r="H24" s="718"/>
      <c r="I24" s="720"/>
      <c r="J24" s="720" t="s">
        <v>1083</v>
      </c>
      <c r="K24" s="718" t="s">
        <v>817</v>
      </c>
      <c r="L24" s="722" t="s">
        <v>863</v>
      </c>
      <c r="M24" s="243" t="s">
        <v>1083</v>
      </c>
      <c r="N24" s="722"/>
      <c r="O24" s="718"/>
      <c r="P24" s="721"/>
      <c r="Q24" s="722"/>
      <c r="R24" s="232"/>
      <c r="S24" s="724"/>
      <c r="T24" s="718"/>
      <c r="U24" s="725"/>
      <c r="V24" s="723"/>
      <c r="W24" s="723"/>
      <c r="X24" s="722"/>
      <c r="Z24" s="724"/>
      <c r="AA24" s="718"/>
      <c r="AB24" s="720"/>
      <c r="AC24" s="718"/>
      <c r="AD24" s="722"/>
      <c r="AE24" s="722"/>
    </row>
    <row r="25" spans="1:1009" s="224" customFormat="1" ht="13.5" hidden="1" customHeight="1">
      <c r="A25" s="225">
        <f t="shared" si="0"/>
        <v>17</v>
      </c>
      <c r="B25" s="217"/>
      <c r="C25" s="217"/>
      <c r="D25" s="719" t="s">
        <v>1084</v>
      </c>
      <c r="E25" s="253"/>
      <c r="F25" s="239"/>
      <c r="G25" s="239"/>
      <c r="H25" s="718" t="s">
        <v>2368</v>
      </c>
      <c r="I25" s="720" t="s">
        <v>1086</v>
      </c>
      <c r="J25" s="720" t="s">
        <v>1088</v>
      </c>
      <c r="K25" s="718" t="s">
        <v>820</v>
      </c>
      <c r="L25" s="722"/>
      <c r="M25" s="718" t="s">
        <v>862</v>
      </c>
      <c r="N25" s="722"/>
      <c r="O25" s="718" t="s">
        <v>1089</v>
      </c>
      <c r="P25" s="721"/>
      <c r="Q25" s="722"/>
      <c r="R25" s="232"/>
      <c r="S25" s="724"/>
      <c r="T25" s="718"/>
      <c r="U25" s="725"/>
      <c r="V25" s="723"/>
      <c r="W25" s="723"/>
      <c r="X25" s="722"/>
      <c r="Z25" s="724"/>
      <c r="AA25" s="718"/>
      <c r="AB25" s="720"/>
      <c r="AC25" s="718"/>
      <c r="AD25" s="722"/>
      <c r="AE25" s="722"/>
    </row>
    <row r="26" spans="1:1009" s="254" customFormat="1" ht="13.5" hidden="1" customHeight="1">
      <c r="A26" s="225">
        <f t="shared" si="0"/>
        <v>18</v>
      </c>
      <c r="B26" s="217"/>
      <c r="C26" s="222"/>
      <c r="D26" s="719" t="s">
        <v>1090</v>
      </c>
      <c r="E26" s="221"/>
      <c r="F26" s="221"/>
      <c r="G26" s="221"/>
      <c r="H26" s="718" t="s">
        <v>1091</v>
      </c>
      <c r="I26" s="720" t="s">
        <v>1092</v>
      </c>
      <c r="J26" s="720" t="s">
        <v>1093</v>
      </c>
      <c r="K26" s="718" t="s">
        <v>817</v>
      </c>
      <c r="L26" s="722"/>
      <c r="M26" s="718" t="s">
        <v>862</v>
      </c>
      <c r="N26" s="722"/>
      <c r="O26" s="718"/>
      <c r="P26" s="721"/>
      <c r="Q26" s="722"/>
      <c r="R26" s="663"/>
      <c r="S26" s="724"/>
      <c r="T26" s="718"/>
      <c r="U26" s="725"/>
      <c r="V26" s="723"/>
      <c r="W26" s="723"/>
      <c r="X26" s="722"/>
      <c r="Y26" s="224"/>
      <c r="Z26" s="724"/>
      <c r="AA26" s="718"/>
      <c r="AB26" s="720"/>
      <c r="AC26" s="718"/>
      <c r="AD26" s="722"/>
      <c r="AE26" s="722"/>
    </row>
    <row r="27" spans="1:1009" s="254" customFormat="1" ht="13.5" hidden="1" customHeight="1">
      <c r="A27" s="225">
        <f t="shared" si="0"/>
        <v>19</v>
      </c>
      <c r="B27" s="217"/>
      <c r="C27" s="222"/>
      <c r="D27" s="719" t="s">
        <v>1095</v>
      </c>
      <c r="E27" s="221"/>
      <c r="F27" s="221"/>
      <c r="G27" s="221"/>
      <c r="H27" s="718"/>
      <c r="I27" s="720"/>
      <c r="J27" s="720" t="s">
        <v>1096</v>
      </c>
      <c r="K27" s="718" t="s">
        <v>817</v>
      </c>
      <c r="L27" s="722" t="s">
        <v>863</v>
      </c>
      <c r="M27" s="243" t="s">
        <v>1096</v>
      </c>
      <c r="N27" s="722"/>
      <c r="O27" s="718"/>
      <c r="P27" s="721"/>
      <c r="Q27" s="722"/>
      <c r="R27" s="663"/>
      <c r="S27" s="724"/>
      <c r="T27" s="718"/>
      <c r="U27" s="725"/>
      <c r="V27" s="723"/>
      <c r="W27" s="723"/>
      <c r="X27" s="722"/>
      <c r="Y27" s="224"/>
      <c r="Z27" s="724"/>
      <c r="AA27" s="718"/>
      <c r="AB27" s="720"/>
      <c r="AC27" s="718"/>
      <c r="AD27" s="722"/>
      <c r="AE27" s="722"/>
    </row>
    <row r="28" spans="1:1009" s="254" customFormat="1" ht="13.5" hidden="1" customHeight="1">
      <c r="A28" s="225">
        <f t="shared" si="0"/>
        <v>20</v>
      </c>
      <c r="B28" s="217"/>
      <c r="C28" s="222"/>
      <c r="D28" s="241"/>
      <c r="E28" s="241" t="s">
        <v>1099</v>
      </c>
      <c r="F28" s="241"/>
      <c r="G28" s="241"/>
      <c r="H28" s="718" t="s">
        <v>1100</v>
      </c>
      <c r="I28" s="720" t="s">
        <v>1101</v>
      </c>
      <c r="J28" s="720" t="s">
        <v>1088</v>
      </c>
      <c r="K28" s="718" t="s">
        <v>820</v>
      </c>
      <c r="L28" s="722"/>
      <c r="M28" s="718" t="s">
        <v>862</v>
      </c>
      <c r="N28" s="722"/>
      <c r="O28" s="718" t="s">
        <v>1102</v>
      </c>
      <c r="P28" s="721"/>
      <c r="Q28" s="722"/>
      <c r="R28" s="663"/>
      <c r="S28" s="724"/>
      <c r="T28" s="718"/>
      <c r="U28" s="725"/>
      <c r="V28" s="723"/>
      <c r="W28" s="723"/>
      <c r="X28" s="722"/>
      <c r="Y28" s="224"/>
      <c r="Z28" s="724"/>
      <c r="AA28" s="718"/>
      <c r="AB28" s="720"/>
      <c r="AC28" s="718"/>
      <c r="AD28" s="722"/>
      <c r="AE28" s="722"/>
    </row>
    <row r="29" spans="1:1009" s="224" customFormat="1" ht="13.5" hidden="1" customHeight="1">
      <c r="A29" s="225">
        <f t="shared" si="0"/>
        <v>21</v>
      </c>
      <c r="B29" s="217"/>
      <c r="C29" s="217"/>
      <c r="D29" s="241"/>
      <c r="E29" s="241" t="s">
        <v>1103</v>
      </c>
      <c r="F29" s="241"/>
      <c r="G29" s="241"/>
      <c r="H29" s="718" t="s">
        <v>2369</v>
      </c>
      <c r="I29" s="720" t="s">
        <v>1104</v>
      </c>
      <c r="J29" s="720" t="s">
        <v>971</v>
      </c>
      <c r="K29" s="718" t="s">
        <v>817</v>
      </c>
      <c r="L29" s="722"/>
      <c r="M29" s="718" t="s">
        <v>862</v>
      </c>
      <c r="N29" s="722"/>
      <c r="O29" s="718"/>
      <c r="P29" s="721"/>
      <c r="Q29" s="722"/>
      <c r="R29" s="232"/>
      <c r="S29" s="724"/>
      <c r="T29" s="718"/>
      <c r="U29" s="725"/>
      <c r="V29" s="723"/>
      <c r="W29" s="723"/>
      <c r="X29" s="722"/>
      <c r="Z29" s="724"/>
      <c r="AA29" s="718"/>
      <c r="AB29" s="720"/>
      <c r="AC29" s="718"/>
      <c r="AD29" s="722"/>
      <c r="AE29" s="722"/>
    </row>
    <row r="30" spans="1:1009" s="224" customFormat="1" ht="13.5" hidden="1" customHeight="1">
      <c r="A30" s="225">
        <f t="shared" si="0"/>
        <v>22</v>
      </c>
      <c r="B30" s="217"/>
      <c r="C30" s="217"/>
      <c r="D30" s="241"/>
      <c r="E30" s="241" t="s">
        <v>1105</v>
      </c>
      <c r="F30" s="241"/>
      <c r="G30" s="241"/>
      <c r="H30" s="718" t="s">
        <v>2370</v>
      </c>
      <c r="I30" s="720" t="s">
        <v>1106</v>
      </c>
      <c r="J30" s="720" t="s">
        <v>870</v>
      </c>
      <c r="K30" s="718" t="s">
        <v>817</v>
      </c>
      <c r="L30" s="722"/>
      <c r="M30" s="718" t="s">
        <v>862</v>
      </c>
      <c r="N30" s="722"/>
      <c r="O30" s="718"/>
      <c r="P30" s="721"/>
      <c r="Q30" s="722"/>
      <c r="R30" s="232"/>
      <c r="S30" s="724"/>
      <c r="T30" s="718"/>
      <c r="U30" s="725"/>
      <c r="V30" s="723"/>
      <c r="W30" s="723"/>
      <c r="X30" s="722"/>
      <c r="Z30" s="724"/>
      <c r="AA30" s="718"/>
      <c r="AB30" s="720"/>
      <c r="AC30" s="718"/>
      <c r="AD30" s="722"/>
      <c r="AE30" s="722"/>
    </row>
    <row r="31" spans="1:1009" s="224" customFormat="1" ht="13.5" hidden="1" customHeight="1">
      <c r="A31" s="225">
        <f t="shared" si="0"/>
        <v>23</v>
      </c>
      <c r="B31" s="217"/>
      <c r="C31" s="217" t="s">
        <v>1107</v>
      </c>
      <c r="D31" s="221"/>
      <c r="E31" s="221"/>
      <c r="F31" s="221"/>
      <c r="G31" s="221"/>
      <c r="H31" s="718"/>
      <c r="I31" s="720"/>
      <c r="J31" s="720" t="s">
        <v>1108</v>
      </c>
      <c r="K31" s="718" t="s">
        <v>817</v>
      </c>
      <c r="L31" s="722" t="s">
        <v>863</v>
      </c>
      <c r="M31" s="243" t="s">
        <v>1108</v>
      </c>
      <c r="N31" s="722"/>
      <c r="O31" s="718"/>
      <c r="P31" s="721"/>
      <c r="Q31" s="722"/>
      <c r="R31" s="232"/>
      <c r="S31" s="724"/>
      <c r="T31" s="718"/>
      <c r="U31" s="725"/>
      <c r="V31" s="723"/>
      <c r="W31" s="723"/>
      <c r="X31" s="722"/>
      <c r="Z31" s="724"/>
      <c r="AA31" s="718"/>
      <c r="AB31" s="720"/>
      <c r="AC31" s="718"/>
      <c r="AD31" s="722"/>
      <c r="AE31" s="722"/>
    </row>
    <row r="32" spans="1:1009" s="662" customFormat="1" ht="13.5" hidden="1" customHeight="1">
      <c r="A32" s="225">
        <f t="shared" si="0"/>
        <v>24</v>
      </c>
      <c r="B32" s="217"/>
      <c r="C32" s="217"/>
      <c r="D32" s="241" t="s">
        <v>388</v>
      </c>
      <c r="E32" s="217"/>
      <c r="F32" s="217"/>
      <c r="G32" s="217"/>
      <c r="H32" s="718" t="s">
        <v>1109</v>
      </c>
      <c r="I32" s="720" t="s">
        <v>1110</v>
      </c>
      <c r="J32" s="720" t="s">
        <v>870</v>
      </c>
      <c r="K32" s="718" t="s">
        <v>817</v>
      </c>
      <c r="L32" s="722"/>
      <c r="M32" s="718" t="s">
        <v>862</v>
      </c>
      <c r="N32" s="722"/>
      <c r="O32" s="718"/>
      <c r="P32" s="252"/>
      <c r="Q32" s="722"/>
      <c r="R32" s="735"/>
      <c r="S32" s="724"/>
      <c r="T32" s="718"/>
      <c r="U32" s="725"/>
      <c r="V32" s="723"/>
      <c r="W32" s="723"/>
      <c r="X32" s="722"/>
      <c r="Y32" s="224"/>
      <c r="Z32" s="724"/>
      <c r="AA32" s="255"/>
      <c r="AB32" s="496"/>
      <c r="AC32" s="718"/>
      <c r="AD32" s="722"/>
      <c r="AE32" s="722"/>
      <c r="AF32" s="728"/>
      <c r="AG32" s="728"/>
      <c r="AH32" s="728"/>
      <c r="AI32" s="728"/>
      <c r="AJ32" s="728"/>
      <c r="AK32" s="728"/>
      <c r="AL32" s="728"/>
      <c r="AM32" s="728"/>
      <c r="AN32" s="728"/>
      <c r="AO32" s="728"/>
      <c r="AP32" s="728"/>
      <c r="AQ32" s="728"/>
      <c r="AR32" s="728"/>
      <c r="AS32" s="728"/>
      <c r="AT32" s="728"/>
      <c r="AU32" s="728"/>
      <c r="AV32" s="728"/>
      <c r="AW32" s="728"/>
      <c r="AX32" s="728"/>
      <c r="AY32" s="728"/>
      <c r="AZ32" s="728"/>
      <c r="BA32" s="728"/>
      <c r="BB32" s="728"/>
      <c r="BC32" s="728"/>
      <c r="BD32" s="728"/>
      <c r="BE32" s="728"/>
      <c r="BF32" s="728"/>
      <c r="BG32" s="728"/>
      <c r="BH32" s="728"/>
      <c r="BI32" s="728"/>
      <c r="BJ32" s="728"/>
      <c r="BK32" s="728"/>
      <c r="BL32" s="728"/>
      <c r="BM32" s="728"/>
      <c r="BN32" s="728"/>
      <c r="BO32" s="728"/>
      <c r="BP32" s="728"/>
      <c r="BQ32" s="728"/>
      <c r="BR32" s="728"/>
      <c r="BS32" s="728"/>
      <c r="BT32" s="728"/>
      <c r="BU32" s="728"/>
      <c r="BV32" s="728"/>
      <c r="BW32" s="728"/>
      <c r="BX32" s="728"/>
      <c r="BY32" s="728"/>
      <c r="BZ32" s="728"/>
      <c r="CA32" s="728"/>
      <c r="CB32" s="728"/>
      <c r="CC32" s="728"/>
      <c r="CD32" s="728"/>
      <c r="CE32" s="728"/>
      <c r="CF32" s="728"/>
      <c r="CG32" s="728"/>
      <c r="CH32" s="728"/>
      <c r="CI32" s="728"/>
      <c r="CJ32" s="728"/>
      <c r="CK32" s="728"/>
      <c r="CL32" s="728"/>
      <c r="CM32" s="728"/>
      <c r="CN32" s="728"/>
      <c r="CO32" s="728"/>
      <c r="CP32" s="728"/>
      <c r="CQ32" s="728"/>
      <c r="CR32" s="728"/>
      <c r="CS32" s="728"/>
      <c r="CT32" s="728"/>
      <c r="CU32" s="728"/>
      <c r="CV32" s="728"/>
      <c r="CW32" s="728"/>
      <c r="CX32" s="728"/>
      <c r="CY32" s="728"/>
      <c r="CZ32" s="728"/>
      <c r="DA32" s="728"/>
      <c r="DB32" s="728"/>
      <c r="DC32" s="728"/>
      <c r="DD32" s="728"/>
      <c r="DE32" s="728"/>
      <c r="DF32" s="728"/>
      <c r="DG32" s="728"/>
      <c r="DH32" s="728"/>
      <c r="DI32" s="728"/>
      <c r="DJ32" s="728"/>
      <c r="DK32" s="728"/>
      <c r="DL32" s="728"/>
      <c r="DM32" s="728"/>
      <c r="DN32" s="728"/>
      <c r="DO32" s="728"/>
      <c r="DP32" s="728"/>
      <c r="DQ32" s="728"/>
      <c r="DR32" s="728"/>
      <c r="DS32" s="728"/>
      <c r="DT32" s="728"/>
      <c r="DU32" s="728"/>
      <c r="DV32" s="728"/>
      <c r="DW32" s="728"/>
      <c r="DX32" s="728"/>
      <c r="DY32" s="728"/>
      <c r="DZ32" s="728"/>
      <c r="EA32" s="728"/>
      <c r="EB32" s="728"/>
      <c r="EC32" s="728"/>
      <c r="ED32" s="728"/>
      <c r="EE32" s="728"/>
      <c r="EF32" s="728"/>
      <c r="EG32" s="728"/>
      <c r="EH32" s="728"/>
      <c r="EI32" s="728"/>
      <c r="EJ32" s="728"/>
      <c r="EK32" s="728"/>
      <c r="EL32" s="728"/>
      <c r="EM32" s="728"/>
      <c r="EN32" s="728"/>
      <c r="EO32" s="728"/>
      <c r="EP32" s="728"/>
      <c r="EQ32" s="728"/>
      <c r="ER32" s="728"/>
      <c r="ES32" s="728"/>
      <c r="ET32" s="728"/>
      <c r="EU32" s="728"/>
      <c r="EV32" s="728"/>
      <c r="EW32" s="728"/>
      <c r="EX32" s="728"/>
      <c r="EY32" s="728"/>
      <c r="EZ32" s="728"/>
      <c r="FA32" s="728"/>
      <c r="FB32" s="728"/>
      <c r="FC32" s="728"/>
      <c r="FD32" s="728"/>
      <c r="FE32" s="728"/>
      <c r="FF32" s="728"/>
      <c r="FG32" s="728"/>
      <c r="FH32" s="728"/>
      <c r="FI32" s="728"/>
      <c r="FJ32" s="728"/>
      <c r="FK32" s="728"/>
      <c r="FL32" s="728"/>
      <c r="FM32" s="728"/>
      <c r="FN32" s="728"/>
      <c r="FO32" s="728"/>
      <c r="FP32" s="728"/>
      <c r="FQ32" s="728"/>
      <c r="FR32" s="728"/>
      <c r="FS32" s="728"/>
      <c r="FT32" s="728"/>
      <c r="FU32" s="728"/>
      <c r="FV32" s="728"/>
      <c r="FW32" s="728"/>
      <c r="FX32" s="728"/>
      <c r="FY32" s="728"/>
      <c r="FZ32" s="728"/>
      <c r="GA32" s="728"/>
      <c r="GB32" s="728"/>
      <c r="GC32" s="728"/>
      <c r="GD32" s="728"/>
      <c r="GE32" s="728"/>
      <c r="GF32" s="728"/>
      <c r="GG32" s="728"/>
      <c r="GH32" s="728"/>
      <c r="GI32" s="728"/>
      <c r="GJ32" s="728"/>
      <c r="GK32" s="728"/>
      <c r="GL32" s="728"/>
      <c r="GM32" s="728"/>
      <c r="GN32" s="728"/>
      <c r="GO32" s="728"/>
      <c r="GP32" s="728"/>
      <c r="GQ32" s="728"/>
      <c r="GR32" s="728"/>
      <c r="GS32" s="728"/>
      <c r="GT32" s="728"/>
      <c r="GU32" s="728"/>
      <c r="GV32" s="728"/>
      <c r="GW32" s="728"/>
      <c r="GX32" s="728"/>
      <c r="GY32" s="728"/>
      <c r="GZ32" s="728"/>
      <c r="HA32" s="728"/>
      <c r="HB32" s="728"/>
      <c r="HC32" s="728"/>
      <c r="HD32" s="728"/>
      <c r="HE32" s="728"/>
      <c r="HF32" s="728"/>
      <c r="HG32" s="728"/>
      <c r="HH32" s="728"/>
      <c r="HI32" s="728"/>
      <c r="HJ32" s="728"/>
      <c r="HK32" s="728"/>
      <c r="HL32" s="728"/>
      <c r="HM32" s="728"/>
      <c r="HN32" s="728"/>
      <c r="HO32" s="728"/>
      <c r="HP32" s="728"/>
      <c r="HQ32" s="728"/>
      <c r="HR32" s="728"/>
      <c r="HS32" s="728"/>
      <c r="HT32" s="728"/>
      <c r="HU32" s="728"/>
      <c r="HV32" s="728"/>
      <c r="HW32" s="728"/>
      <c r="HX32" s="728"/>
      <c r="HY32" s="728"/>
      <c r="HZ32" s="728"/>
      <c r="IA32" s="728"/>
      <c r="IB32" s="728"/>
      <c r="IC32" s="728"/>
      <c r="ID32" s="728"/>
      <c r="IE32" s="728"/>
      <c r="IF32" s="728"/>
      <c r="IG32" s="728"/>
      <c r="IH32" s="728"/>
      <c r="II32" s="728"/>
      <c r="IJ32" s="728"/>
      <c r="IK32" s="728"/>
      <c r="IL32" s="728"/>
      <c r="IM32" s="728"/>
      <c r="IN32" s="728"/>
      <c r="IO32" s="728"/>
      <c r="IP32" s="728"/>
      <c r="IQ32" s="728"/>
      <c r="IR32" s="728"/>
      <c r="IS32" s="728"/>
      <c r="IT32" s="728"/>
      <c r="IU32" s="728"/>
      <c r="IV32" s="728"/>
      <c r="IW32" s="728"/>
      <c r="IX32" s="728"/>
      <c r="IY32" s="728"/>
      <c r="IZ32" s="728"/>
      <c r="JA32" s="728"/>
      <c r="JB32" s="728"/>
      <c r="JC32" s="728"/>
      <c r="JD32" s="728"/>
      <c r="JE32" s="728"/>
      <c r="JF32" s="728"/>
      <c r="JG32" s="728"/>
      <c r="JH32" s="728"/>
      <c r="JI32" s="728"/>
      <c r="JJ32" s="728"/>
      <c r="JK32" s="728"/>
      <c r="JL32" s="728"/>
      <c r="JM32" s="728"/>
      <c r="JN32" s="728"/>
      <c r="JO32" s="728"/>
      <c r="JP32" s="728"/>
      <c r="JQ32" s="728"/>
      <c r="JR32" s="728"/>
      <c r="JS32" s="728"/>
      <c r="JT32" s="728"/>
      <c r="JU32" s="728"/>
      <c r="JV32" s="728"/>
      <c r="JW32" s="728"/>
      <c r="JX32" s="728"/>
      <c r="JY32" s="728"/>
      <c r="JZ32" s="728"/>
      <c r="KA32" s="728"/>
      <c r="KB32" s="728"/>
      <c r="KC32" s="728"/>
      <c r="KD32" s="728"/>
      <c r="KE32" s="728"/>
      <c r="KF32" s="728"/>
      <c r="KG32" s="728"/>
      <c r="KH32" s="728"/>
      <c r="KI32" s="728"/>
      <c r="KJ32" s="728"/>
      <c r="KK32" s="728"/>
      <c r="KL32" s="728"/>
      <c r="KM32" s="728"/>
      <c r="KN32" s="728"/>
      <c r="KO32" s="728"/>
      <c r="KP32" s="728"/>
      <c r="KQ32" s="728"/>
      <c r="KR32" s="728"/>
      <c r="KS32" s="728"/>
      <c r="KT32" s="728"/>
      <c r="KU32" s="728"/>
      <c r="KV32" s="728"/>
      <c r="KW32" s="728"/>
      <c r="KX32" s="728"/>
      <c r="KY32" s="728"/>
      <c r="KZ32" s="728"/>
      <c r="LA32" s="728"/>
      <c r="LB32" s="728"/>
      <c r="LC32" s="728"/>
      <c r="LD32" s="728"/>
      <c r="LE32" s="728"/>
      <c r="LF32" s="728"/>
      <c r="LG32" s="728"/>
      <c r="LH32" s="728"/>
      <c r="LI32" s="728"/>
      <c r="LJ32" s="728"/>
      <c r="LK32" s="728"/>
      <c r="LL32" s="728"/>
      <c r="LM32" s="728"/>
      <c r="LN32" s="728"/>
      <c r="LO32" s="728"/>
      <c r="LP32" s="728"/>
      <c r="LQ32" s="728"/>
      <c r="LR32" s="728"/>
      <c r="LS32" s="728"/>
      <c r="LT32" s="728"/>
      <c r="LU32" s="728"/>
      <c r="LV32" s="728"/>
      <c r="LW32" s="728"/>
      <c r="LX32" s="728"/>
      <c r="LY32" s="728"/>
      <c r="LZ32" s="728"/>
      <c r="MA32" s="728"/>
      <c r="MB32" s="728"/>
      <c r="MC32" s="728"/>
      <c r="MD32" s="728"/>
      <c r="ME32" s="728"/>
      <c r="MF32" s="728"/>
      <c r="MG32" s="728"/>
      <c r="MH32" s="728"/>
      <c r="MI32" s="728"/>
      <c r="MJ32" s="728"/>
      <c r="MK32" s="728"/>
      <c r="ML32" s="728"/>
      <c r="MM32" s="728"/>
      <c r="MN32" s="728"/>
      <c r="MO32" s="728"/>
      <c r="MP32" s="728"/>
      <c r="MQ32" s="728"/>
      <c r="MR32" s="728"/>
      <c r="MS32" s="728"/>
      <c r="MT32" s="728"/>
      <c r="MU32" s="728"/>
      <c r="MV32" s="728"/>
      <c r="MW32" s="728"/>
      <c r="MX32" s="728"/>
      <c r="MY32" s="728"/>
      <c r="MZ32" s="728"/>
      <c r="NA32" s="728"/>
      <c r="NB32" s="728"/>
      <c r="NC32" s="728"/>
      <c r="ND32" s="728"/>
      <c r="NE32" s="728"/>
      <c r="NF32" s="728"/>
      <c r="NG32" s="728"/>
      <c r="NH32" s="728"/>
      <c r="NI32" s="728"/>
      <c r="NJ32" s="728"/>
      <c r="NK32" s="728"/>
      <c r="NL32" s="728"/>
      <c r="NM32" s="728"/>
      <c r="NN32" s="728"/>
      <c r="NO32" s="728"/>
      <c r="NP32" s="728"/>
      <c r="NQ32" s="728"/>
      <c r="NR32" s="728"/>
      <c r="NS32" s="728"/>
      <c r="NT32" s="728"/>
      <c r="NU32" s="728"/>
      <c r="NV32" s="728"/>
      <c r="NW32" s="728"/>
      <c r="NX32" s="728"/>
      <c r="NY32" s="728"/>
      <c r="NZ32" s="728"/>
      <c r="OA32" s="728"/>
      <c r="OB32" s="728"/>
      <c r="OC32" s="728"/>
      <c r="OD32" s="728"/>
      <c r="OE32" s="728"/>
      <c r="OF32" s="728"/>
      <c r="OG32" s="728"/>
      <c r="OH32" s="728"/>
      <c r="OI32" s="728"/>
      <c r="OJ32" s="728"/>
      <c r="OK32" s="728"/>
      <c r="OL32" s="728"/>
      <c r="OM32" s="728"/>
      <c r="ON32" s="728"/>
      <c r="OO32" s="728"/>
      <c r="OP32" s="728"/>
      <c r="OQ32" s="728"/>
      <c r="OR32" s="728"/>
      <c r="OS32" s="728"/>
      <c r="OT32" s="728"/>
      <c r="OU32" s="728"/>
      <c r="OV32" s="728"/>
      <c r="OW32" s="728"/>
      <c r="OX32" s="728"/>
      <c r="OY32" s="728"/>
      <c r="OZ32" s="728"/>
      <c r="PA32" s="728"/>
      <c r="PB32" s="728"/>
      <c r="PC32" s="728"/>
      <c r="PD32" s="728"/>
      <c r="PE32" s="728"/>
      <c r="PF32" s="728"/>
      <c r="PG32" s="728"/>
      <c r="PH32" s="728"/>
      <c r="PI32" s="728"/>
      <c r="PJ32" s="728"/>
      <c r="PK32" s="728"/>
      <c r="PL32" s="728"/>
      <c r="PM32" s="728"/>
      <c r="PN32" s="728"/>
      <c r="PO32" s="728"/>
      <c r="PP32" s="728"/>
      <c r="PQ32" s="728"/>
      <c r="PR32" s="728"/>
      <c r="PS32" s="728"/>
      <c r="PT32" s="728"/>
      <c r="PU32" s="728"/>
      <c r="PV32" s="728"/>
      <c r="PW32" s="728"/>
      <c r="PX32" s="728"/>
      <c r="PY32" s="728"/>
      <c r="PZ32" s="728"/>
      <c r="QA32" s="728"/>
      <c r="QB32" s="728"/>
      <c r="QC32" s="728"/>
      <c r="QD32" s="728"/>
      <c r="QE32" s="728"/>
      <c r="QF32" s="728"/>
      <c r="QG32" s="728"/>
      <c r="QH32" s="728"/>
      <c r="QI32" s="728"/>
      <c r="QJ32" s="728"/>
      <c r="QK32" s="728"/>
      <c r="QL32" s="728"/>
      <c r="QM32" s="728"/>
      <c r="QN32" s="728"/>
      <c r="QO32" s="728"/>
      <c r="QP32" s="728"/>
      <c r="QQ32" s="728"/>
      <c r="QR32" s="728"/>
      <c r="QS32" s="728"/>
      <c r="QT32" s="728"/>
      <c r="QU32" s="728"/>
      <c r="QV32" s="728"/>
      <c r="QW32" s="728"/>
      <c r="QX32" s="728"/>
      <c r="QY32" s="728"/>
      <c r="QZ32" s="728"/>
      <c r="RA32" s="728"/>
      <c r="RB32" s="728"/>
      <c r="RC32" s="728"/>
      <c r="RD32" s="728"/>
      <c r="RE32" s="728"/>
      <c r="RF32" s="728"/>
      <c r="RG32" s="728"/>
      <c r="RH32" s="728"/>
      <c r="RI32" s="728"/>
      <c r="RJ32" s="728"/>
      <c r="RK32" s="728"/>
      <c r="RL32" s="728"/>
      <c r="RM32" s="728"/>
      <c r="RN32" s="728"/>
      <c r="RO32" s="728"/>
      <c r="RP32" s="728"/>
      <c r="RQ32" s="728"/>
      <c r="RR32" s="728"/>
      <c r="RS32" s="728"/>
      <c r="RT32" s="728"/>
      <c r="RU32" s="728"/>
      <c r="RV32" s="728"/>
      <c r="RW32" s="728"/>
      <c r="RX32" s="728"/>
      <c r="RY32" s="728"/>
      <c r="RZ32" s="728"/>
      <c r="SA32" s="728"/>
      <c r="SB32" s="728"/>
      <c r="SC32" s="728"/>
      <c r="SD32" s="728"/>
      <c r="SE32" s="728"/>
      <c r="SF32" s="728"/>
      <c r="SG32" s="728"/>
      <c r="SH32" s="728"/>
      <c r="SI32" s="728"/>
      <c r="SJ32" s="728"/>
      <c r="SK32" s="728"/>
      <c r="SL32" s="728"/>
      <c r="SM32" s="728"/>
      <c r="SN32" s="728"/>
      <c r="SO32" s="728"/>
      <c r="SP32" s="728"/>
      <c r="SQ32" s="728"/>
      <c r="SR32" s="728"/>
      <c r="SS32" s="728"/>
      <c r="ST32" s="728"/>
      <c r="SU32" s="728"/>
      <c r="SV32" s="728"/>
      <c r="SW32" s="728"/>
      <c r="SX32" s="728"/>
      <c r="SY32" s="728"/>
      <c r="SZ32" s="728"/>
      <c r="TA32" s="728"/>
      <c r="TB32" s="728"/>
      <c r="TC32" s="728"/>
      <c r="TD32" s="728"/>
      <c r="TE32" s="728"/>
      <c r="TF32" s="728"/>
      <c r="TG32" s="728"/>
      <c r="TH32" s="728"/>
      <c r="TI32" s="728"/>
      <c r="TJ32" s="728"/>
      <c r="TK32" s="728"/>
      <c r="TL32" s="728"/>
      <c r="TM32" s="728"/>
      <c r="TN32" s="728"/>
      <c r="TO32" s="728"/>
      <c r="TP32" s="728"/>
      <c r="TQ32" s="728"/>
      <c r="TR32" s="728"/>
      <c r="TS32" s="728"/>
      <c r="TT32" s="728"/>
      <c r="TU32" s="728"/>
      <c r="TV32" s="728"/>
      <c r="TW32" s="728"/>
      <c r="TX32" s="728"/>
      <c r="TY32" s="728"/>
      <c r="TZ32" s="728"/>
      <c r="UA32" s="728"/>
      <c r="UB32" s="728"/>
      <c r="UC32" s="728"/>
      <c r="UD32" s="728"/>
      <c r="UE32" s="728"/>
      <c r="UF32" s="728"/>
      <c r="UG32" s="728"/>
      <c r="UH32" s="728"/>
      <c r="UI32" s="728"/>
      <c r="UJ32" s="728"/>
      <c r="UK32" s="728"/>
      <c r="UL32" s="728"/>
      <c r="UM32" s="728"/>
      <c r="UN32" s="728"/>
      <c r="UO32" s="728"/>
      <c r="UP32" s="728"/>
      <c r="UQ32" s="728"/>
      <c r="UR32" s="728"/>
      <c r="US32" s="728"/>
      <c r="UT32" s="728"/>
      <c r="UU32" s="728"/>
      <c r="UV32" s="728"/>
      <c r="UW32" s="728"/>
      <c r="UX32" s="728"/>
      <c r="UY32" s="728"/>
      <c r="UZ32" s="728"/>
      <c r="VA32" s="728"/>
      <c r="VB32" s="728"/>
      <c r="VC32" s="728"/>
      <c r="VD32" s="728"/>
      <c r="VE32" s="728"/>
      <c r="VF32" s="728"/>
      <c r="VG32" s="728"/>
      <c r="VH32" s="728"/>
      <c r="VI32" s="728"/>
      <c r="VJ32" s="728"/>
      <c r="VK32" s="728"/>
      <c r="VL32" s="728"/>
      <c r="VM32" s="728"/>
      <c r="VN32" s="728"/>
      <c r="VO32" s="728"/>
      <c r="VP32" s="728"/>
      <c r="VQ32" s="728"/>
      <c r="VR32" s="728"/>
      <c r="VS32" s="728"/>
      <c r="VT32" s="728"/>
      <c r="VU32" s="728"/>
      <c r="VV32" s="728"/>
      <c r="VW32" s="728"/>
      <c r="VX32" s="728"/>
      <c r="VY32" s="728"/>
      <c r="VZ32" s="728"/>
      <c r="WA32" s="728"/>
      <c r="WB32" s="728"/>
      <c r="WC32" s="728"/>
      <c r="WD32" s="728"/>
      <c r="WE32" s="728"/>
      <c r="WF32" s="728"/>
      <c r="WG32" s="728"/>
      <c r="WH32" s="728"/>
      <c r="WI32" s="728"/>
      <c r="WJ32" s="728"/>
      <c r="WK32" s="728"/>
      <c r="WL32" s="728"/>
      <c r="WM32" s="728"/>
      <c r="WN32" s="728"/>
      <c r="WO32" s="728"/>
      <c r="WP32" s="728"/>
      <c r="WQ32" s="728"/>
      <c r="WR32" s="728"/>
      <c r="WS32" s="728"/>
      <c r="WT32" s="728"/>
      <c r="WU32" s="728"/>
      <c r="WV32" s="728"/>
      <c r="WW32" s="728"/>
      <c r="WX32" s="728"/>
      <c r="WY32" s="728"/>
      <c r="WZ32" s="728"/>
      <c r="XA32" s="728"/>
      <c r="XB32" s="728"/>
      <c r="XC32" s="728"/>
      <c r="XD32" s="728"/>
      <c r="XE32" s="728"/>
      <c r="XF32" s="728"/>
      <c r="XG32" s="728"/>
      <c r="XH32" s="728"/>
      <c r="XI32" s="728"/>
      <c r="XJ32" s="728"/>
      <c r="XK32" s="728"/>
      <c r="XL32" s="728"/>
      <c r="XM32" s="728"/>
      <c r="XN32" s="728"/>
      <c r="XO32" s="728"/>
      <c r="XP32" s="728"/>
      <c r="XQ32" s="728"/>
      <c r="XR32" s="728"/>
      <c r="XS32" s="728"/>
      <c r="XT32" s="728"/>
      <c r="XU32" s="728"/>
      <c r="XV32" s="728"/>
      <c r="XW32" s="728"/>
      <c r="XX32" s="728"/>
      <c r="XY32" s="728"/>
      <c r="XZ32" s="728"/>
      <c r="YA32" s="728"/>
      <c r="YB32" s="728"/>
      <c r="YC32" s="728"/>
      <c r="YD32" s="728"/>
      <c r="YE32" s="728"/>
      <c r="YF32" s="728"/>
      <c r="YG32" s="728"/>
      <c r="YH32" s="728"/>
      <c r="YI32" s="728"/>
      <c r="YJ32" s="728"/>
      <c r="YK32" s="728"/>
      <c r="YL32" s="728"/>
      <c r="YM32" s="728"/>
      <c r="YN32" s="728"/>
      <c r="YO32" s="728"/>
      <c r="YP32" s="728"/>
      <c r="YQ32" s="728"/>
      <c r="YR32" s="728"/>
      <c r="YS32" s="728"/>
      <c r="YT32" s="728"/>
      <c r="YU32" s="728"/>
      <c r="YV32" s="728"/>
      <c r="YW32" s="728"/>
      <c r="YX32" s="728"/>
      <c r="YY32" s="728"/>
      <c r="YZ32" s="728"/>
      <c r="ZA32" s="728"/>
      <c r="ZB32" s="728"/>
      <c r="ZC32" s="728"/>
      <c r="ZD32" s="728"/>
      <c r="ZE32" s="728"/>
      <c r="ZF32" s="728"/>
      <c r="ZG32" s="728"/>
      <c r="ZH32" s="728"/>
      <c r="ZI32" s="728"/>
      <c r="ZJ32" s="728"/>
      <c r="ZK32" s="728"/>
      <c r="ZL32" s="728"/>
      <c r="ZM32" s="728"/>
      <c r="ZN32" s="728"/>
      <c r="ZO32" s="728"/>
      <c r="ZP32" s="728"/>
      <c r="ZQ32" s="728"/>
      <c r="ZR32" s="728"/>
      <c r="ZS32" s="728"/>
      <c r="ZT32" s="728"/>
      <c r="ZU32" s="728"/>
      <c r="ZV32" s="728"/>
      <c r="ZW32" s="728"/>
      <c r="ZX32" s="728"/>
      <c r="ZY32" s="728"/>
      <c r="ZZ32" s="728"/>
      <c r="AAA32" s="728"/>
      <c r="AAB32" s="728"/>
      <c r="AAC32" s="728"/>
      <c r="AAD32" s="728"/>
      <c r="AAE32" s="728"/>
      <c r="AAF32" s="728"/>
      <c r="AAG32" s="728"/>
      <c r="AAH32" s="728"/>
      <c r="AAI32" s="728"/>
      <c r="AAJ32" s="728"/>
      <c r="AAK32" s="728"/>
      <c r="AAL32" s="728"/>
      <c r="AAM32" s="728"/>
      <c r="AAN32" s="728"/>
      <c r="AAO32" s="728"/>
      <c r="AAP32" s="728"/>
      <c r="AAQ32" s="728"/>
      <c r="AAR32" s="728"/>
      <c r="AAS32" s="728"/>
      <c r="AAT32" s="728"/>
      <c r="AAU32" s="728"/>
      <c r="AAV32" s="728"/>
      <c r="AAW32" s="728"/>
      <c r="AAX32" s="728"/>
      <c r="AAY32" s="728"/>
      <c r="AAZ32" s="728"/>
      <c r="ABA32" s="728"/>
      <c r="ABB32" s="728"/>
      <c r="ABC32" s="728"/>
      <c r="ABD32" s="728"/>
      <c r="ABE32" s="728"/>
      <c r="ABF32" s="728"/>
      <c r="ABG32" s="728"/>
      <c r="ABH32" s="728"/>
      <c r="ABI32" s="728"/>
      <c r="ABJ32" s="728"/>
      <c r="ABK32" s="728"/>
      <c r="ABL32" s="728"/>
      <c r="ABM32" s="728"/>
      <c r="ABN32" s="728"/>
      <c r="ABO32" s="728"/>
      <c r="ABP32" s="728"/>
      <c r="ABQ32" s="728"/>
      <c r="ABR32" s="728"/>
      <c r="ABS32" s="728"/>
      <c r="ABT32" s="728"/>
      <c r="ABU32" s="728"/>
      <c r="ABV32" s="728"/>
      <c r="ABW32" s="728"/>
      <c r="ABX32" s="728"/>
      <c r="ABY32" s="728"/>
      <c r="ABZ32" s="728"/>
      <c r="ACA32" s="728"/>
      <c r="ACB32" s="728"/>
      <c r="ACC32" s="728"/>
      <c r="ACD32" s="728"/>
      <c r="ACE32" s="728"/>
      <c r="ACF32" s="728"/>
      <c r="ACG32" s="728"/>
      <c r="ACH32" s="728"/>
      <c r="ACI32" s="728"/>
      <c r="ACJ32" s="728"/>
      <c r="ACK32" s="728"/>
      <c r="ACL32" s="728"/>
      <c r="ACM32" s="728"/>
      <c r="ACN32" s="728"/>
      <c r="ACO32" s="728"/>
      <c r="ACP32" s="728"/>
      <c r="ACQ32" s="728"/>
      <c r="ACR32" s="728"/>
      <c r="ACS32" s="728"/>
      <c r="ACT32" s="728"/>
      <c r="ACU32" s="728"/>
      <c r="ACV32" s="728"/>
      <c r="ACW32" s="728"/>
      <c r="ACX32" s="728"/>
      <c r="ACY32" s="728"/>
      <c r="ACZ32" s="728"/>
      <c r="ADA32" s="728"/>
      <c r="ADB32" s="728"/>
      <c r="ADC32" s="728"/>
      <c r="ADD32" s="728"/>
      <c r="ADE32" s="728"/>
      <c r="ADF32" s="728"/>
      <c r="ADG32" s="728"/>
      <c r="ADH32" s="728"/>
      <c r="ADI32" s="728"/>
      <c r="ADJ32" s="728"/>
      <c r="ADK32" s="728"/>
      <c r="ADL32" s="728"/>
      <c r="ADM32" s="728"/>
      <c r="ADN32" s="728"/>
      <c r="ADO32" s="728"/>
      <c r="ADP32" s="728"/>
      <c r="ADQ32" s="728"/>
      <c r="ADR32" s="728"/>
      <c r="ADS32" s="728"/>
      <c r="ADT32" s="728"/>
      <c r="ADU32" s="728"/>
      <c r="ADV32" s="728"/>
      <c r="ADW32" s="728"/>
      <c r="ADX32" s="728"/>
      <c r="ADY32" s="728"/>
      <c r="ADZ32" s="728"/>
      <c r="AEA32" s="728"/>
      <c r="AEB32" s="728"/>
      <c r="AEC32" s="728"/>
      <c r="AED32" s="728"/>
      <c r="AEE32" s="728"/>
      <c r="AEF32" s="728"/>
      <c r="AEG32" s="728"/>
      <c r="AEH32" s="728"/>
      <c r="AEI32" s="728"/>
      <c r="AEJ32" s="728"/>
      <c r="AEK32" s="728"/>
      <c r="AEL32" s="728"/>
      <c r="AEM32" s="728"/>
      <c r="AEN32" s="728"/>
      <c r="AEO32" s="728"/>
      <c r="AEP32" s="728"/>
      <c r="AEQ32" s="728"/>
      <c r="AER32" s="728"/>
      <c r="AES32" s="728"/>
      <c r="AET32" s="728"/>
      <c r="AEU32" s="728"/>
      <c r="AEV32" s="728"/>
      <c r="AEW32" s="728"/>
      <c r="AEX32" s="728"/>
      <c r="AEY32" s="728"/>
      <c r="AEZ32" s="728"/>
      <c r="AFA32" s="728"/>
      <c r="AFB32" s="728"/>
      <c r="AFC32" s="728"/>
      <c r="AFD32" s="728"/>
      <c r="AFE32" s="728"/>
      <c r="AFF32" s="728"/>
      <c r="AFG32" s="728"/>
      <c r="AFH32" s="728"/>
      <c r="AFI32" s="728"/>
      <c r="AFJ32" s="728"/>
      <c r="AFK32" s="728"/>
      <c r="AFL32" s="728"/>
      <c r="AFM32" s="728"/>
      <c r="AFN32" s="728"/>
      <c r="AFO32" s="728"/>
      <c r="AFP32" s="728"/>
      <c r="AFQ32" s="728"/>
      <c r="AFR32" s="728"/>
      <c r="AFS32" s="728"/>
      <c r="AFT32" s="728"/>
      <c r="AFU32" s="728"/>
      <c r="AFV32" s="728"/>
      <c r="AFW32" s="728"/>
      <c r="AFX32" s="728"/>
      <c r="AFY32" s="728"/>
      <c r="AFZ32" s="728"/>
      <c r="AGA32" s="728"/>
      <c r="AGB32" s="728"/>
      <c r="AGC32" s="728"/>
      <c r="AGD32" s="728"/>
      <c r="AGE32" s="728"/>
      <c r="AGF32" s="728"/>
      <c r="AGG32" s="728"/>
      <c r="AGH32" s="728"/>
      <c r="AGI32" s="728"/>
      <c r="AGJ32" s="728"/>
      <c r="AGK32" s="728"/>
      <c r="AGL32" s="728"/>
      <c r="AGM32" s="728"/>
      <c r="AGN32" s="728"/>
      <c r="AGO32" s="728"/>
      <c r="AGP32" s="728"/>
      <c r="AGQ32" s="728"/>
      <c r="AGR32" s="728"/>
      <c r="AGS32" s="728"/>
      <c r="AGT32" s="728"/>
      <c r="AGU32" s="728"/>
      <c r="AGV32" s="728"/>
      <c r="AGW32" s="728"/>
      <c r="AGX32" s="728"/>
      <c r="AGY32" s="728"/>
      <c r="AGZ32" s="728"/>
      <c r="AHA32" s="728"/>
      <c r="AHB32" s="728"/>
      <c r="AHC32" s="728"/>
      <c r="AHD32" s="728"/>
      <c r="AHE32" s="728"/>
      <c r="AHF32" s="728"/>
      <c r="AHG32" s="728"/>
      <c r="AHH32" s="728"/>
      <c r="AHI32" s="728"/>
      <c r="AHJ32" s="728"/>
      <c r="AHK32" s="728"/>
      <c r="AHL32" s="728"/>
      <c r="AHM32" s="728"/>
      <c r="AHN32" s="728"/>
      <c r="AHO32" s="728"/>
      <c r="AHP32" s="728"/>
      <c r="AHQ32" s="728"/>
      <c r="AHR32" s="728"/>
      <c r="AHS32" s="728"/>
      <c r="AHT32" s="728"/>
      <c r="AHU32" s="728"/>
      <c r="AHV32" s="728"/>
      <c r="AHW32" s="728"/>
      <c r="AHX32" s="728"/>
      <c r="AHY32" s="728"/>
      <c r="AHZ32" s="728"/>
      <c r="AIA32" s="728"/>
      <c r="AIB32" s="728"/>
      <c r="AIC32" s="728"/>
      <c r="AID32" s="728"/>
      <c r="AIE32" s="728"/>
      <c r="AIF32" s="728"/>
      <c r="AIG32" s="728"/>
      <c r="AIH32" s="728"/>
      <c r="AII32" s="728"/>
      <c r="AIJ32" s="728"/>
      <c r="AIK32" s="728"/>
      <c r="AIL32" s="728"/>
      <c r="AIM32" s="728"/>
      <c r="AIN32" s="728"/>
      <c r="AIO32" s="728"/>
      <c r="AIP32" s="728"/>
      <c r="AIQ32" s="728"/>
      <c r="AIR32" s="728"/>
      <c r="AIS32" s="728"/>
      <c r="AIT32" s="728"/>
      <c r="AIU32" s="728"/>
      <c r="AIV32" s="728"/>
      <c r="AIW32" s="728"/>
      <c r="AIX32" s="728"/>
      <c r="AIY32" s="728"/>
      <c r="AIZ32" s="728"/>
      <c r="AJA32" s="728"/>
      <c r="AJB32" s="728"/>
      <c r="AJC32" s="728"/>
      <c r="AJD32" s="728"/>
      <c r="AJE32" s="728"/>
      <c r="AJF32" s="728"/>
      <c r="AJG32" s="728"/>
      <c r="AJH32" s="728"/>
      <c r="AJI32" s="728"/>
      <c r="AJJ32" s="728"/>
      <c r="AJK32" s="728"/>
      <c r="AJL32" s="728"/>
      <c r="AJM32" s="728"/>
      <c r="AJN32" s="728"/>
      <c r="AJO32" s="728"/>
      <c r="AJP32" s="728"/>
      <c r="AJQ32" s="728"/>
      <c r="AJR32" s="728"/>
      <c r="AJS32" s="728"/>
      <c r="AJT32" s="728"/>
      <c r="AJU32" s="728"/>
      <c r="AJV32" s="728"/>
      <c r="AJW32" s="728"/>
      <c r="AJX32" s="728"/>
      <c r="AJY32" s="728"/>
      <c r="AJZ32" s="728"/>
      <c r="AKA32" s="728"/>
      <c r="AKB32" s="728"/>
      <c r="AKC32" s="728"/>
      <c r="AKD32" s="728"/>
      <c r="AKE32" s="728"/>
      <c r="AKF32" s="728"/>
      <c r="AKG32" s="728"/>
      <c r="AKH32" s="728"/>
      <c r="AKI32" s="728"/>
      <c r="AKJ32" s="728"/>
      <c r="AKK32" s="728"/>
      <c r="AKL32" s="728"/>
      <c r="AKM32" s="728"/>
      <c r="AKN32" s="728"/>
      <c r="AKO32" s="728"/>
      <c r="AKP32" s="728"/>
      <c r="AKQ32" s="728"/>
      <c r="AKR32" s="728"/>
      <c r="AKS32" s="728"/>
      <c r="AKT32" s="728"/>
      <c r="AKU32" s="728"/>
      <c r="AKV32" s="728"/>
      <c r="AKW32" s="728"/>
      <c r="AKX32" s="728"/>
      <c r="AKY32" s="728"/>
      <c r="AKZ32" s="728"/>
      <c r="ALA32" s="728"/>
      <c r="ALB32" s="728"/>
      <c r="ALC32" s="728"/>
      <c r="ALD32" s="728"/>
      <c r="ALE32" s="728"/>
      <c r="ALF32" s="728"/>
      <c r="ALG32" s="728"/>
      <c r="ALH32" s="728"/>
      <c r="ALI32" s="728"/>
      <c r="ALJ32" s="728"/>
      <c r="ALK32" s="728"/>
      <c r="ALL32" s="728"/>
      <c r="ALM32" s="728"/>
      <c r="ALN32" s="728"/>
      <c r="ALO32" s="728"/>
      <c r="ALP32" s="728"/>
      <c r="ALQ32" s="728"/>
      <c r="ALR32" s="728"/>
      <c r="ALS32" s="728"/>
      <c r="ALT32" s="728"/>
      <c r="ALU32" s="728"/>
    </row>
    <row r="33" spans="1:31" s="224" customFormat="1" ht="13.5" hidden="1" customHeight="1">
      <c r="A33" s="225">
        <f t="shared" si="0"/>
        <v>25</v>
      </c>
      <c r="B33" s="217"/>
      <c r="C33" s="217"/>
      <c r="D33" s="241" t="s">
        <v>392</v>
      </c>
      <c r="E33" s="217"/>
      <c r="F33" s="217"/>
      <c r="G33" s="217"/>
      <c r="H33" s="718" t="s">
        <v>1113</v>
      </c>
      <c r="I33" s="720">
        <v>59350</v>
      </c>
      <c r="J33" s="720" t="s">
        <v>1115</v>
      </c>
      <c r="K33" s="718" t="s">
        <v>817</v>
      </c>
      <c r="L33" s="722"/>
      <c r="M33" s="718" t="s">
        <v>862</v>
      </c>
      <c r="N33" s="722"/>
      <c r="O33" s="718" t="s">
        <v>1117</v>
      </c>
      <c r="P33" s="252"/>
      <c r="Q33" s="722"/>
      <c r="R33" s="232"/>
      <c r="S33" s="724"/>
      <c r="T33" s="718"/>
      <c r="U33" s="725"/>
      <c r="V33" s="723"/>
      <c r="W33" s="723"/>
      <c r="X33" s="722"/>
      <c r="Z33" s="724"/>
      <c r="AA33" s="718"/>
      <c r="AB33" s="720"/>
      <c r="AC33" s="718"/>
      <c r="AD33" s="722"/>
      <c r="AE33" s="722"/>
    </row>
    <row r="34" spans="1:31" s="224" customFormat="1" ht="13.5" hidden="1" customHeight="1">
      <c r="A34" s="225">
        <f t="shared" si="0"/>
        <v>26</v>
      </c>
      <c r="B34" s="217"/>
      <c r="C34" s="217"/>
      <c r="D34" s="241" t="s">
        <v>1118</v>
      </c>
      <c r="E34" s="241"/>
      <c r="F34" s="241"/>
      <c r="G34" s="241"/>
      <c r="H34" s="263" t="s">
        <v>1679</v>
      </c>
      <c r="I34" s="720" t="s">
        <v>1120</v>
      </c>
      <c r="J34" s="720" t="s">
        <v>1121</v>
      </c>
      <c r="K34" s="718" t="s">
        <v>817</v>
      </c>
      <c r="L34" s="722"/>
      <c r="M34" s="726" t="s">
        <v>862</v>
      </c>
      <c r="N34" s="281"/>
      <c r="O34" s="718"/>
      <c r="P34" s="721"/>
      <c r="Q34" s="722"/>
      <c r="R34" s="232"/>
      <c r="S34" s="724"/>
      <c r="T34" s="718"/>
      <c r="U34" s="725"/>
      <c r="V34" s="723"/>
      <c r="W34" s="723"/>
      <c r="X34" s="722"/>
      <c r="Z34" s="724"/>
      <c r="AA34" s="718"/>
      <c r="AB34" s="720"/>
      <c r="AC34" s="718"/>
      <c r="AD34" s="722"/>
      <c r="AE34" s="722"/>
    </row>
    <row r="35" spans="1:31" s="256" customFormat="1" ht="13.5" hidden="1" customHeight="1">
      <c r="A35" s="225">
        <f t="shared" si="0"/>
        <v>27</v>
      </c>
      <c r="B35" s="217"/>
      <c r="C35" s="217" t="s">
        <v>1122</v>
      </c>
      <c r="D35" s="221"/>
      <c r="E35" s="221"/>
      <c r="F35" s="221"/>
      <c r="G35" s="221"/>
      <c r="H35" s="718" t="s">
        <v>2371</v>
      </c>
      <c r="I35" s="720"/>
      <c r="J35" s="720" t="s">
        <v>1124</v>
      </c>
      <c r="K35" s="718" t="s">
        <v>817</v>
      </c>
      <c r="L35" s="722" t="s">
        <v>863</v>
      </c>
      <c r="M35" s="243" t="s">
        <v>1124</v>
      </c>
      <c r="N35" s="722"/>
      <c r="O35" s="718"/>
      <c r="P35" s="721"/>
      <c r="Q35" s="722"/>
      <c r="R35" s="664"/>
      <c r="S35" s="724"/>
      <c r="T35" s="718"/>
      <c r="U35" s="725"/>
      <c r="V35" s="723"/>
      <c r="W35" s="723"/>
      <c r="X35" s="722"/>
      <c r="Y35" s="224"/>
      <c r="Z35" s="724"/>
      <c r="AA35" s="718"/>
      <c r="AB35" s="720"/>
      <c r="AC35" s="718"/>
      <c r="AD35" s="722"/>
      <c r="AE35" s="722"/>
    </row>
    <row r="36" spans="1:31" s="256" customFormat="1" ht="13.5" hidden="1" customHeight="1">
      <c r="A36" s="225">
        <f t="shared" si="0"/>
        <v>28</v>
      </c>
      <c r="B36" s="217"/>
      <c r="C36" s="217"/>
      <c r="D36" s="719" t="s">
        <v>415</v>
      </c>
      <c r="E36" s="221"/>
      <c r="F36" s="221"/>
      <c r="G36" s="221"/>
      <c r="H36" s="718" t="s">
        <v>1125</v>
      </c>
      <c r="I36" s="720" t="s">
        <v>1126</v>
      </c>
      <c r="J36" s="720" t="s">
        <v>1127</v>
      </c>
      <c r="K36" s="718" t="s">
        <v>817</v>
      </c>
      <c r="L36" s="722"/>
      <c r="M36" s="726" t="s">
        <v>862</v>
      </c>
      <c r="N36" s="281"/>
      <c r="O36" s="718"/>
      <c r="P36" s="721"/>
      <c r="Q36" s="722"/>
      <c r="R36" s="664"/>
      <c r="S36" s="724"/>
      <c r="T36" s="718"/>
      <c r="U36" s="725"/>
      <c r="V36" s="723"/>
      <c r="W36" s="723"/>
      <c r="X36" s="722"/>
      <c r="Y36" s="224"/>
      <c r="Z36" s="724"/>
      <c r="AA36" s="718"/>
      <c r="AB36" s="720"/>
      <c r="AC36" s="718"/>
      <c r="AD36" s="722"/>
      <c r="AE36" s="722"/>
    </row>
    <row r="37" spans="1:31" s="256" customFormat="1" ht="13.5" hidden="1" customHeight="1">
      <c r="A37" s="225">
        <f t="shared" si="0"/>
        <v>29</v>
      </c>
      <c r="B37" s="217"/>
      <c r="C37" s="217"/>
      <c r="D37" s="719" t="s">
        <v>1129</v>
      </c>
      <c r="E37" s="221"/>
      <c r="F37" s="221"/>
      <c r="G37" s="221"/>
      <c r="H37" s="718" t="s">
        <v>1130</v>
      </c>
      <c r="I37" s="720" t="s">
        <v>1131</v>
      </c>
      <c r="J37" s="720" t="s">
        <v>1132</v>
      </c>
      <c r="K37" s="718" t="s">
        <v>817</v>
      </c>
      <c r="L37" s="722"/>
      <c r="M37" s="726" t="s">
        <v>862</v>
      </c>
      <c r="N37" s="281"/>
      <c r="O37" s="718"/>
      <c r="P37" s="721"/>
      <c r="Q37" s="722"/>
      <c r="R37" s="664"/>
      <c r="S37" s="724"/>
      <c r="T37" s="718"/>
      <c r="U37" s="725"/>
      <c r="V37" s="723"/>
      <c r="W37" s="723"/>
      <c r="X37" s="722"/>
      <c r="Y37" s="224"/>
      <c r="Z37" s="724"/>
      <c r="AA37" s="718"/>
      <c r="AB37" s="720"/>
      <c r="AC37" s="718"/>
      <c r="AD37" s="722"/>
      <c r="AE37" s="722"/>
    </row>
    <row r="38" spans="1:31" s="244" customFormat="1" ht="13.5" hidden="1" customHeight="1">
      <c r="A38" s="225">
        <f t="shared" si="0"/>
        <v>30</v>
      </c>
      <c r="B38" s="217"/>
      <c r="C38" s="222"/>
      <c r="D38" s="719" t="s">
        <v>429</v>
      </c>
      <c r="E38" s="221"/>
      <c r="F38" s="221"/>
      <c r="G38" s="221"/>
      <c r="H38" s="718" t="s">
        <v>1134</v>
      </c>
      <c r="I38" s="720" t="s">
        <v>1135</v>
      </c>
      <c r="J38" s="720" t="s">
        <v>1136</v>
      </c>
      <c r="K38" s="718" t="s">
        <v>817</v>
      </c>
      <c r="L38" s="722"/>
      <c r="M38" s="726" t="s">
        <v>862</v>
      </c>
      <c r="N38" s="281"/>
      <c r="O38" s="718"/>
      <c r="P38" s="721"/>
      <c r="Q38" s="722"/>
      <c r="R38" s="665"/>
      <c r="S38" s="724"/>
      <c r="T38" s="718"/>
      <c r="U38" s="725"/>
      <c r="V38" s="723"/>
      <c r="W38" s="723"/>
      <c r="X38" s="722"/>
      <c r="Y38" s="224"/>
      <c r="Z38" s="724"/>
      <c r="AA38" s="718"/>
      <c r="AB38" s="720"/>
      <c r="AC38" s="718"/>
      <c r="AD38" s="722"/>
      <c r="AE38" s="722"/>
    </row>
    <row r="39" spans="1:31" s="244" customFormat="1" ht="13.5" hidden="1" customHeight="1">
      <c r="A39" s="225">
        <f t="shared" si="0"/>
        <v>31</v>
      </c>
      <c r="B39" s="217"/>
      <c r="C39" s="222"/>
      <c r="D39" s="719" t="s">
        <v>426</v>
      </c>
      <c r="E39" s="221"/>
      <c r="F39" s="221"/>
      <c r="G39" s="221"/>
      <c r="H39" s="718" t="s">
        <v>1137</v>
      </c>
      <c r="I39" s="720" t="s">
        <v>1138</v>
      </c>
      <c r="J39" s="720" t="s">
        <v>1139</v>
      </c>
      <c r="K39" s="718" t="s">
        <v>823</v>
      </c>
      <c r="L39" s="722"/>
      <c r="M39" s="726" t="s">
        <v>862</v>
      </c>
      <c r="N39" s="281"/>
      <c r="O39" s="718"/>
      <c r="P39" s="721"/>
      <c r="Q39" s="722"/>
      <c r="R39" s="665"/>
      <c r="S39" s="724"/>
      <c r="T39" s="718"/>
      <c r="U39" s="725"/>
      <c r="V39" s="723"/>
      <c r="W39" s="723"/>
      <c r="X39" s="722"/>
      <c r="Y39" s="224"/>
      <c r="Z39" s="724"/>
      <c r="AA39" s="718"/>
      <c r="AB39" s="720"/>
      <c r="AC39" s="718"/>
      <c r="AD39" s="722"/>
      <c r="AE39" s="722"/>
    </row>
    <row r="40" spans="1:31" s="244" customFormat="1" ht="13.5" hidden="1" customHeight="1">
      <c r="A40" s="225">
        <f t="shared" si="0"/>
        <v>32</v>
      </c>
      <c r="B40" s="217"/>
      <c r="C40" s="222"/>
      <c r="D40" s="719" t="s">
        <v>1141</v>
      </c>
      <c r="E40" s="221"/>
      <c r="F40" s="221"/>
      <c r="G40" s="221"/>
      <c r="H40" s="718" t="s">
        <v>1142</v>
      </c>
      <c r="I40" s="720" t="s">
        <v>1143</v>
      </c>
      <c r="J40" s="720" t="s">
        <v>1144</v>
      </c>
      <c r="K40" s="718" t="s">
        <v>817</v>
      </c>
      <c r="L40" s="722"/>
      <c r="M40" s="726" t="s">
        <v>862</v>
      </c>
      <c r="N40" s="281"/>
      <c r="O40" s="718"/>
      <c r="P40" s="721"/>
      <c r="Q40" s="722"/>
      <c r="R40" s="665"/>
      <c r="S40" s="724"/>
      <c r="T40" s="718"/>
      <c r="U40" s="725"/>
      <c r="V40" s="723"/>
      <c r="W40" s="723"/>
      <c r="X40" s="722"/>
      <c r="Y40" s="224"/>
      <c r="Z40" s="724"/>
      <c r="AA40" s="718"/>
      <c r="AB40" s="720"/>
      <c r="AC40" s="718"/>
      <c r="AD40" s="722"/>
      <c r="AE40" s="722"/>
    </row>
    <row r="41" spans="1:31" s="257" customFormat="1" ht="13.5" hidden="1" customHeight="1">
      <c r="A41" s="225">
        <f t="shared" si="0"/>
        <v>33</v>
      </c>
      <c r="B41" s="217"/>
      <c r="C41" s="222"/>
      <c r="D41" s="719" t="s">
        <v>1145</v>
      </c>
      <c r="E41" s="221"/>
      <c r="F41" s="221"/>
      <c r="G41" s="221"/>
      <c r="H41" s="718" t="s">
        <v>410</v>
      </c>
      <c r="I41" s="720" t="s">
        <v>1146</v>
      </c>
      <c r="J41" s="720" t="s">
        <v>1147</v>
      </c>
      <c r="K41" s="718" t="s">
        <v>817</v>
      </c>
      <c r="L41" s="722"/>
      <c r="M41" s="726" t="s">
        <v>862</v>
      </c>
      <c r="N41" s="281"/>
      <c r="O41" s="718"/>
      <c r="P41" s="721"/>
      <c r="Q41" s="722"/>
      <c r="R41" s="666"/>
      <c r="S41" s="724"/>
      <c r="T41" s="718"/>
      <c r="U41" s="725"/>
      <c r="V41" s="723"/>
      <c r="W41" s="723"/>
      <c r="X41" s="722"/>
      <c r="Y41" s="224"/>
      <c r="Z41" s="724"/>
      <c r="AA41" s="718"/>
      <c r="AB41" s="720"/>
      <c r="AC41" s="718"/>
      <c r="AD41" s="722"/>
      <c r="AE41" s="722"/>
    </row>
    <row r="42" spans="1:31" s="258" customFormat="1" ht="13.5" hidden="1" customHeight="1">
      <c r="A42" s="225">
        <f t="shared" si="0"/>
        <v>34</v>
      </c>
      <c r="B42" s="217"/>
      <c r="C42" s="218"/>
      <c r="D42" s="719" t="s">
        <v>1148</v>
      </c>
      <c r="E42" s="221"/>
      <c r="F42" s="221"/>
      <c r="G42" s="221"/>
      <c r="H42" s="718"/>
      <c r="I42" s="720" t="s">
        <v>1149</v>
      </c>
      <c r="J42" s="720" t="s">
        <v>1150</v>
      </c>
      <c r="K42" s="718" t="s">
        <v>817</v>
      </c>
      <c r="L42" s="722"/>
      <c r="M42" s="726" t="s">
        <v>862</v>
      </c>
      <c r="N42" s="281"/>
      <c r="O42" s="718"/>
      <c r="P42" s="721"/>
      <c r="Q42" s="722"/>
      <c r="R42" s="667"/>
      <c r="S42" s="724"/>
      <c r="T42" s="718"/>
      <c r="U42" s="725"/>
      <c r="V42" s="723"/>
      <c r="W42" s="723"/>
      <c r="X42" s="722"/>
      <c r="Y42" s="224"/>
      <c r="Z42" s="724"/>
      <c r="AA42" s="718"/>
      <c r="AB42" s="720"/>
      <c r="AC42" s="718"/>
      <c r="AD42" s="722"/>
      <c r="AE42" s="722"/>
    </row>
    <row r="43" spans="1:31" s="256" customFormat="1" ht="13.5" hidden="1" customHeight="1">
      <c r="A43" s="225">
        <f t="shared" si="0"/>
        <v>35</v>
      </c>
      <c r="B43" s="217"/>
      <c r="C43" s="218"/>
      <c r="D43" s="719" t="s">
        <v>178</v>
      </c>
      <c r="E43" s="221"/>
      <c r="F43" s="221"/>
      <c r="G43" s="221"/>
      <c r="H43" s="718" t="s">
        <v>1151</v>
      </c>
      <c r="I43" s="720" t="s">
        <v>1152</v>
      </c>
      <c r="J43" s="720" t="s">
        <v>1153</v>
      </c>
      <c r="K43" s="718" t="s">
        <v>817</v>
      </c>
      <c r="L43" s="722"/>
      <c r="M43" s="726" t="s">
        <v>862</v>
      </c>
      <c r="N43" s="281"/>
      <c r="O43" s="718"/>
      <c r="P43" s="721"/>
      <c r="Q43" s="722"/>
      <c r="R43" s="664"/>
      <c r="S43" s="724"/>
      <c r="T43" s="718"/>
      <c r="U43" s="725"/>
      <c r="V43" s="723"/>
      <c r="W43" s="723"/>
      <c r="X43" s="722"/>
      <c r="Y43" s="224"/>
      <c r="Z43" s="724"/>
      <c r="AA43" s="718"/>
      <c r="AB43" s="720"/>
      <c r="AC43" s="718"/>
      <c r="AD43" s="722"/>
      <c r="AE43" s="722"/>
    </row>
    <row r="44" spans="1:31" s="256" customFormat="1" ht="13.5" hidden="1" customHeight="1">
      <c r="A44" s="225">
        <f t="shared" si="0"/>
        <v>36</v>
      </c>
      <c r="B44" s="217"/>
      <c r="C44" s="218"/>
      <c r="D44" s="241" t="s">
        <v>1154</v>
      </c>
      <c r="E44" s="241"/>
      <c r="F44" s="241"/>
      <c r="G44" s="241"/>
      <c r="H44" s="718" t="s">
        <v>1155</v>
      </c>
      <c r="I44" s="720">
        <v>33123452323</v>
      </c>
      <c r="J44" s="720" t="s">
        <v>1156</v>
      </c>
      <c r="K44" s="718" t="s">
        <v>817</v>
      </c>
      <c r="L44" s="722"/>
      <c r="M44" s="718" t="s">
        <v>1093</v>
      </c>
      <c r="N44" s="722"/>
      <c r="O44" s="718"/>
      <c r="P44" s="721"/>
      <c r="Q44" s="722"/>
      <c r="R44" s="664"/>
      <c r="S44" s="724"/>
      <c r="T44" s="718"/>
      <c r="U44" s="725"/>
      <c r="V44" s="723"/>
      <c r="W44" s="723"/>
      <c r="X44" s="722"/>
      <c r="Y44" s="224"/>
      <c r="Z44" s="724"/>
      <c r="AA44" s="718"/>
      <c r="AB44" s="720"/>
      <c r="AC44" s="718"/>
      <c r="AD44" s="722"/>
      <c r="AE44" s="722"/>
    </row>
    <row r="45" spans="1:31" s="224" customFormat="1" ht="13.5" hidden="1" customHeight="1">
      <c r="A45" s="225">
        <f t="shared" si="0"/>
        <v>37</v>
      </c>
      <c r="B45" s="217"/>
      <c r="C45" s="217" t="s">
        <v>1158</v>
      </c>
      <c r="D45" s="217"/>
      <c r="E45" s="217"/>
      <c r="F45" s="217"/>
      <c r="G45" s="217"/>
      <c r="H45" s="718"/>
      <c r="I45" s="720"/>
      <c r="J45" s="720" t="s">
        <v>1160</v>
      </c>
      <c r="K45" s="718" t="s">
        <v>817</v>
      </c>
      <c r="L45" s="722" t="s">
        <v>863</v>
      </c>
      <c r="M45" s="243" t="s">
        <v>1160</v>
      </c>
      <c r="N45" s="722"/>
      <c r="O45" s="718"/>
      <c r="P45" s="252"/>
      <c r="Q45" s="722"/>
      <c r="R45" s="232"/>
      <c r="S45" s="724"/>
      <c r="T45" s="718"/>
      <c r="U45" s="725"/>
      <c r="V45" s="723"/>
      <c r="W45" s="723"/>
      <c r="X45" s="722"/>
      <c r="Z45" s="724"/>
      <c r="AA45" s="718"/>
      <c r="AB45" s="720"/>
      <c r="AC45" s="718"/>
      <c r="AD45" s="722"/>
      <c r="AE45" s="722"/>
    </row>
    <row r="46" spans="1:31" s="224" customFormat="1" ht="13.5" hidden="1" customHeight="1">
      <c r="A46" s="225">
        <f t="shared" si="0"/>
        <v>38</v>
      </c>
      <c r="B46" s="217"/>
      <c r="C46" s="217"/>
      <c r="D46" s="241" t="s">
        <v>1161</v>
      </c>
      <c r="E46" s="241"/>
      <c r="F46" s="241"/>
      <c r="G46" s="241"/>
      <c r="H46" s="718" t="s">
        <v>1162</v>
      </c>
      <c r="I46" s="720" t="s">
        <v>929</v>
      </c>
      <c r="J46" s="720" t="s">
        <v>2402</v>
      </c>
      <c r="K46" s="718" t="s">
        <v>820</v>
      </c>
      <c r="L46" s="722"/>
      <c r="M46" s="718" t="s">
        <v>878</v>
      </c>
      <c r="N46" s="722"/>
      <c r="O46" s="718"/>
      <c r="P46" s="721"/>
      <c r="Q46" s="722"/>
      <c r="R46" s="232"/>
      <c r="S46" s="724"/>
      <c r="T46" s="718"/>
      <c r="U46" s="725"/>
      <c r="V46" s="723"/>
      <c r="W46" s="723"/>
      <c r="X46" s="722"/>
      <c r="Z46" s="724"/>
      <c r="AA46" s="718"/>
      <c r="AB46" s="720"/>
      <c r="AC46" s="718"/>
      <c r="AD46" s="722"/>
      <c r="AE46" s="722"/>
    </row>
    <row r="47" spans="1:31" s="224" customFormat="1" ht="13.5" hidden="1" customHeight="1">
      <c r="A47" s="225">
        <f t="shared" si="0"/>
        <v>39</v>
      </c>
      <c r="B47" s="217"/>
      <c r="C47" s="217"/>
      <c r="D47" s="217" t="s">
        <v>1165</v>
      </c>
      <c r="E47" s="217"/>
      <c r="F47" s="217"/>
      <c r="G47" s="217"/>
      <c r="H47" s="718" t="s">
        <v>1166</v>
      </c>
      <c r="I47" s="720"/>
      <c r="J47" s="720" t="s">
        <v>1167</v>
      </c>
      <c r="K47" s="718" t="s">
        <v>817</v>
      </c>
      <c r="L47" s="722" t="s">
        <v>863</v>
      </c>
      <c r="M47" s="243" t="s">
        <v>1167</v>
      </c>
      <c r="N47" s="722"/>
      <c r="O47" s="718"/>
      <c r="P47" s="252"/>
      <c r="Q47" s="722"/>
      <c r="R47" s="232"/>
      <c r="S47" s="724"/>
      <c r="T47" s="718"/>
      <c r="U47" s="725"/>
      <c r="V47" s="723"/>
      <c r="W47" s="723"/>
      <c r="X47" s="722"/>
      <c r="Z47" s="724"/>
      <c r="AA47" s="718"/>
      <c r="AB47" s="720"/>
      <c r="AC47" s="718"/>
      <c r="AD47" s="722"/>
      <c r="AE47" s="722"/>
    </row>
    <row r="48" spans="1:31" s="224" customFormat="1" ht="13.5" hidden="1" customHeight="1">
      <c r="A48" s="225">
        <f t="shared" si="0"/>
        <v>40</v>
      </c>
      <c r="B48" s="217"/>
      <c r="C48" s="217"/>
      <c r="D48" s="217"/>
      <c r="E48" s="217" t="s">
        <v>1168</v>
      </c>
      <c r="F48" s="217"/>
      <c r="G48" s="217"/>
      <c r="H48" s="718" t="s">
        <v>1169</v>
      </c>
      <c r="I48" s="720"/>
      <c r="J48" s="720" t="s">
        <v>1170</v>
      </c>
      <c r="K48" s="718" t="s">
        <v>820</v>
      </c>
      <c r="L48" s="722" t="s">
        <v>863</v>
      </c>
      <c r="M48" s="243" t="s">
        <v>1170</v>
      </c>
      <c r="N48" s="722"/>
      <c r="O48" s="718"/>
      <c r="P48" s="252"/>
      <c r="Q48" s="722"/>
      <c r="R48" s="232"/>
      <c r="S48" s="724"/>
      <c r="T48" s="718"/>
      <c r="U48" s="725"/>
      <c r="V48" s="723"/>
      <c r="W48" s="723"/>
      <c r="X48" s="722"/>
      <c r="Z48" s="724"/>
      <c r="AA48" s="718"/>
      <c r="AB48" s="720"/>
      <c r="AC48" s="718"/>
      <c r="AD48" s="722"/>
      <c r="AE48" s="722"/>
    </row>
    <row r="49" spans="1:1009" s="224" customFormat="1" ht="13.5" hidden="1" customHeight="1">
      <c r="A49" s="225">
        <f t="shared" si="0"/>
        <v>41</v>
      </c>
      <c r="B49" s="217"/>
      <c r="C49" s="217"/>
      <c r="D49" s="217"/>
      <c r="E49" s="217"/>
      <c r="F49" s="217" t="s">
        <v>1171</v>
      </c>
      <c r="G49" s="217"/>
      <c r="H49" s="718" t="s">
        <v>1172</v>
      </c>
      <c r="I49" s="720" t="s">
        <v>1173</v>
      </c>
      <c r="J49" s="720" t="s">
        <v>1174</v>
      </c>
      <c r="K49" s="718" t="s">
        <v>820</v>
      </c>
      <c r="L49" s="722"/>
      <c r="M49" s="718" t="s">
        <v>1093</v>
      </c>
      <c r="N49" s="722"/>
      <c r="O49" s="718"/>
      <c r="P49" s="252"/>
      <c r="Q49" s="722"/>
      <c r="R49" s="232"/>
      <c r="S49" s="724"/>
      <c r="T49" s="718"/>
      <c r="U49" s="725"/>
      <c r="V49" s="723"/>
      <c r="W49" s="723"/>
      <c r="X49" s="722"/>
      <c r="Z49" s="718"/>
      <c r="AA49" s="718"/>
      <c r="AB49" s="496"/>
      <c r="AC49" s="718"/>
      <c r="AD49" s="722"/>
      <c r="AE49" s="722"/>
    </row>
    <row r="50" spans="1:1009" s="256" customFormat="1" ht="13.5" hidden="1" customHeight="1">
      <c r="A50" s="225">
        <f t="shared" si="0"/>
        <v>42</v>
      </c>
      <c r="B50" s="217"/>
      <c r="C50" s="217"/>
      <c r="D50" s="217"/>
      <c r="E50" s="217"/>
      <c r="F50" s="217" t="s">
        <v>1177</v>
      </c>
      <c r="G50" s="217"/>
      <c r="H50" s="718" t="s">
        <v>1178</v>
      </c>
      <c r="I50" s="720" t="s">
        <v>1179</v>
      </c>
      <c r="J50" s="720" t="s">
        <v>1180</v>
      </c>
      <c r="K50" s="718" t="s">
        <v>820</v>
      </c>
      <c r="L50" s="722"/>
      <c r="M50" s="718" t="s">
        <v>1093</v>
      </c>
      <c r="N50" s="722"/>
      <c r="O50" s="718"/>
      <c r="P50" s="252"/>
      <c r="Q50" s="722"/>
      <c r="R50" s="664"/>
      <c r="S50" s="724"/>
      <c r="T50" s="718"/>
      <c r="U50" s="725"/>
      <c r="V50" s="723"/>
      <c r="W50" s="723"/>
      <c r="X50" s="722"/>
      <c r="Y50" s="224"/>
      <c r="Z50" s="718"/>
      <c r="AA50" s="718"/>
      <c r="AB50" s="496"/>
      <c r="AC50" s="718"/>
      <c r="AD50" s="722"/>
      <c r="AE50" s="722"/>
    </row>
    <row r="51" spans="1:1009" s="244" customFormat="1" ht="13.5" hidden="1" customHeight="1">
      <c r="A51" s="225">
        <f t="shared" si="0"/>
        <v>43</v>
      </c>
      <c r="B51" s="217"/>
      <c r="C51" s="222"/>
      <c r="D51" s="222"/>
      <c r="E51" s="222"/>
      <c r="F51" s="668" t="s">
        <v>1181</v>
      </c>
      <c r="G51" s="221"/>
      <c r="H51" s="718" t="s">
        <v>1182</v>
      </c>
      <c r="I51" s="720">
        <v>120</v>
      </c>
      <c r="J51" s="718" t="s">
        <v>1183</v>
      </c>
      <c r="K51" s="718" t="s">
        <v>817</v>
      </c>
      <c r="L51" s="722"/>
      <c r="M51" s="718" t="s">
        <v>1093</v>
      </c>
      <c r="N51" s="722"/>
      <c r="O51" s="718"/>
      <c r="P51" s="721"/>
      <c r="Q51" s="722"/>
      <c r="R51" s="665"/>
      <c r="S51" s="724"/>
      <c r="T51" s="718"/>
      <c r="U51" s="725"/>
      <c r="V51" s="723"/>
      <c r="W51" s="723"/>
      <c r="X51" s="722"/>
      <c r="Y51" s="224"/>
      <c r="Z51" s="718"/>
      <c r="AA51" s="718"/>
      <c r="AB51" s="720"/>
      <c r="AC51" s="718"/>
      <c r="AD51" s="722"/>
      <c r="AE51" s="722"/>
    </row>
    <row r="52" spans="1:1009" s="244" customFormat="1" ht="13.5" hidden="1" customHeight="1">
      <c r="A52" s="225">
        <f t="shared" si="0"/>
        <v>44</v>
      </c>
      <c r="B52" s="217"/>
      <c r="C52" s="222"/>
      <c r="D52" s="241"/>
      <c r="E52" s="241"/>
      <c r="F52" s="241" t="s">
        <v>1193</v>
      </c>
      <c r="G52" s="241"/>
      <c r="H52" s="718" t="s">
        <v>1194</v>
      </c>
      <c r="I52" s="720" t="s">
        <v>1195</v>
      </c>
      <c r="J52" s="720" t="s">
        <v>1196</v>
      </c>
      <c r="K52" s="718" t="s">
        <v>820</v>
      </c>
      <c r="L52" s="722"/>
      <c r="M52" s="718" t="s">
        <v>862</v>
      </c>
      <c r="N52" s="722" t="s">
        <v>863</v>
      </c>
      <c r="O52" s="718" t="s">
        <v>1698</v>
      </c>
      <c r="P52" s="721"/>
      <c r="Q52" s="722"/>
      <c r="R52" s="665"/>
      <c r="S52" s="724"/>
      <c r="T52" s="718"/>
      <c r="U52" s="725"/>
      <c r="V52" s="723"/>
      <c r="W52" s="723"/>
      <c r="X52" s="722"/>
      <c r="Y52" s="224"/>
      <c r="Z52" s="724"/>
      <c r="AA52" s="718"/>
      <c r="AB52" s="720"/>
      <c r="AC52" s="718"/>
      <c r="AD52" s="722"/>
      <c r="AE52" s="722"/>
    </row>
    <row r="53" spans="1:1009" s="256" customFormat="1" ht="13.5" hidden="1" customHeight="1">
      <c r="A53" s="225">
        <f t="shared" si="0"/>
        <v>45</v>
      </c>
      <c r="B53" s="217"/>
      <c r="C53" s="217"/>
      <c r="D53" s="217"/>
      <c r="E53" s="217" t="s">
        <v>1198</v>
      </c>
      <c r="F53" s="217"/>
      <c r="G53" s="217"/>
      <c r="H53" s="718" t="s">
        <v>1199</v>
      </c>
      <c r="I53" s="720" t="s">
        <v>1200</v>
      </c>
      <c r="J53" s="720" t="s">
        <v>1202</v>
      </c>
      <c r="K53" s="718" t="s">
        <v>817</v>
      </c>
      <c r="L53" s="722"/>
      <c r="M53" s="718" t="s">
        <v>862</v>
      </c>
      <c r="N53" s="722"/>
      <c r="O53" s="718"/>
      <c r="P53" s="721"/>
      <c r="Q53" s="722"/>
      <c r="R53" s="664"/>
      <c r="S53" s="724"/>
      <c r="T53" s="718"/>
      <c r="U53" s="725"/>
      <c r="V53" s="723"/>
      <c r="W53" s="723"/>
      <c r="X53" s="722"/>
      <c r="Y53" s="224"/>
      <c r="Z53" s="724"/>
      <c r="AA53" s="718"/>
      <c r="AB53" s="720"/>
      <c r="AC53" s="718"/>
      <c r="AD53" s="722"/>
      <c r="AE53" s="722"/>
    </row>
    <row r="54" spans="1:1009" s="256" customFormat="1" ht="13.5" hidden="1" customHeight="1">
      <c r="A54" s="225">
        <f t="shared" si="0"/>
        <v>46</v>
      </c>
      <c r="B54" s="217"/>
      <c r="C54" s="217"/>
      <c r="D54" s="217" t="s">
        <v>1203</v>
      </c>
      <c r="E54" s="217"/>
      <c r="F54" s="217"/>
      <c r="G54" s="217"/>
      <c r="H54" s="718" t="s">
        <v>1204</v>
      </c>
      <c r="I54" s="720"/>
      <c r="J54" s="720" t="s">
        <v>1205</v>
      </c>
      <c r="K54" s="718" t="s">
        <v>817</v>
      </c>
      <c r="L54" s="722"/>
      <c r="M54" s="718" t="s">
        <v>862</v>
      </c>
      <c r="N54" s="722"/>
      <c r="O54" s="718"/>
      <c r="P54" s="252"/>
      <c r="Q54" s="722"/>
      <c r="R54" s="664"/>
      <c r="S54" s="724"/>
      <c r="T54" s="718"/>
      <c r="U54" s="725"/>
      <c r="V54" s="723"/>
      <c r="W54" s="723"/>
      <c r="X54" s="722"/>
      <c r="Y54" s="224"/>
      <c r="Z54" s="724"/>
      <c r="AA54" s="718"/>
      <c r="AB54" s="720"/>
      <c r="AC54" s="718"/>
      <c r="AD54" s="722"/>
      <c r="AE54" s="722"/>
    </row>
    <row r="55" spans="1:1009" s="224" customFormat="1" ht="13.5" hidden="1" customHeight="1">
      <c r="A55" s="225">
        <f t="shared" si="0"/>
        <v>47</v>
      </c>
      <c r="B55" s="217"/>
      <c r="C55" s="217" t="s">
        <v>1206</v>
      </c>
      <c r="D55" s="217"/>
      <c r="E55" s="217"/>
      <c r="F55" s="217"/>
      <c r="G55" s="217"/>
      <c r="H55" s="718" t="s">
        <v>1207</v>
      </c>
      <c r="I55" s="720"/>
      <c r="J55" s="720" t="s">
        <v>1208</v>
      </c>
      <c r="K55" s="718" t="s">
        <v>823</v>
      </c>
      <c r="L55" s="722" t="s">
        <v>863</v>
      </c>
      <c r="M55" s="243" t="s">
        <v>1208</v>
      </c>
      <c r="N55" s="722"/>
      <c r="O55" s="718"/>
      <c r="P55" s="252"/>
      <c r="Q55" s="722"/>
      <c r="R55" s="232"/>
      <c r="S55" s="724"/>
      <c r="T55" s="718"/>
      <c r="U55" s="725"/>
      <c r="V55" s="723"/>
      <c r="W55" s="723"/>
      <c r="X55" s="722"/>
      <c r="Z55" s="724"/>
      <c r="AA55" s="718"/>
      <c r="AB55" s="720"/>
      <c r="AC55" s="718"/>
      <c r="AD55" s="722"/>
      <c r="AE55" s="722"/>
    </row>
    <row r="56" spans="1:1009" s="224" customFormat="1" ht="13.5" hidden="1" customHeight="1">
      <c r="A56" s="225">
        <f t="shared" si="0"/>
        <v>48</v>
      </c>
      <c r="B56" s="217"/>
      <c r="C56" s="217"/>
      <c r="D56" s="217" t="s">
        <v>1209</v>
      </c>
      <c r="E56" s="217"/>
      <c r="F56" s="217"/>
      <c r="G56" s="217"/>
      <c r="H56" s="718" t="s">
        <v>1210</v>
      </c>
      <c r="I56" s="720" t="s">
        <v>1211</v>
      </c>
      <c r="J56" s="720" t="s">
        <v>938</v>
      </c>
      <c r="K56" s="718" t="s">
        <v>820</v>
      </c>
      <c r="L56" s="722"/>
      <c r="M56" s="718" t="s">
        <v>862</v>
      </c>
      <c r="N56" s="722" t="s">
        <v>863</v>
      </c>
      <c r="O56" s="718" t="s">
        <v>1708</v>
      </c>
      <c r="P56" s="252"/>
      <c r="Q56" s="722"/>
      <c r="R56" s="232"/>
      <c r="S56" s="724"/>
      <c r="T56" s="718"/>
      <c r="U56" s="725"/>
      <c r="V56" s="723"/>
      <c r="W56" s="723"/>
      <c r="X56" s="722"/>
      <c r="Z56" s="724"/>
      <c r="AA56" s="718"/>
      <c r="AB56" s="720"/>
      <c r="AC56" s="718"/>
      <c r="AD56" s="722"/>
      <c r="AE56" s="722"/>
    </row>
    <row r="57" spans="1:1009" s="224" customFormat="1" ht="13.5" hidden="1" customHeight="1">
      <c r="A57" s="225">
        <f t="shared" si="0"/>
        <v>49</v>
      </c>
      <c r="B57" s="217"/>
      <c r="C57" s="217"/>
      <c r="D57" s="217" t="s">
        <v>1213</v>
      </c>
      <c r="E57" s="217"/>
      <c r="F57" s="217"/>
      <c r="G57" s="217"/>
      <c r="H57" s="718" t="s">
        <v>1214</v>
      </c>
      <c r="I57" s="720" t="s">
        <v>1215</v>
      </c>
      <c r="J57" s="720" t="s">
        <v>971</v>
      </c>
      <c r="K57" s="718" t="s">
        <v>820</v>
      </c>
      <c r="L57" s="722"/>
      <c r="M57" s="718" t="s">
        <v>862</v>
      </c>
      <c r="N57" s="722" t="s">
        <v>863</v>
      </c>
      <c r="O57" s="718" t="s">
        <v>1711</v>
      </c>
      <c r="P57" s="252"/>
      <c r="Q57" s="722"/>
      <c r="R57" s="232"/>
      <c r="S57" s="724"/>
      <c r="T57" s="718"/>
      <c r="U57" s="725"/>
      <c r="V57" s="723"/>
      <c r="W57" s="723"/>
      <c r="X57" s="722"/>
      <c r="Z57" s="724"/>
      <c r="AA57" s="718"/>
      <c r="AB57" s="720"/>
      <c r="AC57" s="718"/>
      <c r="AD57" s="722"/>
      <c r="AE57" s="722"/>
    </row>
    <row r="58" spans="1:1009" s="662" customFormat="1" ht="13.5" hidden="1" customHeight="1">
      <c r="A58" s="225">
        <f t="shared" si="0"/>
        <v>50</v>
      </c>
      <c r="B58" s="217"/>
      <c r="C58" s="217"/>
      <c r="D58" s="217" t="s">
        <v>1078</v>
      </c>
      <c r="E58" s="217"/>
      <c r="F58" s="217"/>
      <c r="G58" s="217"/>
      <c r="H58" s="718" t="s">
        <v>1217</v>
      </c>
      <c r="I58" s="720" t="s">
        <v>1218</v>
      </c>
      <c r="J58" s="720" t="s">
        <v>1220</v>
      </c>
      <c r="K58" s="718" t="s">
        <v>820</v>
      </c>
      <c r="L58" s="722"/>
      <c r="M58" s="726" t="s">
        <v>862</v>
      </c>
      <c r="N58" s="281"/>
      <c r="O58" s="718"/>
      <c r="P58" s="252"/>
      <c r="Q58" s="722"/>
      <c r="R58" s="735"/>
      <c r="S58" s="724"/>
      <c r="T58" s="718"/>
      <c r="U58" s="725"/>
      <c r="V58" s="723"/>
      <c r="W58" s="723"/>
      <c r="X58" s="722"/>
      <c r="Y58" s="224"/>
      <c r="Z58" s="724"/>
      <c r="AA58" s="718"/>
      <c r="AB58" s="720"/>
      <c r="AC58" s="718"/>
      <c r="AD58" s="722"/>
      <c r="AE58" s="722"/>
      <c r="AF58" s="728"/>
      <c r="AG58" s="728"/>
      <c r="AH58" s="728"/>
      <c r="AI58" s="728"/>
      <c r="AJ58" s="728"/>
      <c r="AK58" s="728"/>
      <c r="AL58" s="728"/>
      <c r="AM58" s="728"/>
      <c r="AN58" s="728"/>
      <c r="AO58" s="728"/>
      <c r="AP58" s="728"/>
      <c r="AQ58" s="728"/>
      <c r="AR58" s="728"/>
      <c r="AS58" s="728"/>
      <c r="AT58" s="728"/>
      <c r="AU58" s="728"/>
      <c r="AV58" s="728"/>
      <c r="AW58" s="728"/>
      <c r="AX58" s="728"/>
      <c r="AY58" s="728"/>
      <c r="AZ58" s="728"/>
      <c r="BA58" s="728"/>
      <c r="BB58" s="728"/>
      <c r="BC58" s="728"/>
      <c r="BD58" s="728"/>
      <c r="BE58" s="728"/>
      <c r="BF58" s="728"/>
      <c r="BG58" s="728"/>
      <c r="BH58" s="728"/>
      <c r="BI58" s="728"/>
      <c r="BJ58" s="728"/>
      <c r="BK58" s="728"/>
      <c r="BL58" s="728"/>
      <c r="BM58" s="728"/>
      <c r="BN58" s="728"/>
      <c r="BO58" s="728"/>
      <c r="BP58" s="728"/>
      <c r="BQ58" s="728"/>
      <c r="BR58" s="728"/>
      <c r="BS58" s="728"/>
      <c r="BT58" s="728"/>
      <c r="BU58" s="728"/>
      <c r="BV58" s="728"/>
      <c r="BW58" s="728"/>
      <c r="BX58" s="728"/>
      <c r="BY58" s="728"/>
      <c r="BZ58" s="728"/>
      <c r="CA58" s="728"/>
      <c r="CB58" s="728"/>
      <c r="CC58" s="728"/>
      <c r="CD58" s="728"/>
      <c r="CE58" s="728"/>
      <c r="CF58" s="728"/>
      <c r="CG58" s="728"/>
      <c r="CH58" s="728"/>
      <c r="CI58" s="728"/>
      <c r="CJ58" s="728"/>
      <c r="CK58" s="728"/>
      <c r="CL58" s="728"/>
      <c r="CM58" s="728"/>
      <c r="CN58" s="728"/>
      <c r="CO58" s="728"/>
      <c r="CP58" s="728"/>
      <c r="CQ58" s="728"/>
      <c r="CR58" s="728"/>
      <c r="CS58" s="728"/>
      <c r="CT58" s="728"/>
      <c r="CU58" s="728"/>
      <c r="CV58" s="728"/>
      <c r="CW58" s="728"/>
      <c r="CX58" s="728"/>
      <c r="CY58" s="728"/>
      <c r="CZ58" s="728"/>
      <c r="DA58" s="728"/>
      <c r="DB58" s="728"/>
      <c r="DC58" s="728"/>
      <c r="DD58" s="728"/>
      <c r="DE58" s="728"/>
      <c r="DF58" s="728"/>
      <c r="DG58" s="728"/>
      <c r="DH58" s="728"/>
      <c r="DI58" s="728"/>
      <c r="DJ58" s="728"/>
      <c r="DK58" s="728"/>
      <c r="DL58" s="728"/>
      <c r="DM58" s="728"/>
      <c r="DN58" s="728"/>
      <c r="DO58" s="728"/>
      <c r="DP58" s="728"/>
      <c r="DQ58" s="728"/>
      <c r="DR58" s="728"/>
      <c r="DS58" s="728"/>
      <c r="DT58" s="728"/>
      <c r="DU58" s="728"/>
      <c r="DV58" s="728"/>
      <c r="DW58" s="728"/>
      <c r="DX58" s="728"/>
      <c r="DY58" s="728"/>
      <c r="DZ58" s="728"/>
      <c r="EA58" s="728"/>
      <c r="EB58" s="728"/>
      <c r="EC58" s="728"/>
      <c r="ED58" s="728"/>
      <c r="EE58" s="728"/>
      <c r="EF58" s="728"/>
      <c r="EG58" s="728"/>
      <c r="EH58" s="728"/>
      <c r="EI58" s="728"/>
      <c r="EJ58" s="728"/>
      <c r="EK58" s="728"/>
      <c r="EL58" s="728"/>
      <c r="EM58" s="728"/>
      <c r="EN58" s="728"/>
      <c r="EO58" s="728"/>
      <c r="EP58" s="728"/>
      <c r="EQ58" s="728"/>
      <c r="ER58" s="728"/>
      <c r="ES58" s="728"/>
      <c r="ET58" s="728"/>
      <c r="EU58" s="728"/>
      <c r="EV58" s="728"/>
      <c r="EW58" s="728"/>
      <c r="EX58" s="728"/>
      <c r="EY58" s="728"/>
      <c r="EZ58" s="728"/>
      <c r="FA58" s="728"/>
      <c r="FB58" s="728"/>
      <c r="FC58" s="728"/>
      <c r="FD58" s="728"/>
      <c r="FE58" s="728"/>
      <c r="FF58" s="728"/>
      <c r="FG58" s="728"/>
      <c r="FH58" s="728"/>
      <c r="FI58" s="728"/>
      <c r="FJ58" s="728"/>
      <c r="FK58" s="728"/>
      <c r="FL58" s="728"/>
      <c r="FM58" s="728"/>
      <c r="FN58" s="728"/>
      <c r="FO58" s="728"/>
      <c r="FP58" s="728"/>
      <c r="FQ58" s="728"/>
      <c r="FR58" s="728"/>
      <c r="FS58" s="728"/>
      <c r="FT58" s="728"/>
      <c r="FU58" s="728"/>
      <c r="FV58" s="728"/>
      <c r="FW58" s="728"/>
      <c r="FX58" s="728"/>
      <c r="FY58" s="728"/>
      <c r="FZ58" s="728"/>
      <c r="GA58" s="728"/>
      <c r="GB58" s="728"/>
      <c r="GC58" s="728"/>
      <c r="GD58" s="728"/>
      <c r="GE58" s="728"/>
      <c r="GF58" s="728"/>
      <c r="GG58" s="728"/>
      <c r="GH58" s="728"/>
      <c r="GI58" s="728"/>
      <c r="GJ58" s="728"/>
      <c r="GK58" s="728"/>
      <c r="GL58" s="728"/>
      <c r="GM58" s="728"/>
      <c r="GN58" s="728"/>
      <c r="GO58" s="728"/>
      <c r="GP58" s="728"/>
      <c r="GQ58" s="728"/>
      <c r="GR58" s="728"/>
      <c r="GS58" s="728"/>
      <c r="GT58" s="728"/>
      <c r="GU58" s="728"/>
      <c r="GV58" s="728"/>
      <c r="GW58" s="728"/>
      <c r="GX58" s="728"/>
      <c r="GY58" s="728"/>
      <c r="GZ58" s="728"/>
      <c r="HA58" s="728"/>
      <c r="HB58" s="728"/>
      <c r="HC58" s="728"/>
      <c r="HD58" s="728"/>
      <c r="HE58" s="728"/>
      <c r="HF58" s="728"/>
      <c r="HG58" s="728"/>
      <c r="HH58" s="728"/>
      <c r="HI58" s="728"/>
      <c r="HJ58" s="728"/>
      <c r="HK58" s="728"/>
      <c r="HL58" s="728"/>
      <c r="HM58" s="728"/>
      <c r="HN58" s="728"/>
      <c r="HO58" s="728"/>
      <c r="HP58" s="728"/>
      <c r="HQ58" s="728"/>
      <c r="HR58" s="728"/>
      <c r="HS58" s="728"/>
      <c r="HT58" s="728"/>
      <c r="HU58" s="728"/>
      <c r="HV58" s="728"/>
      <c r="HW58" s="728"/>
      <c r="HX58" s="728"/>
      <c r="HY58" s="728"/>
      <c r="HZ58" s="728"/>
      <c r="IA58" s="728"/>
      <c r="IB58" s="728"/>
      <c r="IC58" s="728"/>
      <c r="ID58" s="728"/>
      <c r="IE58" s="728"/>
      <c r="IF58" s="728"/>
      <c r="IG58" s="728"/>
      <c r="IH58" s="728"/>
      <c r="II58" s="728"/>
      <c r="IJ58" s="728"/>
      <c r="IK58" s="728"/>
      <c r="IL58" s="728"/>
      <c r="IM58" s="728"/>
      <c r="IN58" s="728"/>
      <c r="IO58" s="728"/>
      <c r="IP58" s="728"/>
      <c r="IQ58" s="728"/>
      <c r="IR58" s="728"/>
      <c r="IS58" s="728"/>
      <c r="IT58" s="728"/>
      <c r="IU58" s="728"/>
      <c r="IV58" s="728"/>
      <c r="IW58" s="728"/>
      <c r="IX58" s="728"/>
      <c r="IY58" s="728"/>
      <c r="IZ58" s="728"/>
      <c r="JA58" s="728"/>
      <c r="JB58" s="728"/>
      <c r="JC58" s="728"/>
      <c r="JD58" s="728"/>
      <c r="JE58" s="728"/>
      <c r="JF58" s="728"/>
      <c r="JG58" s="728"/>
      <c r="JH58" s="728"/>
      <c r="JI58" s="728"/>
      <c r="JJ58" s="728"/>
      <c r="JK58" s="728"/>
      <c r="JL58" s="728"/>
      <c r="JM58" s="728"/>
      <c r="JN58" s="728"/>
      <c r="JO58" s="728"/>
      <c r="JP58" s="728"/>
      <c r="JQ58" s="728"/>
      <c r="JR58" s="728"/>
      <c r="JS58" s="728"/>
      <c r="JT58" s="728"/>
      <c r="JU58" s="728"/>
      <c r="JV58" s="728"/>
      <c r="JW58" s="728"/>
      <c r="JX58" s="728"/>
      <c r="JY58" s="728"/>
      <c r="JZ58" s="728"/>
      <c r="KA58" s="728"/>
      <c r="KB58" s="728"/>
      <c r="KC58" s="728"/>
      <c r="KD58" s="728"/>
      <c r="KE58" s="728"/>
      <c r="KF58" s="728"/>
      <c r="KG58" s="728"/>
      <c r="KH58" s="728"/>
      <c r="KI58" s="728"/>
      <c r="KJ58" s="728"/>
      <c r="KK58" s="728"/>
      <c r="KL58" s="728"/>
      <c r="KM58" s="728"/>
      <c r="KN58" s="728"/>
      <c r="KO58" s="728"/>
      <c r="KP58" s="728"/>
      <c r="KQ58" s="728"/>
      <c r="KR58" s="728"/>
      <c r="KS58" s="728"/>
      <c r="KT58" s="728"/>
      <c r="KU58" s="728"/>
      <c r="KV58" s="728"/>
      <c r="KW58" s="728"/>
      <c r="KX58" s="728"/>
      <c r="KY58" s="728"/>
      <c r="KZ58" s="728"/>
      <c r="LA58" s="728"/>
      <c r="LB58" s="728"/>
      <c r="LC58" s="728"/>
      <c r="LD58" s="728"/>
      <c r="LE58" s="728"/>
      <c r="LF58" s="728"/>
      <c r="LG58" s="728"/>
      <c r="LH58" s="728"/>
      <c r="LI58" s="728"/>
      <c r="LJ58" s="728"/>
      <c r="LK58" s="728"/>
      <c r="LL58" s="728"/>
      <c r="LM58" s="728"/>
      <c r="LN58" s="728"/>
      <c r="LO58" s="728"/>
      <c r="LP58" s="728"/>
      <c r="LQ58" s="728"/>
      <c r="LR58" s="728"/>
      <c r="LS58" s="728"/>
      <c r="LT58" s="728"/>
      <c r="LU58" s="728"/>
      <c r="LV58" s="728"/>
      <c r="LW58" s="728"/>
      <c r="LX58" s="728"/>
      <c r="LY58" s="728"/>
      <c r="LZ58" s="728"/>
      <c r="MA58" s="728"/>
      <c r="MB58" s="728"/>
      <c r="MC58" s="728"/>
      <c r="MD58" s="728"/>
      <c r="ME58" s="728"/>
      <c r="MF58" s="728"/>
      <c r="MG58" s="728"/>
      <c r="MH58" s="728"/>
      <c r="MI58" s="728"/>
      <c r="MJ58" s="728"/>
      <c r="MK58" s="728"/>
      <c r="ML58" s="728"/>
      <c r="MM58" s="728"/>
      <c r="MN58" s="728"/>
      <c r="MO58" s="728"/>
      <c r="MP58" s="728"/>
      <c r="MQ58" s="728"/>
      <c r="MR58" s="728"/>
      <c r="MS58" s="728"/>
      <c r="MT58" s="728"/>
      <c r="MU58" s="728"/>
      <c r="MV58" s="728"/>
      <c r="MW58" s="728"/>
      <c r="MX58" s="728"/>
      <c r="MY58" s="728"/>
      <c r="MZ58" s="728"/>
      <c r="NA58" s="728"/>
      <c r="NB58" s="728"/>
      <c r="NC58" s="728"/>
      <c r="ND58" s="728"/>
      <c r="NE58" s="728"/>
      <c r="NF58" s="728"/>
      <c r="NG58" s="728"/>
      <c r="NH58" s="728"/>
      <c r="NI58" s="728"/>
      <c r="NJ58" s="728"/>
      <c r="NK58" s="728"/>
      <c r="NL58" s="728"/>
      <c r="NM58" s="728"/>
      <c r="NN58" s="728"/>
      <c r="NO58" s="728"/>
      <c r="NP58" s="728"/>
      <c r="NQ58" s="728"/>
      <c r="NR58" s="728"/>
      <c r="NS58" s="728"/>
      <c r="NT58" s="728"/>
      <c r="NU58" s="728"/>
      <c r="NV58" s="728"/>
      <c r="NW58" s="728"/>
      <c r="NX58" s="728"/>
      <c r="NY58" s="728"/>
      <c r="NZ58" s="728"/>
      <c r="OA58" s="728"/>
      <c r="OB58" s="728"/>
      <c r="OC58" s="728"/>
      <c r="OD58" s="728"/>
      <c r="OE58" s="728"/>
      <c r="OF58" s="728"/>
      <c r="OG58" s="728"/>
      <c r="OH58" s="728"/>
      <c r="OI58" s="728"/>
      <c r="OJ58" s="728"/>
      <c r="OK58" s="728"/>
      <c r="OL58" s="728"/>
      <c r="OM58" s="728"/>
      <c r="ON58" s="728"/>
      <c r="OO58" s="728"/>
      <c r="OP58" s="728"/>
      <c r="OQ58" s="728"/>
      <c r="OR58" s="728"/>
      <c r="OS58" s="728"/>
      <c r="OT58" s="728"/>
      <c r="OU58" s="728"/>
      <c r="OV58" s="728"/>
      <c r="OW58" s="728"/>
      <c r="OX58" s="728"/>
      <c r="OY58" s="728"/>
      <c r="OZ58" s="728"/>
      <c r="PA58" s="728"/>
      <c r="PB58" s="728"/>
      <c r="PC58" s="728"/>
      <c r="PD58" s="728"/>
      <c r="PE58" s="728"/>
      <c r="PF58" s="728"/>
      <c r="PG58" s="728"/>
      <c r="PH58" s="728"/>
      <c r="PI58" s="728"/>
      <c r="PJ58" s="728"/>
      <c r="PK58" s="728"/>
      <c r="PL58" s="728"/>
      <c r="PM58" s="728"/>
      <c r="PN58" s="728"/>
      <c r="PO58" s="728"/>
      <c r="PP58" s="728"/>
      <c r="PQ58" s="728"/>
      <c r="PR58" s="728"/>
      <c r="PS58" s="728"/>
      <c r="PT58" s="728"/>
      <c r="PU58" s="728"/>
      <c r="PV58" s="728"/>
      <c r="PW58" s="728"/>
      <c r="PX58" s="728"/>
      <c r="PY58" s="728"/>
      <c r="PZ58" s="728"/>
      <c r="QA58" s="728"/>
      <c r="QB58" s="728"/>
      <c r="QC58" s="728"/>
      <c r="QD58" s="728"/>
      <c r="QE58" s="728"/>
      <c r="QF58" s="728"/>
      <c r="QG58" s="728"/>
      <c r="QH58" s="728"/>
      <c r="QI58" s="728"/>
      <c r="QJ58" s="728"/>
      <c r="QK58" s="728"/>
      <c r="QL58" s="728"/>
      <c r="QM58" s="728"/>
      <c r="QN58" s="728"/>
      <c r="QO58" s="728"/>
      <c r="QP58" s="728"/>
      <c r="QQ58" s="728"/>
      <c r="QR58" s="728"/>
      <c r="QS58" s="728"/>
      <c r="QT58" s="728"/>
      <c r="QU58" s="728"/>
      <c r="QV58" s="728"/>
      <c r="QW58" s="728"/>
      <c r="QX58" s="728"/>
      <c r="QY58" s="728"/>
      <c r="QZ58" s="728"/>
      <c r="RA58" s="728"/>
      <c r="RB58" s="728"/>
      <c r="RC58" s="728"/>
      <c r="RD58" s="728"/>
      <c r="RE58" s="728"/>
      <c r="RF58" s="728"/>
      <c r="RG58" s="728"/>
      <c r="RH58" s="728"/>
      <c r="RI58" s="728"/>
      <c r="RJ58" s="728"/>
      <c r="RK58" s="728"/>
      <c r="RL58" s="728"/>
      <c r="RM58" s="728"/>
      <c r="RN58" s="728"/>
      <c r="RO58" s="728"/>
      <c r="RP58" s="728"/>
      <c r="RQ58" s="728"/>
      <c r="RR58" s="728"/>
      <c r="RS58" s="728"/>
      <c r="RT58" s="728"/>
      <c r="RU58" s="728"/>
      <c r="RV58" s="728"/>
      <c r="RW58" s="728"/>
      <c r="RX58" s="728"/>
      <c r="RY58" s="728"/>
      <c r="RZ58" s="728"/>
      <c r="SA58" s="728"/>
      <c r="SB58" s="728"/>
      <c r="SC58" s="728"/>
      <c r="SD58" s="728"/>
      <c r="SE58" s="728"/>
      <c r="SF58" s="728"/>
      <c r="SG58" s="728"/>
      <c r="SH58" s="728"/>
      <c r="SI58" s="728"/>
      <c r="SJ58" s="728"/>
      <c r="SK58" s="728"/>
      <c r="SL58" s="728"/>
      <c r="SM58" s="728"/>
      <c r="SN58" s="728"/>
      <c r="SO58" s="728"/>
      <c r="SP58" s="728"/>
      <c r="SQ58" s="728"/>
      <c r="SR58" s="728"/>
      <c r="SS58" s="728"/>
      <c r="ST58" s="728"/>
      <c r="SU58" s="728"/>
      <c r="SV58" s="728"/>
      <c r="SW58" s="728"/>
      <c r="SX58" s="728"/>
      <c r="SY58" s="728"/>
      <c r="SZ58" s="728"/>
      <c r="TA58" s="728"/>
      <c r="TB58" s="728"/>
      <c r="TC58" s="728"/>
      <c r="TD58" s="728"/>
      <c r="TE58" s="728"/>
      <c r="TF58" s="728"/>
      <c r="TG58" s="728"/>
      <c r="TH58" s="728"/>
      <c r="TI58" s="728"/>
      <c r="TJ58" s="728"/>
      <c r="TK58" s="728"/>
      <c r="TL58" s="728"/>
      <c r="TM58" s="728"/>
      <c r="TN58" s="728"/>
      <c r="TO58" s="728"/>
      <c r="TP58" s="728"/>
      <c r="TQ58" s="728"/>
      <c r="TR58" s="728"/>
      <c r="TS58" s="728"/>
      <c r="TT58" s="728"/>
      <c r="TU58" s="728"/>
      <c r="TV58" s="728"/>
      <c r="TW58" s="728"/>
      <c r="TX58" s="728"/>
      <c r="TY58" s="728"/>
      <c r="TZ58" s="728"/>
      <c r="UA58" s="728"/>
      <c r="UB58" s="728"/>
      <c r="UC58" s="728"/>
      <c r="UD58" s="728"/>
      <c r="UE58" s="728"/>
      <c r="UF58" s="728"/>
      <c r="UG58" s="728"/>
      <c r="UH58" s="728"/>
      <c r="UI58" s="728"/>
      <c r="UJ58" s="728"/>
      <c r="UK58" s="728"/>
      <c r="UL58" s="728"/>
      <c r="UM58" s="728"/>
      <c r="UN58" s="728"/>
      <c r="UO58" s="728"/>
      <c r="UP58" s="728"/>
      <c r="UQ58" s="728"/>
      <c r="UR58" s="728"/>
      <c r="US58" s="728"/>
      <c r="UT58" s="728"/>
      <c r="UU58" s="728"/>
      <c r="UV58" s="728"/>
      <c r="UW58" s="728"/>
      <c r="UX58" s="728"/>
      <c r="UY58" s="728"/>
      <c r="UZ58" s="728"/>
      <c r="VA58" s="728"/>
      <c r="VB58" s="728"/>
      <c r="VC58" s="728"/>
      <c r="VD58" s="728"/>
      <c r="VE58" s="728"/>
      <c r="VF58" s="728"/>
      <c r="VG58" s="728"/>
      <c r="VH58" s="728"/>
      <c r="VI58" s="728"/>
      <c r="VJ58" s="728"/>
      <c r="VK58" s="728"/>
      <c r="VL58" s="728"/>
      <c r="VM58" s="728"/>
      <c r="VN58" s="728"/>
      <c r="VO58" s="728"/>
      <c r="VP58" s="728"/>
      <c r="VQ58" s="728"/>
      <c r="VR58" s="728"/>
      <c r="VS58" s="728"/>
      <c r="VT58" s="728"/>
      <c r="VU58" s="728"/>
      <c r="VV58" s="728"/>
      <c r="VW58" s="728"/>
      <c r="VX58" s="728"/>
      <c r="VY58" s="728"/>
      <c r="VZ58" s="728"/>
      <c r="WA58" s="728"/>
      <c r="WB58" s="728"/>
      <c r="WC58" s="728"/>
      <c r="WD58" s="728"/>
      <c r="WE58" s="728"/>
      <c r="WF58" s="728"/>
      <c r="WG58" s="728"/>
      <c r="WH58" s="728"/>
      <c r="WI58" s="728"/>
      <c r="WJ58" s="728"/>
      <c r="WK58" s="728"/>
      <c r="WL58" s="728"/>
      <c r="WM58" s="728"/>
      <c r="WN58" s="728"/>
      <c r="WO58" s="728"/>
      <c r="WP58" s="728"/>
      <c r="WQ58" s="728"/>
      <c r="WR58" s="728"/>
      <c r="WS58" s="728"/>
      <c r="WT58" s="728"/>
      <c r="WU58" s="728"/>
      <c r="WV58" s="728"/>
      <c r="WW58" s="728"/>
      <c r="WX58" s="728"/>
      <c r="WY58" s="728"/>
      <c r="WZ58" s="728"/>
      <c r="XA58" s="728"/>
      <c r="XB58" s="728"/>
      <c r="XC58" s="728"/>
      <c r="XD58" s="728"/>
      <c r="XE58" s="728"/>
      <c r="XF58" s="728"/>
      <c r="XG58" s="728"/>
      <c r="XH58" s="728"/>
      <c r="XI58" s="728"/>
      <c r="XJ58" s="728"/>
      <c r="XK58" s="728"/>
      <c r="XL58" s="728"/>
      <c r="XM58" s="728"/>
      <c r="XN58" s="728"/>
      <c r="XO58" s="728"/>
      <c r="XP58" s="728"/>
      <c r="XQ58" s="728"/>
      <c r="XR58" s="728"/>
      <c r="XS58" s="728"/>
      <c r="XT58" s="728"/>
      <c r="XU58" s="728"/>
      <c r="XV58" s="728"/>
      <c r="XW58" s="728"/>
      <c r="XX58" s="728"/>
      <c r="XY58" s="728"/>
      <c r="XZ58" s="728"/>
      <c r="YA58" s="728"/>
      <c r="YB58" s="728"/>
      <c r="YC58" s="728"/>
      <c r="YD58" s="728"/>
      <c r="YE58" s="728"/>
      <c r="YF58" s="728"/>
      <c r="YG58" s="728"/>
      <c r="YH58" s="728"/>
      <c r="YI58" s="728"/>
      <c r="YJ58" s="728"/>
      <c r="YK58" s="728"/>
      <c r="YL58" s="728"/>
      <c r="YM58" s="728"/>
      <c r="YN58" s="728"/>
      <c r="YO58" s="728"/>
      <c r="YP58" s="728"/>
      <c r="YQ58" s="728"/>
      <c r="YR58" s="728"/>
      <c r="YS58" s="728"/>
      <c r="YT58" s="728"/>
      <c r="YU58" s="728"/>
      <c r="YV58" s="728"/>
      <c r="YW58" s="728"/>
      <c r="YX58" s="728"/>
      <c r="YY58" s="728"/>
      <c r="YZ58" s="728"/>
      <c r="ZA58" s="728"/>
      <c r="ZB58" s="728"/>
      <c r="ZC58" s="728"/>
      <c r="ZD58" s="728"/>
      <c r="ZE58" s="728"/>
      <c r="ZF58" s="728"/>
      <c r="ZG58" s="728"/>
      <c r="ZH58" s="728"/>
      <c r="ZI58" s="728"/>
      <c r="ZJ58" s="728"/>
      <c r="ZK58" s="728"/>
      <c r="ZL58" s="728"/>
      <c r="ZM58" s="728"/>
      <c r="ZN58" s="728"/>
      <c r="ZO58" s="728"/>
      <c r="ZP58" s="728"/>
      <c r="ZQ58" s="728"/>
      <c r="ZR58" s="728"/>
      <c r="ZS58" s="728"/>
      <c r="ZT58" s="728"/>
      <c r="ZU58" s="728"/>
      <c r="ZV58" s="728"/>
      <c r="ZW58" s="728"/>
      <c r="ZX58" s="728"/>
      <c r="ZY58" s="728"/>
      <c r="ZZ58" s="728"/>
      <c r="AAA58" s="728"/>
      <c r="AAB58" s="728"/>
      <c r="AAC58" s="728"/>
      <c r="AAD58" s="728"/>
      <c r="AAE58" s="728"/>
      <c r="AAF58" s="728"/>
      <c r="AAG58" s="728"/>
      <c r="AAH58" s="728"/>
      <c r="AAI58" s="728"/>
      <c r="AAJ58" s="728"/>
      <c r="AAK58" s="728"/>
      <c r="AAL58" s="728"/>
      <c r="AAM58" s="728"/>
      <c r="AAN58" s="728"/>
      <c r="AAO58" s="728"/>
      <c r="AAP58" s="728"/>
      <c r="AAQ58" s="728"/>
      <c r="AAR58" s="728"/>
      <c r="AAS58" s="728"/>
      <c r="AAT58" s="728"/>
      <c r="AAU58" s="728"/>
      <c r="AAV58" s="728"/>
      <c r="AAW58" s="728"/>
      <c r="AAX58" s="728"/>
      <c r="AAY58" s="728"/>
      <c r="AAZ58" s="728"/>
      <c r="ABA58" s="728"/>
      <c r="ABB58" s="728"/>
      <c r="ABC58" s="728"/>
      <c r="ABD58" s="728"/>
      <c r="ABE58" s="728"/>
      <c r="ABF58" s="728"/>
      <c r="ABG58" s="728"/>
      <c r="ABH58" s="728"/>
      <c r="ABI58" s="728"/>
      <c r="ABJ58" s="728"/>
      <c r="ABK58" s="728"/>
      <c r="ABL58" s="728"/>
      <c r="ABM58" s="728"/>
      <c r="ABN58" s="728"/>
      <c r="ABO58" s="728"/>
      <c r="ABP58" s="728"/>
      <c r="ABQ58" s="728"/>
      <c r="ABR58" s="728"/>
      <c r="ABS58" s="728"/>
      <c r="ABT58" s="728"/>
      <c r="ABU58" s="728"/>
      <c r="ABV58" s="728"/>
      <c r="ABW58" s="728"/>
      <c r="ABX58" s="728"/>
      <c r="ABY58" s="728"/>
      <c r="ABZ58" s="728"/>
      <c r="ACA58" s="728"/>
      <c r="ACB58" s="728"/>
      <c r="ACC58" s="728"/>
      <c r="ACD58" s="728"/>
      <c r="ACE58" s="728"/>
      <c r="ACF58" s="728"/>
      <c r="ACG58" s="728"/>
      <c r="ACH58" s="728"/>
      <c r="ACI58" s="728"/>
      <c r="ACJ58" s="728"/>
      <c r="ACK58" s="728"/>
      <c r="ACL58" s="728"/>
      <c r="ACM58" s="728"/>
      <c r="ACN58" s="728"/>
      <c r="ACO58" s="728"/>
      <c r="ACP58" s="728"/>
      <c r="ACQ58" s="728"/>
      <c r="ACR58" s="728"/>
      <c r="ACS58" s="728"/>
      <c r="ACT58" s="728"/>
      <c r="ACU58" s="728"/>
      <c r="ACV58" s="728"/>
      <c r="ACW58" s="728"/>
      <c r="ACX58" s="728"/>
      <c r="ACY58" s="728"/>
      <c r="ACZ58" s="728"/>
      <c r="ADA58" s="728"/>
      <c r="ADB58" s="728"/>
      <c r="ADC58" s="728"/>
      <c r="ADD58" s="728"/>
      <c r="ADE58" s="728"/>
      <c r="ADF58" s="728"/>
      <c r="ADG58" s="728"/>
      <c r="ADH58" s="728"/>
      <c r="ADI58" s="728"/>
      <c r="ADJ58" s="728"/>
      <c r="ADK58" s="728"/>
      <c r="ADL58" s="728"/>
      <c r="ADM58" s="728"/>
      <c r="ADN58" s="728"/>
      <c r="ADO58" s="728"/>
      <c r="ADP58" s="728"/>
      <c r="ADQ58" s="728"/>
      <c r="ADR58" s="728"/>
      <c r="ADS58" s="728"/>
      <c r="ADT58" s="728"/>
      <c r="ADU58" s="728"/>
      <c r="ADV58" s="728"/>
      <c r="ADW58" s="728"/>
      <c r="ADX58" s="728"/>
      <c r="ADY58" s="728"/>
      <c r="ADZ58" s="728"/>
      <c r="AEA58" s="728"/>
      <c r="AEB58" s="728"/>
      <c r="AEC58" s="728"/>
      <c r="AED58" s="728"/>
      <c r="AEE58" s="728"/>
      <c r="AEF58" s="728"/>
      <c r="AEG58" s="728"/>
      <c r="AEH58" s="728"/>
      <c r="AEI58" s="728"/>
      <c r="AEJ58" s="728"/>
      <c r="AEK58" s="728"/>
      <c r="AEL58" s="728"/>
      <c r="AEM58" s="728"/>
      <c r="AEN58" s="728"/>
      <c r="AEO58" s="728"/>
      <c r="AEP58" s="728"/>
      <c r="AEQ58" s="728"/>
      <c r="AER58" s="728"/>
      <c r="AES58" s="728"/>
      <c r="AET58" s="728"/>
      <c r="AEU58" s="728"/>
      <c r="AEV58" s="728"/>
      <c r="AEW58" s="728"/>
      <c r="AEX58" s="728"/>
      <c r="AEY58" s="728"/>
      <c r="AEZ58" s="728"/>
      <c r="AFA58" s="728"/>
      <c r="AFB58" s="728"/>
      <c r="AFC58" s="728"/>
      <c r="AFD58" s="728"/>
      <c r="AFE58" s="728"/>
      <c r="AFF58" s="728"/>
      <c r="AFG58" s="728"/>
      <c r="AFH58" s="728"/>
      <c r="AFI58" s="728"/>
      <c r="AFJ58" s="728"/>
      <c r="AFK58" s="728"/>
      <c r="AFL58" s="728"/>
      <c r="AFM58" s="728"/>
      <c r="AFN58" s="728"/>
      <c r="AFO58" s="728"/>
      <c r="AFP58" s="728"/>
      <c r="AFQ58" s="728"/>
      <c r="AFR58" s="728"/>
      <c r="AFS58" s="728"/>
      <c r="AFT58" s="728"/>
      <c r="AFU58" s="728"/>
      <c r="AFV58" s="728"/>
      <c r="AFW58" s="728"/>
      <c r="AFX58" s="728"/>
      <c r="AFY58" s="728"/>
      <c r="AFZ58" s="728"/>
      <c r="AGA58" s="728"/>
      <c r="AGB58" s="728"/>
      <c r="AGC58" s="728"/>
      <c r="AGD58" s="728"/>
      <c r="AGE58" s="728"/>
      <c r="AGF58" s="728"/>
      <c r="AGG58" s="728"/>
      <c r="AGH58" s="728"/>
      <c r="AGI58" s="728"/>
      <c r="AGJ58" s="728"/>
      <c r="AGK58" s="728"/>
      <c r="AGL58" s="728"/>
      <c r="AGM58" s="728"/>
      <c r="AGN58" s="728"/>
      <c r="AGO58" s="728"/>
      <c r="AGP58" s="728"/>
      <c r="AGQ58" s="728"/>
      <c r="AGR58" s="728"/>
      <c r="AGS58" s="728"/>
      <c r="AGT58" s="728"/>
      <c r="AGU58" s="728"/>
      <c r="AGV58" s="728"/>
      <c r="AGW58" s="728"/>
      <c r="AGX58" s="728"/>
      <c r="AGY58" s="728"/>
      <c r="AGZ58" s="728"/>
      <c r="AHA58" s="728"/>
      <c r="AHB58" s="728"/>
      <c r="AHC58" s="728"/>
      <c r="AHD58" s="728"/>
      <c r="AHE58" s="728"/>
      <c r="AHF58" s="728"/>
      <c r="AHG58" s="728"/>
      <c r="AHH58" s="728"/>
      <c r="AHI58" s="728"/>
      <c r="AHJ58" s="728"/>
      <c r="AHK58" s="728"/>
      <c r="AHL58" s="728"/>
      <c r="AHM58" s="728"/>
      <c r="AHN58" s="728"/>
      <c r="AHO58" s="728"/>
      <c r="AHP58" s="728"/>
      <c r="AHQ58" s="728"/>
      <c r="AHR58" s="728"/>
      <c r="AHS58" s="728"/>
      <c r="AHT58" s="728"/>
      <c r="AHU58" s="728"/>
      <c r="AHV58" s="728"/>
      <c r="AHW58" s="728"/>
      <c r="AHX58" s="728"/>
      <c r="AHY58" s="728"/>
      <c r="AHZ58" s="728"/>
      <c r="AIA58" s="728"/>
      <c r="AIB58" s="728"/>
      <c r="AIC58" s="728"/>
      <c r="AID58" s="728"/>
      <c r="AIE58" s="728"/>
      <c r="AIF58" s="728"/>
      <c r="AIG58" s="728"/>
      <c r="AIH58" s="728"/>
      <c r="AII58" s="728"/>
      <c r="AIJ58" s="728"/>
      <c r="AIK58" s="728"/>
      <c r="AIL58" s="728"/>
      <c r="AIM58" s="728"/>
      <c r="AIN58" s="728"/>
      <c r="AIO58" s="728"/>
      <c r="AIP58" s="728"/>
      <c r="AIQ58" s="728"/>
      <c r="AIR58" s="728"/>
      <c r="AIS58" s="728"/>
      <c r="AIT58" s="728"/>
      <c r="AIU58" s="728"/>
      <c r="AIV58" s="728"/>
      <c r="AIW58" s="728"/>
      <c r="AIX58" s="728"/>
      <c r="AIY58" s="728"/>
      <c r="AIZ58" s="728"/>
      <c r="AJA58" s="728"/>
      <c r="AJB58" s="728"/>
      <c r="AJC58" s="728"/>
      <c r="AJD58" s="728"/>
      <c r="AJE58" s="728"/>
      <c r="AJF58" s="728"/>
      <c r="AJG58" s="728"/>
      <c r="AJH58" s="728"/>
      <c r="AJI58" s="728"/>
      <c r="AJJ58" s="728"/>
      <c r="AJK58" s="728"/>
      <c r="AJL58" s="728"/>
      <c r="AJM58" s="728"/>
      <c r="AJN58" s="728"/>
      <c r="AJO58" s="728"/>
      <c r="AJP58" s="728"/>
      <c r="AJQ58" s="728"/>
      <c r="AJR58" s="728"/>
      <c r="AJS58" s="728"/>
      <c r="AJT58" s="728"/>
      <c r="AJU58" s="728"/>
      <c r="AJV58" s="728"/>
      <c r="AJW58" s="728"/>
      <c r="AJX58" s="728"/>
      <c r="AJY58" s="728"/>
      <c r="AJZ58" s="728"/>
      <c r="AKA58" s="728"/>
      <c r="AKB58" s="728"/>
      <c r="AKC58" s="728"/>
      <c r="AKD58" s="728"/>
      <c r="AKE58" s="728"/>
      <c r="AKF58" s="728"/>
      <c r="AKG58" s="728"/>
      <c r="AKH58" s="728"/>
      <c r="AKI58" s="728"/>
      <c r="AKJ58" s="728"/>
      <c r="AKK58" s="728"/>
      <c r="AKL58" s="728"/>
      <c r="AKM58" s="728"/>
      <c r="AKN58" s="728"/>
      <c r="AKO58" s="728"/>
      <c r="AKP58" s="728"/>
      <c r="AKQ58" s="728"/>
      <c r="AKR58" s="728"/>
      <c r="AKS58" s="728"/>
      <c r="AKT58" s="728"/>
      <c r="AKU58" s="728"/>
      <c r="AKV58" s="728"/>
      <c r="AKW58" s="728"/>
      <c r="AKX58" s="728"/>
      <c r="AKY58" s="728"/>
      <c r="AKZ58" s="728"/>
      <c r="ALA58" s="728"/>
      <c r="ALB58" s="728"/>
      <c r="ALC58" s="728"/>
      <c r="ALD58" s="728"/>
      <c r="ALE58" s="728"/>
      <c r="ALF58" s="728"/>
      <c r="ALG58" s="728"/>
      <c r="ALH58" s="728"/>
      <c r="ALI58" s="728"/>
      <c r="ALJ58" s="728"/>
      <c r="ALK58" s="728"/>
      <c r="ALL58" s="728"/>
      <c r="ALM58" s="728"/>
      <c r="ALN58" s="728"/>
      <c r="ALO58" s="728"/>
      <c r="ALP58" s="728"/>
      <c r="ALQ58" s="728"/>
      <c r="ALR58" s="728"/>
      <c r="ALS58" s="728"/>
      <c r="ALT58" s="728"/>
      <c r="ALU58" s="728"/>
    </row>
    <row r="59" spans="1:1009" s="224" customFormat="1" ht="13.5" hidden="1" customHeight="1">
      <c r="A59" s="225">
        <f t="shared" si="0"/>
        <v>51</v>
      </c>
      <c r="B59" s="217"/>
      <c r="C59" s="217" t="s">
        <v>264</v>
      </c>
      <c r="D59" s="217"/>
      <c r="E59" s="217"/>
      <c r="F59" s="217"/>
      <c r="G59" s="217"/>
      <c r="H59" s="718"/>
      <c r="I59" s="720" t="s">
        <v>1221</v>
      </c>
      <c r="J59" s="718" t="s">
        <v>1222</v>
      </c>
      <c r="K59" s="718" t="s">
        <v>820</v>
      </c>
      <c r="L59" s="722"/>
      <c r="M59" s="726" t="s">
        <v>862</v>
      </c>
      <c r="N59" s="281" t="s">
        <v>863</v>
      </c>
      <c r="O59" s="718" t="s">
        <v>1223</v>
      </c>
      <c r="P59" s="252"/>
      <c r="Q59" s="722"/>
      <c r="R59" s="232"/>
      <c r="S59" s="724"/>
      <c r="T59" s="718"/>
      <c r="U59" s="725"/>
      <c r="V59" s="723"/>
      <c r="W59" s="723"/>
      <c r="X59" s="722"/>
      <c r="Z59" s="724"/>
      <c r="AA59" s="718"/>
      <c r="AB59" s="496"/>
      <c r="AC59" s="718"/>
      <c r="AD59" s="722"/>
      <c r="AE59" s="722"/>
    </row>
    <row r="60" spans="1:1009" s="224" customFormat="1" ht="13.5" hidden="1" customHeight="1">
      <c r="A60" s="225">
        <f t="shared" si="0"/>
        <v>52</v>
      </c>
      <c r="B60" s="217"/>
      <c r="C60" s="217" t="s">
        <v>1714</v>
      </c>
      <c r="D60" s="217"/>
      <c r="E60" s="217"/>
      <c r="F60" s="217"/>
      <c r="G60" s="217"/>
      <c r="H60" s="718" t="s">
        <v>1226</v>
      </c>
      <c r="I60" s="720" t="s">
        <v>1227</v>
      </c>
      <c r="J60" s="720" t="s">
        <v>938</v>
      </c>
      <c r="K60" s="718" t="s">
        <v>817</v>
      </c>
      <c r="L60" s="722"/>
      <c r="M60" s="718" t="s">
        <v>862</v>
      </c>
      <c r="N60" s="722"/>
      <c r="O60" s="718"/>
      <c r="P60" s="252"/>
      <c r="Q60" s="722"/>
      <c r="R60" s="232"/>
      <c r="S60" s="724"/>
      <c r="T60" s="718"/>
      <c r="U60" s="725"/>
      <c r="V60" s="723"/>
      <c r="W60" s="723"/>
      <c r="X60" s="722"/>
      <c r="Z60" s="724"/>
      <c r="AA60" s="718"/>
      <c r="AB60" s="720"/>
      <c r="AC60" s="718"/>
      <c r="AD60" s="722"/>
      <c r="AE60" s="722"/>
    </row>
    <row r="61" spans="1:1009" s="224" customFormat="1" ht="13.5" hidden="1" customHeight="1">
      <c r="A61" s="225">
        <f t="shared" si="0"/>
        <v>53</v>
      </c>
      <c r="B61" s="217" t="s">
        <v>1578</v>
      </c>
      <c r="C61" s="216" t="s">
        <v>2372</v>
      </c>
      <c r="D61" s="217"/>
      <c r="E61" s="217"/>
      <c r="F61" s="217"/>
      <c r="G61" s="217"/>
      <c r="H61" s="255" t="s">
        <v>2373</v>
      </c>
      <c r="I61" s="720"/>
      <c r="J61" s="255" t="s">
        <v>1586</v>
      </c>
      <c r="K61" s="718" t="s">
        <v>817</v>
      </c>
      <c r="L61" s="722" t="s">
        <v>863</v>
      </c>
      <c r="M61" s="243" t="s">
        <v>1055</v>
      </c>
      <c r="N61" s="280"/>
      <c r="O61" s="718"/>
      <c r="P61" s="721"/>
      <c r="Q61" s="722"/>
      <c r="R61" s="232"/>
      <c r="S61" s="724"/>
      <c r="T61" s="718"/>
      <c r="U61" s="725"/>
      <c r="V61" s="723"/>
      <c r="W61" s="723"/>
      <c r="X61" s="722"/>
      <c r="Z61" s="724"/>
      <c r="AA61" s="718"/>
      <c r="AB61" s="720"/>
      <c r="AC61" s="718"/>
      <c r="AD61" s="722"/>
      <c r="AE61" s="722"/>
    </row>
    <row r="62" spans="1:1009" s="224" customFormat="1" ht="12" customHeight="1">
      <c r="A62" s="225"/>
      <c r="C62" s="225"/>
      <c r="D62" s="225"/>
      <c r="E62" s="225"/>
      <c r="F62" s="225"/>
      <c r="G62" s="225"/>
      <c r="H62" s="225"/>
      <c r="I62" s="225"/>
      <c r="J62" s="225"/>
      <c r="K62" s="225"/>
      <c r="L62" s="225"/>
      <c r="M62" s="225"/>
      <c r="N62" s="274"/>
      <c r="O62" s="225"/>
      <c r="P62" s="225"/>
      <c r="Q62" s="225"/>
      <c r="S62" s="271"/>
      <c r="T62" s="225"/>
      <c r="U62" s="225"/>
      <c r="V62" s="225"/>
      <c r="W62" s="225"/>
    </row>
    <row r="63" spans="1:1009" s="128" customFormat="1" ht="12" customHeight="1">
      <c r="A63" s="3"/>
      <c r="B63" s="3"/>
      <c r="C63" s="131"/>
      <c r="D63" s="131"/>
      <c r="E63" s="131"/>
      <c r="F63" s="131"/>
      <c r="G63" s="5"/>
      <c r="H63" s="155"/>
      <c r="I63" s="225"/>
      <c r="J63" s="5"/>
      <c r="K63" s="188"/>
      <c r="L63" s="5"/>
      <c r="M63" s="56"/>
      <c r="N63" s="56"/>
      <c r="O63" s="718"/>
      <c r="P63" s="718"/>
      <c r="Q63"/>
      <c r="R63" s="178"/>
      <c r="S63" s="5"/>
      <c r="T63" s="159"/>
      <c r="U63" s="56"/>
      <c r="V63" s="56"/>
      <c r="ALR63"/>
      <c r="ALS63"/>
      <c r="ALT63"/>
    </row>
    <row r="64" spans="1:1009" s="128" customFormat="1" ht="12" customHeight="1">
      <c r="A64" s="129"/>
      <c r="B64" s="129"/>
      <c r="C64" s="129"/>
      <c r="D64" s="129"/>
      <c r="E64" s="129"/>
      <c r="F64" s="129"/>
      <c r="G64" s="96"/>
      <c r="H64" s="96"/>
      <c r="I64" s="225"/>
      <c r="J64" s="96"/>
      <c r="K64" s="173"/>
      <c r="L64" s="96"/>
      <c r="M64" s="277"/>
      <c r="N64" s="96"/>
      <c r="O64" s="96"/>
      <c r="P64" s="96"/>
      <c r="Q64"/>
      <c r="R64" s="179"/>
      <c r="S64" s="96"/>
      <c r="T64" s="159"/>
      <c r="U64" s="96"/>
      <c r="V64" s="96"/>
      <c r="ALR64"/>
      <c r="ALS64"/>
      <c r="ALT64"/>
    </row>
    <row r="65" spans="1:1008" s="128" customFormat="1" ht="12" customHeight="1">
      <c r="I65" s="224"/>
      <c r="K65" s="173"/>
      <c r="L65" s="96"/>
      <c r="M65" s="277"/>
      <c r="N65" s="96"/>
      <c r="O65" s="96"/>
      <c r="P65" s="96"/>
      <c r="Q65"/>
      <c r="R65" s="179"/>
      <c r="S65" s="96"/>
      <c r="T65" s="159"/>
      <c r="U65" s="96"/>
      <c r="V65" s="96"/>
      <c r="ALR65"/>
      <c r="ALS65"/>
      <c r="ALT65"/>
    </row>
    <row r="66" spans="1:1008" s="128" customFormat="1" ht="12" customHeight="1">
      <c r="I66" s="224"/>
      <c r="K66" s="173"/>
      <c r="L66" s="96"/>
      <c r="M66" s="277"/>
      <c r="N66" s="96"/>
      <c r="O66" s="96"/>
      <c r="P66" s="96"/>
      <c r="Q66"/>
      <c r="R66" s="179"/>
      <c r="S66" s="96"/>
      <c r="T66" s="159"/>
      <c r="U66" s="96"/>
      <c r="V66" s="96"/>
      <c r="ALR66"/>
      <c r="ALS66"/>
      <c r="ALT66"/>
    </row>
    <row r="67" spans="1:1008" ht="12" customHeight="1">
      <c r="A67" s="123"/>
      <c r="B67" s="123"/>
      <c r="C67" s="123"/>
      <c r="D67" s="123"/>
      <c r="E67" s="123"/>
      <c r="F67" s="123"/>
      <c r="G67" s="112"/>
      <c r="H67" s="112"/>
      <c r="I67" s="276"/>
      <c r="J67" s="112"/>
      <c r="K67" s="190"/>
      <c r="L67" s="112"/>
      <c r="M67" s="125"/>
      <c r="N67" s="112"/>
      <c r="O67" s="112"/>
      <c r="P67" s="112"/>
      <c r="R67" s="180"/>
      <c r="S67" s="112"/>
      <c r="U67" s="112"/>
      <c r="V67" s="112"/>
    </row>
    <row r="68" spans="1:1008" ht="12" customHeight="1">
      <c r="A68" s="123"/>
      <c r="B68" s="123"/>
      <c r="C68" s="123"/>
      <c r="D68" s="123"/>
      <c r="E68" s="123"/>
      <c r="F68" s="123"/>
      <c r="G68" s="112"/>
      <c r="H68" s="112"/>
      <c r="I68" s="276"/>
      <c r="J68" s="112"/>
      <c r="K68" s="190"/>
      <c r="L68" s="112"/>
      <c r="M68" s="125"/>
      <c r="N68" s="112"/>
      <c r="O68" s="112"/>
      <c r="P68" s="112"/>
      <c r="R68" s="180"/>
      <c r="S68" s="112"/>
      <c r="U68" s="112"/>
      <c r="V68" s="112"/>
    </row>
    <row r="69" spans="1:1008" ht="12" customHeight="1">
      <c r="A69" s="130"/>
      <c r="B69" s="130"/>
      <c r="C69" s="130"/>
      <c r="D69" s="130"/>
      <c r="E69" s="130"/>
      <c r="F69" s="130"/>
    </row>
    <row r="70" spans="1:1008" ht="12" customHeight="1">
      <c r="A70" s="130"/>
      <c r="B70" s="130"/>
      <c r="C70" s="130"/>
      <c r="D70" s="130"/>
      <c r="E70" s="130"/>
      <c r="F70" s="130"/>
    </row>
    <row r="71" spans="1:1008" s="96" customFormat="1" ht="12" customHeight="1">
      <c r="A71" s="130"/>
      <c r="B71" s="130"/>
      <c r="C71" s="130"/>
      <c r="D71" s="130"/>
      <c r="E71" s="130"/>
      <c r="F71" s="130"/>
      <c r="I71" s="225"/>
      <c r="K71" s="173"/>
      <c r="M71" s="277"/>
      <c r="Q71"/>
      <c r="R71" s="179"/>
      <c r="T71" s="159"/>
      <c r="W71"/>
      <c r="X71" s="128"/>
      <c r="Y71" s="128"/>
      <c r="Z71" s="128"/>
      <c r="AA71" s="128"/>
      <c r="AB71" s="128"/>
      <c r="AC71" s="128"/>
      <c r="AD71" s="128"/>
      <c r="AE71" s="128"/>
      <c r="AF71" s="128"/>
      <c r="AG71" s="128"/>
      <c r="AH71" s="128"/>
      <c r="AI71" s="128"/>
      <c r="AJ71" s="128"/>
      <c r="AK71" s="128"/>
      <c r="AL71" s="128"/>
      <c r="AM71" s="128"/>
      <c r="AN71" s="128"/>
      <c r="AO71" s="128"/>
      <c r="AP71" s="128"/>
      <c r="AQ71" s="128"/>
      <c r="AR71" s="128"/>
      <c r="AS71" s="128"/>
      <c r="AT71" s="128"/>
      <c r="AU71" s="128"/>
      <c r="AV71" s="128"/>
      <c r="AW71" s="128"/>
      <c r="AX71" s="128"/>
      <c r="AY71" s="128"/>
      <c r="AZ71" s="128"/>
      <c r="BA71" s="128"/>
      <c r="BB71" s="128"/>
      <c r="BC71" s="128"/>
      <c r="BD71" s="128"/>
      <c r="BE71" s="128"/>
      <c r="BF71" s="128"/>
      <c r="BG71" s="128"/>
      <c r="BH71" s="128"/>
      <c r="BI71" s="128"/>
      <c r="BJ71" s="128"/>
      <c r="BK71" s="128"/>
      <c r="BL71" s="128"/>
      <c r="BM71" s="128"/>
      <c r="BN71" s="128"/>
      <c r="BO71" s="128"/>
      <c r="BP71" s="128"/>
      <c r="BQ71" s="128"/>
      <c r="BR71" s="128"/>
      <c r="BS71" s="128"/>
      <c r="BT71" s="128"/>
      <c r="BU71" s="128"/>
      <c r="BV71" s="128"/>
      <c r="BW71" s="128"/>
      <c r="BX71" s="128"/>
      <c r="BY71" s="128"/>
      <c r="BZ71" s="128"/>
      <c r="CA71" s="128"/>
      <c r="CB71" s="128"/>
      <c r="CC71" s="128"/>
      <c r="CD71" s="128"/>
      <c r="CE71" s="128"/>
      <c r="CF71" s="128"/>
      <c r="CG71" s="128"/>
      <c r="CH71" s="128"/>
      <c r="CI71" s="128"/>
      <c r="CJ71" s="128"/>
      <c r="CK71" s="128"/>
      <c r="CL71" s="128"/>
      <c r="CM71" s="128"/>
      <c r="CN71" s="128"/>
      <c r="CO71" s="128"/>
      <c r="CP71" s="128"/>
      <c r="CQ71" s="128"/>
      <c r="CR71" s="128"/>
      <c r="CS71" s="128"/>
      <c r="CT71" s="128"/>
      <c r="CU71" s="128"/>
      <c r="CV71" s="128"/>
      <c r="CW71" s="128"/>
      <c r="CX71" s="128"/>
      <c r="CY71" s="128"/>
      <c r="CZ71" s="128"/>
      <c r="DA71" s="128"/>
      <c r="DB71" s="128"/>
      <c r="DC71" s="128"/>
      <c r="DD71" s="128"/>
      <c r="DE71" s="128"/>
      <c r="DF71" s="128"/>
      <c r="DG71" s="128"/>
      <c r="DH71" s="128"/>
      <c r="DI71" s="128"/>
      <c r="DJ71" s="128"/>
      <c r="DK71" s="128"/>
      <c r="DL71" s="128"/>
      <c r="DM71" s="128"/>
      <c r="DN71" s="128"/>
      <c r="DO71" s="128"/>
      <c r="DP71" s="128"/>
      <c r="DQ71" s="128"/>
      <c r="DR71" s="128"/>
      <c r="DS71" s="128"/>
      <c r="DT71" s="128"/>
      <c r="DU71" s="128"/>
      <c r="DV71" s="128"/>
      <c r="DW71" s="128"/>
      <c r="DX71" s="128"/>
      <c r="DY71" s="128"/>
      <c r="DZ71" s="128"/>
      <c r="EA71" s="128"/>
      <c r="EB71" s="128"/>
      <c r="EC71" s="128"/>
      <c r="ED71" s="128"/>
      <c r="EE71" s="128"/>
      <c r="EF71" s="128"/>
      <c r="EG71" s="128"/>
      <c r="EH71" s="128"/>
      <c r="EI71" s="128"/>
      <c r="EJ71" s="128"/>
      <c r="EK71" s="128"/>
      <c r="EL71" s="128"/>
      <c r="EM71" s="128"/>
      <c r="EN71" s="128"/>
      <c r="EO71" s="128"/>
      <c r="EP71" s="128"/>
      <c r="EQ71" s="128"/>
      <c r="ER71" s="128"/>
      <c r="ES71" s="128"/>
      <c r="ET71" s="128"/>
      <c r="EU71" s="128"/>
      <c r="EV71" s="128"/>
      <c r="EW71" s="128"/>
      <c r="EX71" s="128"/>
      <c r="EY71" s="128"/>
      <c r="EZ71" s="128"/>
      <c r="FA71" s="128"/>
      <c r="FB71" s="128"/>
      <c r="FC71" s="128"/>
      <c r="FD71" s="128"/>
      <c r="FE71" s="128"/>
      <c r="FF71" s="128"/>
      <c r="FG71" s="128"/>
      <c r="FH71" s="128"/>
      <c r="FI71" s="128"/>
      <c r="FJ71" s="128"/>
      <c r="FK71" s="128"/>
      <c r="FL71" s="128"/>
      <c r="FM71" s="128"/>
      <c r="FN71" s="128"/>
      <c r="FO71" s="128"/>
      <c r="FP71" s="128"/>
      <c r="FQ71" s="128"/>
      <c r="FR71" s="128"/>
      <c r="FS71" s="128"/>
      <c r="FT71" s="128"/>
      <c r="FU71" s="128"/>
      <c r="FV71" s="128"/>
      <c r="FW71" s="128"/>
      <c r="FX71" s="128"/>
      <c r="FY71" s="128"/>
      <c r="FZ71" s="128"/>
      <c r="GA71" s="128"/>
      <c r="GB71" s="128"/>
      <c r="GC71" s="128"/>
      <c r="GD71" s="128"/>
      <c r="GE71" s="128"/>
      <c r="GF71" s="128"/>
      <c r="GG71" s="128"/>
      <c r="GH71" s="128"/>
      <c r="GI71" s="128"/>
      <c r="GJ71" s="128"/>
      <c r="GK71" s="128"/>
      <c r="GL71" s="128"/>
      <c r="GM71" s="128"/>
      <c r="GN71" s="128"/>
      <c r="GO71" s="128"/>
      <c r="GP71" s="128"/>
      <c r="GQ71" s="128"/>
      <c r="GR71" s="128"/>
      <c r="GS71" s="128"/>
      <c r="GT71" s="128"/>
      <c r="GU71" s="128"/>
      <c r="GV71" s="128"/>
      <c r="GW71" s="128"/>
      <c r="GX71" s="128"/>
      <c r="GY71" s="128"/>
      <c r="GZ71" s="128"/>
      <c r="HA71" s="128"/>
      <c r="HB71" s="128"/>
      <c r="HC71" s="128"/>
      <c r="HD71" s="128"/>
      <c r="HE71" s="128"/>
      <c r="HF71" s="128"/>
      <c r="HG71" s="128"/>
      <c r="HH71" s="128"/>
      <c r="HI71" s="128"/>
      <c r="HJ71" s="128"/>
      <c r="HK71" s="128"/>
      <c r="HL71" s="128"/>
      <c r="HM71" s="128"/>
      <c r="HN71" s="128"/>
      <c r="HO71" s="128"/>
      <c r="HP71" s="128"/>
      <c r="HQ71" s="128"/>
      <c r="HR71" s="128"/>
      <c r="HS71" s="128"/>
      <c r="HT71" s="128"/>
      <c r="HU71" s="128"/>
      <c r="HV71" s="128"/>
      <c r="HW71" s="128"/>
      <c r="HX71" s="128"/>
      <c r="HY71" s="128"/>
      <c r="HZ71" s="128"/>
      <c r="IA71" s="128"/>
      <c r="IB71" s="128"/>
      <c r="IC71" s="128"/>
      <c r="ID71" s="128"/>
      <c r="IE71" s="128"/>
      <c r="IF71" s="128"/>
      <c r="IG71" s="128"/>
      <c r="IH71" s="128"/>
      <c r="II71" s="128"/>
      <c r="IJ71" s="128"/>
      <c r="IK71" s="128"/>
      <c r="IL71" s="128"/>
      <c r="IM71" s="128"/>
      <c r="IN71" s="128"/>
      <c r="IO71" s="128"/>
      <c r="IP71" s="128"/>
      <c r="IQ71" s="128"/>
      <c r="IR71" s="128"/>
      <c r="IS71" s="128"/>
      <c r="IT71" s="128"/>
      <c r="IU71" s="128"/>
      <c r="IV71" s="128"/>
      <c r="IW71" s="128"/>
      <c r="IX71" s="128"/>
      <c r="IY71" s="128"/>
      <c r="IZ71" s="128"/>
      <c r="JA71" s="128"/>
      <c r="JB71" s="128"/>
      <c r="JC71" s="128"/>
      <c r="JD71" s="128"/>
      <c r="JE71" s="128"/>
      <c r="JF71" s="128"/>
      <c r="JG71" s="128"/>
      <c r="JH71" s="128"/>
      <c r="JI71" s="128"/>
      <c r="JJ71" s="128"/>
      <c r="JK71" s="128"/>
      <c r="JL71" s="128"/>
      <c r="JM71" s="128"/>
      <c r="JN71" s="128"/>
      <c r="JO71" s="128"/>
      <c r="JP71" s="128"/>
      <c r="JQ71" s="128"/>
      <c r="JR71" s="128"/>
      <c r="JS71" s="128"/>
      <c r="JT71" s="128"/>
      <c r="JU71" s="128"/>
      <c r="JV71" s="128"/>
      <c r="JW71" s="128"/>
      <c r="JX71" s="128"/>
      <c r="JY71" s="128"/>
      <c r="JZ71" s="128"/>
      <c r="KA71" s="128"/>
      <c r="KB71" s="128"/>
      <c r="KC71" s="128"/>
      <c r="KD71" s="128"/>
      <c r="KE71" s="128"/>
      <c r="KF71" s="128"/>
      <c r="KG71" s="128"/>
      <c r="KH71" s="128"/>
      <c r="KI71" s="128"/>
      <c r="KJ71" s="128"/>
      <c r="KK71" s="128"/>
      <c r="KL71" s="128"/>
      <c r="KM71" s="128"/>
      <c r="KN71" s="128"/>
      <c r="KO71" s="128"/>
      <c r="KP71" s="128"/>
      <c r="KQ71" s="128"/>
      <c r="KR71" s="128"/>
      <c r="KS71" s="128"/>
      <c r="KT71" s="128"/>
      <c r="KU71" s="128"/>
      <c r="KV71" s="128"/>
      <c r="KW71" s="128"/>
      <c r="KX71" s="128"/>
      <c r="KY71" s="128"/>
      <c r="KZ71" s="128"/>
      <c r="LA71" s="128"/>
      <c r="LB71" s="128"/>
      <c r="LC71" s="128"/>
      <c r="LD71" s="128"/>
      <c r="LE71" s="128"/>
      <c r="LF71" s="128"/>
      <c r="LG71" s="128"/>
      <c r="LH71" s="128"/>
      <c r="LI71" s="128"/>
      <c r="LJ71" s="128"/>
      <c r="LK71" s="128"/>
      <c r="LL71" s="128"/>
      <c r="LM71" s="128"/>
      <c r="LN71" s="128"/>
      <c r="LO71" s="128"/>
      <c r="LP71" s="128"/>
      <c r="LQ71" s="128"/>
      <c r="LR71" s="128"/>
      <c r="LS71" s="128"/>
      <c r="LT71" s="128"/>
      <c r="LU71" s="128"/>
      <c r="LV71" s="128"/>
      <c r="LW71" s="128"/>
      <c r="LX71" s="128"/>
      <c r="LY71" s="128"/>
      <c r="LZ71" s="128"/>
      <c r="MA71" s="128"/>
      <c r="MB71" s="128"/>
      <c r="MC71" s="128"/>
      <c r="MD71" s="128"/>
      <c r="ME71" s="128"/>
      <c r="MF71" s="128"/>
      <c r="MG71" s="128"/>
      <c r="MH71" s="128"/>
      <c r="MI71" s="128"/>
      <c r="MJ71" s="128"/>
      <c r="MK71" s="128"/>
      <c r="ML71" s="128"/>
      <c r="MM71" s="128"/>
      <c r="MN71" s="128"/>
      <c r="MO71" s="128"/>
      <c r="MP71" s="128"/>
      <c r="MQ71" s="128"/>
      <c r="MR71" s="128"/>
      <c r="MS71" s="128"/>
      <c r="MT71" s="128"/>
      <c r="MU71" s="128"/>
      <c r="MV71" s="128"/>
      <c r="MW71" s="128"/>
      <c r="MX71" s="128"/>
      <c r="MY71" s="128"/>
      <c r="MZ71" s="128"/>
      <c r="NA71" s="128"/>
      <c r="NB71" s="128"/>
      <c r="NC71" s="128"/>
      <c r="ND71" s="128"/>
      <c r="NE71" s="128"/>
      <c r="NF71" s="128"/>
      <c r="NG71" s="128"/>
      <c r="NH71" s="128"/>
      <c r="NI71" s="128"/>
      <c r="NJ71" s="128"/>
      <c r="NK71" s="128"/>
      <c r="NL71" s="128"/>
      <c r="NM71" s="128"/>
      <c r="NN71" s="128"/>
      <c r="NO71" s="128"/>
      <c r="NP71" s="128"/>
      <c r="NQ71" s="128"/>
      <c r="NR71" s="128"/>
      <c r="NS71" s="128"/>
      <c r="NT71" s="128"/>
      <c r="NU71" s="128"/>
      <c r="NV71" s="128"/>
      <c r="NW71" s="128"/>
      <c r="NX71" s="128"/>
      <c r="NY71" s="128"/>
      <c r="NZ71" s="128"/>
      <c r="OA71" s="128"/>
      <c r="OB71" s="128"/>
      <c r="OC71" s="128"/>
      <c r="OD71" s="128"/>
      <c r="OE71" s="128"/>
      <c r="OF71" s="128"/>
      <c r="OG71" s="128"/>
      <c r="OH71" s="128"/>
      <c r="OI71" s="128"/>
      <c r="OJ71" s="128"/>
      <c r="OK71" s="128"/>
      <c r="OL71" s="128"/>
      <c r="OM71" s="128"/>
      <c r="ON71" s="128"/>
      <c r="OO71" s="128"/>
      <c r="OP71" s="128"/>
      <c r="OQ71" s="128"/>
      <c r="OR71" s="128"/>
      <c r="OS71" s="128"/>
      <c r="OT71" s="128"/>
      <c r="OU71" s="128"/>
      <c r="OV71" s="128"/>
      <c r="OW71" s="128"/>
      <c r="OX71" s="128"/>
      <c r="OY71" s="128"/>
      <c r="OZ71" s="128"/>
      <c r="PA71" s="128"/>
      <c r="PB71" s="128"/>
      <c r="PC71" s="128"/>
      <c r="PD71" s="128"/>
      <c r="PE71" s="128"/>
      <c r="PF71" s="128"/>
      <c r="PG71" s="128"/>
      <c r="PH71" s="128"/>
      <c r="PI71" s="128"/>
      <c r="PJ71" s="128"/>
      <c r="PK71" s="128"/>
      <c r="PL71" s="128"/>
      <c r="PM71" s="128"/>
      <c r="PN71" s="128"/>
      <c r="PO71" s="128"/>
      <c r="PP71" s="128"/>
      <c r="PQ71" s="128"/>
      <c r="PR71" s="128"/>
      <c r="PS71" s="128"/>
      <c r="PT71" s="128"/>
      <c r="PU71" s="128"/>
      <c r="PV71" s="128"/>
      <c r="PW71" s="128"/>
      <c r="PX71" s="128"/>
      <c r="PY71" s="128"/>
      <c r="PZ71" s="128"/>
      <c r="QA71" s="128"/>
      <c r="QB71" s="128"/>
      <c r="QC71" s="128"/>
      <c r="QD71" s="128"/>
      <c r="QE71" s="128"/>
      <c r="QF71" s="128"/>
      <c r="QG71" s="128"/>
      <c r="QH71" s="128"/>
      <c r="QI71" s="128"/>
      <c r="QJ71" s="128"/>
      <c r="QK71" s="128"/>
      <c r="QL71" s="128"/>
      <c r="QM71" s="128"/>
      <c r="QN71" s="128"/>
      <c r="QO71" s="128"/>
      <c r="QP71" s="128"/>
      <c r="QQ71" s="128"/>
      <c r="QR71" s="128"/>
      <c r="QS71" s="128"/>
      <c r="QT71" s="128"/>
      <c r="QU71" s="128"/>
      <c r="QV71" s="128"/>
      <c r="QW71" s="128"/>
      <c r="QX71" s="128"/>
      <c r="QY71" s="128"/>
      <c r="QZ71" s="128"/>
      <c r="RA71" s="128"/>
      <c r="RB71" s="128"/>
      <c r="RC71" s="128"/>
      <c r="RD71" s="128"/>
      <c r="RE71" s="128"/>
      <c r="RF71" s="128"/>
      <c r="RG71" s="128"/>
      <c r="RH71" s="128"/>
      <c r="RI71" s="128"/>
      <c r="RJ71" s="128"/>
      <c r="RK71" s="128"/>
      <c r="RL71" s="128"/>
      <c r="RM71" s="128"/>
      <c r="RN71" s="128"/>
      <c r="RO71" s="128"/>
      <c r="RP71" s="128"/>
      <c r="RQ71" s="128"/>
      <c r="RR71" s="128"/>
      <c r="RS71" s="128"/>
      <c r="RT71" s="128"/>
      <c r="RU71" s="128"/>
      <c r="RV71" s="128"/>
      <c r="RW71" s="128"/>
      <c r="RX71" s="128"/>
      <c r="RY71" s="128"/>
      <c r="RZ71" s="128"/>
      <c r="SA71" s="128"/>
      <c r="SB71" s="128"/>
      <c r="SC71" s="128"/>
      <c r="SD71" s="128"/>
      <c r="SE71" s="128"/>
      <c r="SF71" s="128"/>
      <c r="SG71" s="128"/>
      <c r="SH71" s="128"/>
      <c r="SI71" s="128"/>
      <c r="SJ71" s="128"/>
      <c r="SK71" s="128"/>
      <c r="SL71" s="128"/>
      <c r="SM71" s="128"/>
      <c r="SN71" s="128"/>
      <c r="SO71" s="128"/>
      <c r="SP71" s="128"/>
      <c r="SQ71" s="128"/>
      <c r="SR71" s="128"/>
      <c r="SS71" s="128"/>
      <c r="ST71" s="128"/>
      <c r="SU71" s="128"/>
      <c r="SV71" s="128"/>
      <c r="SW71" s="128"/>
      <c r="SX71" s="128"/>
      <c r="SY71" s="128"/>
      <c r="SZ71" s="128"/>
      <c r="TA71" s="128"/>
      <c r="TB71" s="128"/>
      <c r="TC71" s="128"/>
      <c r="TD71" s="128"/>
      <c r="TE71" s="128"/>
      <c r="TF71" s="128"/>
      <c r="TG71" s="128"/>
      <c r="TH71" s="128"/>
      <c r="TI71" s="128"/>
      <c r="TJ71" s="128"/>
      <c r="TK71" s="128"/>
      <c r="TL71" s="128"/>
      <c r="TM71" s="128"/>
      <c r="TN71" s="128"/>
      <c r="TO71" s="128"/>
      <c r="TP71" s="128"/>
      <c r="TQ71" s="128"/>
      <c r="TR71" s="128"/>
      <c r="TS71" s="128"/>
      <c r="TT71" s="128"/>
      <c r="TU71" s="128"/>
      <c r="TV71" s="128"/>
      <c r="TW71" s="128"/>
      <c r="TX71" s="128"/>
      <c r="TY71" s="128"/>
      <c r="TZ71" s="128"/>
      <c r="UA71" s="128"/>
      <c r="UB71" s="128"/>
      <c r="UC71" s="128"/>
      <c r="UD71" s="128"/>
      <c r="UE71" s="128"/>
      <c r="UF71" s="128"/>
      <c r="UG71" s="128"/>
      <c r="UH71" s="128"/>
      <c r="UI71" s="128"/>
      <c r="UJ71" s="128"/>
      <c r="UK71" s="128"/>
      <c r="UL71" s="128"/>
      <c r="UM71" s="128"/>
      <c r="UN71" s="128"/>
      <c r="UO71" s="128"/>
      <c r="UP71" s="128"/>
      <c r="UQ71" s="128"/>
      <c r="UR71" s="128"/>
      <c r="US71" s="128"/>
      <c r="UT71" s="128"/>
      <c r="UU71" s="128"/>
      <c r="UV71" s="128"/>
      <c r="UW71" s="128"/>
      <c r="UX71" s="128"/>
      <c r="UY71" s="128"/>
      <c r="UZ71" s="128"/>
      <c r="VA71" s="128"/>
      <c r="VB71" s="128"/>
      <c r="VC71" s="128"/>
      <c r="VD71" s="128"/>
      <c r="VE71" s="128"/>
      <c r="VF71" s="128"/>
      <c r="VG71" s="128"/>
      <c r="VH71" s="128"/>
      <c r="VI71" s="128"/>
      <c r="VJ71" s="128"/>
      <c r="VK71" s="128"/>
      <c r="VL71" s="128"/>
      <c r="VM71" s="128"/>
      <c r="VN71" s="128"/>
      <c r="VO71" s="128"/>
      <c r="VP71" s="128"/>
      <c r="VQ71" s="128"/>
      <c r="VR71" s="128"/>
      <c r="VS71" s="128"/>
      <c r="VT71" s="128"/>
      <c r="VU71" s="128"/>
      <c r="VV71" s="128"/>
      <c r="VW71" s="128"/>
      <c r="VX71" s="128"/>
      <c r="VY71" s="128"/>
      <c r="VZ71" s="128"/>
      <c r="WA71" s="128"/>
      <c r="WB71" s="128"/>
      <c r="WC71" s="128"/>
      <c r="WD71" s="128"/>
      <c r="WE71" s="128"/>
      <c r="WF71" s="128"/>
      <c r="WG71" s="128"/>
      <c r="WH71" s="128"/>
      <c r="WI71" s="128"/>
      <c r="WJ71" s="128"/>
      <c r="WK71" s="128"/>
      <c r="WL71" s="128"/>
      <c r="WM71" s="128"/>
      <c r="WN71" s="128"/>
      <c r="WO71" s="128"/>
      <c r="WP71" s="128"/>
      <c r="WQ71" s="128"/>
      <c r="WR71" s="128"/>
      <c r="WS71" s="128"/>
      <c r="WT71" s="128"/>
      <c r="WU71" s="128"/>
      <c r="WV71" s="128"/>
      <c r="WW71" s="128"/>
      <c r="WX71" s="128"/>
      <c r="WY71" s="128"/>
      <c r="WZ71" s="128"/>
      <c r="XA71" s="128"/>
      <c r="XB71" s="128"/>
      <c r="XC71" s="128"/>
      <c r="XD71" s="128"/>
      <c r="XE71" s="128"/>
      <c r="XF71" s="128"/>
      <c r="XG71" s="128"/>
      <c r="XH71" s="128"/>
      <c r="XI71" s="128"/>
      <c r="XJ71" s="128"/>
      <c r="XK71" s="128"/>
      <c r="XL71" s="128"/>
      <c r="XM71" s="128"/>
      <c r="XN71" s="128"/>
      <c r="XO71" s="128"/>
      <c r="XP71" s="128"/>
      <c r="XQ71" s="128"/>
      <c r="XR71" s="128"/>
      <c r="XS71" s="128"/>
      <c r="XT71" s="128"/>
      <c r="XU71" s="128"/>
      <c r="XV71" s="128"/>
      <c r="XW71" s="128"/>
      <c r="XX71" s="128"/>
      <c r="XY71" s="128"/>
      <c r="XZ71" s="128"/>
      <c r="YA71" s="128"/>
      <c r="YB71" s="128"/>
      <c r="YC71" s="128"/>
      <c r="YD71" s="128"/>
      <c r="YE71" s="128"/>
      <c r="YF71" s="128"/>
      <c r="YG71" s="128"/>
      <c r="YH71" s="128"/>
      <c r="YI71" s="128"/>
      <c r="YJ71" s="128"/>
      <c r="YK71" s="128"/>
      <c r="YL71" s="128"/>
      <c r="YM71" s="128"/>
      <c r="YN71" s="128"/>
      <c r="YO71" s="128"/>
      <c r="YP71" s="128"/>
      <c r="YQ71" s="128"/>
      <c r="YR71" s="128"/>
      <c r="YS71" s="128"/>
      <c r="YT71" s="128"/>
      <c r="YU71" s="128"/>
      <c r="YV71" s="128"/>
      <c r="YW71" s="128"/>
      <c r="YX71" s="128"/>
      <c r="YY71" s="128"/>
      <c r="YZ71" s="128"/>
      <c r="ZA71" s="128"/>
      <c r="ZB71" s="128"/>
      <c r="ZC71" s="128"/>
      <c r="ZD71" s="128"/>
      <c r="ZE71" s="128"/>
      <c r="ZF71" s="128"/>
      <c r="ZG71" s="128"/>
      <c r="ZH71" s="128"/>
      <c r="ZI71" s="128"/>
      <c r="ZJ71" s="128"/>
      <c r="ZK71" s="128"/>
      <c r="ZL71" s="128"/>
      <c r="ZM71" s="128"/>
      <c r="ZN71" s="128"/>
      <c r="ZO71" s="128"/>
      <c r="ZP71" s="128"/>
      <c r="ZQ71" s="128"/>
      <c r="ZR71" s="128"/>
      <c r="ZS71" s="128"/>
      <c r="ZT71" s="128"/>
      <c r="ZU71" s="128"/>
      <c r="ZV71" s="128"/>
      <c r="ZW71" s="128"/>
      <c r="ZX71" s="128"/>
      <c r="ZY71" s="128"/>
      <c r="ZZ71" s="128"/>
      <c r="AAA71" s="128"/>
      <c r="AAB71" s="128"/>
      <c r="AAC71" s="128"/>
      <c r="AAD71" s="128"/>
      <c r="AAE71" s="128"/>
      <c r="AAF71" s="128"/>
      <c r="AAG71" s="128"/>
      <c r="AAH71" s="128"/>
      <c r="AAI71" s="128"/>
      <c r="AAJ71" s="128"/>
      <c r="AAK71" s="128"/>
      <c r="AAL71" s="128"/>
      <c r="AAM71" s="128"/>
      <c r="AAN71" s="128"/>
      <c r="AAO71" s="128"/>
      <c r="AAP71" s="128"/>
      <c r="AAQ71" s="128"/>
      <c r="AAR71" s="128"/>
      <c r="AAS71" s="128"/>
      <c r="AAT71" s="128"/>
      <c r="AAU71" s="128"/>
      <c r="AAV71" s="128"/>
      <c r="AAW71" s="128"/>
      <c r="AAX71" s="128"/>
      <c r="AAY71" s="128"/>
      <c r="AAZ71" s="128"/>
      <c r="ABA71" s="128"/>
      <c r="ABB71" s="128"/>
      <c r="ABC71" s="128"/>
      <c r="ABD71" s="128"/>
      <c r="ABE71" s="128"/>
      <c r="ABF71" s="128"/>
      <c r="ABG71" s="128"/>
      <c r="ABH71" s="128"/>
      <c r="ABI71" s="128"/>
      <c r="ABJ71" s="128"/>
      <c r="ABK71" s="128"/>
      <c r="ABL71" s="128"/>
      <c r="ABM71" s="128"/>
      <c r="ABN71" s="128"/>
      <c r="ABO71" s="128"/>
      <c r="ABP71" s="128"/>
      <c r="ABQ71" s="128"/>
      <c r="ABR71" s="128"/>
      <c r="ABS71" s="128"/>
      <c r="ABT71" s="128"/>
      <c r="ABU71" s="128"/>
      <c r="ABV71" s="128"/>
      <c r="ABW71" s="128"/>
      <c r="ABX71" s="128"/>
      <c r="ABY71" s="128"/>
      <c r="ABZ71" s="128"/>
      <c r="ACA71" s="128"/>
      <c r="ACB71" s="128"/>
      <c r="ACC71" s="128"/>
      <c r="ACD71" s="128"/>
      <c r="ACE71" s="128"/>
      <c r="ACF71" s="128"/>
      <c r="ACG71" s="128"/>
      <c r="ACH71" s="128"/>
      <c r="ACI71" s="128"/>
      <c r="ACJ71" s="128"/>
      <c r="ACK71" s="128"/>
      <c r="ACL71" s="128"/>
      <c r="ACM71" s="128"/>
      <c r="ACN71" s="128"/>
      <c r="ACO71" s="128"/>
      <c r="ACP71" s="128"/>
      <c r="ACQ71" s="128"/>
      <c r="ACR71" s="128"/>
      <c r="ACS71" s="128"/>
      <c r="ACT71" s="128"/>
      <c r="ACU71" s="128"/>
      <c r="ACV71" s="128"/>
      <c r="ACW71" s="128"/>
      <c r="ACX71" s="128"/>
      <c r="ACY71" s="128"/>
      <c r="ACZ71" s="128"/>
      <c r="ADA71" s="128"/>
      <c r="ADB71" s="128"/>
      <c r="ADC71" s="128"/>
      <c r="ADD71" s="128"/>
      <c r="ADE71" s="128"/>
      <c r="ADF71" s="128"/>
      <c r="ADG71" s="128"/>
      <c r="ADH71" s="128"/>
      <c r="ADI71" s="128"/>
      <c r="ADJ71" s="128"/>
      <c r="ADK71" s="128"/>
      <c r="ADL71" s="128"/>
      <c r="ADM71" s="128"/>
      <c r="ADN71" s="128"/>
      <c r="ADO71" s="128"/>
      <c r="ADP71" s="128"/>
      <c r="ADQ71" s="128"/>
      <c r="ADR71" s="128"/>
      <c r="ADS71" s="128"/>
      <c r="ADT71" s="128"/>
      <c r="ADU71" s="128"/>
      <c r="ADV71" s="128"/>
      <c r="ADW71" s="128"/>
      <c r="ADX71" s="128"/>
      <c r="ADY71" s="128"/>
      <c r="ADZ71" s="128"/>
      <c r="AEA71" s="128"/>
      <c r="AEB71" s="128"/>
      <c r="AEC71" s="128"/>
      <c r="AED71" s="128"/>
      <c r="AEE71" s="128"/>
      <c r="AEF71" s="128"/>
      <c r="AEG71" s="128"/>
      <c r="AEH71" s="128"/>
      <c r="AEI71" s="128"/>
      <c r="AEJ71" s="128"/>
      <c r="AEK71" s="128"/>
      <c r="AEL71" s="128"/>
      <c r="AEM71" s="128"/>
      <c r="AEN71" s="128"/>
      <c r="AEO71" s="128"/>
      <c r="AEP71" s="128"/>
      <c r="AEQ71" s="128"/>
      <c r="AER71" s="128"/>
      <c r="AES71" s="128"/>
      <c r="AET71" s="128"/>
      <c r="AEU71" s="128"/>
      <c r="AEV71" s="128"/>
      <c r="AEW71" s="128"/>
      <c r="AEX71" s="128"/>
      <c r="AEY71" s="128"/>
      <c r="AEZ71" s="128"/>
      <c r="AFA71" s="128"/>
      <c r="AFB71" s="128"/>
      <c r="AFC71" s="128"/>
      <c r="AFD71" s="128"/>
      <c r="AFE71" s="128"/>
      <c r="AFF71" s="128"/>
      <c r="AFG71" s="128"/>
      <c r="AFH71" s="128"/>
      <c r="AFI71" s="128"/>
      <c r="AFJ71" s="128"/>
      <c r="AFK71" s="128"/>
      <c r="AFL71" s="128"/>
      <c r="AFM71" s="128"/>
      <c r="AFN71" s="128"/>
      <c r="AFO71" s="128"/>
      <c r="AFP71" s="128"/>
      <c r="AFQ71" s="128"/>
      <c r="AFR71" s="128"/>
      <c r="AFS71" s="128"/>
      <c r="AFT71" s="128"/>
      <c r="AFU71" s="128"/>
      <c r="AFV71" s="128"/>
      <c r="AFW71" s="128"/>
      <c r="AFX71" s="128"/>
      <c r="AFY71" s="128"/>
      <c r="AFZ71" s="128"/>
      <c r="AGA71" s="128"/>
      <c r="AGB71" s="128"/>
      <c r="AGC71" s="128"/>
      <c r="AGD71" s="128"/>
      <c r="AGE71" s="128"/>
      <c r="AGF71" s="128"/>
      <c r="AGG71" s="128"/>
      <c r="AGH71" s="128"/>
      <c r="AGI71" s="128"/>
      <c r="AGJ71" s="128"/>
      <c r="AGK71" s="128"/>
      <c r="AGL71" s="128"/>
      <c r="AGM71" s="128"/>
      <c r="AGN71" s="128"/>
      <c r="AGO71" s="128"/>
      <c r="AGP71" s="128"/>
      <c r="AGQ71" s="128"/>
      <c r="AGR71" s="128"/>
      <c r="AGS71" s="128"/>
      <c r="AGT71" s="128"/>
      <c r="AGU71" s="128"/>
      <c r="AGV71" s="128"/>
      <c r="AGW71" s="128"/>
      <c r="AGX71" s="128"/>
      <c r="AGY71" s="128"/>
      <c r="AGZ71" s="128"/>
      <c r="AHA71" s="128"/>
      <c r="AHB71" s="128"/>
      <c r="AHC71" s="128"/>
      <c r="AHD71" s="128"/>
      <c r="AHE71" s="128"/>
      <c r="AHF71" s="128"/>
      <c r="AHG71" s="128"/>
      <c r="AHH71" s="128"/>
      <c r="AHI71" s="128"/>
      <c r="AHJ71" s="128"/>
      <c r="AHK71" s="128"/>
      <c r="AHL71" s="128"/>
      <c r="AHM71" s="128"/>
      <c r="AHN71" s="128"/>
      <c r="AHO71" s="128"/>
      <c r="AHP71" s="128"/>
      <c r="AHQ71" s="128"/>
      <c r="AHR71" s="128"/>
      <c r="AHS71" s="128"/>
      <c r="AHT71" s="128"/>
      <c r="AHU71" s="128"/>
      <c r="AHV71" s="128"/>
      <c r="AHW71" s="128"/>
      <c r="AHX71" s="128"/>
      <c r="AHY71" s="128"/>
      <c r="AHZ71" s="128"/>
      <c r="AIA71" s="128"/>
      <c r="AIB71" s="128"/>
      <c r="AIC71" s="128"/>
      <c r="AID71" s="128"/>
      <c r="AIE71" s="128"/>
      <c r="AIF71" s="128"/>
      <c r="AIG71" s="128"/>
      <c r="AIH71" s="128"/>
      <c r="AII71" s="128"/>
      <c r="AIJ71" s="128"/>
      <c r="AIK71" s="128"/>
      <c r="AIL71" s="128"/>
      <c r="AIM71" s="128"/>
      <c r="AIN71" s="128"/>
      <c r="AIO71" s="128"/>
      <c r="AIP71" s="128"/>
      <c r="AIQ71" s="128"/>
      <c r="AIR71" s="128"/>
      <c r="AIS71" s="128"/>
      <c r="AIT71" s="128"/>
      <c r="AIU71" s="128"/>
      <c r="AIV71" s="128"/>
      <c r="AIW71" s="128"/>
      <c r="AIX71" s="128"/>
      <c r="AIY71" s="128"/>
      <c r="AIZ71" s="128"/>
      <c r="AJA71" s="128"/>
      <c r="AJB71" s="128"/>
      <c r="AJC71" s="128"/>
      <c r="AJD71" s="128"/>
      <c r="AJE71" s="128"/>
      <c r="AJF71" s="128"/>
      <c r="AJG71" s="128"/>
      <c r="AJH71" s="128"/>
      <c r="AJI71" s="128"/>
      <c r="AJJ71" s="128"/>
      <c r="AJK71" s="128"/>
      <c r="AJL71" s="128"/>
      <c r="AJM71" s="128"/>
      <c r="AJN71" s="128"/>
      <c r="AJO71" s="128"/>
      <c r="AJP71" s="128"/>
      <c r="AJQ71" s="128"/>
      <c r="AJR71" s="128"/>
      <c r="AJS71" s="128"/>
      <c r="AJT71" s="128"/>
      <c r="AJU71" s="128"/>
      <c r="AJV71" s="128"/>
      <c r="AJW71" s="128"/>
      <c r="AJX71" s="128"/>
      <c r="AJY71" s="128"/>
      <c r="AJZ71" s="128"/>
      <c r="AKA71" s="128"/>
      <c r="AKB71" s="128"/>
      <c r="AKC71" s="128"/>
      <c r="AKD71" s="128"/>
      <c r="AKE71" s="128"/>
      <c r="AKF71" s="128"/>
      <c r="AKG71" s="128"/>
      <c r="AKH71" s="128"/>
      <c r="AKI71" s="128"/>
      <c r="AKJ71" s="128"/>
      <c r="AKK71" s="128"/>
      <c r="AKL71" s="128"/>
      <c r="AKM71" s="128"/>
      <c r="AKN71" s="128"/>
      <c r="AKO71" s="128"/>
      <c r="AKP71" s="128"/>
      <c r="AKQ71" s="128"/>
      <c r="AKR71" s="128"/>
      <c r="AKS71" s="128"/>
      <c r="AKT71" s="128"/>
      <c r="AKU71" s="128"/>
      <c r="AKV71" s="128"/>
      <c r="AKW71" s="128"/>
      <c r="AKX71" s="128"/>
      <c r="AKY71" s="128"/>
      <c r="AKZ71" s="128"/>
      <c r="ALA71" s="128"/>
      <c r="ALB71" s="128"/>
      <c r="ALC71" s="128"/>
      <c r="ALD71" s="128"/>
      <c r="ALE71" s="128"/>
      <c r="ALF71" s="128"/>
      <c r="ALG71" s="128"/>
      <c r="ALH71" s="128"/>
      <c r="ALI71" s="128"/>
      <c r="ALJ71" s="128"/>
      <c r="ALK71" s="128"/>
      <c r="ALL71" s="128"/>
      <c r="ALM71" s="128"/>
      <c r="ALN71" s="128"/>
      <c r="ALO71" s="128"/>
      <c r="ALP71" s="128"/>
      <c r="ALQ71" s="128"/>
      <c r="ALR71"/>
      <c r="ALS71"/>
      <c r="ALT71"/>
    </row>
    <row r="72" spans="1:1008" s="96" customFormat="1" ht="12" customHeight="1">
      <c r="A72" s="136"/>
      <c r="B72" s="136"/>
      <c r="C72" s="136"/>
      <c r="D72" s="136"/>
      <c r="E72" s="136"/>
      <c r="F72" s="136"/>
      <c r="I72" s="225"/>
      <c r="K72" s="173"/>
      <c r="M72" s="277"/>
      <c r="Q72"/>
      <c r="R72" s="179"/>
      <c r="T72" s="159"/>
      <c r="W72"/>
      <c r="X72" s="128"/>
      <c r="Y72" s="128"/>
      <c r="Z72" s="128"/>
      <c r="AA72" s="128"/>
      <c r="AB72" s="128"/>
      <c r="AC72" s="128"/>
      <c r="AD72" s="128"/>
      <c r="AE72" s="128"/>
      <c r="AF72" s="128"/>
      <c r="AG72" s="128"/>
      <c r="AH72" s="128"/>
      <c r="AI72" s="128"/>
      <c r="AJ72" s="128"/>
      <c r="AK72" s="128"/>
      <c r="AL72" s="128"/>
      <c r="AM72" s="128"/>
      <c r="AN72" s="128"/>
      <c r="AO72" s="128"/>
      <c r="AP72" s="128"/>
      <c r="AQ72" s="128"/>
      <c r="AR72" s="128"/>
      <c r="AS72" s="128"/>
      <c r="AT72" s="128"/>
      <c r="AU72" s="128"/>
      <c r="AV72" s="128"/>
      <c r="AW72" s="128"/>
      <c r="AX72" s="128"/>
      <c r="AY72" s="128"/>
      <c r="AZ72" s="128"/>
      <c r="BA72" s="128"/>
      <c r="BB72" s="128"/>
      <c r="BC72" s="128"/>
      <c r="BD72" s="128"/>
      <c r="BE72" s="128"/>
      <c r="BF72" s="128"/>
      <c r="BG72" s="128"/>
      <c r="BH72" s="128"/>
      <c r="BI72" s="128"/>
      <c r="BJ72" s="128"/>
      <c r="BK72" s="128"/>
      <c r="BL72" s="128"/>
      <c r="BM72" s="128"/>
      <c r="BN72" s="128"/>
      <c r="BO72" s="128"/>
      <c r="BP72" s="128"/>
      <c r="BQ72" s="128"/>
      <c r="BR72" s="128"/>
      <c r="BS72" s="128"/>
      <c r="BT72" s="128"/>
      <c r="BU72" s="128"/>
      <c r="BV72" s="128"/>
      <c r="BW72" s="128"/>
      <c r="BX72" s="128"/>
      <c r="BY72" s="128"/>
      <c r="BZ72" s="128"/>
      <c r="CA72" s="128"/>
      <c r="CB72" s="128"/>
      <c r="CC72" s="128"/>
      <c r="CD72" s="128"/>
      <c r="CE72" s="128"/>
      <c r="CF72" s="128"/>
      <c r="CG72" s="128"/>
      <c r="CH72" s="128"/>
      <c r="CI72" s="128"/>
      <c r="CJ72" s="128"/>
      <c r="CK72" s="128"/>
      <c r="CL72" s="128"/>
      <c r="CM72" s="128"/>
      <c r="CN72" s="128"/>
      <c r="CO72" s="128"/>
      <c r="CP72" s="128"/>
      <c r="CQ72" s="128"/>
      <c r="CR72" s="128"/>
      <c r="CS72" s="128"/>
      <c r="CT72" s="128"/>
      <c r="CU72" s="128"/>
      <c r="CV72" s="128"/>
      <c r="CW72" s="128"/>
      <c r="CX72" s="128"/>
      <c r="CY72" s="128"/>
      <c r="CZ72" s="128"/>
      <c r="DA72" s="128"/>
      <c r="DB72" s="128"/>
      <c r="DC72" s="128"/>
      <c r="DD72" s="128"/>
      <c r="DE72" s="128"/>
      <c r="DF72" s="128"/>
      <c r="DG72" s="128"/>
      <c r="DH72" s="128"/>
      <c r="DI72" s="128"/>
      <c r="DJ72" s="128"/>
      <c r="DK72" s="128"/>
      <c r="DL72" s="128"/>
      <c r="DM72" s="128"/>
      <c r="DN72" s="128"/>
      <c r="DO72" s="128"/>
      <c r="DP72" s="128"/>
      <c r="DQ72" s="128"/>
      <c r="DR72" s="128"/>
      <c r="DS72" s="128"/>
      <c r="DT72" s="128"/>
      <c r="DU72" s="128"/>
      <c r="DV72" s="128"/>
      <c r="DW72" s="128"/>
      <c r="DX72" s="128"/>
      <c r="DY72" s="128"/>
      <c r="DZ72" s="128"/>
      <c r="EA72" s="128"/>
      <c r="EB72" s="128"/>
      <c r="EC72" s="128"/>
      <c r="ED72" s="128"/>
      <c r="EE72" s="128"/>
      <c r="EF72" s="128"/>
      <c r="EG72" s="128"/>
      <c r="EH72" s="128"/>
      <c r="EI72" s="128"/>
      <c r="EJ72" s="128"/>
      <c r="EK72" s="128"/>
      <c r="EL72" s="128"/>
      <c r="EM72" s="128"/>
      <c r="EN72" s="128"/>
      <c r="EO72" s="128"/>
      <c r="EP72" s="128"/>
      <c r="EQ72" s="128"/>
      <c r="ER72" s="128"/>
      <c r="ES72" s="128"/>
      <c r="ET72" s="128"/>
      <c r="EU72" s="128"/>
      <c r="EV72" s="128"/>
      <c r="EW72" s="128"/>
      <c r="EX72" s="128"/>
      <c r="EY72" s="128"/>
      <c r="EZ72" s="128"/>
      <c r="FA72" s="128"/>
      <c r="FB72" s="128"/>
      <c r="FC72" s="128"/>
      <c r="FD72" s="128"/>
      <c r="FE72" s="128"/>
      <c r="FF72" s="128"/>
      <c r="FG72" s="128"/>
      <c r="FH72" s="128"/>
      <c r="FI72" s="128"/>
      <c r="FJ72" s="128"/>
      <c r="FK72" s="128"/>
      <c r="FL72" s="128"/>
      <c r="FM72" s="128"/>
      <c r="FN72" s="128"/>
      <c r="FO72" s="128"/>
      <c r="FP72" s="128"/>
      <c r="FQ72" s="128"/>
      <c r="FR72" s="128"/>
      <c r="FS72" s="128"/>
      <c r="FT72" s="128"/>
      <c r="FU72" s="128"/>
      <c r="FV72" s="128"/>
      <c r="FW72" s="128"/>
      <c r="FX72" s="128"/>
      <c r="FY72" s="128"/>
      <c r="FZ72" s="128"/>
      <c r="GA72" s="128"/>
      <c r="GB72" s="128"/>
      <c r="GC72" s="128"/>
      <c r="GD72" s="128"/>
      <c r="GE72" s="128"/>
      <c r="GF72" s="128"/>
      <c r="GG72" s="128"/>
      <c r="GH72" s="128"/>
      <c r="GI72" s="128"/>
      <c r="GJ72" s="128"/>
      <c r="GK72" s="128"/>
      <c r="GL72" s="128"/>
      <c r="GM72" s="128"/>
      <c r="GN72" s="128"/>
      <c r="GO72" s="128"/>
      <c r="GP72" s="128"/>
      <c r="GQ72" s="128"/>
      <c r="GR72" s="128"/>
      <c r="GS72" s="128"/>
      <c r="GT72" s="128"/>
      <c r="GU72" s="128"/>
      <c r="GV72" s="128"/>
      <c r="GW72" s="128"/>
      <c r="GX72" s="128"/>
      <c r="GY72" s="128"/>
      <c r="GZ72" s="128"/>
      <c r="HA72" s="128"/>
      <c r="HB72" s="128"/>
      <c r="HC72" s="128"/>
      <c r="HD72" s="128"/>
      <c r="HE72" s="128"/>
      <c r="HF72" s="128"/>
      <c r="HG72" s="128"/>
      <c r="HH72" s="128"/>
      <c r="HI72" s="128"/>
      <c r="HJ72" s="128"/>
      <c r="HK72" s="128"/>
      <c r="HL72" s="128"/>
      <c r="HM72" s="128"/>
      <c r="HN72" s="128"/>
      <c r="HO72" s="128"/>
      <c r="HP72" s="128"/>
      <c r="HQ72" s="128"/>
      <c r="HR72" s="128"/>
      <c r="HS72" s="128"/>
      <c r="HT72" s="128"/>
      <c r="HU72" s="128"/>
      <c r="HV72" s="128"/>
      <c r="HW72" s="128"/>
      <c r="HX72" s="128"/>
      <c r="HY72" s="128"/>
      <c r="HZ72" s="128"/>
      <c r="IA72" s="128"/>
      <c r="IB72" s="128"/>
      <c r="IC72" s="128"/>
      <c r="ID72" s="128"/>
      <c r="IE72" s="128"/>
      <c r="IF72" s="128"/>
      <c r="IG72" s="128"/>
      <c r="IH72" s="128"/>
      <c r="II72" s="128"/>
      <c r="IJ72" s="128"/>
      <c r="IK72" s="128"/>
      <c r="IL72" s="128"/>
      <c r="IM72" s="128"/>
      <c r="IN72" s="128"/>
      <c r="IO72" s="128"/>
      <c r="IP72" s="128"/>
      <c r="IQ72" s="128"/>
      <c r="IR72" s="128"/>
      <c r="IS72" s="128"/>
      <c r="IT72" s="128"/>
      <c r="IU72" s="128"/>
      <c r="IV72" s="128"/>
      <c r="IW72" s="128"/>
      <c r="IX72" s="128"/>
      <c r="IY72" s="128"/>
      <c r="IZ72" s="128"/>
      <c r="JA72" s="128"/>
      <c r="JB72" s="128"/>
      <c r="JC72" s="128"/>
      <c r="JD72" s="128"/>
      <c r="JE72" s="128"/>
      <c r="JF72" s="128"/>
      <c r="JG72" s="128"/>
      <c r="JH72" s="128"/>
      <c r="JI72" s="128"/>
      <c r="JJ72" s="128"/>
      <c r="JK72" s="128"/>
      <c r="JL72" s="128"/>
      <c r="JM72" s="128"/>
      <c r="JN72" s="128"/>
      <c r="JO72" s="128"/>
      <c r="JP72" s="128"/>
      <c r="JQ72" s="128"/>
      <c r="JR72" s="128"/>
      <c r="JS72" s="128"/>
      <c r="JT72" s="128"/>
      <c r="JU72" s="128"/>
      <c r="JV72" s="128"/>
      <c r="JW72" s="128"/>
      <c r="JX72" s="128"/>
      <c r="JY72" s="128"/>
      <c r="JZ72" s="128"/>
      <c r="KA72" s="128"/>
      <c r="KB72" s="128"/>
      <c r="KC72" s="128"/>
      <c r="KD72" s="128"/>
      <c r="KE72" s="128"/>
      <c r="KF72" s="128"/>
      <c r="KG72" s="128"/>
      <c r="KH72" s="128"/>
      <c r="KI72" s="128"/>
      <c r="KJ72" s="128"/>
      <c r="KK72" s="128"/>
      <c r="KL72" s="128"/>
      <c r="KM72" s="128"/>
      <c r="KN72" s="128"/>
      <c r="KO72" s="128"/>
      <c r="KP72" s="128"/>
      <c r="KQ72" s="128"/>
      <c r="KR72" s="128"/>
      <c r="KS72" s="128"/>
      <c r="KT72" s="128"/>
      <c r="KU72" s="128"/>
      <c r="KV72" s="128"/>
      <c r="KW72" s="128"/>
      <c r="KX72" s="128"/>
      <c r="KY72" s="128"/>
      <c r="KZ72" s="128"/>
      <c r="LA72" s="128"/>
      <c r="LB72" s="128"/>
      <c r="LC72" s="128"/>
      <c r="LD72" s="128"/>
      <c r="LE72" s="128"/>
      <c r="LF72" s="128"/>
      <c r="LG72" s="128"/>
      <c r="LH72" s="128"/>
      <c r="LI72" s="128"/>
      <c r="LJ72" s="128"/>
      <c r="LK72" s="128"/>
      <c r="LL72" s="128"/>
      <c r="LM72" s="128"/>
      <c r="LN72" s="128"/>
      <c r="LO72" s="128"/>
      <c r="LP72" s="128"/>
      <c r="LQ72" s="128"/>
      <c r="LR72" s="128"/>
      <c r="LS72" s="128"/>
      <c r="LT72" s="128"/>
      <c r="LU72" s="128"/>
      <c r="LV72" s="128"/>
      <c r="LW72" s="128"/>
      <c r="LX72" s="128"/>
      <c r="LY72" s="128"/>
      <c r="LZ72" s="128"/>
      <c r="MA72" s="128"/>
      <c r="MB72" s="128"/>
      <c r="MC72" s="128"/>
      <c r="MD72" s="128"/>
      <c r="ME72" s="128"/>
      <c r="MF72" s="128"/>
      <c r="MG72" s="128"/>
      <c r="MH72" s="128"/>
      <c r="MI72" s="128"/>
      <c r="MJ72" s="128"/>
      <c r="MK72" s="128"/>
      <c r="ML72" s="128"/>
      <c r="MM72" s="128"/>
      <c r="MN72" s="128"/>
      <c r="MO72" s="128"/>
      <c r="MP72" s="128"/>
      <c r="MQ72" s="128"/>
      <c r="MR72" s="128"/>
      <c r="MS72" s="128"/>
      <c r="MT72" s="128"/>
      <c r="MU72" s="128"/>
      <c r="MV72" s="128"/>
      <c r="MW72" s="128"/>
      <c r="MX72" s="128"/>
      <c r="MY72" s="128"/>
      <c r="MZ72" s="128"/>
      <c r="NA72" s="128"/>
      <c r="NB72" s="128"/>
      <c r="NC72" s="128"/>
      <c r="ND72" s="128"/>
      <c r="NE72" s="128"/>
      <c r="NF72" s="128"/>
      <c r="NG72" s="128"/>
      <c r="NH72" s="128"/>
      <c r="NI72" s="128"/>
      <c r="NJ72" s="128"/>
      <c r="NK72" s="128"/>
      <c r="NL72" s="128"/>
      <c r="NM72" s="128"/>
      <c r="NN72" s="128"/>
      <c r="NO72" s="128"/>
      <c r="NP72" s="128"/>
      <c r="NQ72" s="128"/>
      <c r="NR72" s="128"/>
      <c r="NS72" s="128"/>
      <c r="NT72" s="128"/>
      <c r="NU72" s="128"/>
      <c r="NV72" s="128"/>
      <c r="NW72" s="128"/>
      <c r="NX72" s="128"/>
      <c r="NY72" s="128"/>
      <c r="NZ72" s="128"/>
      <c r="OA72" s="128"/>
      <c r="OB72" s="128"/>
      <c r="OC72" s="128"/>
      <c r="OD72" s="128"/>
      <c r="OE72" s="128"/>
      <c r="OF72" s="128"/>
      <c r="OG72" s="128"/>
      <c r="OH72" s="128"/>
      <c r="OI72" s="128"/>
      <c r="OJ72" s="128"/>
      <c r="OK72" s="128"/>
      <c r="OL72" s="128"/>
      <c r="OM72" s="128"/>
      <c r="ON72" s="128"/>
      <c r="OO72" s="128"/>
      <c r="OP72" s="128"/>
      <c r="OQ72" s="128"/>
      <c r="OR72" s="128"/>
      <c r="OS72" s="128"/>
      <c r="OT72" s="128"/>
      <c r="OU72" s="128"/>
      <c r="OV72" s="128"/>
      <c r="OW72" s="128"/>
      <c r="OX72" s="128"/>
      <c r="OY72" s="128"/>
      <c r="OZ72" s="128"/>
      <c r="PA72" s="128"/>
      <c r="PB72" s="128"/>
      <c r="PC72" s="128"/>
      <c r="PD72" s="128"/>
      <c r="PE72" s="128"/>
      <c r="PF72" s="128"/>
      <c r="PG72" s="128"/>
      <c r="PH72" s="128"/>
      <c r="PI72" s="128"/>
      <c r="PJ72" s="128"/>
      <c r="PK72" s="128"/>
      <c r="PL72" s="128"/>
      <c r="PM72" s="128"/>
      <c r="PN72" s="128"/>
      <c r="PO72" s="128"/>
      <c r="PP72" s="128"/>
      <c r="PQ72" s="128"/>
      <c r="PR72" s="128"/>
      <c r="PS72" s="128"/>
      <c r="PT72" s="128"/>
      <c r="PU72" s="128"/>
      <c r="PV72" s="128"/>
      <c r="PW72" s="128"/>
      <c r="PX72" s="128"/>
      <c r="PY72" s="128"/>
      <c r="PZ72" s="128"/>
      <c r="QA72" s="128"/>
      <c r="QB72" s="128"/>
      <c r="QC72" s="128"/>
      <c r="QD72" s="128"/>
      <c r="QE72" s="128"/>
      <c r="QF72" s="128"/>
      <c r="QG72" s="128"/>
      <c r="QH72" s="128"/>
      <c r="QI72" s="128"/>
      <c r="QJ72" s="128"/>
      <c r="QK72" s="128"/>
      <c r="QL72" s="128"/>
      <c r="QM72" s="128"/>
      <c r="QN72" s="128"/>
      <c r="QO72" s="128"/>
      <c r="QP72" s="128"/>
      <c r="QQ72" s="128"/>
      <c r="QR72" s="128"/>
      <c r="QS72" s="128"/>
      <c r="QT72" s="128"/>
      <c r="QU72" s="128"/>
      <c r="QV72" s="128"/>
      <c r="QW72" s="128"/>
      <c r="QX72" s="128"/>
      <c r="QY72" s="128"/>
      <c r="QZ72" s="128"/>
      <c r="RA72" s="128"/>
      <c r="RB72" s="128"/>
      <c r="RC72" s="128"/>
      <c r="RD72" s="128"/>
      <c r="RE72" s="128"/>
      <c r="RF72" s="128"/>
      <c r="RG72" s="128"/>
      <c r="RH72" s="128"/>
      <c r="RI72" s="128"/>
      <c r="RJ72" s="128"/>
      <c r="RK72" s="128"/>
      <c r="RL72" s="128"/>
      <c r="RM72" s="128"/>
      <c r="RN72" s="128"/>
      <c r="RO72" s="128"/>
      <c r="RP72" s="128"/>
      <c r="RQ72" s="128"/>
      <c r="RR72" s="128"/>
      <c r="RS72" s="128"/>
      <c r="RT72" s="128"/>
      <c r="RU72" s="128"/>
      <c r="RV72" s="128"/>
      <c r="RW72" s="128"/>
      <c r="RX72" s="128"/>
      <c r="RY72" s="128"/>
      <c r="RZ72" s="128"/>
      <c r="SA72" s="128"/>
      <c r="SB72" s="128"/>
      <c r="SC72" s="128"/>
      <c r="SD72" s="128"/>
      <c r="SE72" s="128"/>
      <c r="SF72" s="128"/>
      <c r="SG72" s="128"/>
      <c r="SH72" s="128"/>
      <c r="SI72" s="128"/>
      <c r="SJ72" s="128"/>
      <c r="SK72" s="128"/>
      <c r="SL72" s="128"/>
      <c r="SM72" s="128"/>
      <c r="SN72" s="128"/>
      <c r="SO72" s="128"/>
      <c r="SP72" s="128"/>
      <c r="SQ72" s="128"/>
      <c r="SR72" s="128"/>
      <c r="SS72" s="128"/>
      <c r="ST72" s="128"/>
      <c r="SU72" s="128"/>
      <c r="SV72" s="128"/>
      <c r="SW72" s="128"/>
      <c r="SX72" s="128"/>
      <c r="SY72" s="128"/>
      <c r="SZ72" s="128"/>
      <c r="TA72" s="128"/>
      <c r="TB72" s="128"/>
      <c r="TC72" s="128"/>
      <c r="TD72" s="128"/>
      <c r="TE72" s="128"/>
      <c r="TF72" s="128"/>
      <c r="TG72" s="128"/>
      <c r="TH72" s="128"/>
      <c r="TI72" s="128"/>
      <c r="TJ72" s="128"/>
      <c r="TK72" s="128"/>
      <c r="TL72" s="128"/>
      <c r="TM72" s="128"/>
      <c r="TN72" s="128"/>
      <c r="TO72" s="128"/>
      <c r="TP72" s="128"/>
      <c r="TQ72" s="128"/>
      <c r="TR72" s="128"/>
      <c r="TS72" s="128"/>
      <c r="TT72" s="128"/>
      <c r="TU72" s="128"/>
      <c r="TV72" s="128"/>
      <c r="TW72" s="128"/>
      <c r="TX72" s="128"/>
      <c r="TY72" s="128"/>
      <c r="TZ72" s="128"/>
      <c r="UA72" s="128"/>
      <c r="UB72" s="128"/>
      <c r="UC72" s="128"/>
      <c r="UD72" s="128"/>
      <c r="UE72" s="128"/>
      <c r="UF72" s="128"/>
      <c r="UG72" s="128"/>
      <c r="UH72" s="128"/>
      <c r="UI72" s="128"/>
      <c r="UJ72" s="128"/>
      <c r="UK72" s="128"/>
      <c r="UL72" s="128"/>
      <c r="UM72" s="128"/>
      <c r="UN72" s="128"/>
      <c r="UO72" s="128"/>
      <c r="UP72" s="128"/>
      <c r="UQ72" s="128"/>
      <c r="UR72" s="128"/>
      <c r="US72" s="128"/>
      <c r="UT72" s="128"/>
      <c r="UU72" s="128"/>
      <c r="UV72" s="128"/>
      <c r="UW72" s="128"/>
      <c r="UX72" s="128"/>
      <c r="UY72" s="128"/>
      <c r="UZ72" s="128"/>
      <c r="VA72" s="128"/>
      <c r="VB72" s="128"/>
      <c r="VC72" s="128"/>
      <c r="VD72" s="128"/>
      <c r="VE72" s="128"/>
      <c r="VF72" s="128"/>
      <c r="VG72" s="128"/>
      <c r="VH72" s="128"/>
      <c r="VI72" s="128"/>
      <c r="VJ72" s="128"/>
      <c r="VK72" s="128"/>
      <c r="VL72" s="128"/>
      <c r="VM72" s="128"/>
      <c r="VN72" s="128"/>
      <c r="VO72" s="128"/>
      <c r="VP72" s="128"/>
      <c r="VQ72" s="128"/>
      <c r="VR72" s="128"/>
      <c r="VS72" s="128"/>
      <c r="VT72" s="128"/>
      <c r="VU72" s="128"/>
      <c r="VV72" s="128"/>
      <c r="VW72" s="128"/>
      <c r="VX72" s="128"/>
      <c r="VY72" s="128"/>
      <c r="VZ72" s="128"/>
      <c r="WA72" s="128"/>
      <c r="WB72" s="128"/>
      <c r="WC72" s="128"/>
      <c r="WD72" s="128"/>
      <c r="WE72" s="128"/>
      <c r="WF72" s="128"/>
      <c r="WG72" s="128"/>
      <c r="WH72" s="128"/>
      <c r="WI72" s="128"/>
      <c r="WJ72" s="128"/>
      <c r="WK72" s="128"/>
      <c r="WL72" s="128"/>
      <c r="WM72" s="128"/>
      <c r="WN72" s="128"/>
      <c r="WO72" s="128"/>
      <c r="WP72" s="128"/>
      <c r="WQ72" s="128"/>
      <c r="WR72" s="128"/>
      <c r="WS72" s="128"/>
      <c r="WT72" s="128"/>
      <c r="WU72" s="128"/>
      <c r="WV72" s="128"/>
      <c r="WW72" s="128"/>
      <c r="WX72" s="128"/>
      <c r="WY72" s="128"/>
      <c r="WZ72" s="128"/>
      <c r="XA72" s="128"/>
      <c r="XB72" s="128"/>
      <c r="XC72" s="128"/>
      <c r="XD72" s="128"/>
      <c r="XE72" s="128"/>
      <c r="XF72" s="128"/>
      <c r="XG72" s="128"/>
      <c r="XH72" s="128"/>
      <c r="XI72" s="128"/>
      <c r="XJ72" s="128"/>
      <c r="XK72" s="128"/>
      <c r="XL72" s="128"/>
      <c r="XM72" s="128"/>
      <c r="XN72" s="128"/>
      <c r="XO72" s="128"/>
      <c r="XP72" s="128"/>
      <c r="XQ72" s="128"/>
      <c r="XR72" s="128"/>
      <c r="XS72" s="128"/>
      <c r="XT72" s="128"/>
      <c r="XU72" s="128"/>
      <c r="XV72" s="128"/>
      <c r="XW72" s="128"/>
      <c r="XX72" s="128"/>
      <c r="XY72" s="128"/>
      <c r="XZ72" s="128"/>
      <c r="YA72" s="128"/>
      <c r="YB72" s="128"/>
      <c r="YC72" s="128"/>
      <c r="YD72" s="128"/>
      <c r="YE72" s="128"/>
      <c r="YF72" s="128"/>
      <c r="YG72" s="128"/>
      <c r="YH72" s="128"/>
      <c r="YI72" s="128"/>
      <c r="YJ72" s="128"/>
      <c r="YK72" s="128"/>
      <c r="YL72" s="128"/>
      <c r="YM72" s="128"/>
      <c r="YN72" s="128"/>
      <c r="YO72" s="128"/>
      <c r="YP72" s="128"/>
      <c r="YQ72" s="128"/>
      <c r="YR72" s="128"/>
      <c r="YS72" s="128"/>
      <c r="YT72" s="128"/>
      <c r="YU72" s="128"/>
      <c r="YV72" s="128"/>
      <c r="YW72" s="128"/>
      <c r="YX72" s="128"/>
      <c r="YY72" s="128"/>
      <c r="YZ72" s="128"/>
      <c r="ZA72" s="128"/>
      <c r="ZB72" s="128"/>
      <c r="ZC72" s="128"/>
      <c r="ZD72" s="128"/>
      <c r="ZE72" s="128"/>
      <c r="ZF72" s="128"/>
      <c r="ZG72" s="128"/>
      <c r="ZH72" s="128"/>
      <c r="ZI72" s="128"/>
      <c r="ZJ72" s="128"/>
      <c r="ZK72" s="128"/>
      <c r="ZL72" s="128"/>
      <c r="ZM72" s="128"/>
      <c r="ZN72" s="128"/>
      <c r="ZO72" s="128"/>
      <c r="ZP72" s="128"/>
      <c r="ZQ72" s="128"/>
      <c r="ZR72" s="128"/>
      <c r="ZS72" s="128"/>
      <c r="ZT72" s="128"/>
      <c r="ZU72" s="128"/>
      <c r="ZV72" s="128"/>
      <c r="ZW72" s="128"/>
      <c r="ZX72" s="128"/>
      <c r="ZY72" s="128"/>
      <c r="ZZ72" s="128"/>
      <c r="AAA72" s="128"/>
      <c r="AAB72" s="128"/>
      <c r="AAC72" s="128"/>
      <c r="AAD72" s="128"/>
      <c r="AAE72" s="128"/>
      <c r="AAF72" s="128"/>
      <c r="AAG72" s="128"/>
      <c r="AAH72" s="128"/>
      <c r="AAI72" s="128"/>
      <c r="AAJ72" s="128"/>
      <c r="AAK72" s="128"/>
      <c r="AAL72" s="128"/>
      <c r="AAM72" s="128"/>
      <c r="AAN72" s="128"/>
      <c r="AAO72" s="128"/>
      <c r="AAP72" s="128"/>
      <c r="AAQ72" s="128"/>
      <c r="AAR72" s="128"/>
      <c r="AAS72" s="128"/>
      <c r="AAT72" s="128"/>
      <c r="AAU72" s="128"/>
      <c r="AAV72" s="128"/>
      <c r="AAW72" s="128"/>
      <c r="AAX72" s="128"/>
      <c r="AAY72" s="128"/>
      <c r="AAZ72" s="128"/>
      <c r="ABA72" s="128"/>
      <c r="ABB72" s="128"/>
      <c r="ABC72" s="128"/>
      <c r="ABD72" s="128"/>
      <c r="ABE72" s="128"/>
      <c r="ABF72" s="128"/>
      <c r="ABG72" s="128"/>
      <c r="ABH72" s="128"/>
      <c r="ABI72" s="128"/>
      <c r="ABJ72" s="128"/>
      <c r="ABK72" s="128"/>
      <c r="ABL72" s="128"/>
      <c r="ABM72" s="128"/>
      <c r="ABN72" s="128"/>
      <c r="ABO72" s="128"/>
      <c r="ABP72" s="128"/>
      <c r="ABQ72" s="128"/>
      <c r="ABR72" s="128"/>
      <c r="ABS72" s="128"/>
      <c r="ABT72" s="128"/>
      <c r="ABU72" s="128"/>
      <c r="ABV72" s="128"/>
      <c r="ABW72" s="128"/>
      <c r="ABX72" s="128"/>
      <c r="ABY72" s="128"/>
      <c r="ABZ72" s="128"/>
      <c r="ACA72" s="128"/>
      <c r="ACB72" s="128"/>
      <c r="ACC72" s="128"/>
      <c r="ACD72" s="128"/>
      <c r="ACE72" s="128"/>
      <c r="ACF72" s="128"/>
      <c r="ACG72" s="128"/>
      <c r="ACH72" s="128"/>
      <c r="ACI72" s="128"/>
      <c r="ACJ72" s="128"/>
      <c r="ACK72" s="128"/>
      <c r="ACL72" s="128"/>
      <c r="ACM72" s="128"/>
      <c r="ACN72" s="128"/>
      <c r="ACO72" s="128"/>
      <c r="ACP72" s="128"/>
      <c r="ACQ72" s="128"/>
      <c r="ACR72" s="128"/>
      <c r="ACS72" s="128"/>
      <c r="ACT72" s="128"/>
      <c r="ACU72" s="128"/>
      <c r="ACV72" s="128"/>
      <c r="ACW72" s="128"/>
      <c r="ACX72" s="128"/>
      <c r="ACY72" s="128"/>
      <c r="ACZ72" s="128"/>
      <c r="ADA72" s="128"/>
      <c r="ADB72" s="128"/>
      <c r="ADC72" s="128"/>
      <c r="ADD72" s="128"/>
      <c r="ADE72" s="128"/>
      <c r="ADF72" s="128"/>
      <c r="ADG72" s="128"/>
      <c r="ADH72" s="128"/>
      <c r="ADI72" s="128"/>
      <c r="ADJ72" s="128"/>
      <c r="ADK72" s="128"/>
      <c r="ADL72" s="128"/>
      <c r="ADM72" s="128"/>
      <c r="ADN72" s="128"/>
      <c r="ADO72" s="128"/>
      <c r="ADP72" s="128"/>
      <c r="ADQ72" s="128"/>
      <c r="ADR72" s="128"/>
      <c r="ADS72" s="128"/>
      <c r="ADT72" s="128"/>
      <c r="ADU72" s="128"/>
      <c r="ADV72" s="128"/>
      <c r="ADW72" s="128"/>
      <c r="ADX72" s="128"/>
      <c r="ADY72" s="128"/>
      <c r="ADZ72" s="128"/>
      <c r="AEA72" s="128"/>
      <c r="AEB72" s="128"/>
      <c r="AEC72" s="128"/>
      <c r="AED72" s="128"/>
      <c r="AEE72" s="128"/>
      <c r="AEF72" s="128"/>
      <c r="AEG72" s="128"/>
      <c r="AEH72" s="128"/>
      <c r="AEI72" s="128"/>
      <c r="AEJ72" s="128"/>
      <c r="AEK72" s="128"/>
      <c r="AEL72" s="128"/>
      <c r="AEM72" s="128"/>
      <c r="AEN72" s="128"/>
      <c r="AEO72" s="128"/>
      <c r="AEP72" s="128"/>
      <c r="AEQ72" s="128"/>
      <c r="AER72" s="128"/>
      <c r="AES72" s="128"/>
      <c r="AET72" s="128"/>
      <c r="AEU72" s="128"/>
      <c r="AEV72" s="128"/>
      <c r="AEW72" s="128"/>
      <c r="AEX72" s="128"/>
      <c r="AEY72" s="128"/>
      <c r="AEZ72" s="128"/>
      <c r="AFA72" s="128"/>
      <c r="AFB72" s="128"/>
      <c r="AFC72" s="128"/>
      <c r="AFD72" s="128"/>
      <c r="AFE72" s="128"/>
      <c r="AFF72" s="128"/>
      <c r="AFG72" s="128"/>
      <c r="AFH72" s="128"/>
      <c r="AFI72" s="128"/>
      <c r="AFJ72" s="128"/>
      <c r="AFK72" s="128"/>
      <c r="AFL72" s="128"/>
      <c r="AFM72" s="128"/>
      <c r="AFN72" s="128"/>
      <c r="AFO72" s="128"/>
      <c r="AFP72" s="128"/>
      <c r="AFQ72" s="128"/>
      <c r="AFR72" s="128"/>
      <c r="AFS72" s="128"/>
      <c r="AFT72" s="128"/>
      <c r="AFU72" s="128"/>
      <c r="AFV72" s="128"/>
      <c r="AFW72" s="128"/>
      <c r="AFX72" s="128"/>
      <c r="AFY72" s="128"/>
      <c r="AFZ72" s="128"/>
      <c r="AGA72" s="128"/>
      <c r="AGB72" s="128"/>
      <c r="AGC72" s="128"/>
      <c r="AGD72" s="128"/>
      <c r="AGE72" s="128"/>
      <c r="AGF72" s="128"/>
      <c r="AGG72" s="128"/>
      <c r="AGH72" s="128"/>
      <c r="AGI72" s="128"/>
      <c r="AGJ72" s="128"/>
      <c r="AGK72" s="128"/>
      <c r="AGL72" s="128"/>
      <c r="AGM72" s="128"/>
      <c r="AGN72" s="128"/>
      <c r="AGO72" s="128"/>
      <c r="AGP72" s="128"/>
      <c r="AGQ72" s="128"/>
      <c r="AGR72" s="128"/>
      <c r="AGS72" s="128"/>
      <c r="AGT72" s="128"/>
      <c r="AGU72" s="128"/>
      <c r="AGV72" s="128"/>
      <c r="AGW72" s="128"/>
      <c r="AGX72" s="128"/>
      <c r="AGY72" s="128"/>
      <c r="AGZ72" s="128"/>
      <c r="AHA72" s="128"/>
      <c r="AHB72" s="128"/>
      <c r="AHC72" s="128"/>
      <c r="AHD72" s="128"/>
      <c r="AHE72" s="128"/>
      <c r="AHF72" s="128"/>
      <c r="AHG72" s="128"/>
      <c r="AHH72" s="128"/>
      <c r="AHI72" s="128"/>
      <c r="AHJ72" s="128"/>
      <c r="AHK72" s="128"/>
      <c r="AHL72" s="128"/>
      <c r="AHM72" s="128"/>
      <c r="AHN72" s="128"/>
      <c r="AHO72" s="128"/>
      <c r="AHP72" s="128"/>
      <c r="AHQ72" s="128"/>
      <c r="AHR72" s="128"/>
      <c r="AHS72" s="128"/>
      <c r="AHT72" s="128"/>
      <c r="AHU72" s="128"/>
      <c r="AHV72" s="128"/>
      <c r="AHW72" s="128"/>
      <c r="AHX72" s="128"/>
      <c r="AHY72" s="128"/>
      <c r="AHZ72" s="128"/>
      <c r="AIA72" s="128"/>
      <c r="AIB72" s="128"/>
      <c r="AIC72" s="128"/>
      <c r="AID72" s="128"/>
      <c r="AIE72" s="128"/>
      <c r="AIF72" s="128"/>
      <c r="AIG72" s="128"/>
      <c r="AIH72" s="128"/>
      <c r="AII72" s="128"/>
      <c r="AIJ72" s="128"/>
      <c r="AIK72" s="128"/>
      <c r="AIL72" s="128"/>
      <c r="AIM72" s="128"/>
      <c r="AIN72" s="128"/>
      <c r="AIO72" s="128"/>
      <c r="AIP72" s="128"/>
      <c r="AIQ72" s="128"/>
      <c r="AIR72" s="128"/>
      <c r="AIS72" s="128"/>
      <c r="AIT72" s="128"/>
      <c r="AIU72" s="128"/>
      <c r="AIV72" s="128"/>
      <c r="AIW72" s="128"/>
      <c r="AIX72" s="128"/>
      <c r="AIY72" s="128"/>
      <c r="AIZ72" s="128"/>
      <c r="AJA72" s="128"/>
      <c r="AJB72" s="128"/>
      <c r="AJC72" s="128"/>
      <c r="AJD72" s="128"/>
      <c r="AJE72" s="128"/>
      <c r="AJF72" s="128"/>
      <c r="AJG72" s="128"/>
      <c r="AJH72" s="128"/>
      <c r="AJI72" s="128"/>
      <c r="AJJ72" s="128"/>
      <c r="AJK72" s="128"/>
      <c r="AJL72" s="128"/>
      <c r="AJM72" s="128"/>
      <c r="AJN72" s="128"/>
      <c r="AJO72" s="128"/>
      <c r="AJP72" s="128"/>
      <c r="AJQ72" s="128"/>
      <c r="AJR72" s="128"/>
      <c r="AJS72" s="128"/>
      <c r="AJT72" s="128"/>
      <c r="AJU72" s="128"/>
      <c r="AJV72" s="128"/>
      <c r="AJW72" s="128"/>
      <c r="AJX72" s="128"/>
      <c r="AJY72" s="128"/>
      <c r="AJZ72" s="128"/>
      <c r="AKA72" s="128"/>
      <c r="AKB72" s="128"/>
      <c r="AKC72" s="128"/>
      <c r="AKD72" s="128"/>
      <c r="AKE72" s="128"/>
      <c r="AKF72" s="128"/>
      <c r="AKG72" s="128"/>
      <c r="AKH72" s="128"/>
      <c r="AKI72" s="128"/>
      <c r="AKJ72" s="128"/>
      <c r="AKK72" s="128"/>
      <c r="AKL72" s="128"/>
      <c r="AKM72" s="128"/>
      <c r="AKN72" s="128"/>
      <c r="AKO72" s="128"/>
      <c r="AKP72" s="128"/>
      <c r="AKQ72" s="128"/>
      <c r="AKR72" s="128"/>
      <c r="AKS72" s="128"/>
      <c r="AKT72" s="128"/>
      <c r="AKU72" s="128"/>
      <c r="AKV72" s="128"/>
      <c r="AKW72" s="128"/>
      <c r="AKX72" s="128"/>
      <c r="AKY72" s="128"/>
      <c r="AKZ72" s="128"/>
      <c r="ALA72" s="128"/>
      <c r="ALB72" s="128"/>
      <c r="ALC72" s="128"/>
      <c r="ALD72" s="128"/>
      <c r="ALE72" s="128"/>
      <c r="ALF72" s="128"/>
      <c r="ALG72" s="128"/>
      <c r="ALH72" s="128"/>
      <c r="ALI72" s="128"/>
      <c r="ALJ72" s="128"/>
      <c r="ALK72" s="128"/>
      <c r="ALL72" s="128"/>
      <c r="ALM72" s="128"/>
      <c r="ALN72" s="128"/>
      <c r="ALO72" s="128"/>
      <c r="ALP72" s="128"/>
      <c r="ALQ72" s="128"/>
      <c r="ALR72"/>
      <c r="ALS72"/>
      <c r="ALT72"/>
    </row>
    <row r="73" spans="1:1008" s="96" customFormat="1" ht="12" customHeight="1">
      <c r="A73" s="136"/>
      <c r="B73" s="136"/>
      <c r="C73" s="136"/>
      <c r="D73" s="136"/>
      <c r="E73" s="136"/>
      <c r="F73" s="136"/>
      <c r="I73" s="225"/>
      <c r="K73" s="173"/>
      <c r="M73" s="277"/>
      <c r="Q73"/>
      <c r="R73" s="179"/>
      <c r="T73" s="159"/>
      <c r="W73"/>
      <c r="X73" s="128"/>
      <c r="Y73" s="128"/>
      <c r="Z73" s="128"/>
      <c r="AA73" s="128"/>
      <c r="AB73" s="128"/>
      <c r="AC73" s="128"/>
      <c r="AD73" s="128"/>
      <c r="AE73" s="128"/>
      <c r="AF73" s="128"/>
      <c r="AG73" s="128"/>
      <c r="AH73" s="128"/>
      <c r="AI73" s="128"/>
      <c r="AJ73" s="128"/>
      <c r="AK73" s="128"/>
      <c r="AL73" s="128"/>
      <c r="AM73" s="128"/>
      <c r="AN73" s="128"/>
      <c r="AO73" s="128"/>
      <c r="AP73" s="128"/>
      <c r="AQ73" s="128"/>
      <c r="AR73" s="128"/>
      <c r="AS73" s="128"/>
      <c r="AT73" s="128"/>
      <c r="AU73" s="128"/>
      <c r="AV73" s="128"/>
      <c r="AW73" s="128"/>
      <c r="AX73" s="128"/>
      <c r="AY73" s="128"/>
      <c r="AZ73" s="128"/>
      <c r="BA73" s="128"/>
      <c r="BB73" s="128"/>
      <c r="BC73" s="128"/>
      <c r="BD73" s="128"/>
      <c r="BE73" s="128"/>
      <c r="BF73" s="128"/>
      <c r="BG73" s="128"/>
      <c r="BH73" s="128"/>
      <c r="BI73" s="128"/>
      <c r="BJ73" s="128"/>
      <c r="BK73" s="128"/>
      <c r="BL73" s="128"/>
      <c r="BM73" s="128"/>
      <c r="BN73" s="128"/>
      <c r="BO73" s="128"/>
      <c r="BP73" s="128"/>
      <c r="BQ73" s="128"/>
      <c r="BR73" s="128"/>
      <c r="BS73" s="128"/>
      <c r="BT73" s="128"/>
      <c r="BU73" s="128"/>
      <c r="BV73" s="128"/>
      <c r="BW73" s="128"/>
      <c r="BX73" s="128"/>
      <c r="BY73" s="128"/>
      <c r="BZ73" s="128"/>
      <c r="CA73" s="128"/>
      <c r="CB73" s="128"/>
      <c r="CC73" s="128"/>
      <c r="CD73" s="128"/>
      <c r="CE73" s="128"/>
      <c r="CF73" s="128"/>
      <c r="CG73" s="128"/>
      <c r="CH73" s="128"/>
      <c r="CI73" s="128"/>
      <c r="CJ73" s="128"/>
      <c r="CK73" s="128"/>
      <c r="CL73" s="128"/>
      <c r="CM73" s="128"/>
      <c r="CN73" s="128"/>
      <c r="CO73" s="128"/>
      <c r="CP73" s="128"/>
      <c r="CQ73" s="128"/>
      <c r="CR73" s="128"/>
      <c r="CS73" s="128"/>
      <c r="CT73" s="128"/>
      <c r="CU73" s="128"/>
      <c r="CV73" s="128"/>
      <c r="CW73" s="128"/>
      <c r="CX73" s="128"/>
      <c r="CY73" s="128"/>
      <c r="CZ73" s="128"/>
      <c r="DA73" s="128"/>
      <c r="DB73" s="128"/>
      <c r="DC73" s="128"/>
      <c r="DD73" s="128"/>
      <c r="DE73" s="128"/>
      <c r="DF73" s="128"/>
      <c r="DG73" s="128"/>
      <c r="DH73" s="128"/>
      <c r="DI73" s="128"/>
      <c r="DJ73" s="128"/>
      <c r="DK73" s="128"/>
      <c r="DL73" s="128"/>
      <c r="DM73" s="128"/>
      <c r="DN73" s="128"/>
      <c r="DO73" s="128"/>
      <c r="DP73" s="128"/>
      <c r="DQ73" s="128"/>
      <c r="DR73" s="128"/>
      <c r="DS73" s="128"/>
      <c r="DT73" s="128"/>
      <c r="DU73" s="128"/>
      <c r="DV73" s="128"/>
      <c r="DW73" s="128"/>
      <c r="DX73" s="128"/>
      <c r="DY73" s="128"/>
      <c r="DZ73" s="128"/>
      <c r="EA73" s="128"/>
      <c r="EB73" s="128"/>
      <c r="EC73" s="128"/>
      <c r="ED73" s="128"/>
      <c r="EE73" s="128"/>
      <c r="EF73" s="128"/>
      <c r="EG73" s="128"/>
      <c r="EH73" s="128"/>
      <c r="EI73" s="128"/>
      <c r="EJ73" s="128"/>
      <c r="EK73" s="128"/>
      <c r="EL73" s="128"/>
      <c r="EM73" s="128"/>
      <c r="EN73" s="128"/>
      <c r="EO73" s="128"/>
      <c r="EP73" s="128"/>
      <c r="EQ73" s="128"/>
      <c r="ER73" s="128"/>
      <c r="ES73" s="128"/>
      <c r="ET73" s="128"/>
      <c r="EU73" s="128"/>
      <c r="EV73" s="128"/>
      <c r="EW73" s="128"/>
      <c r="EX73" s="128"/>
      <c r="EY73" s="128"/>
      <c r="EZ73" s="128"/>
      <c r="FA73" s="128"/>
      <c r="FB73" s="128"/>
      <c r="FC73" s="128"/>
      <c r="FD73" s="128"/>
      <c r="FE73" s="128"/>
      <c r="FF73" s="128"/>
      <c r="FG73" s="128"/>
      <c r="FH73" s="128"/>
      <c r="FI73" s="128"/>
      <c r="FJ73" s="128"/>
      <c r="FK73" s="128"/>
      <c r="FL73" s="128"/>
      <c r="FM73" s="128"/>
      <c r="FN73" s="128"/>
      <c r="FO73" s="128"/>
      <c r="FP73" s="128"/>
      <c r="FQ73" s="128"/>
      <c r="FR73" s="128"/>
      <c r="FS73" s="128"/>
      <c r="FT73" s="128"/>
      <c r="FU73" s="128"/>
      <c r="FV73" s="128"/>
      <c r="FW73" s="128"/>
      <c r="FX73" s="128"/>
      <c r="FY73" s="128"/>
      <c r="FZ73" s="128"/>
      <c r="GA73" s="128"/>
      <c r="GB73" s="128"/>
      <c r="GC73" s="128"/>
      <c r="GD73" s="128"/>
      <c r="GE73" s="128"/>
      <c r="GF73" s="128"/>
      <c r="GG73" s="128"/>
      <c r="GH73" s="128"/>
      <c r="GI73" s="128"/>
      <c r="GJ73" s="128"/>
      <c r="GK73" s="128"/>
      <c r="GL73" s="128"/>
      <c r="GM73" s="128"/>
      <c r="GN73" s="128"/>
      <c r="GO73" s="128"/>
      <c r="GP73" s="128"/>
      <c r="GQ73" s="128"/>
      <c r="GR73" s="128"/>
      <c r="GS73" s="128"/>
      <c r="GT73" s="128"/>
      <c r="GU73" s="128"/>
      <c r="GV73" s="128"/>
      <c r="GW73" s="128"/>
      <c r="GX73" s="128"/>
      <c r="GY73" s="128"/>
      <c r="GZ73" s="128"/>
      <c r="HA73" s="128"/>
      <c r="HB73" s="128"/>
      <c r="HC73" s="128"/>
      <c r="HD73" s="128"/>
      <c r="HE73" s="128"/>
      <c r="HF73" s="128"/>
      <c r="HG73" s="128"/>
      <c r="HH73" s="128"/>
      <c r="HI73" s="128"/>
      <c r="HJ73" s="128"/>
      <c r="HK73" s="128"/>
      <c r="HL73" s="128"/>
      <c r="HM73" s="128"/>
      <c r="HN73" s="128"/>
      <c r="HO73" s="128"/>
      <c r="HP73" s="128"/>
      <c r="HQ73" s="128"/>
      <c r="HR73" s="128"/>
      <c r="HS73" s="128"/>
      <c r="HT73" s="128"/>
      <c r="HU73" s="128"/>
      <c r="HV73" s="128"/>
      <c r="HW73" s="128"/>
      <c r="HX73" s="128"/>
      <c r="HY73" s="128"/>
      <c r="HZ73" s="128"/>
      <c r="IA73" s="128"/>
      <c r="IB73" s="128"/>
      <c r="IC73" s="128"/>
      <c r="ID73" s="128"/>
      <c r="IE73" s="128"/>
      <c r="IF73" s="128"/>
      <c r="IG73" s="128"/>
      <c r="IH73" s="128"/>
      <c r="II73" s="128"/>
      <c r="IJ73" s="128"/>
      <c r="IK73" s="128"/>
      <c r="IL73" s="128"/>
      <c r="IM73" s="128"/>
      <c r="IN73" s="128"/>
      <c r="IO73" s="128"/>
      <c r="IP73" s="128"/>
      <c r="IQ73" s="128"/>
      <c r="IR73" s="128"/>
      <c r="IS73" s="128"/>
      <c r="IT73" s="128"/>
      <c r="IU73" s="128"/>
      <c r="IV73" s="128"/>
      <c r="IW73" s="128"/>
      <c r="IX73" s="128"/>
      <c r="IY73" s="128"/>
      <c r="IZ73" s="128"/>
      <c r="JA73" s="128"/>
      <c r="JB73" s="128"/>
      <c r="JC73" s="128"/>
      <c r="JD73" s="128"/>
      <c r="JE73" s="128"/>
      <c r="JF73" s="128"/>
      <c r="JG73" s="128"/>
      <c r="JH73" s="128"/>
      <c r="JI73" s="128"/>
      <c r="JJ73" s="128"/>
      <c r="JK73" s="128"/>
      <c r="JL73" s="128"/>
      <c r="JM73" s="128"/>
      <c r="JN73" s="128"/>
      <c r="JO73" s="128"/>
      <c r="JP73" s="128"/>
      <c r="JQ73" s="128"/>
      <c r="JR73" s="128"/>
      <c r="JS73" s="128"/>
      <c r="JT73" s="128"/>
      <c r="JU73" s="128"/>
      <c r="JV73" s="128"/>
      <c r="JW73" s="128"/>
      <c r="JX73" s="128"/>
      <c r="JY73" s="128"/>
      <c r="JZ73" s="128"/>
      <c r="KA73" s="128"/>
      <c r="KB73" s="128"/>
      <c r="KC73" s="128"/>
      <c r="KD73" s="128"/>
      <c r="KE73" s="128"/>
      <c r="KF73" s="128"/>
      <c r="KG73" s="128"/>
      <c r="KH73" s="128"/>
      <c r="KI73" s="128"/>
      <c r="KJ73" s="128"/>
      <c r="KK73" s="128"/>
      <c r="KL73" s="128"/>
      <c r="KM73" s="128"/>
      <c r="KN73" s="128"/>
      <c r="KO73" s="128"/>
      <c r="KP73" s="128"/>
      <c r="KQ73" s="128"/>
      <c r="KR73" s="128"/>
      <c r="KS73" s="128"/>
      <c r="KT73" s="128"/>
      <c r="KU73" s="128"/>
      <c r="KV73" s="128"/>
      <c r="KW73" s="128"/>
      <c r="KX73" s="128"/>
      <c r="KY73" s="128"/>
      <c r="KZ73" s="128"/>
      <c r="LA73" s="128"/>
      <c r="LB73" s="128"/>
      <c r="LC73" s="128"/>
      <c r="LD73" s="128"/>
      <c r="LE73" s="128"/>
      <c r="LF73" s="128"/>
      <c r="LG73" s="128"/>
      <c r="LH73" s="128"/>
      <c r="LI73" s="128"/>
      <c r="LJ73" s="128"/>
      <c r="LK73" s="128"/>
      <c r="LL73" s="128"/>
      <c r="LM73" s="128"/>
      <c r="LN73" s="128"/>
      <c r="LO73" s="128"/>
      <c r="LP73" s="128"/>
      <c r="LQ73" s="128"/>
      <c r="LR73" s="128"/>
      <c r="LS73" s="128"/>
      <c r="LT73" s="128"/>
      <c r="LU73" s="128"/>
      <c r="LV73" s="128"/>
      <c r="LW73" s="128"/>
      <c r="LX73" s="128"/>
      <c r="LY73" s="128"/>
      <c r="LZ73" s="128"/>
      <c r="MA73" s="128"/>
      <c r="MB73" s="128"/>
      <c r="MC73" s="128"/>
      <c r="MD73" s="128"/>
      <c r="ME73" s="128"/>
      <c r="MF73" s="128"/>
      <c r="MG73" s="128"/>
      <c r="MH73" s="128"/>
      <c r="MI73" s="128"/>
      <c r="MJ73" s="128"/>
      <c r="MK73" s="128"/>
      <c r="ML73" s="128"/>
      <c r="MM73" s="128"/>
      <c r="MN73" s="128"/>
      <c r="MO73" s="128"/>
      <c r="MP73" s="128"/>
      <c r="MQ73" s="128"/>
      <c r="MR73" s="128"/>
      <c r="MS73" s="128"/>
      <c r="MT73" s="128"/>
      <c r="MU73" s="128"/>
      <c r="MV73" s="128"/>
      <c r="MW73" s="128"/>
      <c r="MX73" s="128"/>
      <c r="MY73" s="128"/>
      <c r="MZ73" s="128"/>
      <c r="NA73" s="128"/>
      <c r="NB73" s="128"/>
      <c r="NC73" s="128"/>
      <c r="ND73" s="128"/>
      <c r="NE73" s="128"/>
      <c r="NF73" s="128"/>
      <c r="NG73" s="128"/>
      <c r="NH73" s="128"/>
      <c r="NI73" s="128"/>
      <c r="NJ73" s="128"/>
      <c r="NK73" s="128"/>
      <c r="NL73" s="128"/>
      <c r="NM73" s="128"/>
      <c r="NN73" s="128"/>
      <c r="NO73" s="128"/>
      <c r="NP73" s="128"/>
      <c r="NQ73" s="128"/>
      <c r="NR73" s="128"/>
      <c r="NS73" s="128"/>
      <c r="NT73" s="128"/>
      <c r="NU73" s="128"/>
      <c r="NV73" s="128"/>
      <c r="NW73" s="128"/>
      <c r="NX73" s="128"/>
      <c r="NY73" s="128"/>
      <c r="NZ73" s="128"/>
      <c r="OA73" s="128"/>
      <c r="OB73" s="128"/>
      <c r="OC73" s="128"/>
      <c r="OD73" s="128"/>
      <c r="OE73" s="128"/>
      <c r="OF73" s="128"/>
      <c r="OG73" s="128"/>
      <c r="OH73" s="128"/>
      <c r="OI73" s="128"/>
      <c r="OJ73" s="128"/>
      <c r="OK73" s="128"/>
      <c r="OL73" s="128"/>
      <c r="OM73" s="128"/>
      <c r="ON73" s="128"/>
      <c r="OO73" s="128"/>
      <c r="OP73" s="128"/>
      <c r="OQ73" s="128"/>
      <c r="OR73" s="128"/>
      <c r="OS73" s="128"/>
      <c r="OT73" s="128"/>
      <c r="OU73" s="128"/>
      <c r="OV73" s="128"/>
      <c r="OW73" s="128"/>
      <c r="OX73" s="128"/>
      <c r="OY73" s="128"/>
      <c r="OZ73" s="128"/>
      <c r="PA73" s="128"/>
      <c r="PB73" s="128"/>
      <c r="PC73" s="128"/>
      <c r="PD73" s="128"/>
      <c r="PE73" s="128"/>
      <c r="PF73" s="128"/>
      <c r="PG73" s="128"/>
      <c r="PH73" s="128"/>
      <c r="PI73" s="128"/>
      <c r="PJ73" s="128"/>
      <c r="PK73" s="128"/>
      <c r="PL73" s="128"/>
      <c r="PM73" s="128"/>
      <c r="PN73" s="128"/>
      <c r="PO73" s="128"/>
      <c r="PP73" s="128"/>
      <c r="PQ73" s="128"/>
      <c r="PR73" s="128"/>
      <c r="PS73" s="128"/>
      <c r="PT73" s="128"/>
      <c r="PU73" s="128"/>
      <c r="PV73" s="128"/>
      <c r="PW73" s="128"/>
      <c r="PX73" s="128"/>
      <c r="PY73" s="128"/>
      <c r="PZ73" s="128"/>
      <c r="QA73" s="128"/>
      <c r="QB73" s="128"/>
      <c r="QC73" s="128"/>
      <c r="QD73" s="128"/>
      <c r="QE73" s="128"/>
      <c r="QF73" s="128"/>
      <c r="QG73" s="128"/>
      <c r="QH73" s="128"/>
      <c r="QI73" s="128"/>
      <c r="QJ73" s="128"/>
      <c r="QK73" s="128"/>
      <c r="QL73" s="128"/>
      <c r="QM73" s="128"/>
      <c r="QN73" s="128"/>
      <c r="QO73" s="128"/>
      <c r="QP73" s="128"/>
      <c r="QQ73" s="128"/>
      <c r="QR73" s="128"/>
      <c r="QS73" s="128"/>
      <c r="QT73" s="128"/>
      <c r="QU73" s="128"/>
      <c r="QV73" s="128"/>
      <c r="QW73" s="128"/>
      <c r="QX73" s="128"/>
      <c r="QY73" s="128"/>
      <c r="QZ73" s="128"/>
      <c r="RA73" s="128"/>
      <c r="RB73" s="128"/>
      <c r="RC73" s="128"/>
      <c r="RD73" s="128"/>
      <c r="RE73" s="128"/>
      <c r="RF73" s="128"/>
      <c r="RG73" s="128"/>
      <c r="RH73" s="128"/>
      <c r="RI73" s="128"/>
      <c r="RJ73" s="128"/>
      <c r="RK73" s="128"/>
      <c r="RL73" s="128"/>
      <c r="RM73" s="128"/>
      <c r="RN73" s="128"/>
      <c r="RO73" s="128"/>
      <c r="RP73" s="128"/>
      <c r="RQ73" s="128"/>
      <c r="RR73" s="128"/>
      <c r="RS73" s="128"/>
      <c r="RT73" s="128"/>
      <c r="RU73" s="128"/>
      <c r="RV73" s="128"/>
      <c r="RW73" s="128"/>
      <c r="RX73" s="128"/>
      <c r="RY73" s="128"/>
      <c r="RZ73" s="128"/>
      <c r="SA73" s="128"/>
      <c r="SB73" s="128"/>
      <c r="SC73" s="128"/>
      <c r="SD73" s="128"/>
      <c r="SE73" s="128"/>
      <c r="SF73" s="128"/>
      <c r="SG73" s="128"/>
      <c r="SH73" s="128"/>
      <c r="SI73" s="128"/>
      <c r="SJ73" s="128"/>
      <c r="SK73" s="128"/>
      <c r="SL73" s="128"/>
      <c r="SM73" s="128"/>
      <c r="SN73" s="128"/>
      <c r="SO73" s="128"/>
      <c r="SP73" s="128"/>
      <c r="SQ73" s="128"/>
      <c r="SR73" s="128"/>
      <c r="SS73" s="128"/>
      <c r="ST73" s="128"/>
      <c r="SU73" s="128"/>
      <c r="SV73" s="128"/>
      <c r="SW73" s="128"/>
      <c r="SX73" s="128"/>
      <c r="SY73" s="128"/>
      <c r="SZ73" s="128"/>
      <c r="TA73" s="128"/>
      <c r="TB73" s="128"/>
      <c r="TC73" s="128"/>
      <c r="TD73" s="128"/>
      <c r="TE73" s="128"/>
      <c r="TF73" s="128"/>
      <c r="TG73" s="128"/>
      <c r="TH73" s="128"/>
      <c r="TI73" s="128"/>
      <c r="TJ73" s="128"/>
      <c r="TK73" s="128"/>
      <c r="TL73" s="128"/>
      <c r="TM73" s="128"/>
      <c r="TN73" s="128"/>
      <c r="TO73" s="128"/>
      <c r="TP73" s="128"/>
      <c r="TQ73" s="128"/>
      <c r="TR73" s="128"/>
      <c r="TS73" s="128"/>
      <c r="TT73" s="128"/>
      <c r="TU73" s="128"/>
      <c r="TV73" s="128"/>
      <c r="TW73" s="128"/>
      <c r="TX73" s="128"/>
      <c r="TY73" s="128"/>
      <c r="TZ73" s="128"/>
      <c r="UA73" s="128"/>
      <c r="UB73" s="128"/>
      <c r="UC73" s="128"/>
      <c r="UD73" s="128"/>
      <c r="UE73" s="128"/>
      <c r="UF73" s="128"/>
      <c r="UG73" s="128"/>
      <c r="UH73" s="128"/>
      <c r="UI73" s="128"/>
      <c r="UJ73" s="128"/>
      <c r="UK73" s="128"/>
      <c r="UL73" s="128"/>
      <c r="UM73" s="128"/>
      <c r="UN73" s="128"/>
      <c r="UO73" s="128"/>
      <c r="UP73" s="128"/>
      <c r="UQ73" s="128"/>
      <c r="UR73" s="128"/>
      <c r="US73" s="128"/>
      <c r="UT73" s="128"/>
      <c r="UU73" s="128"/>
      <c r="UV73" s="128"/>
      <c r="UW73" s="128"/>
      <c r="UX73" s="128"/>
      <c r="UY73" s="128"/>
      <c r="UZ73" s="128"/>
      <c r="VA73" s="128"/>
      <c r="VB73" s="128"/>
      <c r="VC73" s="128"/>
      <c r="VD73" s="128"/>
      <c r="VE73" s="128"/>
      <c r="VF73" s="128"/>
      <c r="VG73" s="128"/>
      <c r="VH73" s="128"/>
      <c r="VI73" s="128"/>
      <c r="VJ73" s="128"/>
      <c r="VK73" s="128"/>
      <c r="VL73" s="128"/>
      <c r="VM73" s="128"/>
      <c r="VN73" s="128"/>
      <c r="VO73" s="128"/>
      <c r="VP73" s="128"/>
      <c r="VQ73" s="128"/>
      <c r="VR73" s="128"/>
      <c r="VS73" s="128"/>
      <c r="VT73" s="128"/>
      <c r="VU73" s="128"/>
      <c r="VV73" s="128"/>
      <c r="VW73" s="128"/>
      <c r="VX73" s="128"/>
      <c r="VY73" s="128"/>
      <c r="VZ73" s="128"/>
      <c r="WA73" s="128"/>
      <c r="WB73" s="128"/>
      <c r="WC73" s="128"/>
      <c r="WD73" s="128"/>
      <c r="WE73" s="128"/>
      <c r="WF73" s="128"/>
      <c r="WG73" s="128"/>
      <c r="WH73" s="128"/>
      <c r="WI73" s="128"/>
      <c r="WJ73" s="128"/>
      <c r="WK73" s="128"/>
      <c r="WL73" s="128"/>
      <c r="WM73" s="128"/>
      <c r="WN73" s="128"/>
      <c r="WO73" s="128"/>
      <c r="WP73" s="128"/>
      <c r="WQ73" s="128"/>
      <c r="WR73" s="128"/>
      <c r="WS73" s="128"/>
      <c r="WT73" s="128"/>
      <c r="WU73" s="128"/>
      <c r="WV73" s="128"/>
      <c r="WW73" s="128"/>
      <c r="WX73" s="128"/>
      <c r="WY73" s="128"/>
      <c r="WZ73" s="128"/>
      <c r="XA73" s="128"/>
      <c r="XB73" s="128"/>
      <c r="XC73" s="128"/>
      <c r="XD73" s="128"/>
      <c r="XE73" s="128"/>
      <c r="XF73" s="128"/>
      <c r="XG73" s="128"/>
      <c r="XH73" s="128"/>
      <c r="XI73" s="128"/>
      <c r="XJ73" s="128"/>
      <c r="XK73" s="128"/>
      <c r="XL73" s="128"/>
      <c r="XM73" s="128"/>
      <c r="XN73" s="128"/>
      <c r="XO73" s="128"/>
      <c r="XP73" s="128"/>
      <c r="XQ73" s="128"/>
      <c r="XR73" s="128"/>
      <c r="XS73" s="128"/>
      <c r="XT73" s="128"/>
      <c r="XU73" s="128"/>
      <c r="XV73" s="128"/>
      <c r="XW73" s="128"/>
      <c r="XX73" s="128"/>
      <c r="XY73" s="128"/>
      <c r="XZ73" s="128"/>
      <c r="YA73" s="128"/>
      <c r="YB73" s="128"/>
      <c r="YC73" s="128"/>
      <c r="YD73" s="128"/>
      <c r="YE73" s="128"/>
      <c r="YF73" s="128"/>
      <c r="YG73" s="128"/>
      <c r="YH73" s="128"/>
      <c r="YI73" s="128"/>
      <c r="YJ73" s="128"/>
      <c r="YK73" s="128"/>
      <c r="YL73" s="128"/>
      <c r="YM73" s="128"/>
      <c r="YN73" s="128"/>
      <c r="YO73" s="128"/>
      <c r="YP73" s="128"/>
      <c r="YQ73" s="128"/>
      <c r="YR73" s="128"/>
      <c r="YS73" s="128"/>
      <c r="YT73" s="128"/>
      <c r="YU73" s="128"/>
      <c r="YV73" s="128"/>
      <c r="YW73" s="128"/>
      <c r="YX73" s="128"/>
      <c r="YY73" s="128"/>
      <c r="YZ73" s="128"/>
      <c r="ZA73" s="128"/>
      <c r="ZB73" s="128"/>
      <c r="ZC73" s="128"/>
      <c r="ZD73" s="128"/>
      <c r="ZE73" s="128"/>
      <c r="ZF73" s="128"/>
      <c r="ZG73" s="128"/>
      <c r="ZH73" s="128"/>
      <c r="ZI73" s="128"/>
      <c r="ZJ73" s="128"/>
      <c r="ZK73" s="128"/>
      <c r="ZL73" s="128"/>
      <c r="ZM73" s="128"/>
      <c r="ZN73" s="128"/>
      <c r="ZO73" s="128"/>
      <c r="ZP73" s="128"/>
      <c r="ZQ73" s="128"/>
      <c r="ZR73" s="128"/>
      <c r="ZS73" s="128"/>
      <c r="ZT73" s="128"/>
      <c r="ZU73" s="128"/>
      <c r="ZV73" s="128"/>
      <c r="ZW73" s="128"/>
      <c r="ZX73" s="128"/>
      <c r="ZY73" s="128"/>
      <c r="ZZ73" s="128"/>
      <c r="AAA73" s="128"/>
      <c r="AAB73" s="128"/>
      <c r="AAC73" s="128"/>
      <c r="AAD73" s="128"/>
      <c r="AAE73" s="128"/>
      <c r="AAF73" s="128"/>
      <c r="AAG73" s="128"/>
      <c r="AAH73" s="128"/>
      <c r="AAI73" s="128"/>
      <c r="AAJ73" s="128"/>
      <c r="AAK73" s="128"/>
      <c r="AAL73" s="128"/>
      <c r="AAM73" s="128"/>
      <c r="AAN73" s="128"/>
      <c r="AAO73" s="128"/>
      <c r="AAP73" s="128"/>
      <c r="AAQ73" s="128"/>
      <c r="AAR73" s="128"/>
      <c r="AAS73" s="128"/>
      <c r="AAT73" s="128"/>
      <c r="AAU73" s="128"/>
      <c r="AAV73" s="128"/>
      <c r="AAW73" s="128"/>
      <c r="AAX73" s="128"/>
      <c r="AAY73" s="128"/>
      <c r="AAZ73" s="128"/>
      <c r="ABA73" s="128"/>
      <c r="ABB73" s="128"/>
      <c r="ABC73" s="128"/>
      <c r="ABD73" s="128"/>
      <c r="ABE73" s="128"/>
      <c r="ABF73" s="128"/>
      <c r="ABG73" s="128"/>
      <c r="ABH73" s="128"/>
      <c r="ABI73" s="128"/>
      <c r="ABJ73" s="128"/>
      <c r="ABK73" s="128"/>
      <c r="ABL73" s="128"/>
      <c r="ABM73" s="128"/>
      <c r="ABN73" s="128"/>
      <c r="ABO73" s="128"/>
      <c r="ABP73" s="128"/>
      <c r="ABQ73" s="128"/>
      <c r="ABR73" s="128"/>
      <c r="ABS73" s="128"/>
      <c r="ABT73" s="128"/>
      <c r="ABU73" s="128"/>
      <c r="ABV73" s="128"/>
      <c r="ABW73" s="128"/>
      <c r="ABX73" s="128"/>
      <c r="ABY73" s="128"/>
      <c r="ABZ73" s="128"/>
      <c r="ACA73" s="128"/>
      <c r="ACB73" s="128"/>
      <c r="ACC73" s="128"/>
      <c r="ACD73" s="128"/>
      <c r="ACE73" s="128"/>
      <c r="ACF73" s="128"/>
      <c r="ACG73" s="128"/>
      <c r="ACH73" s="128"/>
      <c r="ACI73" s="128"/>
      <c r="ACJ73" s="128"/>
      <c r="ACK73" s="128"/>
      <c r="ACL73" s="128"/>
      <c r="ACM73" s="128"/>
      <c r="ACN73" s="128"/>
      <c r="ACO73" s="128"/>
      <c r="ACP73" s="128"/>
      <c r="ACQ73" s="128"/>
      <c r="ACR73" s="128"/>
      <c r="ACS73" s="128"/>
      <c r="ACT73" s="128"/>
      <c r="ACU73" s="128"/>
      <c r="ACV73" s="128"/>
      <c r="ACW73" s="128"/>
      <c r="ACX73" s="128"/>
      <c r="ACY73" s="128"/>
      <c r="ACZ73" s="128"/>
      <c r="ADA73" s="128"/>
      <c r="ADB73" s="128"/>
      <c r="ADC73" s="128"/>
      <c r="ADD73" s="128"/>
      <c r="ADE73" s="128"/>
      <c r="ADF73" s="128"/>
      <c r="ADG73" s="128"/>
      <c r="ADH73" s="128"/>
      <c r="ADI73" s="128"/>
      <c r="ADJ73" s="128"/>
      <c r="ADK73" s="128"/>
      <c r="ADL73" s="128"/>
      <c r="ADM73" s="128"/>
      <c r="ADN73" s="128"/>
      <c r="ADO73" s="128"/>
      <c r="ADP73" s="128"/>
      <c r="ADQ73" s="128"/>
      <c r="ADR73" s="128"/>
      <c r="ADS73" s="128"/>
      <c r="ADT73" s="128"/>
      <c r="ADU73" s="128"/>
      <c r="ADV73" s="128"/>
      <c r="ADW73" s="128"/>
      <c r="ADX73" s="128"/>
      <c r="ADY73" s="128"/>
      <c r="ADZ73" s="128"/>
      <c r="AEA73" s="128"/>
      <c r="AEB73" s="128"/>
      <c r="AEC73" s="128"/>
      <c r="AED73" s="128"/>
      <c r="AEE73" s="128"/>
      <c r="AEF73" s="128"/>
      <c r="AEG73" s="128"/>
      <c r="AEH73" s="128"/>
      <c r="AEI73" s="128"/>
      <c r="AEJ73" s="128"/>
      <c r="AEK73" s="128"/>
      <c r="AEL73" s="128"/>
      <c r="AEM73" s="128"/>
      <c r="AEN73" s="128"/>
      <c r="AEO73" s="128"/>
      <c r="AEP73" s="128"/>
      <c r="AEQ73" s="128"/>
      <c r="AER73" s="128"/>
      <c r="AES73" s="128"/>
      <c r="AET73" s="128"/>
      <c r="AEU73" s="128"/>
      <c r="AEV73" s="128"/>
      <c r="AEW73" s="128"/>
      <c r="AEX73" s="128"/>
      <c r="AEY73" s="128"/>
      <c r="AEZ73" s="128"/>
      <c r="AFA73" s="128"/>
      <c r="AFB73" s="128"/>
      <c r="AFC73" s="128"/>
      <c r="AFD73" s="128"/>
      <c r="AFE73" s="128"/>
      <c r="AFF73" s="128"/>
      <c r="AFG73" s="128"/>
      <c r="AFH73" s="128"/>
      <c r="AFI73" s="128"/>
      <c r="AFJ73" s="128"/>
      <c r="AFK73" s="128"/>
      <c r="AFL73" s="128"/>
      <c r="AFM73" s="128"/>
      <c r="AFN73" s="128"/>
      <c r="AFO73" s="128"/>
      <c r="AFP73" s="128"/>
      <c r="AFQ73" s="128"/>
      <c r="AFR73" s="128"/>
      <c r="AFS73" s="128"/>
      <c r="AFT73" s="128"/>
      <c r="AFU73" s="128"/>
      <c r="AFV73" s="128"/>
      <c r="AFW73" s="128"/>
      <c r="AFX73" s="128"/>
      <c r="AFY73" s="128"/>
      <c r="AFZ73" s="128"/>
      <c r="AGA73" s="128"/>
      <c r="AGB73" s="128"/>
      <c r="AGC73" s="128"/>
      <c r="AGD73" s="128"/>
      <c r="AGE73" s="128"/>
      <c r="AGF73" s="128"/>
      <c r="AGG73" s="128"/>
      <c r="AGH73" s="128"/>
      <c r="AGI73" s="128"/>
      <c r="AGJ73" s="128"/>
      <c r="AGK73" s="128"/>
      <c r="AGL73" s="128"/>
      <c r="AGM73" s="128"/>
      <c r="AGN73" s="128"/>
      <c r="AGO73" s="128"/>
      <c r="AGP73" s="128"/>
      <c r="AGQ73" s="128"/>
      <c r="AGR73" s="128"/>
      <c r="AGS73" s="128"/>
      <c r="AGT73" s="128"/>
      <c r="AGU73" s="128"/>
      <c r="AGV73" s="128"/>
      <c r="AGW73" s="128"/>
      <c r="AGX73" s="128"/>
      <c r="AGY73" s="128"/>
      <c r="AGZ73" s="128"/>
      <c r="AHA73" s="128"/>
      <c r="AHB73" s="128"/>
      <c r="AHC73" s="128"/>
      <c r="AHD73" s="128"/>
      <c r="AHE73" s="128"/>
      <c r="AHF73" s="128"/>
      <c r="AHG73" s="128"/>
      <c r="AHH73" s="128"/>
      <c r="AHI73" s="128"/>
      <c r="AHJ73" s="128"/>
      <c r="AHK73" s="128"/>
      <c r="AHL73" s="128"/>
      <c r="AHM73" s="128"/>
      <c r="AHN73" s="128"/>
      <c r="AHO73" s="128"/>
      <c r="AHP73" s="128"/>
      <c r="AHQ73" s="128"/>
      <c r="AHR73" s="128"/>
      <c r="AHS73" s="128"/>
      <c r="AHT73" s="128"/>
      <c r="AHU73" s="128"/>
      <c r="AHV73" s="128"/>
      <c r="AHW73" s="128"/>
      <c r="AHX73" s="128"/>
      <c r="AHY73" s="128"/>
      <c r="AHZ73" s="128"/>
      <c r="AIA73" s="128"/>
      <c r="AIB73" s="128"/>
      <c r="AIC73" s="128"/>
      <c r="AID73" s="128"/>
      <c r="AIE73" s="128"/>
      <c r="AIF73" s="128"/>
      <c r="AIG73" s="128"/>
      <c r="AIH73" s="128"/>
      <c r="AII73" s="128"/>
      <c r="AIJ73" s="128"/>
      <c r="AIK73" s="128"/>
      <c r="AIL73" s="128"/>
      <c r="AIM73" s="128"/>
      <c r="AIN73" s="128"/>
      <c r="AIO73" s="128"/>
      <c r="AIP73" s="128"/>
      <c r="AIQ73" s="128"/>
      <c r="AIR73" s="128"/>
      <c r="AIS73" s="128"/>
      <c r="AIT73" s="128"/>
      <c r="AIU73" s="128"/>
      <c r="AIV73" s="128"/>
      <c r="AIW73" s="128"/>
      <c r="AIX73" s="128"/>
      <c r="AIY73" s="128"/>
      <c r="AIZ73" s="128"/>
      <c r="AJA73" s="128"/>
      <c r="AJB73" s="128"/>
      <c r="AJC73" s="128"/>
      <c r="AJD73" s="128"/>
      <c r="AJE73" s="128"/>
      <c r="AJF73" s="128"/>
      <c r="AJG73" s="128"/>
      <c r="AJH73" s="128"/>
      <c r="AJI73" s="128"/>
      <c r="AJJ73" s="128"/>
      <c r="AJK73" s="128"/>
      <c r="AJL73" s="128"/>
      <c r="AJM73" s="128"/>
      <c r="AJN73" s="128"/>
      <c r="AJO73" s="128"/>
      <c r="AJP73" s="128"/>
      <c r="AJQ73" s="128"/>
      <c r="AJR73" s="128"/>
      <c r="AJS73" s="128"/>
      <c r="AJT73" s="128"/>
      <c r="AJU73" s="128"/>
      <c r="AJV73" s="128"/>
      <c r="AJW73" s="128"/>
      <c r="AJX73" s="128"/>
      <c r="AJY73" s="128"/>
      <c r="AJZ73" s="128"/>
      <c r="AKA73" s="128"/>
      <c r="AKB73" s="128"/>
      <c r="AKC73" s="128"/>
      <c r="AKD73" s="128"/>
      <c r="AKE73" s="128"/>
      <c r="AKF73" s="128"/>
      <c r="AKG73" s="128"/>
      <c r="AKH73" s="128"/>
      <c r="AKI73" s="128"/>
      <c r="AKJ73" s="128"/>
      <c r="AKK73" s="128"/>
      <c r="AKL73" s="128"/>
      <c r="AKM73" s="128"/>
      <c r="AKN73" s="128"/>
      <c r="AKO73" s="128"/>
      <c r="AKP73" s="128"/>
      <c r="AKQ73" s="128"/>
      <c r="AKR73" s="128"/>
      <c r="AKS73" s="128"/>
      <c r="AKT73" s="128"/>
      <c r="AKU73" s="128"/>
      <c r="AKV73" s="128"/>
      <c r="AKW73" s="128"/>
      <c r="AKX73" s="128"/>
      <c r="AKY73" s="128"/>
      <c r="AKZ73" s="128"/>
      <c r="ALA73" s="128"/>
      <c r="ALB73" s="128"/>
      <c r="ALC73" s="128"/>
      <c r="ALD73" s="128"/>
      <c r="ALE73" s="128"/>
      <c r="ALF73" s="128"/>
      <c r="ALG73" s="128"/>
      <c r="ALH73" s="128"/>
      <c r="ALI73" s="128"/>
      <c r="ALJ73" s="128"/>
      <c r="ALK73" s="128"/>
      <c r="ALL73" s="128"/>
      <c r="ALM73" s="128"/>
      <c r="ALN73" s="128"/>
      <c r="ALO73" s="128"/>
      <c r="ALP73" s="128"/>
      <c r="ALQ73" s="128"/>
      <c r="ALR73"/>
      <c r="ALS73"/>
      <c r="ALT73"/>
    </row>
  </sheetData>
  <conditionalFormatting sqref="A63:F64 A67:F885">
    <cfRule type="expression" dxfId="368" priority="147">
      <formula>OR($V63="X",$U63="X")</formula>
    </cfRule>
    <cfRule type="expression" dxfId="367" priority="148">
      <formula>AND($V63=1,$U63=1)</formula>
    </cfRule>
    <cfRule type="expression" dxfId="366" priority="149">
      <formula>$V63=1</formula>
    </cfRule>
    <cfRule type="expression" dxfId="365" priority="150">
      <formula>$U63=1</formula>
    </cfRule>
  </conditionalFormatting>
  <conditionalFormatting sqref="A9:G9 A10:A16 B10:G14 C15:G15">
    <cfRule type="expression" dxfId="364" priority="141">
      <formula>$W9=1</formula>
    </cfRule>
    <cfRule type="expression" dxfId="363" priority="152">
      <formula>AND($W9=1,#REF!=1)</formula>
    </cfRule>
    <cfRule type="expression" dxfId="362" priority="153">
      <formula>AND(NOT(ISBLANK($Q9)),ISBLANK(#REF!),ISBLANK($W9))</formula>
    </cfRule>
  </conditionalFormatting>
  <conditionalFormatting sqref="A9:G9 A10:A16 B10:G14">
    <cfRule type="expression" dxfId="361" priority="151">
      <formula>#REF!=1</formula>
    </cfRule>
    <cfRule type="expression" dxfId="360" priority="154">
      <formula>OR($W9="X",#REF!="X")</formula>
    </cfRule>
  </conditionalFormatting>
  <conditionalFormatting sqref="B17:G20 A17:A61 B21:C21 D21:D23 B22:B23 F22:G23 B24:G61">
    <cfRule type="expression" dxfId="359" priority="30">
      <formula>OR($AE17="X",$AD17="X")</formula>
    </cfRule>
  </conditionalFormatting>
  <conditionalFormatting sqref="B17:G20 A17:A61 B21:D21 B22:B23 D22:D23 F22:G23 B24:G61">
    <cfRule type="expression" dxfId="358" priority="31">
      <formula>AND($AE17=1,$AD17=1)</formula>
    </cfRule>
    <cfRule type="expression" dxfId="357" priority="32">
      <formula>$AE17=1</formula>
    </cfRule>
  </conditionalFormatting>
  <conditionalFormatting sqref="B17:G20 A17:A61 D21:G21 B21:C23 D22:D23 F22:G23 B24:G61">
    <cfRule type="expression" dxfId="356" priority="34">
      <formula>AND(NOT(ISBLANK($W17)),ISBLANK($AD17),ISBLANK($AE17))</formula>
    </cfRule>
  </conditionalFormatting>
  <conditionalFormatting sqref="B17:G21 A17:A61 B22:B23 D22:D23 F22:G23 B24:G61">
    <cfRule type="expression" dxfId="355" priority="33">
      <formula>$AD17=1</formula>
    </cfRule>
  </conditionalFormatting>
  <conditionalFormatting sqref="C9:C11 C17:C20 C24:C61">
    <cfRule type="expression" dxfId="354" priority="5527">
      <formula>AND($L9="X",$B9&lt;&gt;"")</formula>
    </cfRule>
  </conditionalFormatting>
  <conditionalFormatting sqref="C12">
    <cfRule type="expression" dxfId="353" priority="168">
      <formula>OR($AD16="X",$AC16="X")</formula>
    </cfRule>
    <cfRule type="expression" dxfId="352" priority="169">
      <formula>AND($AD16=1,$AC16=1)</formula>
    </cfRule>
    <cfRule type="expression" dxfId="351" priority="170">
      <formula>$AD16=1</formula>
    </cfRule>
    <cfRule type="expression" dxfId="350" priority="171">
      <formula>$AC16=1</formula>
    </cfRule>
    <cfRule type="expression" dxfId="349" priority="172">
      <formula>AND(NOT(ISBLANK($W16)),ISBLANK($AC16),ISBLANK($AD16))</formula>
    </cfRule>
  </conditionalFormatting>
  <conditionalFormatting sqref="C13">
    <cfRule type="expression" dxfId="348" priority="1740">
      <formula>OR(#REF!="X",#REF!="X")</formula>
    </cfRule>
    <cfRule type="expression" dxfId="347" priority="1741">
      <formula>AND(#REF!=1,#REF!=1)</formula>
    </cfRule>
    <cfRule type="expression" dxfId="346" priority="1742">
      <formula>#REF!=1</formula>
    </cfRule>
    <cfRule type="expression" dxfId="345" priority="1743">
      <formula>#REF!=1</formula>
    </cfRule>
    <cfRule type="expression" dxfId="344" priority="1744">
      <formula>AND(NOT(ISBLANK(#REF!)),ISBLANK(#REF!),ISBLANK(#REF!))</formula>
    </cfRule>
  </conditionalFormatting>
  <conditionalFormatting sqref="C14">
    <cfRule type="expression" dxfId="343" priority="1716">
      <formula>OR(#REF!="X",#REF!="X")</formula>
    </cfRule>
    <cfRule type="expression" dxfId="342" priority="1717">
      <formula>AND(#REF!=1,#REF!=1)</formula>
    </cfRule>
    <cfRule type="expression" dxfId="341" priority="1718">
      <formula>#REF!=1</formula>
    </cfRule>
    <cfRule type="expression" dxfId="340" priority="1719">
      <formula>#REF!=1</formula>
    </cfRule>
    <cfRule type="expression" dxfId="339" priority="1720">
      <formula>AND(NOT(ISBLANK(#REF!)),ISBLANK(#REF!),ISBLANK(#REF!))</formula>
    </cfRule>
  </conditionalFormatting>
  <conditionalFormatting sqref="C22:C23">
    <cfRule type="expression" dxfId="338" priority="5530">
      <formula>AND($L22="X",OR(#REF!&lt;&gt;"",$B22&lt;&gt;""))</formula>
    </cfRule>
    <cfRule type="expression" dxfId="337" priority="5531">
      <formula>OR($AE22="X",$AD22="X")</formula>
    </cfRule>
    <cfRule type="expression" dxfId="336" priority="5532">
      <formula>AND($AE22=1,$AD22=1)</formula>
    </cfRule>
    <cfRule type="expression" dxfId="335" priority="5533">
      <formula>$AE22=1</formula>
    </cfRule>
    <cfRule type="expression" dxfId="334" priority="5534">
      <formula>$AD22=1</formula>
    </cfRule>
  </conditionalFormatting>
  <conditionalFormatting sqref="C15:G15">
    <cfRule type="expression" dxfId="333" priority="155">
      <formula>OR($W15="X",#REF!="X")</formula>
    </cfRule>
    <cfRule type="expression" dxfId="332" priority="156">
      <formula>#REF!=1</formula>
    </cfRule>
  </conditionalFormatting>
  <conditionalFormatting sqref="D9:D11 D17:D20 D24:D61">
    <cfRule type="expression" dxfId="331" priority="5535">
      <formula>AND($L9="X",OR($B9&lt;&gt;"",$C9&lt;&gt;""))</formula>
    </cfRule>
  </conditionalFormatting>
  <conditionalFormatting sqref="D12:D14 C21 D21:D23">
    <cfRule type="expression" dxfId="330" priority="5538">
      <formula>AND($L12="X",OR($B12&lt;&gt;"",#REF!&lt;&gt;""))</formula>
    </cfRule>
  </conditionalFormatting>
  <conditionalFormatting sqref="D15">
    <cfRule type="expression" dxfId="329" priority="5541">
      <formula>AND($L15="X",OR($C15&lt;&gt;"",#REF!&lt;&gt;""))</formula>
    </cfRule>
  </conditionalFormatting>
  <conditionalFormatting sqref="D16">
    <cfRule type="expression" dxfId="328" priority="5542">
      <formula>AND($R16="X",OR($C12&lt;&gt;"",#REF!&lt;&gt;""))</formula>
    </cfRule>
  </conditionalFormatting>
  <conditionalFormatting sqref="D21">
    <cfRule type="expression" dxfId="327" priority="5543">
      <formula>AND($L21="X",OR($B21&lt;&gt;"",#REF!&lt;&gt;"",$C21&lt;&gt;""))</formula>
    </cfRule>
    <cfRule type="expression" dxfId="326" priority="5544">
      <formula>AND($L21="X",OR($B21&lt;&gt;"",#REF!&lt;&gt;"",$C21&lt;&gt;"",$D21&lt;&gt;""))</formula>
    </cfRule>
    <cfRule type="expression" dxfId="325" priority="5545">
      <formula>AND($L21="X",OR($B21&lt;&gt;"",#REF!&lt;&gt;"",$D21&lt;&gt;"",#REF!&lt;&gt;""))</formula>
    </cfRule>
    <cfRule type="expression" dxfId="324" priority="5546">
      <formula>$AD21=1</formula>
    </cfRule>
    <cfRule type="expression" dxfId="323" priority="5547">
      <formula>AND($L21="X",OR($B21&lt;&gt;"",#REF!&lt;&gt;"",$C21&lt;&gt;""))</formula>
    </cfRule>
    <cfRule type="expression" dxfId="322" priority="5548">
      <formula>AND($AE21=1,$AD21=1)</formula>
    </cfRule>
    <cfRule type="expression" dxfId="321" priority="5549">
      <formula>$AE21=1</formula>
    </cfRule>
    <cfRule type="expression" dxfId="320" priority="5550">
      <formula>AND($L21="X",$B21&lt;&gt;"")</formula>
    </cfRule>
    <cfRule type="expression" dxfId="319" priority="5551">
      <formula>AND($L21="X",OR($B21&lt;&gt;"",#REF!&lt;&gt;""))</formula>
    </cfRule>
  </conditionalFormatting>
  <conditionalFormatting sqref="D16:G16">
    <cfRule type="expression" dxfId="318" priority="130">
      <formula>OR($AD16="X",$AC16="X")</formula>
    </cfRule>
    <cfRule type="expression" dxfId="317" priority="131">
      <formula>AND($AD16=1,$AC16=1)</formula>
    </cfRule>
    <cfRule type="expression" dxfId="316" priority="132">
      <formula>$AD16=1</formula>
    </cfRule>
    <cfRule type="expression" dxfId="315" priority="133">
      <formula>$AC16=1</formula>
    </cfRule>
    <cfRule type="expression" dxfId="314" priority="134">
      <formula>AND(NOT(ISBLANK($W16)),ISBLANK($AC16),ISBLANK($AD16))</formula>
    </cfRule>
  </conditionalFormatting>
  <conditionalFormatting sqref="D21:G21">
    <cfRule type="expression" dxfId="313" priority="5552">
      <formula>AND($L21="X",OR($B21&lt;&gt;"",$C21&lt;&gt;"",$D21&lt;&gt;"",$E21&lt;&gt;"",$F21&lt;&gt;""))</formula>
    </cfRule>
    <cfRule type="expression" dxfId="312" priority="5553">
      <formula>AND($AE21=1,$AD21=1)</formula>
    </cfRule>
    <cfRule type="expression" dxfId="311" priority="5554">
      <formula>$AE21=1</formula>
    </cfRule>
    <cfRule type="expression" dxfId="310" priority="5555">
      <formula>OR($AE21="X",$AD21="X")</formula>
    </cfRule>
  </conditionalFormatting>
  <conditionalFormatting sqref="E2">
    <cfRule type="dataBar" priority="10">
      <dataBar>
        <cfvo type="num" val="0"/>
        <cfvo type="num" val="1"/>
        <color rgb="FF63C384"/>
      </dataBar>
      <extLst>
        <ext xmlns:x14="http://schemas.microsoft.com/office/spreadsheetml/2009/9/main" uri="{B025F937-C7B1-47D3-B67F-A62EFF666E3E}">
          <x14:id>{31E1CB47-6FEB-4AA4-A28D-227209162AF1}</x14:id>
        </ext>
      </extLst>
    </cfRule>
  </conditionalFormatting>
  <conditionalFormatting sqref="E9:E11 E17:E20 E24:E61">
    <cfRule type="expression" dxfId="309" priority="5556">
      <formula>AND($L9="X",OR($B9&lt;&gt;"",$C9&lt;&gt;"",$D9&lt;&gt;""))</formula>
    </cfRule>
  </conditionalFormatting>
  <conditionalFormatting sqref="E12:E14">
    <cfRule type="expression" dxfId="308" priority="5559">
      <formula>AND($L12="X",OR($B12&lt;&gt;"",#REF!&lt;&gt;"",$D12&lt;&gt;""))</formula>
    </cfRule>
  </conditionalFormatting>
  <conditionalFormatting sqref="E15">
    <cfRule type="expression" dxfId="307" priority="5560">
      <formula>AND($L15="X",OR($C15&lt;&gt;"",#REF!&lt;&gt;"",$D15&lt;&gt;""))</formula>
    </cfRule>
  </conditionalFormatting>
  <conditionalFormatting sqref="E16">
    <cfRule type="expression" dxfId="306" priority="5561">
      <formula>AND($R16="X",OR($C12&lt;&gt;"",#REF!&lt;&gt;"",$D16&lt;&gt;""))</formula>
    </cfRule>
  </conditionalFormatting>
  <conditionalFormatting sqref="E22:E23">
    <cfRule type="expression" dxfId="305" priority="5562">
      <formula>OR($AE22="X",$AD22="X")</formula>
    </cfRule>
    <cfRule type="expression" dxfId="304" priority="5563">
      <formula>AND($AE22=1,$AD22=1)</formula>
    </cfRule>
    <cfRule type="expression" dxfId="303" priority="5564">
      <formula>$AE22=1</formula>
    </cfRule>
    <cfRule type="expression" dxfId="302" priority="5565">
      <formula>$AD22=1</formula>
    </cfRule>
    <cfRule type="expression" dxfId="301" priority="5566">
      <formula>AND(NOT(ISBLANK($W22)),ISBLANK($AD22),ISBLANK($AE22))</formula>
    </cfRule>
    <cfRule type="expression" dxfId="300" priority="5567">
      <formula>AND($L22="X",OR($B22&lt;&gt;"",#REF!&lt;&gt;"",$D22&lt;&gt;"",#REF!&lt;&gt;""))</formula>
    </cfRule>
  </conditionalFormatting>
  <conditionalFormatting sqref="F9:F11 F17:F20 F24:F61">
    <cfRule type="expression" dxfId="299" priority="5568">
      <formula>AND($L9="X",OR($B9&lt;&gt;"",$C9&lt;&gt;"",$D9&lt;&gt;"",$E9&lt;&gt;""))</formula>
    </cfRule>
  </conditionalFormatting>
  <conditionalFormatting sqref="F12:F14">
    <cfRule type="expression" dxfId="298" priority="5571">
      <formula>AND($L12="X",OR($B12&lt;&gt;"",#REF!&lt;&gt;"",$D12&lt;&gt;"",$E12&lt;&gt;""))</formula>
    </cfRule>
  </conditionalFormatting>
  <conditionalFormatting sqref="F15">
    <cfRule type="expression" dxfId="297" priority="5572">
      <formula>AND($L15="X",OR($C15&lt;&gt;"",#REF!&lt;&gt;"",$D15&lt;&gt;"",$E15&lt;&gt;""))</formula>
    </cfRule>
  </conditionalFormatting>
  <conditionalFormatting sqref="F16">
    <cfRule type="expression" dxfId="296" priority="5573">
      <formula>AND($R16="X",OR($C12&lt;&gt;"",#REF!&lt;&gt;"",$D16&lt;&gt;"",$E16&lt;&gt;""))</formula>
    </cfRule>
  </conditionalFormatting>
  <conditionalFormatting sqref="F22:F23">
    <cfRule type="expression" dxfId="295" priority="5574">
      <formula>AND($L22="X",OR($B22&lt;&gt;"",#REF!&lt;&gt;"",$D22&lt;&gt;"",#REF!&lt;&gt;""))</formula>
    </cfRule>
  </conditionalFormatting>
  <conditionalFormatting sqref="G9:G11 G17:G20 G24:G61">
    <cfRule type="expression" dxfId="294" priority="5575">
      <formula>AND($L9="X",OR($B9&lt;&gt;"",$C9&lt;&gt;"",$D9&lt;&gt;"",$E9&lt;&gt;"",$F9&lt;&gt;""))</formula>
    </cfRule>
  </conditionalFormatting>
  <conditionalFormatting sqref="G12:G14">
    <cfRule type="expression" dxfId="293" priority="5578">
      <formula>AND($L12="X",OR($B12&lt;&gt;"",#REF!&lt;&gt;"",$D12&lt;&gt;"",$E12&lt;&gt;"",$F12&lt;&gt;""))</formula>
    </cfRule>
  </conditionalFormatting>
  <conditionalFormatting sqref="G15">
    <cfRule type="expression" dxfId="292" priority="5579">
      <formula>AND($L15="X",OR($C15&lt;&gt;"",#REF!&lt;&gt;"",$D15&lt;&gt;"",$E15&lt;&gt;"",$F15&lt;&gt;""))</formula>
    </cfRule>
  </conditionalFormatting>
  <conditionalFormatting sqref="G16">
    <cfRule type="expression" dxfId="291" priority="5580">
      <formula>AND($R16="X",OR($C12&lt;&gt;"",#REF!&lt;&gt;"",$D16&lt;&gt;"",$E16&lt;&gt;"",$F16&lt;&gt;""))</formula>
    </cfRule>
  </conditionalFormatting>
  <conditionalFormatting sqref="G22:G23">
    <cfRule type="expression" dxfId="290" priority="5581">
      <formula>AND($L22="X",OR($B22&lt;&gt;"",#REF!&lt;&gt;"",$D22&lt;&gt;"",#REF!&lt;&gt;"",$F22&lt;&gt;""))</formula>
    </cfRule>
  </conditionalFormatting>
  <conditionalFormatting sqref="H63:H64 H67:H885">
    <cfRule type="expression" dxfId="289" priority="140">
      <formula>$J63="X"</formula>
    </cfRule>
  </conditionalFormatting>
  <conditionalFormatting sqref="I10:I11">
    <cfRule type="expression" dxfId="288" priority="129">
      <formula>$R16="X"</formula>
    </cfRule>
  </conditionalFormatting>
  <conditionalFormatting sqref="I17 I19:I61">
    <cfRule type="expression" dxfId="287" priority="38">
      <formula>$L17="X"</formula>
    </cfRule>
  </conditionalFormatting>
  <conditionalFormatting sqref="K9:K12">
    <cfRule type="cellIs" dxfId="286" priority="71" operator="equal">
      <formula>"1..1"</formula>
    </cfRule>
    <cfRule type="cellIs" dxfId="285" priority="72" operator="equal">
      <formula>"0..n"</formula>
    </cfRule>
    <cfRule type="cellIs" dxfId="284" priority="73" operator="equal">
      <formula>"0..1"</formula>
    </cfRule>
  </conditionalFormatting>
  <conditionalFormatting sqref="K15">
    <cfRule type="cellIs" dxfId="283" priority="135" operator="equal">
      <formula>"1..1"</formula>
    </cfRule>
    <cfRule type="cellIs" dxfId="282" priority="136" operator="equal">
      <formula>"0..n"</formula>
    </cfRule>
    <cfRule type="cellIs" dxfId="281" priority="137" operator="equal">
      <formula>"0..1"</formula>
    </cfRule>
  </conditionalFormatting>
  <conditionalFormatting sqref="K18:K60 J21:J58 J60">
    <cfRule type="cellIs" dxfId="280" priority="21" operator="equal">
      <formula>"1..1"</formula>
    </cfRule>
    <cfRule type="cellIs" dxfId="279" priority="22" operator="equal">
      <formula>"0..n"</formula>
    </cfRule>
    <cfRule type="cellIs" dxfId="278" priority="23" operator="equal">
      <formula>"0..1"</formula>
    </cfRule>
  </conditionalFormatting>
  <conditionalFormatting sqref="C13">
    <cfRule type="expression" dxfId="277" priority="9">
      <formula>AND($L13="X",OR($B13&lt;&gt;"",#REF!&lt;&gt;""))</formula>
    </cfRule>
  </conditionalFormatting>
  <conditionalFormatting sqref="C15">
    <cfRule type="expression" dxfId="276" priority="2">
      <formula>#REF!=1</formula>
    </cfRule>
    <cfRule type="expression" dxfId="275" priority="3">
      <formula>OR($W15="X",#REF!="X")</formula>
    </cfRule>
  </conditionalFormatting>
  <conditionalFormatting sqref="C15">
    <cfRule type="expression" dxfId="274" priority="4">
      <formula>OR(#REF!="X",#REF!="X")</formula>
    </cfRule>
    <cfRule type="expression" dxfId="273" priority="5">
      <formula>AND(#REF!=1,#REF!=1)</formula>
    </cfRule>
    <cfRule type="expression" dxfId="272" priority="6">
      <formula>#REF!=1</formula>
    </cfRule>
    <cfRule type="expression" dxfId="271" priority="7">
      <formula>#REF!=1</formula>
    </cfRule>
    <cfRule type="expression" dxfId="270" priority="8">
      <formula>AND(NOT(ISBLANK(#REF!)),ISBLANK(#REF!),ISBLANK(#REF!))</formula>
    </cfRule>
  </conditionalFormatting>
  <conditionalFormatting sqref="C15">
    <cfRule type="expression" dxfId="269" priority="1">
      <formula>AND($L15="X",OR($B15&lt;&gt;"",#REF!&lt;&gt;""))</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31E1CB47-6FEB-4AA4-A28D-227209162AF1}">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E2</xm:sqref>
        </x14:conditionalFormatting>
      </x14:conditionalFormatting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D0A10-DF2A-403B-B54E-22B68B4D4F9E}">
  <sheetPr>
    <tabColor theme="4" tint="0.79998168889431442"/>
  </sheetPr>
  <dimension ref="A1:ALT54"/>
  <sheetViews>
    <sheetView zoomScaleNormal="100" workbookViewId="0">
      <pane xSplit="7" ySplit="8" topLeftCell="O13" activePane="bottomRight" state="frozen"/>
      <selection pane="topRight" activeCell="H1" sqref="H1"/>
      <selection pane="bottomLeft" activeCell="A9" sqref="A9"/>
      <selection pane="bottomRight"/>
    </sheetView>
  </sheetViews>
  <sheetFormatPr baseColWidth="10" defaultColWidth="9.5" defaultRowHeight="12" customHeight="1"/>
  <cols>
    <col min="1" max="1" width="4.625" style="128" customWidth="1"/>
    <col min="2" max="2" width="31.125" style="128" customWidth="1"/>
    <col min="3" max="3" width="29.375" style="128" customWidth="1"/>
    <col min="4" max="4" width="27.375" style="128" customWidth="1"/>
    <col min="5" max="5" width="9.625" style="128" customWidth="1"/>
    <col min="6" max="6" width="8.625" style="128" customWidth="1"/>
    <col min="7" max="7" width="11.125" style="96" customWidth="1"/>
    <col min="8" max="8" width="44.125" style="96" customWidth="1"/>
    <col min="9" max="9" width="33.5" style="225" customWidth="1"/>
    <col min="10" max="10" width="10.5" style="96" customWidth="1"/>
    <col min="11" max="11" width="6" style="173" customWidth="1"/>
    <col min="12" max="12" width="8.625" style="96" customWidth="1"/>
    <col min="13" max="13" width="12.625" style="277" customWidth="1"/>
    <col min="14" max="14" width="28.125" style="96" customWidth="1"/>
    <col min="15" max="15" width="8.875" style="96" customWidth="1"/>
    <col min="16" max="16" width="10" style="96" hidden="1" customWidth="1"/>
    <col min="17" max="17" width="10.5" customWidth="1"/>
    <col min="18" max="18" width="22.625" style="179" customWidth="1"/>
    <col min="19" max="19" width="16.375" style="96" customWidth="1"/>
    <col min="20" max="20" width="13.375" style="159" customWidth="1"/>
    <col min="21" max="21" width="12.875" style="96" customWidth="1"/>
    <col min="22" max="22" width="11.125" style="96" customWidth="1"/>
    <col min="24" max="1004" width="9.5" style="128"/>
    <col min="1005" max="1005" width="9" style="128" customWidth="1"/>
    <col min="1006" max="1007" width="9" customWidth="1"/>
  </cols>
  <sheetData>
    <row r="1" spans="1:1005" ht="13.5" customHeight="1">
      <c r="A1" s="228" t="s">
        <v>2403</v>
      </c>
      <c r="C1" s="129"/>
      <c r="F1" s="157"/>
      <c r="G1" s="128"/>
      <c r="H1" s="775"/>
      <c r="I1" s="775"/>
      <c r="W1" s="128"/>
      <c r="ALQ1"/>
    </row>
    <row r="2" spans="1:1005" ht="13.5" customHeight="1">
      <c r="A2" s="128" t="s">
        <v>850</v>
      </c>
      <c r="B2" s="128" t="s">
        <v>2404</v>
      </c>
      <c r="C2" s="141"/>
      <c r="D2" s="284"/>
      <c r="E2" s="284"/>
      <c r="F2" s="157"/>
      <c r="G2" s="128"/>
      <c r="H2" s="775"/>
      <c r="I2" s="775"/>
      <c r="W2" s="128"/>
      <c r="ALQ2"/>
    </row>
    <row r="3" spans="1:1005" ht="13.5" customHeight="1">
      <c r="C3" s="128" t="s">
        <v>2405</v>
      </c>
      <c r="G3" s="128"/>
      <c r="W3" s="128"/>
      <c r="ALQ3"/>
    </row>
    <row r="4" spans="1:1005" ht="13.5" customHeight="1">
      <c r="C4" s="128" t="s">
        <v>2406</v>
      </c>
      <c r="G4" s="137"/>
      <c r="W4" s="128"/>
      <c r="ALQ4"/>
    </row>
    <row r="5" spans="1:1005" s="149" customFormat="1" ht="13.5" customHeight="1">
      <c r="A5" s="128"/>
      <c r="B5" s="128"/>
      <c r="C5" s="128" t="s">
        <v>2407</v>
      </c>
      <c r="D5" s="146"/>
      <c r="E5" s="146"/>
      <c r="F5" s="146"/>
      <c r="G5" s="148"/>
      <c r="H5" s="148"/>
      <c r="I5" s="275"/>
      <c r="J5" s="148"/>
      <c r="K5" s="186"/>
      <c r="L5" s="148"/>
      <c r="M5" s="279"/>
      <c r="N5" s="148"/>
      <c r="O5" s="148"/>
      <c r="P5" s="148"/>
      <c r="Q5"/>
      <c r="R5" s="181"/>
      <c r="S5" s="148"/>
      <c r="T5" s="160"/>
      <c r="U5" s="148"/>
      <c r="V5" s="148"/>
      <c r="W5" s="147"/>
      <c r="X5" s="147"/>
      <c r="Y5" s="147"/>
      <c r="Z5" s="147"/>
      <c r="AA5" s="147"/>
      <c r="AB5" s="147"/>
      <c r="AC5" s="147"/>
      <c r="AD5" s="147"/>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row>
    <row r="6" spans="1:1005" ht="13.5" customHeight="1">
      <c r="C6" s="144"/>
      <c r="D6" s="138"/>
      <c r="F6" s="138"/>
      <c r="W6" s="128"/>
      <c r="ALQ6"/>
    </row>
    <row r="7" spans="1:1005" ht="13.5" customHeight="1">
      <c r="A7"/>
      <c r="B7"/>
      <c r="C7" s="138"/>
      <c r="D7" s="377"/>
      <c r="E7" s="138"/>
      <c r="F7" s="138"/>
      <c r="O7" s="701"/>
      <c r="P7" s="700" t="s">
        <v>829</v>
      </c>
      <c r="Q7" s="700" t="s">
        <v>829</v>
      </c>
      <c r="V7" s="648" t="s">
        <v>685</v>
      </c>
      <c r="W7" s="128"/>
      <c r="ALQ7"/>
    </row>
    <row r="8" spans="1:1005" s="238" customFormat="1" ht="55.5" customHeight="1">
      <c r="A8" s="233" t="s">
        <v>831</v>
      </c>
      <c r="B8" s="381" t="s">
        <v>832</v>
      </c>
      <c r="C8" s="278" t="s">
        <v>833</v>
      </c>
      <c r="D8" s="278" t="s">
        <v>834</v>
      </c>
      <c r="E8" s="278" t="s">
        <v>835</v>
      </c>
      <c r="F8" s="278" t="s">
        <v>836</v>
      </c>
      <c r="G8" s="278" t="s">
        <v>837</v>
      </c>
      <c r="H8" s="234" t="s">
        <v>9</v>
      </c>
      <c r="I8" s="234" t="s">
        <v>838</v>
      </c>
      <c r="J8" s="234" t="s">
        <v>841</v>
      </c>
      <c r="K8" s="234" t="s">
        <v>677</v>
      </c>
      <c r="L8" s="234" t="s">
        <v>3</v>
      </c>
      <c r="M8" s="234" t="s">
        <v>912</v>
      </c>
      <c r="N8" s="283" t="s">
        <v>913</v>
      </c>
      <c r="O8" s="234" t="s">
        <v>848</v>
      </c>
      <c r="P8" s="229" t="s">
        <v>849</v>
      </c>
      <c r="Q8" s="229" t="s">
        <v>850</v>
      </c>
      <c r="R8" s="230" t="s">
        <v>851</v>
      </c>
      <c r="S8" s="235" t="s">
        <v>852</v>
      </c>
      <c r="T8" s="235" t="s">
        <v>853</v>
      </c>
      <c r="U8" s="236" t="s">
        <v>854</v>
      </c>
      <c r="V8" s="235" t="s">
        <v>855</v>
      </c>
      <c r="W8" s="237" t="s">
        <v>914</v>
      </c>
    </row>
    <row r="9" spans="1:1005" s="224" customFormat="1" ht="13.5" customHeight="1">
      <c r="A9" s="225">
        <v>1</v>
      </c>
      <c r="B9" s="217" t="s">
        <v>915</v>
      </c>
      <c r="C9" s="240"/>
      <c r="D9" s="719"/>
      <c r="E9" s="719"/>
      <c r="F9" s="719"/>
      <c r="G9" s="719"/>
      <c r="H9" s="718" t="s">
        <v>2884</v>
      </c>
      <c r="I9" s="316" t="s">
        <v>2880</v>
      </c>
      <c r="J9" s="720" t="s">
        <v>918</v>
      </c>
      <c r="K9" s="718" t="s">
        <v>820</v>
      </c>
      <c r="L9" s="721"/>
      <c r="M9" s="718" t="s">
        <v>862</v>
      </c>
      <c r="N9" s="722"/>
      <c r="O9" s="718"/>
      <c r="P9" s="723"/>
      <c r="Q9" s="723" t="s">
        <v>863</v>
      </c>
      <c r="R9" s="232"/>
      <c r="S9" s="724"/>
      <c r="T9" s="718"/>
      <c r="U9" s="725"/>
      <c r="V9" s="718"/>
      <c r="W9" s="722"/>
    </row>
    <row r="10" spans="1:1005" s="224" customFormat="1" ht="13.5" customHeight="1">
      <c r="A10" s="225">
        <v>2</v>
      </c>
      <c r="B10" s="217" t="s">
        <v>2301</v>
      </c>
      <c r="C10" s="240"/>
      <c r="D10" s="241"/>
      <c r="E10" s="241"/>
      <c r="F10" s="241"/>
      <c r="G10" s="241"/>
      <c r="H10" s="800" t="s">
        <v>2887</v>
      </c>
      <c r="I10" s="316" t="s">
        <v>2886</v>
      </c>
      <c r="J10" s="720" t="s">
        <v>2303</v>
      </c>
      <c r="K10" s="718" t="s">
        <v>820</v>
      </c>
      <c r="L10" s="721"/>
      <c r="M10" s="718" t="s">
        <v>862</v>
      </c>
      <c r="N10" s="722"/>
      <c r="O10" s="718"/>
      <c r="P10" s="723"/>
      <c r="Q10" s="723" t="s">
        <v>863</v>
      </c>
      <c r="R10" s="232"/>
      <c r="S10" s="724"/>
      <c r="T10" s="718"/>
      <c r="U10" s="725"/>
      <c r="V10" s="718"/>
      <c r="W10" s="722"/>
    </row>
    <row r="11" spans="1:1005" s="224" customFormat="1" ht="13.5" customHeight="1">
      <c r="A11" s="225">
        <v>3</v>
      </c>
      <c r="B11" s="217" t="s">
        <v>2408</v>
      </c>
      <c r="C11" s="240"/>
      <c r="D11" s="241"/>
      <c r="E11" s="241"/>
      <c r="F11" s="241"/>
      <c r="G11" s="241"/>
      <c r="H11" s="718" t="s">
        <v>2385</v>
      </c>
      <c r="I11" s="718" t="s">
        <v>929</v>
      </c>
      <c r="J11" s="718" t="s">
        <v>2409</v>
      </c>
      <c r="K11" s="718" t="s">
        <v>820</v>
      </c>
      <c r="L11" s="721" t="s">
        <v>863</v>
      </c>
      <c r="M11" s="243" t="s">
        <v>2409</v>
      </c>
      <c r="N11" s="722"/>
      <c r="O11" s="718" t="s">
        <v>931</v>
      </c>
      <c r="P11" s="723"/>
      <c r="Q11" s="723" t="s">
        <v>863</v>
      </c>
      <c r="R11" s="232"/>
      <c r="S11" s="724"/>
      <c r="T11" s="718"/>
      <c r="U11" s="725"/>
      <c r="V11" s="718"/>
      <c r="W11" s="722"/>
    </row>
    <row r="12" spans="1:1005" s="224" customFormat="1" ht="13.5" customHeight="1">
      <c r="A12" s="225">
        <v>4</v>
      </c>
      <c r="B12" s="217"/>
      <c r="C12" s="217" t="s">
        <v>2410</v>
      </c>
      <c r="D12" s="241"/>
      <c r="E12" s="241"/>
      <c r="F12" s="241"/>
      <c r="G12" s="241"/>
      <c r="H12" s="718" t="s">
        <v>2411</v>
      </c>
      <c r="I12" s="718"/>
      <c r="J12" s="720" t="s">
        <v>878</v>
      </c>
      <c r="K12" s="718" t="s">
        <v>820</v>
      </c>
      <c r="L12" s="721"/>
      <c r="M12" s="718" t="s">
        <v>878</v>
      </c>
      <c r="N12" s="722"/>
      <c r="O12" s="718" t="s">
        <v>931</v>
      </c>
      <c r="P12" s="723"/>
      <c r="Q12" s="723" t="s">
        <v>863</v>
      </c>
      <c r="R12" s="232"/>
      <c r="S12" s="724"/>
      <c r="T12" s="718"/>
      <c r="U12" s="725"/>
      <c r="V12" s="718"/>
      <c r="W12" s="722"/>
    </row>
    <row r="13" spans="1:1005" s="224" customFormat="1" ht="13.5" customHeight="1">
      <c r="A13" s="225">
        <v>5</v>
      </c>
      <c r="B13" s="217"/>
      <c r="C13" s="241" t="s">
        <v>2412</v>
      </c>
      <c r="D13" s="241"/>
      <c r="E13" s="241"/>
      <c r="F13" s="241"/>
      <c r="G13" s="241"/>
      <c r="H13" s="718" t="s">
        <v>2413</v>
      </c>
      <c r="I13" s="718"/>
      <c r="J13" s="720" t="s">
        <v>2414</v>
      </c>
      <c r="K13" s="718" t="s">
        <v>820</v>
      </c>
      <c r="L13" s="718"/>
      <c r="M13" s="718" t="s">
        <v>862</v>
      </c>
      <c r="N13" s="722" t="s">
        <v>863</v>
      </c>
      <c r="O13" s="718" t="s">
        <v>2415</v>
      </c>
      <c r="P13" s="723"/>
      <c r="Q13" s="723" t="s">
        <v>863</v>
      </c>
      <c r="R13" s="232"/>
      <c r="S13" s="724"/>
      <c r="T13" s="718"/>
      <c r="U13" s="725"/>
      <c r="V13" s="718"/>
      <c r="W13" s="722"/>
      <c r="X13" s="232"/>
      <c r="Y13" s="724"/>
      <c r="Z13" s="718"/>
      <c r="AA13" s="720"/>
      <c r="AB13" s="718"/>
      <c r="AC13" s="722"/>
      <c r="AD13" s="722"/>
      <c r="AE13" s="722"/>
    </row>
    <row r="14" spans="1:1005" s="224" customFormat="1" ht="13.5" customHeight="1">
      <c r="A14" s="225">
        <v>6</v>
      </c>
      <c r="B14" s="217"/>
      <c r="C14" s="241" t="s">
        <v>2416</v>
      </c>
      <c r="D14" s="241"/>
      <c r="E14" s="241"/>
      <c r="F14" s="241"/>
      <c r="G14" s="241"/>
      <c r="H14" s="718" t="s">
        <v>2923</v>
      </c>
      <c r="I14" s="720"/>
      <c r="J14" s="720" t="s">
        <v>2392</v>
      </c>
      <c r="K14" s="718" t="s">
        <v>817</v>
      </c>
      <c r="L14" s="718"/>
      <c r="M14" s="718" t="s">
        <v>862</v>
      </c>
      <c r="N14" s="722"/>
      <c r="O14" s="718"/>
      <c r="P14" s="723"/>
      <c r="Q14" s="723" t="s">
        <v>863</v>
      </c>
      <c r="R14" s="232"/>
      <c r="S14" s="724"/>
      <c r="T14" s="718"/>
      <c r="U14" s="725"/>
      <c r="V14" s="718"/>
      <c r="W14" s="722"/>
      <c r="X14" s="232"/>
      <c r="Y14" s="724"/>
      <c r="Z14" s="718"/>
      <c r="AA14" s="720"/>
      <c r="AB14" s="718"/>
      <c r="AC14" s="722"/>
      <c r="AD14" s="722"/>
      <c r="AE14" s="722"/>
    </row>
    <row r="15" spans="1:1005" s="224" customFormat="1" ht="13.5" customHeight="1">
      <c r="A15" s="225">
        <v>7</v>
      </c>
      <c r="B15" s="217"/>
      <c r="C15" s="217" t="s">
        <v>2417</v>
      </c>
      <c r="D15" s="241"/>
      <c r="E15" s="241"/>
      <c r="F15" s="241"/>
      <c r="G15" s="241"/>
      <c r="H15" s="718" t="s">
        <v>2924</v>
      </c>
      <c r="I15" s="720"/>
      <c r="J15" s="720" t="s">
        <v>938</v>
      </c>
      <c r="K15" s="718" t="s">
        <v>817</v>
      </c>
      <c r="L15" s="721"/>
      <c r="M15" s="718" t="s">
        <v>862</v>
      </c>
      <c r="N15" s="718"/>
      <c r="O15" s="718"/>
      <c r="P15" s="721"/>
      <c r="Q15" s="723" t="s">
        <v>863</v>
      </c>
      <c r="R15" s="232"/>
      <c r="S15" s="718"/>
      <c r="T15" s="722"/>
      <c r="U15" s="725"/>
      <c r="V15" s="723"/>
      <c r="W15" s="723"/>
      <c r="X15" s="232"/>
      <c r="Y15" s="724"/>
      <c r="Z15" s="718"/>
      <c r="AA15" s="725"/>
      <c r="AB15" s="718"/>
      <c r="AC15" s="722"/>
      <c r="AD15" s="722"/>
      <c r="AE15" s="723"/>
    </row>
    <row r="16" spans="1:1005" s="224" customFormat="1" ht="14.25" hidden="1" customHeight="1">
      <c r="A16" s="225">
        <v>8</v>
      </c>
      <c r="B16" s="217" t="s">
        <v>2176</v>
      </c>
      <c r="C16" s="240"/>
      <c r="D16" s="241"/>
      <c r="E16" s="241"/>
      <c r="F16" s="241"/>
      <c r="G16" s="241"/>
      <c r="H16" s="718" t="s">
        <v>2294</v>
      </c>
      <c r="I16" s="720"/>
      <c r="J16" s="720" t="s">
        <v>2295</v>
      </c>
      <c r="K16" s="718" t="s">
        <v>823</v>
      </c>
      <c r="L16" s="721" t="s">
        <v>863</v>
      </c>
      <c r="M16" s="243" t="s">
        <v>1366</v>
      </c>
      <c r="N16" s="722"/>
      <c r="O16" s="718"/>
      <c r="P16" s="723"/>
      <c r="Q16" s="723"/>
      <c r="R16" s="232"/>
      <c r="S16" s="724"/>
      <c r="T16" s="718"/>
      <c r="U16" s="725"/>
      <c r="V16" s="718"/>
      <c r="W16" s="722"/>
    </row>
    <row r="17" spans="1:23" s="224" customFormat="1" ht="14.25" hidden="1" customHeight="1">
      <c r="A17" s="225">
        <v>9</v>
      </c>
      <c r="B17" s="217"/>
      <c r="C17" s="719" t="s">
        <v>2296</v>
      </c>
      <c r="D17" s="241"/>
      <c r="E17" s="241"/>
      <c r="F17" s="241"/>
      <c r="G17" s="241"/>
      <c r="H17" s="718" t="s">
        <v>2297</v>
      </c>
      <c r="I17" s="720"/>
      <c r="J17" s="496" t="s">
        <v>2418</v>
      </c>
      <c r="K17" s="718" t="s">
        <v>820</v>
      </c>
      <c r="L17" s="721"/>
      <c r="M17" s="718" t="s">
        <v>878</v>
      </c>
      <c r="N17" s="722"/>
      <c r="O17" s="718" t="s">
        <v>931</v>
      </c>
      <c r="P17" s="723"/>
      <c r="Q17" s="723"/>
      <c r="R17" s="232"/>
      <c r="S17" s="724"/>
      <c r="T17" s="718"/>
      <c r="U17" s="725"/>
      <c r="V17" s="718"/>
      <c r="W17" s="722"/>
    </row>
    <row r="18" spans="1:23" s="224" customFormat="1" ht="14.25" hidden="1" customHeight="1">
      <c r="A18" s="225">
        <v>10</v>
      </c>
      <c r="B18" s="217"/>
      <c r="C18" s="719" t="s">
        <v>2419</v>
      </c>
      <c r="D18" s="241"/>
      <c r="E18" s="241"/>
      <c r="F18" s="241"/>
      <c r="G18" s="241"/>
      <c r="H18" s="718" t="s">
        <v>2420</v>
      </c>
      <c r="I18" s="720"/>
      <c r="J18" s="496" t="s">
        <v>2421</v>
      </c>
      <c r="K18" s="718" t="s">
        <v>817</v>
      </c>
      <c r="L18" s="721"/>
      <c r="M18" s="718" t="s">
        <v>878</v>
      </c>
      <c r="N18" s="722"/>
      <c r="O18" s="718" t="s">
        <v>931</v>
      </c>
      <c r="P18" s="723"/>
      <c r="Q18" s="723"/>
      <c r="R18" s="232"/>
      <c r="S18" s="724"/>
      <c r="T18" s="718"/>
      <c r="U18" s="725"/>
      <c r="V18" s="718"/>
      <c r="W18" s="722"/>
    </row>
    <row r="19" spans="1:23" s="224" customFormat="1" ht="14.25" hidden="1" customHeight="1">
      <c r="A19" s="225">
        <v>11</v>
      </c>
      <c r="B19" s="217"/>
      <c r="C19" s="719" t="s">
        <v>2422</v>
      </c>
      <c r="D19" s="241"/>
      <c r="E19" s="241"/>
      <c r="F19" s="241"/>
      <c r="G19" s="241"/>
      <c r="H19" s="718" t="s">
        <v>2423</v>
      </c>
      <c r="I19" s="720"/>
      <c r="J19" s="496" t="s">
        <v>2424</v>
      </c>
      <c r="K19" s="718" t="s">
        <v>817</v>
      </c>
      <c r="L19" s="721"/>
      <c r="M19" s="718" t="s">
        <v>878</v>
      </c>
      <c r="N19" s="722"/>
      <c r="O19" s="718" t="s">
        <v>931</v>
      </c>
      <c r="P19" s="723"/>
      <c r="Q19" s="723"/>
      <c r="R19" s="232"/>
      <c r="S19" s="724"/>
      <c r="T19" s="718"/>
      <c r="U19" s="725"/>
      <c r="V19" s="718"/>
      <c r="W19" s="722"/>
    </row>
    <row r="20" spans="1:23" s="224" customFormat="1" ht="13.5" hidden="1" customHeight="1">
      <c r="A20" s="225">
        <v>12</v>
      </c>
      <c r="B20" s="217"/>
      <c r="C20" s="219" t="s">
        <v>2425</v>
      </c>
      <c r="D20" s="241"/>
      <c r="E20" s="241"/>
      <c r="F20" s="241"/>
      <c r="G20" s="241"/>
      <c r="H20" s="263" t="s">
        <v>2426</v>
      </c>
      <c r="I20" s="264" t="s">
        <v>2300</v>
      </c>
      <c r="J20" s="720" t="s">
        <v>2427</v>
      </c>
      <c r="K20" s="718" t="s">
        <v>820</v>
      </c>
      <c r="L20" s="721"/>
      <c r="M20" s="718" t="s">
        <v>862</v>
      </c>
      <c r="N20" s="722"/>
      <c r="O20" s="718"/>
      <c r="P20" s="723"/>
      <c r="Q20" s="723"/>
      <c r="R20" s="232"/>
      <c r="S20" s="724" t="s">
        <v>2428</v>
      </c>
      <c r="T20" s="718"/>
      <c r="U20" s="725"/>
      <c r="V20" s="718"/>
      <c r="W20" s="722"/>
    </row>
    <row r="21" spans="1:23" s="224" customFormat="1" ht="13.5" hidden="1" customHeight="1">
      <c r="A21" s="225">
        <v>13</v>
      </c>
      <c r="B21" s="217"/>
      <c r="C21" s="241" t="s">
        <v>2154</v>
      </c>
      <c r="D21" s="241"/>
      <c r="E21" s="241"/>
      <c r="F21" s="241"/>
      <c r="G21" s="241"/>
      <c r="H21" s="718" t="s">
        <v>2309</v>
      </c>
      <c r="I21" s="264" t="s">
        <v>1342</v>
      </c>
      <c r="J21" s="720" t="s">
        <v>2429</v>
      </c>
      <c r="K21" s="718" t="s">
        <v>817</v>
      </c>
      <c r="L21" s="721"/>
      <c r="M21" s="718" t="s">
        <v>862</v>
      </c>
      <c r="N21" s="722"/>
      <c r="O21" s="718"/>
      <c r="P21" s="723"/>
      <c r="Q21" s="723"/>
      <c r="R21" s="232"/>
      <c r="S21" s="724"/>
      <c r="T21" s="718"/>
      <c r="U21" s="725"/>
      <c r="V21" s="718"/>
      <c r="W21" s="722"/>
    </row>
    <row r="22" spans="1:23" s="224" customFormat="1" ht="13.5" hidden="1" customHeight="1">
      <c r="A22" s="263">
        <v>11</v>
      </c>
      <c r="B22" s="217"/>
      <c r="C22" s="706" t="s">
        <v>1803</v>
      </c>
      <c r="D22" s="241"/>
      <c r="E22" s="241"/>
      <c r="F22" s="241"/>
      <c r="G22" s="241"/>
      <c r="H22" s="718" t="s">
        <v>2315</v>
      </c>
      <c r="I22" s="707" t="s">
        <v>2316</v>
      </c>
      <c r="J22" s="720" t="s">
        <v>1811</v>
      </c>
      <c r="K22" s="718" t="s">
        <v>820</v>
      </c>
      <c r="L22" s="721"/>
      <c r="M22" s="718" t="s">
        <v>862</v>
      </c>
      <c r="N22" s="722" t="s">
        <v>863</v>
      </c>
      <c r="O22" s="718" t="s">
        <v>1807</v>
      </c>
      <c r="P22" s="723"/>
      <c r="Q22" s="723"/>
      <c r="R22" s="232"/>
      <c r="S22" s="724" t="s">
        <v>2317</v>
      </c>
      <c r="T22" s="718"/>
      <c r="U22" s="725"/>
      <c r="V22" s="718"/>
      <c r="W22" s="722"/>
    </row>
    <row r="23" spans="1:23" s="224" customFormat="1" ht="13.5" hidden="1" customHeight="1">
      <c r="A23" s="263">
        <v>12</v>
      </c>
      <c r="B23" s="217"/>
      <c r="C23" s="706" t="s">
        <v>1808</v>
      </c>
      <c r="D23" s="241"/>
      <c r="E23" s="241"/>
      <c r="F23" s="241"/>
      <c r="G23" s="241"/>
      <c r="H23" s="718" t="s">
        <v>2319</v>
      </c>
      <c r="I23" s="720" t="s">
        <v>2320</v>
      </c>
      <c r="J23" s="720" t="s">
        <v>2321</v>
      </c>
      <c r="K23" s="718" t="s">
        <v>817</v>
      </c>
      <c r="L23" s="721"/>
      <c r="M23" s="718" t="s">
        <v>862</v>
      </c>
      <c r="N23" s="722" t="s">
        <v>863</v>
      </c>
      <c r="O23" s="718" t="s">
        <v>1812</v>
      </c>
      <c r="P23" s="723"/>
      <c r="Q23" s="723"/>
      <c r="R23" s="232"/>
      <c r="S23" s="724" t="s">
        <v>2322</v>
      </c>
      <c r="T23" s="718"/>
      <c r="U23" s="725"/>
      <c r="V23" s="718"/>
      <c r="W23" s="722"/>
    </row>
    <row r="24" spans="1:23" s="224" customFormat="1" ht="13.5" hidden="1" customHeight="1">
      <c r="A24" s="225">
        <v>16</v>
      </c>
      <c r="B24" s="217"/>
      <c r="C24" s="719" t="s">
        <v>2324</v>
      </c>
      <c r="D24" s="241"/>
      <c r="E24" s="241"/>
      <c r="F24" s="241"/>
      <c r="G24" s="241"/>
      <c r="H24" s="718"/>
      <c r="I24" s="720"/>
      <c r="J24" s="720" t="s">
        <v>2326</v>
      </c>
      <c r="K24" s="718" t="s">
        <v>817</v>
      </c>
      <c r="L24" s="721"/>
      <c r="M24" s="718" t="s">
        <v>862</v>
      </c>
      <c r="N24" s="722"/>
      <c r="O24" s="718"/>
      <c r="P24" s="723"/>
      <c r="Q24" s="723"/>
      <c r="R24" s="232"/>
      <c r="S24" s="724"/>
      <c r="T24" s="718"/>
      <c r="U24" s="725"/>
      <c r="V24" s="718"/>
      <c r="W24" s="722"/>
    </row>
    <row r="25" spans="1:23" s="224" customFormat="1" ht="13.5" hidden="1" customHeight="1">
      <c r="A25" s="225">
        <v>17</v>
      </c>
      <c r="B25" s="217"/>
      <c r="C25" s="241" t="s">
        <v>1105</v>
      </c>
      <c r="D25" s="241"/>
      <c r="E25" s="241"/>
      <c r="F25" s="241"/>
      <c r="G25" s="241"/>
      <c r="H25" s="718" t="s">
        <v>2430</v>
      </c>
      <c r="I25" s="720"/>
      <c r="J25" s="720" t="s">
        <v>870</v>
      </c>
      <c r="K25" s="718" t="s">
        <v>817</v>
      </c>
      <c r="L25" s="721"/>
      <c r="M25" s="718" t="s">
        <v>862</v>
      </c>
      <c r="N25" s="722"/>
      <c r="O25" s="718"/>
      <c r="P25" s="723"/>
      <c r="Q25" s="723"/>
      <c r="R25" s="232"/>
      <c r="S25" s="724"/>
      <c r="T25" s="718"/>
      <c r="U25" s="725"/>
      <c r="V25" s="718"/>
      <c r="W25" s="722"/>
    </row>
    <row r="26" spans="1:23" s="224" customFormat="1" ht="13.5" hidden="1" customHeight="1">
      <c r="A26" s="225">
        <v>18</v>
      </c>
      <c r="B26" s="217"/>
      <c r="C26" s="241" t="s">
        <v>2431</v>
      </c>
      <c r="D26" s="241"/>
      <c r="E26" s="241"/>
      <c r="F26" s="241"/>
      <c r="G26" s="241"/>
      <c r="H26" s="255" t="s">
        <v>2432</v>
      </c>
      <c r="I26" s="720"/>
      <c r="J26" s="720" t="s">
        <v>2433</v>
      </c>
      <c r="K26" s="718" t="s">
        <v>817</v>
      </c>
      <c r="L26" s="721"/>
      <c r="M26" s="718" t="s">
        <v>862</v>
      </c>
      <c r="N26" s="722"/>
      <c r="O26" s="718"/>
      <c r="P26" s="723"/>
      <c r="Q26" s="723"/>
      <c r="R26" s="232"/>
      <c r="S26" s="724"/>
      <c r="T26" s="718"/>
      <c r="U26" s="725"/>
      <c r="V26" s="718"/>
      <c r="W26" s="722"/>
    </row>
    <row r="27" spans="1:23" s="224" customFormat="1" ht="13.5" hidden="1" customHeight="1">
      <c r="A27" s="225">
        <v>19</v>
      </c>
      <c r="B27" s="217"/>
      <c r="C27" s="241" t="s">
        <v>2434</v>
      </c>
      <c r="D27" s="241"/>
      <c r="E27" s="241"/>
      <c r="F27" s="241"/>
      <c r="G27" s="241"/>
      <c r="H27" s="718" t="s">
        <v>2312</v>
      </c>
      <c r="I27" s="720"/>
      <c r="J27" s="720" t="s">
        <v>2314</v>
      </c>
      <c r="K27" s="718" t="s">
        <v>817</v>
      </c>
      <c r="L27" s="721"/>
      <c r="M27" s="718" t="s">
        <v>862</v>
      </c>
      <c r="N27" s="722"/>
      <c r="O27" s="718"/>
      <c r="P27" s="723"/>
      <c r="Q27" s="723"/>
      <c r="R27" s="232"/>
      <c r="S27" s="724"/>
      <c r="T27" s="718"/>
      <c r="U27" s="725"/>
      <c r="V27" s="718"/>
      <c r="W27" s="722"/>
    </row>
    <row r="28" spans="1:23" s="224" customFormat="1" ht="13.5" hidden="1" customHeight="1">
      <c r="A28" s="225">
        <v>20</v>
      </c>
      <c r="B28" s="217"/>
      <c r="C28" s="706" t="s">
        <v>2329</v>
      </c>
      <c r="D28" s="241"/>
      <c r="E28" s="241"/>
      <c r="F28" s="241"/>
      <c r="G28" s="241"/>
      <c r="H28" s="718"/>
      <c r="I28" s="720"/>
      <c r="J28" s="720" t="s">
        <v>2330</v>
      </c>
      <c r="K28" s="718" t="s">
        <v>817</v>
      </c>
      <c r="L28" s="721"/>
      <c r="M28" s="718" t="s">
        <v>862</v>
      </c>
      <c r="N28" s="722"/>
      <c r="O28" s="718"/>
      <c r="P28" s="723"/>
      <c r="Q28" s="723"/>
      <c r="R28" s="232"/>
      <c r="S28" s="724"/>
      <c r="T28" s="718"/>
      <c r="U28" s="725"/>
      <c r="V28" s="718"/>
      <c r="W28" s="722"/>
    </row>
    <row r="29" spans="1:23" s="224" customFormat="1" ht="13.5" hidden="1" customHeight="1">
      <c r="A29" s="225">
        <v>21</v>
      </c>
      <c r="B29" s="217"/>
      <c r="C29" s="241" t="s">
        <v>2332</v>
      </c>
      <c r="D29" s="241"/>
      <c r="E29" s="241"/>
      <c r="F29" s="241"/>
      <c r="G29" s="241"/>
      <c r="H29" s="718" t="s">
        <v>2333</v>
      </c>
      <c r="I29" s="720"/>
      <c r="J29" s="720" t="s">
        <v>2334</v>
      </c>
      <c r="K29" s="718" t="s">
        <v>817</v>
      </c>
      <c r="L29" s="721"/>
      <c r="M29" s="718" t="s">
        <v>862</v>
      </c>
      <c r="N29" s="722"/>
      <c r="O29" s="718"/>
      <c r="P29" s="723"/>
      <c r="Q29" s="723"/>
      <c r="R29" s="232"/>
      <c r="S29" s="724"/>
      <c r="T29" s="718"/>
      <c r="U29" s="725"/>
      <c r="V29" s="718"/>
      <c r="W29" s="722"/>
    </row>
    <row r="30" spans="1:23" s="224" customFormat="1" ht="13.5" hidden="1" customHeight="1">
      <c r="A30" s="225">
        <v>22</v>
      </c>
      <c r="B30" s="217"/>
      <c r="C30" s="241" t="s">
        <v>2335</v>
      </c>
      <c r="D30" s="241"/>
      <c r="E30" s="241"/>
      <c r="F30" s="241"/>
      <c r="G30" s="241"/>
      <c r="H30" s="718" t="s">
        <v>2335</v>
      </c>
      <c r="I30" s="720"/>
      <c r="J30" s="720" t="s">
        <v>2336</v>
      </c>
      <c r="K30" s="718" t="s">
        <v>817</v>
      </c>
      <c r="L30" s="721"/>
      <c r="M30" s="718" t="s">
        <v>862</v>
      </c>
      <c r="N30" s="722"/>
      <c r="O30" s="718"/>
      <c r="P30" s="723"/>
      <c r="Q30" s="723"/>
      <c r="R30" s="232"/>
      <c r="S30" s="724"/>
      <c r="T30" s="718"/>
      <c r="U30" s="725"/>
      <c r="V30" s="718"/>
      <c r="W30" s="722"/>
    </row>
    <row r="31" spans="1:23" s="224" customFormat="1" ht="13.5" hidden="1" customHeight="1">
      <c r="A31" s="225">
        <v>23</v>
      </c>
      <c r="B31" s="217"/>
      <c r="C31" s="241" t="s">
        <v>2337</v>
      </c>
      <c r="D31" s="241"/>
      <c r="E31" s="241"/>
      <c r="F31" s="241"/>
      <c r="G31" s="241"/>
      <c r="H31" s="718" t="s">
        <v>2337</v>
      </c>
      <c r="I31" s="720"/>
      <c r="J31" s="720" t="s">
        <v>2338</v>
      </c>
      <c r="K31" s="718" t="s">
        <v>817</v>
      </c>
      <c r="L31" s="721"/>
      <c r="M31" s="718" t="s">
        <v>862</v>
      </c>
      <c r="N31" s="722"/>
      <c r="O31" s="718"/>
      <c r="P31" s="723"/>
      <c r="Q31" s="723"/>
      <c r="R31" s="232"/>
      <c r="S31" s="724"/>
      <c r="T31" s="718"/>
      <c r="U31" s="725"/>
      <c r="V31" s="718"/>
      <c r="W31" s="722"/>
    </row>
    <row r="32" spans="1:23" s="224" customFormat="1" ht="13.5" hidden="1" customHeight="1">
      <c r="A32" s="225">
        <v>24</v>
      </c>
      <c r="B32" s="217"/>
      <c r="C32" s="241" t="s">
        <v>2339</v>
      </c>
      <c r="D32" s="241"/>
      <c r="E32" s="241"/>
      <c r="F32" s="241"/>
      <c r="G32" s="241"/>
      <c r="H32" s="718" t="s">
        <v>2340</v>
      </c>
      <c r="I32" s="720"/>
      <c r="J32" s="720" t="s">
        <v>2341</v>
      </c>
      <c r="K32" s="718" t="s">
        <v>817</v>
      </c>
      <c r="L32" s="721" t="s">
        <v>863</v>
      </c>
      <c r="M32" s="243" t="s">
        <v>2341</v>
      </c>
      <c r="N32" s="722"/>
      <c r="O32" s="718"/>
      <c r="P32" s="723"/>
      <c r="Q32" s="723"/>
      <c r="R32" s="232"/>
      <c r="S32" s="724"/>
      <c r="T32" s="718"/>
      <c r="U32" s="725"/>
      <c r="V32" s="718"/>
      <c r="W32" s="722"/>
    </row>
    <row r="33" spans="1:1008" s="224" customFormat="1" ht="13.5" hidden="1" customHeight="1">
      <c r="A33" s="225">
        <v>25</v>
      </c>
      <c r="B33" s="217"/>
      <c r="C33" s="241"/>
      <c r="D33" s="706" t="s">
        <v>1103</v>
      </c>
      <c r="E33" s="241"/>
      <c r="F33" s="241"/>
      <c r="G33" s="241"/>
      <c r="H33" s="718" t="s">
        <v>2342</v>
      </c>
      <c r="I33" s="720"/>
      <c r="J33" s="720" t="s">
        <v>971</v>
      </c>
      <c r="K33" s="718" t="s">
        <v>817</v>
      </c>
      <c r="L33" s="721"/>
      <c r="M33" s="718" t="s">
        <v>862</v>
      </c>
      <c r="N33" s="722" t="s">
        <v>863</v>
      </c>
      <c r="O33" s="718" t="s">
        <v>1816</v>
      </c>
      <c r="P33" s="723"/>
      <c r="Q33" s="723"/>
      <c r="R33" s="232"/>
      <c r="S33" s="724" t="s">
        <v>2343</v>
      </c>
      <c r="T33" s="718"/>
      <c r="U33" s="725"/>
      <c r="V33" s="718"/>
      <c r="W33" s="722"/>
    </row>
    <row r="34" spans="1:1008" s="224" customFormat="1" ht="13.5" hidden="1" customHeight="1">
      <c r="A34" s="225">
        <v>26</v>
      </c>
      <c r="B34" s="217"/>
      <c r="C34" s="241"/>
      <c r="D34" s="241" t="s">
        <v>1105</v>
      </c>
      <c r="E34" s="241"/>
      <c r="F34" s="241"/>
      <c r="G34" s="241"/>
      <c r="H34" s="718" t="s">
        <v>2345</v>
      </c>
      <c r="I34" s="720"/>
      <c r="J34" s="720" t="s">
        <v>870</v>
      </c>
      <c r="K34" s="718" t="s">
        <v>817</v>
      </c>
      <c r="L34" s="721"/>
      <c r="M34" s="718" t="s">
        <v>862</v>
      </c>
      <c r="N34" s="722"/>
      <c r="O34" s="718"/>
      <c r="P34" s="723"/>
      <c r="Q34" s="723"/>
      <c r="R34" s="232"/>
      <c r="S34" s="724"/>
      <c r="T34" s="718"/>
      <c r="U34" s="725"/>
      <c r="V34" s="718"/>
      <c r="W34" s="722"/>
    </row>
    <row r="35" spans="1:1008" s="224" customFormat="1" ht="13.5" hidden="1" customHeight="1">
      <c r="A35" s="225">
        <v>27</v>
      </c>
      <c r="B35" s="217"/>
      <c r="C35" s="217" t="s">
        <v>2435</v>
      </c>
      <c r="D35" s="241"/>
      <c r="E35" s="241"/>
      <c r="F35" s="241"/>
      <c r="G35" s="241"/>
      <c r="H35" s="718"/>
      <c r="I35" s="720"/>
      <c r="J35" s="720" t="s">
        <v>2347</v>
      </c>
      <c r="K35" s="718" t="s">
        <v>817</v>
      </c>
      <c r="L35" s="721" t="s">
        <v>863</v>
      </c>
      <c r="M35" s="243" t="s">
        <v>2347</v>
      </c>
      <c r="N35" s="722"/>
      <c r="O35" s="718"/>
      <c r="P35" s="723"/>
      <c r="Q35" s="723"/>
      <c r="R35" s="232"/>
      <c r="S35" s="724"/>
      <c r="T35" s="718"/>
      <c r="U35" s="725"/>
      <c r="V35" s="718"/>
      <c r="W35" s="722"/>
    </row>
    <row r="36" spans="1:1008" s="224" customFormat="1" ht="13.5" hidden="1" customHeight="1">
      <c r="A36" s="225">
        <v>28</v>
      </c>
      <c r="B36" s="217"/>
      <c r="C36" s="217"/>
      <c r="D36" s="241" t="s">
        <v>2348</v>
      </c>
      <c r="E36" s="241"/>
      <c r="F36" s="241"/>
      <c r="G36" s="241"/>
      <c r="H36" s="718"/>
      <c r="I36" s="720"/>
      <c r="J36" s="720" t="s">
        <v>2436</v>
      </c>
      <c r="K36" s="718" t="s">
        <v>817</v>
      </c>
      <c r="L36" s="721"/>
      <c r="M36" s="718" t="s">
        <v>878</v>
      </c>
      <c r="N36" s="722"/>
      <c r="O36" s="718" t="s">
        <v>931</v>
      </c>
      <c r="P36" s="723"/>
      <c r="Q36" s="723"/>
      <c r="R36" s="232"/>
      <c r="S36" s="724"/>
      <c r="T36" s="718"/>
      <c r="U36" s="725"/>
      <c r="V36" s="718"/>
      <c r="W36" s="722"/>
    </row>
    <row r="37" spans="1:1008" s="224" customFormat="1" ht="13.5" hidden="1" customHeight="1">
      <c r="A37" s="225">
        <v>29</v>
      </c>
      <c r="B37" s="217"/>
      <c r="C37" s="217"/>
      <c r="D37" s="706" t="s">
        <v>2437</v>
      </c>
      <c r="E37" s="241"/>
      <c r="F37" s="241"/>
      <c r="G37" s="241"/>
      <c r="H37" s="718" t="s">
        <v>2438</v>
      </c>
      <c r="I37" s="718" t="s">
        <v>2439</v>
      </c>
      <c r="J37" s="720" t="s">
        <v>887</v>
      </c>
      <c r="K37" s="718" t="s">
        <v>817</v>
      </c>
      <c r="L37" s="721"/>
      <c r="M37" s="718" t="s">
        <v>862</v>
      </c>
      <c r="N37" s="722" t="s">
        <v>863</v>
      </c>
      <c r="O37" s="718" t="s">
        <v>2440</v>
      </c>
      <c r="P37" s="723"/>
      <c r="Q37" s="723"/>
      <c r="R37" s="232"/>
      <c r="S37" s="724" t="s">
        <v>2343</v>
      </c>
      <c r="T37" s="718"/>
      <c r="U37" s="725"/>
      <c r="V37" s="718"/>
      <c r="W37" s="722"/>
    </row>
    <row r="38" spans="1:1008" s="224" customFormat="1" ht="13.5" hidden="1" customHeight="1">
      <c r="A38" s="225">
        <v>30</v>
      </c>
      <c r="B38" s="217"/>
      <c r="C38" s="217"/>
      <c r="D38" s="706" t="s">
        <v>2352</v>
      </c>
      <c r="E38" s="241"/>
      <c r="F38" s="241"/>
      <c r="G38" s="241"/>
      <c r="H38" s="718" t="s">
        <v>2441</v>
      </c>
      <c r="I38" s="718" t="s">
        <v>2442</v>
      </c>
      <c r="J38" s="720" t="s">
        <v>2354</v>
      </c>
      <c r="K38" s="718" t="s">
        <v>817</v>
      </c>
      <c r="L38" s="721"/>
      <c r="M38" s="718" t="s">
        <v>862</v>
      </c>
      <c r="N38" s="722" t="s">
        <v>863</v>
      </c>
      <c r="O38" s="718" t="s">
        <v>2443</v>
      </c>
      <c r="P38" s="723"/>
      <c r="Q38" s="723"/>
      <c r="R38" s="232"/>
      <c r="S38" s="724"/>
      <c r="T38" s="718"/>
      <c r="U38" s="725"/>
      <c r="V38" s="718"/>
      <c r="W38" s="722"/>
    </row>
    <row r="39" spans="1:1008" s="224" customFormat="1" ht="13.5" hidden="1" customHeight="1">
      <c r="A39" s="225">
        <v>31</v>
      </c>
      <c r="B39" s="217"/>
      <c r="C39" s="719" t="s">
        <v>1260</v>
      </c>
      <c r="D39" s="241"/>
      <c r="E39" s="241"/>
      <c r="F39" s="241"/>
      <c r="G39" s="241"/>
      <c r="H39" s="718" t="s">
        <v>2356</v>
      </c>
      <c r="I39" s="720"/>
      <c r="J39" s="720" t="s">
        <v>1265</v>
      </c>
      <c r="K39" s="718" t="s">
        <v>817</v>
      </c>
      <c r="L39" s="721" t="s">
        <v>863</v>
      </c>
      <c r="M39" s="718" t="s">
        <v>1265</v>
      </c>
      <c r="N39" s="722"/>
      <c r="O39" s="718"/>
      <c r="P39" s="723"/>
      <c r="Q39" s="723"/>
      <c r="R39" s="232"/>
      <c r="S39" s="724"/>
      <c r="T39" s="718"/>
      <c r="U39" s="725"/>
      <c r="V39" s="718"/>
      <c r="W39" s="722"/>
    </row>
    <row r="40" spans="1:1008" s="224" customFormat="1" ht="13.5" hidden="1" customHeight="1">
      <c r="A40" s="225">
        <v>32</v>
      </c>
      <c r="B40" s="217"/>
      <c r="C40" s="241"/>
      <c r="D40" s="241" t="s">
        <v>2357</v>
      </c>
      <c r="E40" s="241"/>
      <c r="F40" s="241"/>
      <c r="G40" s="241"/>
      <c r="H40" s="718" t="s">
        <v>2358</v>
      </c>
      <c r="I40" s="720" t="s">
        <v>1269</v>
      </c>
      <c r="J40" s="720" t="s">
        <v>971</v>
      </c>
      <c r="K40" s="718" t="s">
        <v>817</v>
      </c>
      <c r="L40" s="721"/>
      <c r="M40" s="718" t="s">
        <v>862</v>
      </c>
      <c r="N40" s="722" t="s">
        <v>863</v>
      </c>
      <c r="O40" s="718" t="s">
        <v>1735</v>
      </c>
      <c r="P40" s="723"/>
      <c r="Q40" s="723"/>
      <c r="R40" s="232"/>
      <c r="S40" s="724"/>
      <c r="T40" s="718"/>
      <c r="U40" s="725"/>
      <c r="V40" s="718"/>
      <c r="W40" s="722"/>
    </row>
    <row r="41" spans="1:1008" s="224" customFormat="1" ht="13.5" hidden="1" customHeight="1">
      <c r="A41" s="225">
        <v>33</v>
      </c>
      <c r="B41" s="217"/>
      <c r="D41" s="224" t="s">
        <v>1736</v>
      </c>
      <c r="F41" s="225"/>
      <c r="G41" s="241"/>
      <c r="H41" s="718" t="s">
        <v>2359</v>
      </c>
      <c r="I41" s="273" t="s">
        <v>1274</v>
      </c>
      <c r="J41" s="720" t="s">
        <v>1014</v>
      </c>
      <c r="K41" s="718" t="s">
        <v>817</v>
      </c>
      <c r="L41" s="721"/>
      <c r="M41" s="718" t="s">
        <v>862</v>
      </c>
      <c r="N41" s="277"/>
      <c r="O41" s="718"/>
      <c r="P41" s="723"/>
      <c r="Q41" s="723"/>
      <c r="R41" s="232"/>
      <c r="S41" s="724"/>
      <c r="T41" s="718"/>
      <c r="U41" s="725"/>
      <c r="V41" s="718"/>
      <c r="W41" s="722"/>
    </row>
    <row r="42" spans="1:1008" s="224" customFormat="1" ht="13.5" hidden="1" customHeight="1">
      <c r="A42" s="225">
        <v>34</v>
      </c>
      <c r="B42" s="217"/>
      <c r="C42" s="719" t="s">
        <v>12</v>
      </c>
      <c r="D42" s="241"/>
      <c r="E42" s="241"/>
      <c r="F42" s="241"/>
      <c r="G42" s="241"/>
      <c r="H42" s="718" t="s">
        <v>2444</v>
      </c>
      <c r="I42" s="720"/>
      <c r="J42" s="720" t="s">
        <v>938</v>
      </c>
      <c r="K42" s="718" t="s">
        <v>823</v>
      </c>
      <c r="L42" s="721"/>
      <c r="M42" s="718" t="s">
        <v>862</v>
      </c>
      <c r="N42" s="722"/>
      <c r="O42" s="718"/>
      <c r="P42" s="723"/>
      <c r="Q42" s="723"/>
      <c r="R42" s="232"/>
      <c r="S42" s="724"/>
      <c r="T42" s="718"/>
      <c r="U42" s="725"/>
      <c r="V42" s="718"/>
      <c r="W42" s="722"/>
    </row>
    <row r="43" spans="1:1008" s="224" customFormat="1" ht="12" customHeight="1">
      <c r="A43" s="225"/>
      <c r="C43" s="225"/>
      <c r="D43" s="225"/>
      <c r="E43" s="225"/>
      <c r="F43" s="225"/>
      <c r="G43" s="225"/>
      <c r="H43" s="225"/>
      <c r="I43" s="225"/>
      <c r="J43" s="239"/>
      <c r="K43" s="225"/>
      <c r="L43" s="234"/>
      <c r="M43" s="225"/>
      <c r="N43" s="274"/>
      <c r="O43" s="225"/>
      <c r="P43" s="225"/>
      <c r="Q43" s="225"/>
      <c r="S43" s="271"/>
      <c r="T43" s="225"/>
      <c r="U43" s="239"/>
      <c r="V43" s="225"/>
      <c r="W43" s="225"/>
    </row>
    <row r="44" spans="1:1008" s="128" customFormat="1" ht="12" customHeight="1">
      <c r="A44" s="3"/>
      <c r="B44" s="3"/>
      <c r="C44" s="131"/>
      <c r="D44" s="131"/>
      <c r="E44" s="131"/>
      <c r="F44" s="131"/>
      <c r="G44" s="5"/>
      <c r="H44" s="155"/>
      <c r="I44" s="225"/>
      <c r="J44" s="5"/>
      <c r="K44" s="188"/>
      <c r="L44" s="5"/>
      <c r="M44" s="56"/>
      <c r="N44" s="56"/>
      <c r="O44" s="718"/>
      <c r="P44" s="718"/>
      <c r="Q44"/>
      <c r="R44" s="178"/>
      <c r="S44" s="5"/>
      <c r="T44" s="159"/>
      <c r="U44" s="56"/>
      <c r="V44" s="56"/>
      <c r="ALR44"/>
      <c r="ALS44"/>
      <c r="ALT44"/>
    </row>
    <row r="45" spans="1:1008" s="128" customFormat="1" ht="12" customHeight="1">
      <c r="A45" s="129"/>
      <c r="B45" s="129"/>
      <c r="C45" s="129"/>
      <c r="D45" s="129"/>
      <c r="E45" s="129"/>
      <c r="F45" s="129"/>
      <c r="G45" s="96"/>
      <c r="H45" s="96"/>
      <c r="I45" s="225"/>
      <c r="J45" s="96"/>
      <c r="K45" s="173"/>
      <c r="L45" s="96"/>
      <c r="M45" s="277"/>
      <c r="N45" s="96"/>
      <c r="O45" s="96"/>
      <c r="P45" s="96"/>
      <c r="Q45"/>
      <c r="R45" s="179"/>
      <c r="S45" s="96"/>
      <c r="T45" s="159"/>
      <c r="U45" s="96"/>
      <c r="V45" s="96"/>
      <c r="ALR45"/>
      <c r="ALS45"/>
      <c r="ALT45"/>
    </row>
    <row r="46" spans="1:1008" s="128" customFormat="1" ht="12" customHeight="1">
      <c r="I46" s="224"/>
      <c r="K46" s="173"/>
      <c r="L46" s="96"/>
      <c r="M46" s="277"/>
      <c r="N46" s="96"/>
      <c r="O46" s="96"/>
      <c r="P46" s="96"/>
      <c r="Q46"/>
      <c r="R46" s="179"/>
      <c r="S46" s="96"/>
      <c r="T46" s="159"/>
      <c r="U46" s="96"/>
      <c r="V46" s="96"/>
      <c r="ALR46"/>
      <c r="ALS46"/>
      <c r="ALT46"/>
    </row>
    <row r="47" spans="1:1008" s="128" customFormat="1" ht="12" customHeight="1">
      <c r="I47" s="224"/>
      <c r="K47" s="173"/>
      <c r="L47" s="96"/>
      <c r="M47" s="277"/>
      <c r="N47" s="96"/>
      <c r="O47" s="96"/>
      <c r="P47" s="96"/>
      <c r="Q47"/>
      <c r="R47" s="179"/>
      <c r="S47" s="96"/>
      <c r="T47" s="159"/>
      <c r="U47" s="96"/>
      <c r="V47" s="96"/>
      <c r="ALR47"/>
      <c r="ALS47"/>
      <c r="ALT47"/>
    </row>
    <row r="48" spans="1:1008" ht="12" customHeight="1">
      <c r="A48" s="123"/>
      <c r="B48" s="123"/>
      <c r="C48" s="123"/>
      <c r="D48" s="123"/>
      <c r="E48" s="123"/>
      <c r="F48" s="123"/>
      <c r="G48" s="112"/>
      <c r="H48" s="112"/>
      <c r="I48" s="276"/>
      <c r="J48" s="112"/>
      <c r="K48" s="190"/>
      <c r="L48" s="112"/>
      <c r="M48" s="125"/>
      <c r="N48" s="112"/>
      <c r="O48" s="112"/>
      <c r="P48" s="112"/>
      <c r="R48" s="180"/>
      <c r="S48" s="112"/>
      <c r="U48" s="112"/>
      <c r="V48" s="112"/>
    </row>
    <row r="49" spans="1:1008" ht="12" customHeight="1">
      <c r="A49" s="123"/>
      <c r="B49" s="123"/>
      <c r="C49" s="123"/>
      <c r="D49" s="123"/>
      <c r="E49" s="123"/>
      <c r="F49" s="123"/>
      <c r="G49" s="112"/>
      <c r="H49" s="112"/>
      <c r="I49" s="276"/>
      <c r="J49" s="112"/>
      <c r="K49" s="190"/>
      <c r="L49" s="112"/>
      <c r="M49" s="125"/>
      <c r="N49" s="112"/>
      <c r="O49" s="112"/>
      <c r="P49" s="112"/>
      <c r="R49" s="180"/>
      <c r="S49" s="112"/>
      <c r="U49" s="112"/>
      <c r="V49" s="112"/>
    </row>
    <row r="50" spans="1:1008" ht="12" customHeight="1">
      <c r="A50" s="130"/>
      <c r="B50" s="130"/>
      <c r="C50" s="130"/>
      <c r="D50" s="130"/>
      <c r="E50" s="130"/>
      <c r="F50" s="130"/>
    </row>
    <row r="51" spans="1:1008" ht="12" customHeight="1">
      <c r="A51" s="130"/>
      <c r="B51" s="130"/>
      <c r="C51" s="130"/>
      <c r="D51" s="130"/>
      <c r="E51" s="130"/>
      <c r="F51" s="130"/>
    </row>
    <row r="52" spans="1:1008" s="96" customFormat="1" ht="12" customHeight="1">
      <c r="A52" s="130"/>
      <c r="B52" s="130"/>
      <c r="C52" s="130"/>
      <c r="D52" s="130"/>
      <c r="E52" s="130"/>
      <c r="F52" s="130"/>
      <c r="I52" s="225"/>
      <c r="K52" s="173"/>
      <c r="M52" s="277"/>
      <c r="Q52"/>
      <c r="R52" s="179"/>
      <c r="T52" s="159"/>
      <c r="W52"/>
      <c r="X52" s="128"/>
      <c r="Y52" s="128"/>
      <c r="Z52" s="128"/>
      <c r="AA52" s="128"/>
      <c r="AB52" s="128"/>
      <c r="AC52" s="128"/>
      <c r="AD52" s="128"/>
      <c r="AE52" s="128"/>
      <c r="AF52" s="128"/>
      <c r="AG52" s="128"/>
      <c r="AH52" s="128"/>
      <c r="AI52" s="128"/>
      <c r="AJ52" s="128"/>
      <c r="AK52" s="128"/>
      <c r="AL52" s="128"/>
      <c r="AM52" s="128"/>
      <c r="AN52" s="128"/>
      <c r="AO52" s="128"/>
      <c r="AP52" s="128"/>
      <c r="AQ52" s="128"/>
      <c r="AR52" s="128"/>
      <c r="AS52" s="128"/>
      <c r="AT52" s="128"/>
      <c r="AU52" s="128"/>
      <c r="AV52" s="128"/>
      <c r="AW52" s="128"/>
      <c r="AX52" s="128"/>
      <c r="AY52" s="128"/>
      <c r="AZ52" s="128"/>
      <c r="BA52" s="128"/>
      <c r="BB52" s="128"/>
      <c r="BC52" s="128"/>
      <c r="BD52" s="128"/>
      <c r="BE52" s="128"/>
      <c r="BF52" s="128"/>
      <c r="BG52" s="128"/>
      <c r="BH52" s="128"/>
      <c r="BI52" s="128"/>
      <c r="BJ52" s="128"/>
      <c r="BK52" s="128"/>
      <c r="BL52" s="128"/>
      <c r="BM52" s="128"/>
      <c r="BN52" s="128"/>
      <c r="BO52" s="128"/>
      <c r="BP52" s="128"/>
      <c r="BQ52" s="128"/>
      <c r="BR52" s="128"/>
      <c r="BS52" s="128"/>
      <c r="BT52" s="128"/>
      <c r="BU52" s="128"/>
      <c r="BV52" s="128"/>
      <c r="BW52" s="128"/>
      <c r="BX52" s="128"/>
      <c r="BY52" s="128"/>
      <c r="BZ52" s="128"/>
      <c r="CA52" s="128"/>
      <c r="CB52" s="128"/>
      <c r="CC52" s="128"/>
      <c r="CD52" s="128"/>
      <c r="CE52" s="128"/>
      <c r="CF52" s="128"/>
      <c r="CG52" s="128"/>
      <c r="CH52" s="128"/>
      <c r="CI52" s="128"/>
      <c r="CJ52" s="128"/>
      <c r="CK52" s="128"/>
      <c r="CL52" s="128"/>
      <c r="CM52" s="128"/>
      <c r="CN52" s="128"/>
      <c r="CO52" s="128"/>
      <c r="CP52" s="128"/>
      <c r="CQ52" s="128"/>
      <c r="CR52" s="128"/>
      <c r="CS52" s="128"/>
      <c r="CT52" s="128"/>
      <c r="CU52" s="128"/>
      <c r="CV52" s="128"/>
      <c r="CW52" s="128"/>
      <c r="CX52" s="128"/>
      <c r="CY52" s="128"/>
      <c r="CZ52" s="128"/>
      <c r="DA52" s="128"/>
      <c r="DB52" s="128"/>
      <c r="DC52" s="128"/>
      <c r="DD52" s="128"/>
      <c r="DE52" s="128"/>
      <c r="DF52" s="128"/>
      <c r="DG52" s="128"/>
      <c r="DH52" s="128"/>
      <c r="DI52" s="128"/>
      <c r="DJ52" s="128"/>
      <c r="DK52" s="128"/>
      <c r="DL52" s="128"/>
      <c r="DM52" s="128"/>
      <c r="DN52" s="128"/>
      <c r="DO52" s="128"/>
      <c r="DP52" s="128"/>
      <c r="DQ52" s="128"/>
      <c r="DR52" s="128"/>
      <c r="DS52" s="128"/>
      <c r="DT52" s="128"/>
      <c r="DU52" s="128"/>
      <c r="DV52" s="128"/>
      <c r="DW52" s="128"/>
      <c r="DX52" s="128"/>
      <c r="DY52" s="128"/>
      <c r="DZ52" s="128"/>
      <c r="EA52" s="128"/>
      <c r="EB52" s="128"/>
      <c r="EC52" s="128"/>
      <c r="ED52" s="128"/>
      <c r="EE52" s="128"/>
      <c r="EF52" s="128"/>
      <c r="EG52" s="128"/>
      <c r="EH52" s="128"/>
      <c r="EI52" s="128"/>
      <c r="EJ52" s="128"/>
      <c r="EK52" s="128"/>
      <c r="EL52" s="128"/>
      <c r="EM52" s="128"/>
      <c r="EN52" s="128"/>
      <c r="EO52" s="128"/>
      <c r="EP52" s="128"/>
      <c r="EQ52" s="128"/>
      <c r="ER52" s="128"/>
      <c r="ES52" s="128"/>
      <c r="ET52" s="128"/>
      <c r="EU52" s="128"/>
      <c r="EV52" s="128"/>
      <c r="EW52" s="128"/>
      <c r="EX52" s="128"/>
      <c r="EY52" s="128"/>
      <c r="EZ52" s="128"/>
      <c r="FA52" s="128"/>
      <c r="FB52" s="128"/>
      <c r="FC52" s="128"/>
      <c r="FD52" s="128"/>
      <c r="FE52" s="128"/>
      <c r="FF52" s="128"/>
      <c r="FG52" s="128"/>
      <c r="FH52" s="128"/>
      <c r="FI52" s="128"/>
      <c r="FJ52" s="128"/>
      <c r="FK52" s="128"/>
      <c r="FL52" s="128"/>
      <c r="FM52" s="128"/>
      <c r="FN52" s="128"/>
      <c r="FO52" s="128"/>
      <c r="FP52" s="128"/>
      <c r="FQ52" s="128"/>
      <c r="FR52" s="128"/>
      <c r="FS52" s="128"/>
      <c r="FT52" s="128"/>
      <c r="FU52" s="128"/>
      <c r="FV52" s="128"/>
      <c r="FW52" s="128"/>
      <c r="FX52" s="128"/>
      <c r="FY52" s="128"/>
      <c r="FZ52" s="128"/>
      <c r="GA52" s="128"/>
      <c r="GB52" s="128"/>
      <c r="GC52" s="128"/>
      <c r="GD52" s="128"/>
      <c r="GE52" s="128"/>
      <c r="GF52" s="128"/>
      <c r="GG52" s="128"/>
      <c r="GH52" s="128"/>
      <c r="GI52" s="128"/>
      <c r="GJ52" s="128"/>
      <c r="GK52" s="128"/>
      <c r="GL52" s="128"/>
      <c r="GM52" s="128"/>
      <c r="GN52" s="128"/>
      <c r="GO52" s="128"/>
      <c r="GP52" s="128"/>
      <c r="GQ52" s="128"/>
      <c r="GR52" s="128"/>
      <c r="GS52" s="128"/>
      <c r="GT52" s="128"/>
      <c r="GU52" s="128"/>
      <c r="GV52" s="128"/>
      <c r="GW52" s="128"/>
      <c r="GX52" s="128"/>
      <c r="GY52" s="128"/>
      <c r="GZ52" s="128"/>
      <c r="HA52" s="128"/>
      <c r="HB52" s="128"/>
      <c r="HC52" s="128"/>
      <c r="HD52" s="128"/>
      <c r="HE52" s="128"/>
      <c r="HF52" s="128"/>
      <c r="HG52" s="128"/>
      <c r="HH52" s="128"/>
      <c r="HI52" s="128"/>
      <c r="HJ52" s="128"/>
      <c r="HK52" s="128"/>
      <c r="HL52" s="128"/>
      <c r="HM52" s="128"/>
      <c r="HN52" s="128"/>
      <c r="HO52" s="128"/>
      <c r="HP52" s="128"/>
      <c r="HQ52" s="128"/>
      <c r="HR52" s="128"/>
      <c r="HS52" s="128"/>
      <c r="HT52" s="128"/>
      <c r="HU52" s="128"/>
      <c r="HV52" s="128"/>
      <c r="HW52" s="128"/>
      <c r="HX52" s="128"/>
      <c r="HY52" s="128"/>
      <c r="HZ52" s="128"/>
      <c r="IA52" s="128"/>
      <c r="IB52" s="128"/>
      <c r="IC52" s="128"/>
      <c r="ID52" s="128"/>
      <c r="IE52" s="128"/>
      <c r="IF52" s="128"/>
      <c r="IG52" s="128"/>
      <c r="IH52" s="128"/>
      <c r="II52" s="128"/>
      <c r="IJ52" s="128"/>
      <c r="IK52" s="128"/>
      <c r="IL52" s="128"/>
      <c r="IM52" s="128"/>
      <c r="IN52" s="128"/>
      <c r="IO52" s="128"/>
      <c r="IP52" s="128"/>
      <c r="IQ52" s="128"/>
      <c r="IR52" s="128"/>
      <c r="IS52" s="128"/>
      <c r="IT52" s="128"/>
      <c r="IU52" s="128"/>
      <c r="IV52" s="128"/>
      <c r="IW52" s="128"/>
      <c r="IX52" s="128"/>
      <c r="IY52" s="128"/>
      <c r="IZ52" s="128"/>
      <c r="JA52" s="128"/>
      <c r="JB52" s="128"/>
      <c r="JC52" s="128"/>
      <c r="JD52" s="128"/>
      <c r="JE52" s="128"/>
      <c r="JF52" s="128"/>
      <c r="JG52" s="128"/>
      <c r="JH52" s="128"/>
      <c r="JI52" s="128"/>
      <c r="JJ52" s="128"/>
      <c r="JK52" s="128"/>
      <c r="JL52" s="128"/>
      <c r="JM52" s="128"/>
      <c r="JN52" s="128"/>
      <c r="JO52" s="128"/>
      <c r="JP52" s="128"/>
      <c r="JQ52" s="128"/>
      <c r="JR52" s="128"/>
      <c r="JS52" s="128"/>
      <c r="JT52" s="128"/>
      <c r="JU52" s="128"/>
      <c r="JV52" s="128"/>
      <c r="JW52" s="128"/>
      <c r="JX52" s="128"/>
      <c r="JY52" s="128"/>
      <c r="JZ52" s="128"/>
      <c r="KA52" s="128"/>
      <c r="KB52" s="128"/>
      <c r="KC52" s="128"/>
      <c r="KD52" s="128"/>
      <c r="KE52" s="128"/>
      <c r="KF52" s="128"/>
      <c r="KG52" s="128"/>
      <c r="KH52" s="128"/>
      <c r="KI52" s="128"/>
      <c r="KJ52" s="128"/>
      <c r="KK52" s="128"/>
      <c r="KL52" s="128"/>
      <c r="KM52" s="128"/>
      <c r="KN52" s="128"/>
      <c r="KO52" s="128"/>
      <c r="KP52" s="128"/>
      <c r="KQ52" s="128"/>
      <c r="KR52" s="128"/>
      <c r="KS52" s="128"/>
      <c r="KT52" s="128"/>
      <c r="KU52" s="128"/>
      <c r="KV52" s="128"/>
      <c r="KW52" s="128"/>
      <c r="KX52" s="128"/>
      <c r="KY52" s="128"/>
      <c r="KZ52" s="128"/>
      <c r="LA52" s="128"/>
      <c r="LB52" s="128"/>
      <c r="LC52" s="128"/>
      <c r="LD52" s="128"/>
      <c r="LE52" s="128"/>
      <c r="LF52" s="128"/>
      <c r="LG52" s="128"/>
      <c r="LH52" s="128"/>
      <c r="LI52" s="128"/>
      <c r="LJ52" s="128"/>
      <c r="LK52" s="128"/>
      <c r="LL52" s="128"/>
      <c r="LM52" s="128"/>
      <c r="LN52" s="128"/>
      <c r="LO52" s="128"/>
      <c r="LP52" s="128"/>
      <c r="LQ52" s="128"/>
      <c r="LR52" s="128"/>
      <c r="LS52" s="128"/>
      <c r="LT52" s="128"/>
      <c r="LU52" s="128"/>
      <c r="LV52" s="128"/>
      <c r="LW52" s="128"/>
      <c r="LX52" s="128"/>
      <c r="LY52" s="128"/>
      <c r="LZ52" s="128"/>
      <c r="MA52" s="128"/>
      <c r="MB52" s="128"/>
      <c r="MC52" s="128"/>
      <c r="MD52" s="128"/>
      <c r="ME52" s="128"/>
      <c r="MF52" s="128"/>
      <c r="MG52" s="128"/>
      <c r="MH52" s="128"/>
      <c r="MI52" s="128"/>
      <c r="MJ52" s="128"/>
      <c r="MK52" s="128"/>
      <c r="ML52" s="128"/>
      <c r="MM52" s="128"/>
      <c r="MN52" s="128"/>
      <c r="MO52" s="128"/>
      <c r="MP52" s="128"/>
      <c r="MQ52" s="128"/>
      <c r="MR52" s="128"/>
      <c r="MS52" s="128"/>
      <c r="MT52" s="128"/>
      <c r="MU52" s="128"/>
      <c r="MV52" s="128"/>
      <c r="MW52" s="128"/>
      <c r="MX52" s="128"/>
      <c r="MY52" s="128"/>
      <c r="MZ52" s="128"/>
      <c r="NA52" s="128"/>
      <c r="NB52" s="128"/>
      <c r="NC52" s="128"/>
      <c r="ND52" s="128"/>
      <c r="NE52" s="128"/>
      <c r="NF52" s="128"/>
      <c r="NG52" s="128"/>
      <c r="NH52" s="128"/>
      <c r="NI52" s="128"/>
      <c r="NJ52" s="128"/>
      <c r="NK52" s="128"/>
      <c r="NL52" s="128"/>
      <c r="NM52" s="128"/>
      <c r="NN52" s="128"/>
      <c r="NO52" s="128"/>
      <c r="NP52" s="128"/>
      <c r="NQ52" s="128"/>
      <c r="NR52" s="128"/>
      <c r="NS52" s="128"/>
      <c r="NT52" s="128"/>
      <c r="NU52" s="128"/>
      <c r="NV52" s="128"/>
      <c r="NW52" s="128"/>
      <c r="NX52" s="128"/>
      <c r="NY52" s="128"/>
      <c r="NZ52" s="128"/>
      <c r="OA52" s="128"/>
      <c r="OB52" s="128"/>
      <c r="OC52" s="128"/>
      <c r="OD52" s="128"/>
      <c r="OE52" s="128"/>
      <c r="OF52" s="128"/>
      <c r="OG52" s="128"/>
      <c r="OH52" s="128"/>
      <c r="OI52" s="128"/>
      <c r="OJ52" s="128"/>
      <c r="OK52" s="128"/>
      <c r="OL52" s="128"/>
      <c r="OM52" s="128"/>
      <c r="ON52" s="128"/>
      <c r="OO52" s="128"/>
      <c r="OP52" s="128"/>
      <c r="OQ52" s="128"/>
      <c r="OR52" s="128"/>
      <c r="OS52" s="128"/>
      <c r="OT52" s="128"/>
      <c r="OU52" s="128"/>
      <c r="OV52" s="128"/>
      <c r="OW52" s="128"/>
      <c r="OX52" s="128"/>
      <c r="OY52" s="128"/>
      <c r="OZ52" s="128"/>
      <c r="PA52" s="128"/>
      <c r="PB52" s="128"/>
      <c r="PC52" s="128"/>
      <c r="PD52" s="128"/>
      <c r="PE52" s="128"/>
      <c r="PF52" s="128"/>
      <c r="PG52" s="128"/>
      <c r="PH52" s="128"/>
      <c r="PI52" s="128"/>
      <c r="PJ52" s="128"/>
      <c r="PK52" s="128"/>
      <c r="PL52" s="128"/>
      <c r="PM52" s="128"/>
      <c r="PN52" s="128"/>
      <c r="PO52" s="128"/>
      <c r="PP52" s="128"/>
      <c r="PQ52" s="128"/>
      <c r="PR52" s="128"/>
      <c r="PS52" s="128"/>
      <c r="PT52" s="128"/>
      <c r="PU52" s="128"/>
      <c r="PV52" s="128"/>
      <c r="PW52" s="128"/>
      <c r="PX52" s="128"/>
      <c r="PY52" s="128"/>
      <c r="PZ52" s="128"/>
      <c r="QA52" s="128"/>
      <c r="QB52" s="128"/>
      <c r="QC52" s="128"/>
      <c r="QD52" s="128"/>
      <c r="QE52" s="128"/>
      <c r="QF52" s="128"/>
      <c r="QG52" s="128"/>
      <c r="QH52" s="128"/>
      <c r="QI52" s="128"/>
      <c r="QJ52" s="128"/>
      <c r="QK52" s="128"/>
      <c r="QL52" s="128"/>
      <c r="QM52" s="128"/>
      <c r="QN52" s="128"/>
      <c r="QO52" s="128"/>
      <c r="QP52" s="128"/>
      <c r="QQ52" s="128"/>
      <c r="QR52" s="128"/>
      <c r="QS52" s="128"/>
      <c r="QT52" s="128"/>
      <c r="QU52" s="128"/>
      <c r="QV52" s="128"/>
      <c r="QW52" s="128"/>
      <c r="QX52" s="128"/>
      <c r="QY52" s="128"/>
      <c r="QZ52" s="128"/>
      <c r="RA52" s="128"/>
      <c r="RB52" s="128"/>
      <c r="RC52" s="128"/>
      <c r="RD52" s="128"/>
      <c r="RE52" s="128"/>
      <c r="RF52" s="128"/>
      <c r="RG52" s="128"/>
      <c r="RH52" s="128"/>
      <c r="RI52" s="128"/>
      <c r="RJ52" s="128"/>
      <c r="RK52" s="128"/>
      <c r="RL52" s="128"/>
      <c r="RM52" s="128"/>
      <c r="RN52" s="128"/>
      <c r="RO52" s="128"/>
      <c r="RP52" s="128"/>
      <c r="RQ52" s="128"/>
      <c r="RR52" s="128"/>
      <c r="RS52" s="128"/>
      <c r="RT52" s="128"/>
      <c r="RU52" s="128"/>
      <c r="RV52" s="128"/>
      <c r="RW52" s="128"/>
      <c r="RX52" s="128"/>
      <c r="RY52" s="128"/>
      <c r="RZ52" s="128"/>
      <c r="SA52" s="128"/>
      <c r="SB52" s="128"/>
      <c r="SC52" s="128"/>
      <c r="SD52" s="128"/>
      <c r="SE52" s="128"/>
      <c r="SF52" s="128"/>
      <c r="SG52" s="128"/>
      <c r="SH52" s="128"/>
      <c r="SI52" s="128"/>
      <c r="SJ52" s="128"/>
      <c r="SK52" s="128"/>
      <c r="SL52" s="128"/>
      <c r="SM52" s="128"/>
      <c r="SN52" s="128"/>
      <c r="SO52" s="128"/>
      <c r="SP52" s="128"/>
      <c r="SQ52" s="128"/>
      <c r="SR52" s="128"/>
      <c r="SS52" s="128"/>
      <c r="ST52" s="128"/>
      <c r="SU52" s="128"/>
      <c r="SV52" s="128"/>
      <c r="SW52" s="128"/>
      <c r="SX52" s="128"/>
      <c r="SY52" s="128"/>
      <c r="SZ52" s="128"/>
      <c r="TA52" s="128"/>
      <c r="TB52" s="128"/>
      <c r="TC52" s="128"/>
      <c r="TD52" s="128"/>
      <c r="TE52" s="128"/>
      <c r="TF52" s="128"/>
      <c r="TG52" s="128"/>
      <c r="TH52" s="128"/>
      <c r="TI52" s="128"/>
      <c r="TJ52" s="128"/>
      <c r="TK52" s="128"/>
      <c r="TL52" s="128"/>
      <c r="TM52" s="128"/>
      <c r="TN52" s="128"/>
      <c r="TO52" s="128"/>
      <c r="TP52" s="128"/>
      <c r="TQ52" s="128"/>
      <c r="TR52" s="128"/>
      <c r="TS52" s="128"/>
      <c r="TT52" s="128"/>
      <c r="TU52" s="128"/>
      <c r="TV52" s="128"/>
      <c r="TW52" s="128"/>
      <c r="TX52" s="128"/>
      <c r="TY52" s="128"/>
      <c r="TZ52" s="128"/>
      <c r="UA52" s="128"/>
      <c r="UB52" s="128"/>
      <c r="UC52" s="128"/>
      <c r="UD52" s="128"/>
      <c r="UE52" s="128"/>
      <c r="UF52" s="128"/>
      <c r="UG52" s="128"/>
      <c r="UH52" s="128"/>
      <c r="UI52" s="128"/>
      <c r="UJ52" s="128"/>
      <c r="UK52" s="128"/>
      <c r="UL52" s="128"/>
      <c r="UM52" s="128"/>
      <c r="UN52" s="128"/>
      <c r="UO52" s="128"/>
      <c r="UP52" s="128"/>
      <c r="UQ52" s="128"/>
      <c r="UR52" s="128"/>
      <c r="US52" s="128"/>
      <c r="UT52" s="128"/>
      <c r="UU52" s="128"/>
      <c r="UV52" s="128"/>
      <c r="UW52" s="128"/>
      <c r="UX52" s="128"/>
      <c r="UY52" s="128"/>
      <c r="UZ52" s="128"/>
      <c r="VA52" s="128"/>
      <c r="VB52" s="128"/>
      <c r="VC52" s="128"/>
      <c r="VD52" s="128"/>
      <c r="VE52" s="128"/>
      <c r="VF52" s="128"/>
      <c r="VG52" s="128"/>
      <c r="VH52" s="128"/>
      <c r="VI52" s="128"/>
      <c r="VJ52" s="128"/>
      <c r="VK52" s="128"/>
      <c r="VL52" s="128"/>
      <c r="VM52" s="128"/>
      <c r="VN52" s="128"/>
      <c r="VO52" s="128"/>
      <c r="VP52" s="128"/>
      <c r="VQ52" s="128"/>
      <c r="VR52" s="128"/>
      <c r="VS52" s="128"/>
      <c r="VT52" s="128"/>
      <c r="VU52" s="128"/>
      <c r="VV52" s="128"/>
      <c r="VW52" s="128"/>
      <c r="VX52" s="128"/>
      <c r="VY52" s="128"/>
      <c r="VZ52" s="128"/>
      <c r="WA52" s="128"/>
      <c r="WB52" s="128"/>
      <c r="WC52" s="128"/>
      <c r="WD52" s="128"/>
      <c r="WE52" s="128"/>
      <c r="WF52" s="128"/>
      <c r="WG52" s="128"/>
      <c r="WH52" s="128"/>
      <c r="WI52" s="128"/>
      <c r="WJ52" s="128"/>
      <c r="WK52" s="128"/>
      <c r="WL52" s="128"/>
      <c r="WM52" s="128"/>
      <c r="WN52" s="128"/>
      <c r="WO52" s="128"/>
      <c r="WP52" s="128"/>
      <c r="WQ52" s="128"/>
      <c r="WR52" s="128"/>
      <c r="WS52" s="128"/>
      <c r="WT52" s="128"/>
      <c r="WU52" s="128"/>
      <c r="WV52" s="128"/>
      <c r="WW52" s="128"/>
      <c r="WX52" s="128"/>
      <c r="WY52" s="128"/>
      <c r="WZ52" s="128"/>
      <c r="XA52" s="128"/>
      <c r="XB52" s="128"/>
      <c r="XC52" s="128"/>
      <c r="XD52" s="128"/>
      <c r="XE52" s="128"/>
      <c r="XF52" s="128"/>
      <c r="XG52" s="128"/>
      <c r="XH52" s="128"/>
      <c r="XI52" s="128"/>
      <c r="XJ52" s="128"/>
      <c r="XK52" s="128"/>
      <c r="XL52" s="128"/>
      <c r="XM52" s="128"/>
      <c r="XN52" s="128"/>
      <c r="XO52" s="128"/>
      <c r="XP52" s="128"/>
      <c r="XQ52" s="128"/>
      <c r="XR52" s="128"/>
      <c r="XS52" s="128"/>
      <c r="XT52" s="128"/>
      <c r="XU52" s="128"/>
      <c r="XV52" s="128"/>
      <c r="XW52" s="128"/>
      <c r="XX52" s="128"/>
      <c r="XY52" s="128"/>
      <c r="XZ52" s="128"/>
      <c r="YA52" s="128"/>
      <c r="YB52" s="128"/>
      <c r="YC52" s="128"/>
      <c r="YD52" s="128"/>
      <c r="YE52" s="128"/>
      <c r="YF52" s="128"/>
      <c r="YG52" s="128"/>
      <c r="YH52" s="128"/>
      <c r="YI52" s="128"/>
      <c r="YJ52" s="128"/>
      <c r="YK52" s="128"/>
      <c r="YL52" s="128"/>
      <c r="YM52" s="128"/>
      <c r="YN52" s="128"/>
      <c r="YO52" s="128"/>
      <c r="YP52" s="128"/>
      <c r="YQ52" s="128"/>
      <c r="YR52" s="128"/>
      <c r="YS52" s="128"/>
      <c r="YT52" s="128"/>
      <c r="YU52" s="128"/>
      <c r="YV52" s="128"/>
      <c r="YW52" s="128"/>
      <c r="YX52" s="128"/>
      <c r="YY52" s="128"/>
      <c r="YZ52" s="128"/>
      <c r="ZA52" s="128"/>
      <c r="ZB52" s="128"/>
      <c r="ZC52" s="128"/>
      <c r="ZD52" s="128"/>
      <c r="ZE52" s="128"/>
      <c r="ZF52" s="128"/>
      <c r="ZG52" s="128"/>
      <c r="ZH52" s="128"/>
      <c r="ZI52" s="128"/>
      <c r="ZJ52" s="128"/>
      <c r="ZK52" s="128"/>
      <c r="ZL52" s="128"/>
      <c r="ZM52" s="128"/>
      <c r="ZN52" s="128"/>
      <c r="ZO52" s="128"/>
      <c r="ZP52" s="128"/>
      <c r="ZQ52" s="128"/>
      <c r="ZR52" s="128"/>
      <c r="ZS52" s="128"/>
      <c r="ZT52" s="128"/>
      <c r="ZU52" s="128"/>
      <c r="ZV52" s="128"/>
      <c r="ZW52" s="128"/>
      <c r="ZX52" s="128"/>
      <c r="ZY52" s="128"/>
      <c r="ZZ52" s="128"/>
      <c r="AAA52" s="128"/>
      <c r="AAB52" s="128"/>
      <c r="AAC52" s="128"/>
      <c r="AAD52" s="128"/>
      <c r="AAE52" s="128"/>
      <c r="AAF52" s="128"/>
      <c r="AAG52" s="128"/>
      <c r="AAH52" s="128"/>
      <c r="AAI52" s="128"/>
      <c r="AAJ52" s="128"/>
      <c r="AAK52" s="128"/>
      <c r="AAL52" s="128"/>
      <c r="AAM52" s="128"/>
      <c r="AAN52" s="128"/>
      <c r="AAO52" s="128"/>
      <c r="AAP52" s="128"/>
      <c r="AAQ52" s="128"/>
      <c r="AAR52" s="128"/>
      <c r="AAS52" s="128"/>
      <c r="AAT52" s="128"/>
      <c r="AAU52" s="128"/>
      <c r="AAV52" s="128"/>
      <c r="AAW52" s="128"/>
      <c r="AAX52" s="128"/>
      <c r="AAY52" s="128"/>
      <c r="AAZ52" s="128"/>
      <c r="ABA52" s="128"/>
      <c r="ABB52" s="128"/>
      <c r="ABC52" s="128"/>
      <c r="ABD52" s="128"/>
      <c r="ABE52" s="128"/>
      <c r="ABF52" s="128"/>
      <c r="ABG52" s="128"/>
      <c r="ABH52" s="128"/>
      <c r="ABI52" s="128"/>
      <c r="ABJ52" s="128"/>
      <c r="ABK52" s="128"/>
      <c r="ABL52" s="128"/>
      <c r="ABM52" s="128"/>
      <c r="ABN52" s="128"/>
      <c r="ABO52" s="128"/>
      <c r="ABP52" s="128"/>
      <c r="ABQ52" s="128"/>
      <c r="ABR52" s="128"/>
      <c r="ABS52" s="128"/>
      <c r="ABT52" s="128"/>
      <c r="ABU52" s="128"/>
      <c r="ABV52" s="128"/>
      <c r="ABW52" s="128"/>
      <c r="ABX52" s="128"/>
      <c r="ABY52" s="128"/>
      <c r="ABZ52" s="128"/>
      <c r="ACA52" s="128"/>
      <c r="ACB52" s="128"/>
      <c r="ACC52" s="128"/>
      <c r="ACD52" s="128"/>
      <c r="ACE52" s="128"/>
      <c r="ACF52" s="128"/>
      <c r="ACG52" s="128"/>
      <c r="ACH52" s="128"/>
      <c r="ACI52" s="128"/>
      <c r="ACJ52" s="128"/>
      <c r="ACK52" s="128"/>
      <c r="ACL52" s="128"/>
      <c r="ACM52" s="128"/>
      <c r="ACN52" s="128"/>
      <c r="ACO52" s="128"/>
      <c r="ACP52" s="128"/>
      <c r="ACQ52" s="128"/>
      <c r="ACR52" s="128"/>
      <c r="ACS52" s="128"/>
      <c r="ACT52" s="128"/>
      <c r="ACU52" s="128"/>
      <c r="ACV52" s="128"/>
      <c r="ACW52" s="128"/>
      <c r="ACX52" s="128"/>
      <c r="ACY52" s="128"/>
      <c r="ACZ52" s="128"/>
      <c r="ADA52" s="128"/>
      <c r="ADB52" s="128"/>
      <c r="ADC52" s="128"/>
      <c r="ADD52" s="128"/>
      <c r="ADE52" s="128"/>
      <c r="ADF52" s="128"/>
      <c r="ADG52" s="128"/>
      <c r="ADH52" s="128"/>
      <c r="ADI52" s="128"/>
      <c r="ADJ52" s="128"/>
      <c r="ADK52" s="128"/>
      <c r="ADL52" s="128"/>
      <c r="ADM52" s="128"/>
      <c r="ADN52" s="128"/>
      <c r="ADO52" s="128"/>
      <c r="ADP52" s="128"/>
      <c r="ADQ52" s="128"/>
      <c r="ADR52" s="128"/>
      <c r="ADS52" s="128"/>
      <c r="ADT52" s="128"/>
      <c r="ADU52" s="128"/>
      <c r="ADV52" s="128"/>
      <c r="ADW52" s="128"/>
      <c r="ADX52" s="128"/>
      <c r="ADY52" s="128"/>
      <c r="ADZ52" s="128"/>
      <c r="AEA52" s="128"/>
      <c r="AEB52" s="128"/>
      <c r="AEC52" s="128"/>
      <c r="AED52" s="128"/>
      <c r="AEE52" s="128"/>
      <c r="AEF52" s="128"/>
      <c r="AEG52" s="128"/>
      <c r="AEH52" s="128"/>
      <c r="AEI52" s="128"/>
      <c r="AEJ52" s="128"/>
      <c r="AEK52" s="128"/>
      <c r="AEL52" s="128"/>
      <c r="AEM52" s="128"/>
      <c r="AEN52" s="128"/>
      <c r="AEO52" s="128"/>
      <c r="AEP52" s="128"/>
      <c r="AEQ52" s="128"/>
      <c r="AER52" s="128"/>
      <c r="AES52" s="128"/>
      <c r="AET52" s="128"/>
      <c r="AEU52" s="128"/>
      <c r="AEV52" s="128"/>
      <c r="AEW52" s="128"/>
      <c r="AEX52" s="128"/>
      <c r="AEY52" s="128"/>
      <c r="AEZ52" s="128"/>
      <c r="AFA52" s="128"/>
      <c r="AFB52" s="128"/>
      <c r="AFC52" s="128"/>
      <c r="AFD52" s="128"/>
      <c r="AFE52" s="128"/>
      <c r="AFF52" s="128"/>
      <c r="AFG52" s="128"/>
      <c r="AFH52" s="128"/>
      <c r="AFI52" s="128"/>
      <c r="AFJ52" s="128"/>
      <c r="AFK52" s="128"/>
      <c r="AFL52" s="128"/>
      <c r="AFM52" s="128"/>
      <c r="AFN52" s="128"/>
      <c r="AFO52" s="128"/>
      <c r="AFP52" s="128"/>
      <c r="AFQ52" s="128"/>
      <c r="AFR52" s="128"/>
      <c r="AFS52" s="128"/>
      <c r="AFT52" s="128"/>
      <c r="AFU52" s="128"/>
      <c r="AFV52" s="128"/>
      <c r="AFW52" s="128"/>
      <c r="AFX52" s="128"/>
      <c r="AFY52" s="128"/>
      <c r="AFZ52" s="128"/>
      <c r="AGA52" s="128"/>
      <c r="AGB52" s="128"/>
      <c r="AGC52" s="128"/>
      <c r="AGD52" s="128"/>
      <c r="AGE52" s="128"/>
      <c r="AGF52" s="128"/>
      <c r="AGG52" s="128"/>
      <c r="AGH52" s="128"/>
      <c r="AGI52" s="128"/>
      <c r="AGJ52" s="128"/>
      <c r="AGK52" s="128"/>
      <c r="AGL52" s="128"/>
      <c r="AGM52" s="128"/>
      <c r="AGN52" s="128"/>
      <c r="AGO52" s="128"/>
      <c r="AGP52" s="128"/>
      <c r="AGQ52" s="128"/>
      <c r="AGR52" s="128"/>
      <c r="AGS52" s="128"/>
      <c r="AGT52" s="128"/>
      <c r="AGU52" s="128"/>
      <c r="AGV52" s="128"/>
      <c r="AGW52" s="128"/>
      <c r="AGX52" s="128"/>
      <c r="AGY52" s="128"/>
      <c r="AGZ52" s="128"/>
      <c r="AHA52" s="128"/>
      <c r="AHB52" s="128"/>
      <c r="AHC52" s="128"/>
      <c r="AHD52" s="128"/>
      <c r="AHE52" s="128"/>
      <c r="AHF52" s="128"/>
      <c r="AHG52" s="128"/>
      <c r="AHH52" s="128"/>
      <c r="AHI52" s="128"/>
      <c r="AHJ52" s="128"/>
      <c r="AHK52" s="128"/>
      <c r="AHL52" s="128"/>
      <c r="AHM52" s="128"/>
      <c r="AHN52" s="128"/>
      <c r="AHO52" s="128"/>
      <c r="AHP52" s="128"/>
      <c r="AHQ52" s="128"/>
      <c r="AHR52" s="128"/>
      <c r="AHS52" s="128"/>
      <c r="AHT52" s="128"/>
      <c r="AHU52" s="128"/>
      <c r="AHV52" s="128"/>
      <c r="AHW52" s="128"/>
      <c r="AHX52" s="128"/>
      <c r="AHY52" s="128"/>
      <c r="AHZ52" s="128"/>
      <c r="AIA52" s="128"/>
      <c r="AIB52" s="128"/>
      <c r="AIC52" s="128"/>
      <c r="AID52" s="128"/>
      <c r="AIE52" s="128"/>
      <c r="AIF52" s="128"/>
      <c r="AIG52" s="128"/>
      <c r="AIH52" s="128"/>
      <c r="AII52" s="128"/>
      <c r="AIJ52" s="128"/>
      <c r="AIK52" s="128"/>
      <c r="AIL52" s="128"/>
      <c r="AIM52" s="128"/>
      <c r="AIN52" s="128"/>
      <c r="AIO52" s="128"/>
      <c r="AIP52" s="128"/>
      <c r="AIQ52" s="128"/>
      <c r="AIR52" s="128"/>
      <c r="AIS52" s="128"/>
      <c r="AIT52" s="128"/>
      <c r="AIU52" s="128"/>
      <c r="AIV52" s="128"/>
      <c r="AIW52" s="128"/>
      <c r="AIX52" s="128"/>
      <c r="AIY52" s="128"/>
      <c r="AIZ52" s="128"/>
      <c r="AJA52" s="128"/>
      <c r="AJB52" s="128"/>
      <c r="AJC52" s="128"/>
      <c r="AJD52" s="128"/>
      <c r="AJE52" s="128"/>
      <c r="AJF52" s="128"/>
      <c r="AJG52" s="128"/>
      <c r="AJH52" s="128"/>
      <c r="AJI52" s="128"/>
      <c r="AJJ52" s="128"/>
      <c r="AJK52" s="128"/>
      <c r="AJL52" s="128"/>
      <c r="AJM52" s="128"/>
      <c r="AJN52" s="128"/>
      <c r="AJO52" s="128"/>
      <c r="AJP52" s="128"/>
      <c r="AJQ52" s="128"/>
      <c r="AJR52" s="128"/>
      <c r="AJS52" s="128"/>
      <c r="AJT52" s="128"/>
      <c r="AJU52" s="128"/>
      <c r="AJV52" s="128"/>
      <c r="AJW52" s="128"/>
      <c r="AJX52" s="128"/>
      <c r="AJY52" s="128"/>
      <c r="AJZ52" s="128"/>
      <c r="AKA52" s="128"/>
      <c r="AKB52" s="128"/>
      <c r="AKC52" s="128"/>
      <c r="AKD52" s="128"/>
      <c r="AKE52" s="128"/>
      <c r="AKF52" s="128"/>
      <c r="AKG52" s="128"/>
      <c r="AKH52" s="128"/>
      <c r="AKI52" s="128"/>
      <c r="AKJ52" s="128"/>
      <c r="AKK52" s="128"/>
      <c r="AKL52" s="128"/>
      <c r="AKM52" s="128"/>
      <c r="AKN52" s="128"/>
      <c r="AKO52" s="128"/>
      <c r="AKP52" s="128"/>
      <c r="AKQ52" s="128"/>
      <c r="AKR52" s="128"/>
      <c r="AKS52" s="128"/>
      <c r="AKT52" s="128"/>
      <c r="AKU52" s="128"/>
      <c r="AKV52" s="128"/>
      <c r="AKW52" s="128"/>
      <c r="AKX52" s="128"/>
      <c r="AKY52" s="128"/>
      <c r="AKZ52" s="128"/>
      <c r="ALA52" s="128"/>
      <c r="ALB52" s="128"/>
      <c r="ALC52" s="128"/>
      <c r="ALD52" s="128"/>
      <c r="ALE52" s="128"/>
      <c r="ALF52" s="128"/>
      <c r="ALG52" s="128"/>
      <c r="ALH52" s="128"/>
      <c r="ALI52" s="128"/>
      <c r="ALJ52" s="128"/>
      <c r="ALK52" s="128"/>
      <c r="ALL52" s="128"/>
      <c r="ALM52" s="128"/>
      <c r="ALN52" s="128"/>
      <c r="ALO52" s="128"/>
      <c r="ALP52" s="128"/>
      <c r="ALQ52" s="128"/>
      <c r="ALR52"/>
      <c r="ALS52"/>
      <c r="ALT52"/>
    </row>
    <row r="53" spans="1:1008" s="96" customFormat="1" ht="12" customHeight="1">
      <c r="A53" s="136"/>
      <c r="B53" s="136"/>
      <c r="C53" s="136"/>
      <c r="D53" s="136"/>
      <c r="E53" s="136"/>
      <c r="F53" s="136"/>
      <c r="I53" s="225"/>
      <c r="K53" s="173"/>
      <c r="M53" s="277"/>
      <c r="Q53"/>
      <c r="R53" s="179"/>
      <c r="T53" s="159"/>
      <c r="W53"/>
      <c r="X53" s="128"/>
      <c r="Y53" s="128"/>
      <c r="Z53" s="128"/>
      <c r="AA53" s="128"/>
      <c r="AB53" s="128"/>
      <c r="AC53" s="128"/>
      <c r="AD53" s="128"/>
      <c r="AE53" s="128"/>
      <c r="AF53" s="128"/>
      <c r="AG53" s="128"/>
      <c r="AH53" s="128"/>
      <c r="AI53" s="128"/>
      <c r="AJ53" s="128"/>
      <c r="AK53" s="128"/>
      <c r="AL53" s="128"/>
      <c r="AM53" s="128"/>
      <c r="AN53" s="128"/>
      <c r="AO53" s="128"/>
      <c r="AP53" s="128"/>
      <c r="AQ53" s="128"/>
      <c r="AR53" s="128"/>
      <c r="AS53" s="128"/>
      <c r="AT53" s="128"/>
      <c r="AU53" s="128"/>
      <c r="AV53" s="128"/>
      <c r="AW53" s="128"/>
      <c r="AX53" s="128"/>
      <c r="AY53" s="128"/>
      <c r="AZ53" s="128"/>
      <c r="BA53" s="128"/>
      <c r="BB53" s="128"/>
      <c r="BC53" s="128"/>
      <c r="BD53" s="128"/>
      <c r="BE53" s="128"/>
      <c r="BF53" s="128"/>
      <c r="BG53" s="128"/>
      <c r="BH53" s="128"/>
      <c r="BI53" s="128"/>
      <c r="BJ53" s="128"/>
      <c r="BK53" s="128"/>
      <c r="BL53" s="128"/>
      <c r="BM53" s="128"/>
      <c r="BN53" s="128"/>
      <c r="BO53" s="128"/>
      <c r="BP53" s="128"/>
      <c r="BQ53" s="128"/>
      <c r="BR53" s="128"/>
      <c r="BS53" s="128"/>
      <c r="BT53" s="128"/>
      <c r="BU53" s="128"/>
      <c r="BV53" s="128"/>
      <c r="BW53" s="128"/>
      <c r="BX53" s="128"/>
      <c r="BY53" s="128"/>
      <c r="BZ53" s="128"/>
      <c r="CA53" s="128"/>
      <c r="CB53" s="128"/>
      <c r="CC53" s="128"/>
      <c r="CD53" s="128"/>
      <c r="CE53" s="128"/>
      <c r="CF53" s="128"/>
      <c r="CG53" s="128"/>
      <c r="CH53" s="128"/>
      <c r="CI53" s="128"/>
      <c r="CJ53" s="128"/>
      <c r="CK53" s="128"/>
      <c r="CL53" s="128"/>
      <c r="CM53" s="128"/>
      <c r="CN53" s="128"/>
      <c r="CO53" s="128"/>
      <c r="CP53" s="128"/>
      <c r="CQ53" s="128"/>
      <c r="CR53" s="128"/>
      <c r="CS53" s="128"/>
      <c r="CT53" s="128"/>
      <c r="CU53" s="128"/>
      <c r="CV53" s="128"/>
      <c r="CW53" s="128"/>
      <c r="CX53" s="128"/>
      <c r="CY53" s="128"/>
      <c r="CZ53" s="128"/>
      <c r="DA53" s="128"/>
      <c r="DB53" s="128"/>
      <c r="DC53" s="128"/>
      <c r="DD53" s="128"/>
      <c r="DE53" s="128"/>
      <c r="DF53" s="128"/>
      <c r="DG53" s="128"/>
      <c r="DH53" s="128"/>
      <c r="DI53" s="128"/>
      <c r="DJ53" s="128"/>
      <c r="DK53" s="128"/>
      <c r="DL53" s="128"/>
      <c r="DM53" s="128"/>
      <c r="DN53" s="128"/>
      <c r="DO53" s="128"/>
      <c r="DP53" s="128"/>
      <c r="DQ53" s="128"/>
      <c r="DR53" s="128"/>
      <c r="DS53" s="128"/>
      <c r="DT53" s="128"/>
      <c r="DU53" s="128"/>
      <c r="DV53" s="128"/>
      <c r="DW53" s="128"/>
      <c r="DX53" s="128"/>
      <c r="DY53" s="128"/>
      <c r="DZ53" s="128"/>
      <c r="EA53" s="128"/>
      <c r="EB53" s="128"/>
      <c r="EC53" s="128"/>
      <c r="ED53" s="128"/>
      <c r="EE53" s="128"/>
      <c r="EF53" s="128"/>
      <c r="EG53" s="128"/>
      <c r="EH53" s="128"/>
      <c r="EI53" s="128"/>
      <c r="EJ53" s="128"/>
      <c r="EK53" s="128"/>
      <c r="EL53" s="128"/>
      <c r="EM53" s="128"/>
      <c r="EN53" s="128"/>
      <c r="EO53" s="128"/>
      <c r="EP53" s="128"/>
      <c r="EQ53" s="128"/>
      <c r="ER53" s="128"/>
      <c r="ES53" s="128"/>
      <c r="ET53" s="128"/>
      <c r="EU53" s="128"/>
      <c r="EV53" s="128"/>
      <c r="EW53" s="128"/>
      <c r="EX53" s="128"/>
      <c r="EY53" s="128"/>
      <c r="EZ53" s="128"/>
      <c r="FA53" s="128"/>
      <c r="FB53" s="128"/>
      <c r="FC53" s="128"/>
      <c r="FD53" s="128"/>
      <c r="FE53" s="128"/>
      <c r="FF53" s="128"/>
      <c r="FG53" s="128"/>
      <c r="FH53" s="128"/>
      <c r="FI53" s="128"/>
      <c r="FJ53" s="128"/>
      <c r="FK53" s="128"/>
      <c r="FL53" s="128"/>
      <c r="FM53" s="128"/>
      <c r="FN53" s="128"/>
      <c r="FO53" s="128"/>
      <c r="FP53" s="128"/>
      <c r="FQ53" s="128"/>
      <c r="FR53" s="128"/>
      <c r="FS53" s="128"/>
      <c r="FT53" s="128"/>
      <c r="FU53" s="128"/>
      <c r="FV53" s="128"/>
      <c r="FW53" s="128"/>
      <c r="FX53" s="128"/>
      <c r="FY53" s="128"/>
      <c r="FZ53" s="128"/>
      <c r="GA53" s="128"/>
      <c r="GB53" s="128"/>
      <c r="GC53" s="128"/>
      <c r="GD53" s="128"/>
      <c r="GE53" s="128"/>
      <c r="GF53" s="128"/>
      <c r="GG53" s="128"/>
      <c r="GH53" s="128"/>
      <c r="GI53" s="128"/>
      <c r="GJ53" s="128"/>
      <c r="GK53" s="128"/>
      <c r="GL53" s="128"/>
      <c r="GM53" s="128"/>
      <c r="GN53" s="128"/>
      <c r="GO53" s="128"/>
      <c r="GP53" s="128"/>
      <c r="GQ53" s="128"/>
      <c r="GR53" s="128"/>
      <c r="GS53" s="128"/>
      <c r="GT53" s="128"/>
      <c r="GU53" s="128"/>
      <c r="GV53" s="128"/>
      <c r="GW53" s="128"/>
      <c r="GX53" s="128"/>
      <c r="GY53" s="128"/>
      <c r="GZ53" s="128"/>
      <c r="HA53" s="128"/>
      <c r="HB53" s="128"/>
      <c r="HC53" s="128"/>
      <c r="HD53" s="128"/>
      <c r="HE53" s="128"/>
      <c r="HF53" s="128"/>
      <c r="HG53" s="128"/>
      <c r="HH53" s="128"/>
      <c r="HI53" s="128"/>
      <c r="HJ53" s="128"/>
      <c r="HK53" s="128"/>
      <c r="HL53" s="128"/>
      <c r="HM53" s="128"/>
      <c r="HN53" s="128"/>
      <c r="HO53" s="128"/>
      <c r="HP53" s="128"/>
      <c r="HQ53" s="128"/>
      <c r="HR53" s="128"/>
      <c r="HS53" s="128"/>
      <c r="HT53" s="128"/>
      <c r="HU53" s="128"/>
      <c r="HV53" s="128"/>
      <c r="HW53" s="128"/>
      <c r="HX53" s="128"/>
      <c r="HY53" s="128"/>
      <c r="HZ53" s="128"/>
      <c r="IA53" s="128"/>
      <c r="IB53" s="128"/>
      <c r="IC53" s="128"/>
      <c r="ID53" s="128"/>
      <c r="IE53" s="128"/>
      <c r="IF53" s="128"/>
      <c r="IG53" s="128"/>
      <c r="IH53" s="128"/>
      <c r="II53" s="128"/>
      <c r="IJ53" s="128"/>
      <c r="IK53" s="128"/>
      <c r="IL53" s="128"/>
      <c r="IM53" s="128"/>
      <c r="IN53" s="128"/>
      <c r="IO53" s="128"/>
      <c r="IP53" s="128"/>
      <c r="IQ53" s="128"/>
      <c r="IR53" s="128"/>
      <c r="IS53" s="128"/>
      <c r="IT53" s="128"/>
      <c r="IU53" s="128"/>
      <c r="IV53" s="128"/>
      <c r="IW53" s="128"/>
      <c r="IX53" s="128"/>
      <c r="IY53" s="128"/>
      <c r="IZ53" s="128"/>
      <c r="JA53" s="128"/>
      <c r="JB53" s="128"/>
      <c r="JC53" s="128"/>
      <c r="JD53" s="128"/>
      <c r="JE53" s="128"/>
      <c r="JF53" s="128"/>
      <c r="JG53" s="128"/>
      <c r="JH53" s="128"/>
      <c r="JI53" s="128"/>
      <c r="JJ53" s="128"/>
      <c r="JK53" s="128"/>
      <c r="JL53" s="128"/>
      <c r="JM53" s="128"/>
      <c r="JN53" s="128"/>
      <c r="JO53" s="128"/>
      <c r="JP53" s="128"/>
      <c r="JQ53" s="128"/>
      <c r="JR53" s="128"/>
      <c r="JS53" s="128"/>
      <c r="JT53" s="128"/>
      <c r="JU53" s="128"/>
      <c r="JV53" s="128"/>
      <c r="JW53" s="128"/>
      <c r="JX53" s="128"/>
      <c r="JY53" s="128"/>
      <c r="JZ53" s="128"/>
      <c r="KA53" s="128"/>
      <c r="KB53" s="128"/>
      <c r="KC53" s="128"/>
      <c r="KD53" s="128"/>
      <c r="KE53" s="128"/>
      <c r="KF53" s="128"/>
      <c r="KG53" s="128"/>
      <c r="KH53" s="128"/>
      <c r="KI53" s="128"/>
      <c r="KJ53" s="128"/>
      <c r="KK53" s="128"/>
      <c r="KL53" s="128"/>
      <c r="KM53" s="128"/>
      <c r="KN53" s="128"/>
      <c r="KO53" s="128"/>
      <c r="KP53" s="128"/>
      <c r="KQ53" s="128"/>
      <c r="KR53" s="128"/>
      <c r="KS53" s="128"/>
      <c r="KT53" s="128"/>
      <c r="KU53" s="128"/>
      <c r="KV53" s="128"/>
      <c r="KW53" s="128"/>
      <c r="KX53" s="128"/>
      <c r="KY53" s="128"/>
      <c r="KZ53" s="128"/>
      <c r="LA53" s="128"/>
      <c r="LB53" s="128"/>
      <c r="LC53" s="128"/>
      <c r="LD53" s="128"/>
      <c r="LE53" s="128"/>
      <c r="LF53" s="128"/>
      <c r="LG53" s="128"/>
      <c r="LH53" s="128"/>
      <c r="LI53" s="128"/>
      <c r="LJ53" s="128"/>
      <c r="LK53" s="128"/>
      <c r="LL53" s="128"/>
      <c r="LM53" s="128"/>
      <c r="LN53" s="128"/>
      <c r="LO53" s="128"/>
      <c r="LP53" s="128"/>
      <c r="LQ53" s="128"/>
      <c r="LR53" s="128"/>
      <c r="LS53" s="128"/>
      <c r="LT53" s="128"/>
      <c r="LU53" s="128"/>
      <c r="LV53" s="128"/>
      <c r="LW53" s="128"/>
      <c r="LX53" s="128"/>
      <c r="LY53" s="128"/>
      <c r="LZ53" s="128"/>
      <c r="MA53" s="128"/>
      <c r="MB53" s="128"/>
      <c r="MC53" s="128"/>
      <c r="MD53" s="128"/>
      <c r="ME53" s="128"/>
      <c r="MF53" s="128"/>
      <c r="MG53" s="128"/>
      <c r="MH53" s="128"/>
      <c r="MI53" s="128"/>
      <c r="MJ53" s="128"/>
      <c r="MK53" s="128"/>
      <c r="ML53" s="128"/>
      <c r="MM53" s="128"/>
      <c r="MN53" s="128"/>
      <c r="MO53" s="128"/>
      <c r="MP53" s="128"/>
      <c r="MQ53" s="128"/>
      <c r="MR53" s="128"/>
      <c r="MS53" s="128"/>
      <c r="MT53" s="128"/>
      <c r="MU53" s="128"/>
      <c r="MV53" s="128"/>
      <c r="MW53" s="128"/>
      <c r="MX53" s="128"/>
      <c r="MY53" s="128"/>
      <c r="MZ53" s="128"/>
      <c r="NA53" s="128"/>
      <c r="NB53" s="128"/>
      <c r="NC53" s="128"/>
      <c r="ND53" s="128"/>
      <c r="NE53" s="128"/>
      <c r="NF53" s="128"/>
      <c r="NG53" s="128"/>
      <c r="NH53" s="128"/>
      <c r="NI53" s="128"/>
      <c r="NJ53" s="128"/>
      <c r="NK53" s="128"/>
      <c r="NL53" s="128"/>
      <c r="NM53" s="128"/>
      <c r="NN53" s="128"/>
      <c r="NO53" s="128"/>
      <c r="NP53" s="128"/>
      <c r="NQ53" s="128"/>
      <c r="NR53" s="128"/>
      <c r="NS53" s="128"/>
      <c r="NT53" s="128"/>
      <c r="NU53" s="128"/>
      <c r="NV53" s="128"/>
      <c r="NW53" s="128"/>
      <c r="NX53" s="128"/>
      <c r="NY53" s="128"/>
      <c r="NZ53" s="128"/>
      <c r="OA53" s="128"/>
      <c r="OB53" s="128"/>
      <c r="OC53" s="128"/>
      <c r="OD53" s="128"/>
      <c r="OE53" s="128"/>
      <c r="OF53" s="128"/>
      <c r="OG53" s="128"/>
      <c r="OH53" s="128"/>
      <c r="OI53" s="128"/>
      <c r="OJ53" s="128"/>
      <c r="OK53" s="128"/>
      <c r="OL53" s="128"/>
      <c r="OM53" s="128"/>
      <c r="ON53" s="128"/>
      <c r="OO53" s="128"/>
      <c r="OP53" s="128"/>
      <c r="OQ53" s="128"/>
      <c r="OR53" s="128"/>
      <c r="OS53" s="128"/>
      <c r="OT53" s="128"/>
      <c r="OU53" s="128"/>
      <c r="OV53" s="128"/>
      <c r="OW53" s="128"/>
      <c r="OX53" s="128"/>
      <c r="OY53" s="128"/>
      <c r="OZ53" s="128"/>
      <c r="PA53" s="128"/>
      <c r="PB53" s="128"/>
      <c r="PC53" s="128"/>
      <c r="PD53" s="128"/>
      <c r="PE53" s="128"/>
      <c r="PF53" s="128"/>
      <c r="PG53" s="128"/>
      <c r="PH53" s="128"/>
      <c r="PI53" s="128"/>
      <c r="PJ53" s="128"/>
      <c r="PK53" s="128"/>
      <c r="PL53" s="128"/>
      <c r="PM53" s="128"/>
      <c r="PN53" s="128"/>
      <c r="PO53" s="128"/>
      <c r="PP53" s="128"/>
      <c r="PQ53" s="128"/>
      <c r="PR53" s="128"/>
      <c r="PS53" s="128"/>
      <c r="PT53" s="128"/>
      <c r="PU53" s="128"/>
      <c r="PV53" s="128"/>
      <c r="PW53" s="128"/>
      <c r="PX53" s="128"/>
      <c r="PY53" s="128"/>
      <c r="PZ53" s="128"/>
      <c r="QA53" s="128"/>
      <c r="QB53" s="128"/>
      <c r="QC53" s="128"/>
      <c r="QD53" s="128"/>
      <c r="QE53" s="128"/>
      <c r="QF53" s="128"/>
      <c r="QG53" s="128"/>
      <c r="QH53" s="128"/>
      <c r="QI53" s="128"/>
      <c r="QJ53" s="128"/>
      <c r="QK53" s="128"/>
      <c r="QL53" s="128"/>
      <c r="QM53" s="128"/>
      <c r="QN53" s="128"/>
      <c r="QO53" s="128"/>
      <c r="QP53" s="128"/>
      <c r="QQ53" s="128"/>
      <c r="QR53" s="128"/>
      <c r="QS53" s="128"/>
      <c r="QT53" s="128"/>
      <c r="QU53" s="128"/>
      <c r="QV53" s="128"/>
      <c r="QW53" s="128"/>
      <c r="QX53" s="128"/>
      <c r="QY53" s="128"/>
      <c r="QZ53" s="128"/>
      <c r="RA53" s="128"/>
      <c r="RB53" s="128"/>
      <c r="RC53" s="128"/>
      <c r="RD53" s="128"/>
      <c r="RE53" s="128"/>
      <c r="RF53" s="128"/>
      <c r="RG53" s="128"/>
      <c r="RH53" s="128"/>
      <c r="RI53" s="128"/>
      <c r="RJ53" s="128"/>
      <c r="RK53" s="128"/>
      <c r="RL53" s="128"/>
      <c r="RM53" s="128"/>
      <c r="RN53" s="128"/>
      <c r="RO53" s="128"/>
      <c r="RP53" s="128"/>
      <c r="RQ53" s="128"/>
      <c r="RR53" s="128"/>
      <c r="RS53" s="128"/>
      <c r="RT53" s="128"/>
      <c r="RU53" s="128"/>
      <c r="RV53" s="128"/>
      <c r="RW53" s="128"/>
      <c r="RX53" s="128"/>
      <c r="RY53" s="128"/>
      <c r="RZ53" s="128"/>
      <c r="SA53" s="128"/>
      <c r="SB53" s="128"/>
      <c r="SC53" s="128"/>
      <c r="SD53" s="128"/>
      <c r="SE53" s="128"/>
      <c r="SF53" s="128"/>
      <c r="SG53" s="128"/>
      <c r="SH53" s="128"/>
      <c r="SI53" s="128"/>
      <c r="SJ53" s="128"/>
      <c r="SK53" s="128"/>
      <c r="SL53" s="128"/>
      <c r="SM53" s="128"/>
      <c r="SN53" s="128"/>
      <c r="SO53" s="128"/>
      <c r="SP53" s="128"/>
      <c r="SQ53" s="128"/>
      <c r="SR53" s="128"/>
      <c r="SS53" s="128"/>
      <c r="ST53" s="128"/>
      <c r="SU53" s="128"/>
      <c r="SV53" s="128"/>
      <c r="SW53" s="128"/>
      <c r="SX53" s="128"/>
      <c r="SY53" s="128"/>
      <c r="SZ53" s="128"/>
      <c r="TA53" s="128"/>
      <c r="TB53" s="128"/>
      <c r="TC53" s="128"/>
      <c r="TD53" s="128"/>
      <c r="TE53" s="128"/>
      <c r="TF53" s="128"/>
      <c r="TG53" s="128"/>
      <c r="TH53" s="128"/>
      <c r="TI53" s="128"/>
      <c r="TJ53" s="128"/>
      <c r="TK53" s="128"/>
      <c r="TL53" s="128"/>
      <c r="TM53" s="128"/>
      <c r="TN53" s="128"/>
      <c r="TO53" s="128"/>
      <c r="TP53" s="128"/>
      <c r="TQ53" s="128"/>
      <c r="TR53" s="128"/>
      <c r="TS53" s="128"/>
      <c r="TT53" s="128"/>
      <c r="TU53" s="128"/>
      <c r="TV53" s="128"/>
      <c r="TW53" s="128"/>
      <c r="TX53" s="128"/>
      <c r="TY53" s="128"/>
      <c r="TZ53" s="128"/>
      <c r="UA53" s="128"/>
      <c r="UB53" s="128"/>
      <c r="UC53" s="128"/>
      <c r="UD53" s="128"/>
      <c r="UE53" s="128"/>
      <c r="UF53" s="128"/>
      <c r="UG53" s="128"/>
      <c r="UH53" s="128"/>
      <c r="UI53" s="128"/>
      <c r="UJ53" s="128"/>
      <c r="UK53" s="128"/>
      <c r="UL53" s="128"/>
      <c r="UM53" s="128"/>
      <c r="UN53" s="128"/>
      <c r="UO53" s="128"/>
      <c r="UP53" s="128"/>
      <c r="UQ53" s="128"/>
      <c r="UR53" s="128"/>
      <c r="US53" s="128"/>
      <c r="UT53" s="128"/>
      <c r="UU53" s="128"/>
      <c r="UV53" s="128"/>
      <c r="UW53" s="128"/>
      <c r="UX53" s="128"/>
      <c r="UY53" s="128"/>
      <c r="UZ53" s="128"/>
      <c r="VA53" s="128"/>
      <c r="VB53" s="128"/>
      <c r="VC53" s="128"/>
      <c r="VD53" s="128"/>
      <c r="VE53" s="128"/>
      <c r="VF53" s="128"/>
      <c r="VG53" s="128"/>
      <c r="VH53" s="128"/>
      <c r="VI53" s="128"/>
      <c r="VJ53" s="128"/>
      <c r="VK53" s="128"/>
      <c r="VL53" s="128"/>
      <c r="VM53" s="128"/>
      <c r="VN53" s="128"/>
      <c r="VO53" s="128"/>
      <c r="VP53" s="128"/>
      <c r="VQ53" s="128"/>
      <c r="VR53" s="128"/>
      <c r="VS53" s="128"/>
      <c r="VT53" s="128"/>
      <c r="VU53" s="128"/>
      <c r="VV53" s="128"/>
      <c r="VW53" s="128"/>
      <c r="VX53" s="128"/>
      <c r="VY53" s="128"/>
      <c r="VZ53" s="128"/>
      <c r="WA53" s="128"/>
      <c r="WB53" s="128"/>
      <c r="WC53" s="128"/>
      <c r="WD53" s="128"/>
      <c r="WE53" s="128"/>
      <c r="WF53" s="128"/>
      <c r="WG53" s="128"/>
      <c r="WH53" s="128"/>
      <c r="WI53" s="128"/>
      <c r="WJ53" s="128"/>
      <c r="WK53" s="128"/>
      <c r="WL53" s="128"/>
      <c r="WM53" s="128"/>
      <c r="WN53" s="128"/>
      <c r="WO53" s="128"/>
      <c r="WP53" s="128"/>
      <c r="WQ53" s="128"/>
      <c r="WR53" s="128"/>
      <c r="WS53" s="128"/>
      <c r="WT53" s="128"/>
      <c r="WU53" s="128"/>
      <c r="WV53" s="128"/>
      <c r="WW53" s="128"/>
      <c r="WX53" s="128"/>
      <c r="WY53" s="128"/>
      <c r="WZ53" s="128"/>
      <c r="XA53" s="128"/>
      <c r="XB53" s="128"/>
      <c r="XC53" s="128"/>
      <c r="XD53" s="128"/>
      <c r="XE53" s="128"/>
      <c r="XF53" s="128"/>
      <c r="XG53" s="128"/>
      <c r="XH53" s="128"/>
      <c r="XI53" s="128"/>
      <c r="XJ53" s="128"/>
      <c r="XK53" s="128"/>
      <c r="XL53" s="128"/>
      <c r="XM53" s="128"/>
      <c r="XN53" s="128"/>
      <c r="XO53" s="128"/>
      <c r="XP53" s="128"/>
      <c r="XQ53" s="128"/>
      <c r="XR53" s="128"/>
      <c r="XS53" s="128"/>
      <c r="XT53" s="128"/>
      <c r="XU53" s="128"/>
      <c r="XV53" s="128"/>
      <c r="XW53" s="128"/>
      <c r="XX53" s="128"/>
      <c r="XY53" s="128"/>
      <c r="XZ53" s="128"/>
      <c r="YA53" s="128"/>
      <c r="YB53" s="128"/>
      <c r="YC53" s="128"/>
      <c r="YD53" s="128"/>
      <c r="YE53" s="128"/>
      <c r="YF53" s="128"/>
      <c r="YG53" s="128"/>
      <c r="YH53" s="128"/>
      <c r="YI53" s="128"/>
      <c r="YJ53" s="128"/>
      <c r="YK53" s="128"/>
      <c r="YL53" s="128"/>
      <c r="YM53" s="128"/>
      <c r="YN53" s="128"/>
      <c r="YO53" s="128"/>
      <c r="YP53" s="128"/>
      <c r="YQ53" s="128"/>
      <c r="YR53" s="128"/>
      <c r="YS53" s="128"/>
      <c r="YT53" s="128"/>
      <c r="YU53" s="128"/>
      <c r="YV53" s="128"/>
      <c r="YW53" s="128"/>
      <c r="YX53" s="128"/>
      <c r="YY53" s="128"/>
      <c r="YZ53" s="128"/>
      <c r="ZA53" s="128"/>
      <c r="ZB53" s="128"/>
      <c r="ZC53" s="128"/>
      <c r="ZD53" s="128"/>
      <c r="ZE53" s="128"/>
      <c r="ZF53" s="128"/>
      <c r="ZG53" s="128"/>
      <c r="ZH53" s="128"/>
      <c r="ZI53" s="128"/>
      <c r="ZJ53" s="128"/>
      <c r="ZK53" s="128"/>
      <c r="ZL53" s="128"/>
      <c r="ZM53" s="128"/>
      <c r="ZN53" s="128"/>
      <c r="ZO53" s="128"/>
      <c r="ZP53" s="128"/>
      <c r="ZQ53" s="128"/>
      <c r="ZR53" s="128"/>
      <c r="ZS53" s="128"/>
      <c r="ZT53" s="128"/>
      <c r="ZU53" s="128"/>
      <c r="ZV53" s="128"/>
      <c r="ZW53" s="128"/>
      <c r="ZX53" s="128"/>
      <c r="ZY53" s="128"/>
      <c r="ZZ53" s="128"/>
      <c r="AAA53" s="128"/>
      <c r="AAB53" s="128"/>
      <c r="AAC53" s="128"/>
      <c r="AAD53" s="128"/>
      <c r="AAE53" s="128"/>
      <c r="AAF53" s="128"/>
      <c r="AAG53" s="128"/>
      <c r="AAH53" s="128"/>
      <c r="AAI53" s="128"/>
      <c r="AAJ53" s="128"/>
      <c r="AAK53" s="128"/>
      <c r="AAL53" s="128"/>
      <c r="AAM53" s="128"/>
      <c r="AAN53" s="128"/>
      <c r="AAO53" s="128"/>
      <c r="AAP53" s="128"/>
      <c r="AAQ53" s="128"/>
      <c r="AAR53" s="128"/>
      <c r="AAS53" s="128"/>
      <c r="AAT53" s="128"/>
      <c r="AAU53" s="128"/>
      <c r="AAV53" s="128"/>
      <c r="AAW53" s="128"/>
      <c r="AAX53" s="128"/>
      <c r="AAY53" s="128"/>
      <c r="AAZ53" s="128"/>
      <c r="ABA53" s="128"/>
      <c r="ABB53" s="128"/>
      <c r="ABC53" s="128"/>
      <c r="ABD53" s="128"/>
      <c r="ABE53" s="128"/>
      <c r="ABF53" s="128"/>
      <c r="ABG53" s="128"/>
      <c r="ABH53" s="128"/>
      <c r="ABI53" s="128"/>
      <c r="ABJ53" s="128"/>
      <c r="ABK53" s="128"/>
      <c r="ABL53" s="128"/>
      <c r="ABM53" s="128"/>
      <c r="ABN53" s="128"/>
      <c r="ABO53" s="128"/>
      <c r="ABP53" s="128"/>
      <c r="ABQ53" s="128"/>
      <c r="ABR53" s="128"/>
      <c r="ABS53" s="128"/>
      <c r="ABT53" s="128"/>
      <c r="ABU53" s="128"/>
      <c r="ABV53" s="128"/>
      <c r="ABW53" s="128"/>
      <c r="ABX53" s="128"/>
      <c r="ABY53" s="128"/>
      <c r="ABZ53" s="128"/>
      <c r="ACA53" s="128"/>
      <c r="ACB53" s="128"/>
      <c r="ACC53" s="128"/>
      <c r="ACD53" s="128"/>
      <c r="ACE53" s="128"/>
      <c r="ACF53" s="128"/>
      <c r="ACG53" s="128"/>
      <c r="ACH53" s="128"/>
      <c r="ACI53" s="128"/>
      <c r="ACJ53" s="128"/>
      <c r="ACK53" s="128"/>
      <c r="ACL53" s="128"/>
      <c r="ACM53" s="128"/>
      <c r="ACN53" s="128"/>
      <c r="ACO53" s="128"/>
      <c r="ACP53" s="128"/>
      <c r="ACQ53" s="128"/>
      <c r="ACR53" s="128"/>
      <c r="ACS53" s="128"/>
      <c r="ACT53" s="128"/>
      <c r="ACU53" s="128"/>
      <c r="ACV53" s="128"/>
      <c r="ACW53" s="128"/>
      <c r="ACX53" s="128"/>
      <c r="ACY53" s="128"/>
      <c r="ACZ53" s="128"/>
      <c r="ADA53" s="128"/>
      <c r="ADB53" s="128"/>
      <c r="ADC53" s="128"/>
      <c r="ADD53" s="128"/>
      <c r="ADE53" s="128"/>
      <c r="ADF53" s="128"/>
      <c r="ADG53" s="128"/>
      <c r="ADH53" s="128"/>
      <c r="ADI53" s="128"/>
      <c r="ADJ53" s="128"/>
      <c r="ADK53" s="128"/>
      <c r="ADL53" s="128"/>
      <c r="ADM53" s="128"/>
      <c r="ADN53" s="128"/>
      <c r="ADO53" s="128"/>
      <c r="ADP53" s="128"/>
      <c r="ADQ53" s="128"/>
      <c r="ADR53" s="128"/>
      <c r="ADS53" s="128"/>
      <c r="ADT53" s="128"/>
      <c r="ADU53" s="128"/>
      <c r="ADV53" s="128"/>
      <c r="ADW53" s="128"/>
      <c r="ADX53" s="128"/>
      <c r="ADY53" s="128"/>
      <c r="ADZ53" s="128"/>
      <c r="AEA53" s="128"/>
      <c r="AEB53" s="128"/>
      <c r="AEC53" s="128"/>
      <c r="AED53" s="128"/>
      <c r="AEE53" s="128"/>
      <c r="AEF53" s="128"/>
      <c r="AEG53" s="128"/>
      <c r="AEH53" s="128"/>
      <c r="AEI53" s="128"/>
      <c r="AEJ53" s="128"/>
      <c r="AEK53" s="128"/>
      <c r="AEL53" s="128"/>
      <c r="AEM53" s="128"/>
      <c r="AEN53" s="128"/>
      <c r="AEO53" s="128"/>
      <c r="AEP53" s="128"/>
      <c r="AEQ53" s="128"/>
      <c r="AER53" s="128"/>
      <c r="AES53" s="128"/>
      <c r="AET53" s="128"/>
      <c r="AEU53" s="128"/>
      <c r="AEV53" s="128"/>
      <c r="AEW53" s="128"/>
      <c r="AEX53" s="128"/>
      <c r="AEY53" s="128"/>
      <c r="AEZ53" s="128"/>
      <c r="AFA53" s="128"/>
      <c r="AFB53" s="128"/>
      <c r="AFC53" s="128"/>
      <c r="AFD53" s="128"/>
      <c r="AFE53" s="128"/>
      <c r="AFF53" s="128"/>
      <c r="AFG53" s="128"/>
      <c r="AFH53" s="128"/>
      <c r="AFI53" s="128"/>
      <c r="AFJ53" s="128"/>
      <c r="AFK53" s="128"/>
      <c r="AFL53" s="128"/>
      <c r="AFM53" s="128"/>
      <c r="AFN53" s="128"/>
      <c r="AFO53" s="128"/>
      <c r="AFP53" s="128"/>
      <c r="AFQ53" s="128"/>
      <c r="AFR53" s="128"/>
      <c r="AFS53" s="128"/>
      <c r="AFT53" s="128"/>
      <c r="AFU53" s="128"/>
      <c r="AFV53" s="128"/>
      <c r="AFW53" s="128"/>
      <c r="AFX53" s="128"/>
      <c r="AFY53" s="128"/>
      <c r="AFZ53" s="128"/>
      <c r="AGA53" s="128"/>
      <c r="AGB53" s="128"/>
      <c r="AGC53" s="128"/>
      <c r="AGD53" s="128"/>
      <c r="AGE53" s="128"/>
      <c r="AGF53" s="128"/>
      <c r="AGG53" s="128"/>
      <c r="AGH53" s="128"/>
      <c r="AGI53" s="128"/>
      <c r="AGJ53" s="128"/>
      <c r="AGK53" s="128"/>
      <c r="AGL53" s="128"/>
      <c r="AGM53" s="128"/>
      <c r="AGN53" s="128"/>
      <c r="AGO53" s="128"/>
      <c r="AGP53" s="128"/>
      <c r="AGQ53" s="128"/>
      <c r="AGR53" s="128"/>
      <c r="AGS53" s="128"/>
      <c r="AGT53" s="128"/>
      <c r="AGU53" s="128"/>
      <c r="AGV53" s="128"/>
      <c r="AGW53" s="128"/>
      <c r="AGX53" s="128"/>
      <c r="AGY53" s="128"/>
      <c r="AGZ53" s="128"/>
      <c r="AHA53" s="128"/>
      <c r="AHB53" s="128"/>
      <c r="AHC53" s="128"/>
      <c r="AHD53" s="128"/>
      <c r="AHE53" s="128"/>
      <c r="AHF53" s="128"/>
      <c r="AHG53" s="128"/>
      <c r="AHH53" s="128"/>
      <c r="AHI53" s="128"/>
      <c r="AHJ53" s="128"/>
      <c r="AHK53" s="128"/>
      <c r="AHL53" s="128"/>
      <c r="AHM53" s="128"/>
      <c r="AHN53" s="128"/>
      <c r="AHO53" s="128"/>
      <c r="AHP53" s="128"/>
      <c r="AHQ53" s="128"/>
      <c r="AHR53" s="128"/>
      <c r="AHS53" s="128"/>
      <c r="AHT53" s="128"/>
      <c r="AHU53" s="128"/>
      <c r="AHV53" s="128"/>
      <c r="AHW53" s="128"/>
      <c r="AHX53" s="128"/>
      <c r="AHY53" s="128"/>
      <c r="AHZ53" s="128"/>
      <c r="AIA53" s="128"/>
      <c r="AIB53" s="128"/>
      <c r="AIC53" s="128"/>
      <c r="AID53" s="128"/>
      <c r="AIE53" s="128"/>
      <c r="AIF53" s="128"/>
      <c r="AIG53" s="128"/>
      <c r="AIH53" s="128"/>
      <c r="AII53" s="128"/>
      <c r="AIJ53" s="128"/>
      <c r="AIK53" s="128"/>
      <c r="AIL53" s="128"/>
      <c r="AIM53" s="128"/>
      <c r="AIN53" s="128"/>
      <c r="AIO53" s="128"/>
      <c r="AIP53" s="128"/>
      <c r="AIQ53" s="128"/>
      <c r="AIR53" s="128"/>
      <c r="AIS53" s="128"/>
      <c r="AIT53" s="128"/>
      <c r="AIU53" s="128"/>
      <c r="AIV53" s="128"/>
      <c r="AIW53" s="128"/>
      <c r="AIX53" s="128"/>
      <c r="AIY53" s="128"/>
      <c r="AIZ53" s="128"/>
      <c r="AJA53" s="128"/>
      <c r="AJB53" s="128"/>
      <c r="AJC53" s="128"/>
      <c r="AJD53" s="128"/>
      <c r="AJE53" s="128"/>
      <c r="AJF53" s="128"/>
      <c r="AJG53" s="128"/>
      <c r="AJH53" s="128"/>
      <c r="AJI53" s="128"/>
      <c r="AJJ53" s="128"/>
      <c r="AJK53" s="128"/>
      <c r="AJL53" s="128"/>
      <c r="AJM53" s="128"/>
      <c r="AJN53" s="128"/>
      <c r="AJO53" s="128"/>
      <c r="AJP53" s="128"/>
      <c r="AJQ53" s="128"/>
      <c r="AJR53" s="128"/>
      <c r="AJS53" s="128"/>
      <c r="AJT53" s="128"/>
      <c r="AJU53" s="128"/>
      <c r="AJV53" s="128"/>
      <c r="AJW53" s="128"/>
      <c r="AJX53" s="128"/>
      <c r="AJY53" s="128"/>
      <c r="AJZ53" s="128"/>
      <c r="AKA53" s="128"/>
      <c r="AKB53" s="128"/>
      <c r="AKC53" s="128"/>
      <c r="AKD53" s="128"/>
      <c r="AKE53" s="128"/>
      <c r="AKF53" s="128"/>
      <c r="AKG53" s="128"/>
      <c r="AKH53" s="128"/>
      <c r="AKI53" s="128"/>
      <c r="AKJ53" s="128"/>
      <c r="AKK53" s="128"/>
      <c r="AKL53" s="128"/>
      <c r="AKM53" s="128"/>
      <c r="AKN53" s="128"/>
      <c r="AKO53" s="128"/>
      <c r="AKP53" s="128"/>
      <c r="AKQ53" s="128"/>
      <c r="AKR53" s="128"/>
      <c r="AKS53" s="128"/>
      <c r="AKT53" s="128"/>
      <c r="AKU53" s="128"/>
      <c r="AKV53" s="128"/>
      <c r="AKW53" s="128"/>
      <c r="AKX53" s="128"/>
      <c r="AKY53" s="128"/>
      <c r="AKZ53" s="128"/>
      <c r="ALA53" s="128"/>
      <c r="ALB53" s="128"/>
      <c r="ALC53" s="128"/>
      <c r="ALD53" s="128"/>
      <c r="ALE53" s="128"/>
      <c r="ALF53" s="128"/>
      <c r="ALG53" s="128"/>
      <c r="ALH53" s="128"/>
      <c r="ALI53" s="128"/>
      <c r="ALJ53" s="128"/>
      <c r="ALK53" s="128"/>
      <c r="ALL53" s="128"/>
      <c r="ALM53" s="128"/>
      <c r="ALN53" s="128"/>
      <c r="ALO53" s="128"/>
      <c r="ALP53" s="128"/>
      <c r="ALQ53" s="128"/>
      <c r="ALR53"/>
      <c r="ALS53"/>
      <c r="ALT53"/>
    </row>
    <row r="54" spans="1:1008" s="96" customFormat="1" ht="12" customHeight="1">
      <c r="A54" s="136"/>
      <c r="B54" s="136"/>
      <c r="C54" s="136"/>
      <c r="D54" s="136"/>
      <c r="E54" s="136"/>
      <c r="F54" s="136"/>
      <c r="I54" s="225"/>
      <c r="K54" s="173"/>
      <c r="M54" s="277"/>
      <c r="Q54"/>
      <c r="R54" s="179"/>
      <c r="T54" s="159"/>
      <c r="W54"/>
      <c r="X54" s="128"/>
      <c r="Y54" s="128"/>
      <c r="Z54" s="128"/>
      <c r="AA54" s="128"/>
      <c r="AB54" s="128"/>
      <c r="AC54" s="128"/>
      <c r="AD54" s="128"/>
      <c r="AE54" s="128"/>
      <c r="AF54" s="128"/>
      <c r="AG54" s="128"/>
      <c r="AH54" s="128"/>
      <c r="AI54" s="128"/>
      <c r="AJ54" s="128"/>
      <c r="AK54" s="128"/>
      <c r="AL54" s="128"/>
      <c r="AM54" s="128"/>
      <c r="AN54" s="128"/>
      <c r="AO54" s="128"/>
      <c r="AP54" s="128"/>
      <c r="AQ54" s="128"/>
      <c r="AR54" s="128"/>
      <c r="AS54" s="128"/>
      <c r="AT54" s="128"/>
      <c r="AU54" s="128"/>
      <c r="AV54" s="128"/>
      <c r="AW54" s="128"/>
      <c r="AX54" s="128"/>
      <c r="AY54" s="128"/>
      <c r="AZ54" s="128"/>
      <c r="BA54" s="128"/>
      <c r="BB54" s="128"/>
      <c r="BC54" s="128"/>
      <c r="BD54" s="128"/>
      <c r="BE54" s="128"/>
      <c r="BF54" s="128"/>
      <c r="BG54" s="128"/>
      <c r="BH54" s="128"/>
      <c r="BI54" s="128"/>
      <c r="BJ54" s="128"/>
      <c r="BK54" s="128"/>
      <c r="BL54" s="128"/>
      <c r="BM54" s="128"/>
      <c r="BN54" s="128"/>
      <c r="BO54" s="128"/>
      <c r="BP54" s="128"/>
      <c r="BQ54" s="128"/>
      <c r="BR54" s="128"/>
      <c r="BS54" s="128"/>
      <c r="BT54" s="128"/>
      <c r="BU54" s="128"/>
      <c r="BV54" s="128"/>
      <c r="BW54" s="128"/>
      <c r="BX54" s="128"/>
      <c r="BY54" s="128"/>
      <c r="BZ54" s="128"/>
      <c r="CA54" s="128"/>
      <c r="CB54" s="128"/>
      <c r="CC54" s="128"/>
      <c r="CD54" s="128"/>
      <c r="CE54" s="128"/>
      <c r="CF54" s="128"/>
      <c r="CG54" s="128"/>
      <c r="CH54" s="128"/>
      <c r="CI54" s="128"/>
      <c r="CJ54" s="128"/>
      <c r="CK54" s="128"/>
      <c r="CL54" s="128"/>
      <c r="CM54" s="128"/>
      <c r="CN54" s="128"/>
      <c r="CO54" s="128"/>
      <c r="CP54" s="128"/>
      <c r="CQ54" s="128"/>
      <c r="CR54" s="128"/>
      <c r="CS54" s="128"/>
      <c r="CT54" s="128"/>
      <c r="CU54" s="128"/>
      <c r="CV54" s="128"/>
      <c r="CW54" s="128"/>
      <c r="CX54" s="128"/>
      <c r="CY54" s="128"/>
      <c r="CZ54" s="128"/>
      <c r="DA54" s="128"/>
      <c r="DB54" s="128"/>
      <c r="DC54" s="128"/>
      <c r="DD54" s="128"/>
      <c r="DE54" s="128"/>
      <c r="DF54" s="128"/>
      <c r="DG54" s="128"/>
      <c r="DH54" s="128"/>
      <c r="DI54" s="128"/>
      <c r="DJ54" s="128"/>
      <c r="DK54" s="128"/>
      <c r="DL54" s="128"/>
      <c r="DM54" s="128"/>
      <c r="DN54" s="128"/>
      <c r="DO54" s="128"/>
      <c r="DP54" s="128"/>
      <c r="DQ54" s="128"/>
      <c r="DR54" s="128"/>
      <c r="DS54" s="128"/>
      <c r="DT54" s="128"/>
      <c r="DU54" s="128"/>
      <c r="DV54" s="128"/>
      <c r="DW54" s="128"/>
      <c r="DX54" s="128"/>
      <c r="DY54" s="128"/>
      <c r="DZ54" s="128"/>
      <c r="EA54" s="128"/>
      <c r="EB54" s="128"/>
      <c r="EC54" s="128"/>
      <c r="ED54" s="128"/>
      <c r="EE54" s="128"/>
      <c r="EF54" s="128"/>
      <c r="EG54" s="128"/>
      <c r="EH54" s="128"/>
      <c r="EI54" s="128"/>
      <c r="EJ54" s="128"/>
      <c r="EK54" s="128"/>
      <c r="EL54" s="128"/>
      <c r="EM54" s="128"/>
      <c r="EN54" s="128"/>
      <c r="EO54" s="128"/>
      <c r="EP54" s="128"/>
      <c r="EQ54" s="128"/>
      <c r="ER54" s="128"/>
      <c r="ES54" s="128"/>
      <c r="ET54" s="128"/>
      <c r="EU54" s="128"/>
      <c r="EV54" s="128"/>
      <c r="EW54" s="128"/>
      <c r="EX54" s="128"/>
      <c r="EY54" s="128"/>
      <c r="EZ54" s="128"/>
      <c r="FA54" s="128"/>
      <c r="FB54" s="128"/>
      <c r="FC54" s="128"/>
      <c r="FD54" s="128"/>
      <c r="FE54" s="128"/>
      <c r="FF54" s="128"/>
      <c r="FG54" s="128"/>
      <c r="FH54" s="128"/>
      <c r="FI54" s="128"/>
      <c r="FJ54" s="128"/>
      <c r="FK54" s="128"/>
      <c r="FL54" s="128"/>
      <c r="FM54" s="128"/>
      <c r="FN54" s="128"/>
      <c r="FO54" s="128"/>
      <c r="FP54" s="128"/>
      <c r="FQ54" s="128"/>
      <c r="FR54" s="128"/>
      <c r="FS54" s="128"/>
      <c r="FT54" s="128"/>
      <c r="FU54" s="128"/>
      <c r="FV54" s="128"/>
      <c r="FW54" s="128"/>
      <c r="FX54" s="128"/>
      <c r="FY54" s="128"/>
      <c r="FZ54" s="128"/>
      <c r="GA54" s="128"/>
      <c r="GB54" s="128"/>
      <c r="GC54" s="128"/>
      <c r="GD54" s="128"/>
      <c r="GE54" s="128"/>
      <c r="GF54" s="128"/>
      <c r="GG54" s="128"/>
      <c r="GH54" s="128"/>
      <c r="GI54" s="128"/>
      <c r="GJ54" s="128"/>
      <c r="GK54" s="128"/>
      <c r="GL54" s="128"/>
      <c r="GM54" s="128"/>
      <c r="GN54" s="128"/>
      <c r="GO54" s="128"/>
      <c r="GP54" s="128"/>
      <c r="GQ54" s="128"/>
      <c r="GR54" s="128"/>
      <c r="GS54" s="128"/>
      <c r="GT54" s="128"/>
      <c r="GU54" s="128"/>
      <c r="GV54" s="128"/>
      <c r="GW54" s="128"/>
      <c r="GX54" s="128"/>
      <c r="GY54" s="128"/>
      <c r="GZ54" s="128"/>
      <c r="HA54" s="128"/>
      <c r="HB54" s="128"/>
      <c r="HC54" s="128"/>
      <c r="HD54" s="128"/>
      <c r="HE54" s="128"/>
      <c r="HF54" s="128"/>
      <c r="HG54" s="128"/>
      <c r="HH54" s="128"/>
      <c r="HI54" s="128"/>
      <c r="HJ54" s="128"/>
      <c r="HK54" s="128"/>
      <c r="HL54" s="128"/>
      <c r="HM54" s="128"/>
      <c r="HN54" s="128"/>
      <c r="HO54" s="128"/>
      <c r="HP54" s="128"/>
      <c r="HQ54" s="128"/>
      <c r="HR54" s="128"/>
      <c r="HS54" s="128"/>
      <c r="HT54" s="128"/>
      <c r="HU54" s="128"/>
      <c r="HV54" s="128"/>
      <c r="HW54" s="128"/>
      <c r="HX54" s="128"/>
      <c r="HY54" s="128"/>
      <c r="HZ54" s="128"/>
      <c r="IA54" s="128"/>
      <c r="IB54" s="128"/>
      <c r="IC54" s="128"/>
      <c r="ID54" s="128"/>
      <c r="IE54" s="128"/>
      <c r="IF54" s="128"/>
      <c r="IG54" s="128"/>
      <c r="IH54" s="128"/>
      <c r="II54" s="128"/>
      <c r="IJ54" s="128"/>
      <c r="IK54" s="128"/>
      <c r="IL54" s="128"/>
      <c r="IM54" s="128"/>
      <c r="IN54" s="128"/>
      <c r="IO54" s="128"/>
      <c r="IP54" s="128"/>
      <c r="IQ54" s="128"/>
      <c r="IR54" s="128"/>
      <c r="IS54" s="128"/>
      <c r="IT54" s="128"/>
      <c r="IU54" s="128"/>
      <c r="IV54" s="128"/>
      <c r="IW54" s="128"/>
      <c r="IX54" s="128"/>
      <c r="IY54" s="128"/>
      <c r="IZ54" s="128"/>
      <c r="JA54" s="128"/>
      <c r="JB54" s="128"/>
      <c r="JC54" s="128"/>
      <c r="JD54" s="128"/>
      <c r="JE54" s="128"/>
      <c r="JF54" s="128"/>
      <c r="JG54" s="128"/>
      <c r="JH54" s="128"/>
      <c r="JI54" s="128"/>
      <c r="JJ54" s="128"/>
      <c r="JK54" s="128"/>
      <c r="JL54" s="128"/>
      <c r="JM54" s="128"/>
      <c r="JN54" s="128"/>
      <c r="JO54" s="128"/>
      <c r="JP54" s="128"/>
      <c r="JQ54" s="128"/>
      <c r="JR54" s="128"/>
      <c r="JS54" s="128"/>
      <c r="JT54" s="128"/>
      <c r="JU54" s="128"/>
      <c r="JV54" s="128"/>
      <c r="JW54" s="128"/>
      <c r="JX54" s="128"/>
      <c r="JY54" s="128"/>
      <c r="JZ54" s="128"/>
      <c r="KA54" s="128"/>
      <c r="KB54" s="128"/>
      <c r="KC54" s="128"/>
      <c r="KD54" s="128"/>
      <c r="KE54" s="128"/>
      <c r="KF54" s="128"/>
      <c r="KG54" s="128"/>
      <c r="KH54" s="128"/>
      <c r="KI54" s="128"/>
      <c r="KJ54" s="128"/>
      <c r="KK54" s="128"/>
      <c r="KL54" s="128"/>
      <c r="KM54" s="128"/>
      <c r="KN54" s="128"/>
      <c r="KO54" s="128"/>
      <c r="KP54" s="128"/>
      <c r="KQ54" s="128"/>
      <c r="KR54" s="128"/>
      <c r="KS54" s="128"/>
      <c r="KT54" s="128"/>
      <c r="KU54" s="128"/>
      <c r="KV54" s="128"/>
      <c r="KW54" s="128"/>
      <c r="KX54" s="128"/>
      <c r="KY54" s="128"/>
      <c r="KZ54" s="128"/>
      <c r="LA54" s="128"/>
      <c r="LB54" s="128"/>
      <c r="LC54" s="128"/>
      <c r="LD54" s="128"/>
      <c r="LE54" s="128"/>
      <c r="LF54" s="128"/>
      <c r="LG54" s="128"/>
      <c r="LH54" s="128"/>
      <c r="LI54" s="128"/>
      <c r="LJ54" s="128"/>
      <c r="LK54" s="128"/>
      <c r="LL54" s="128"/>
      <c r="LM54" s="128"/>
      <c r="LN54" s="128"/>
      <c r="LO54" s="128"/>
      <c r="LP54" s="128"/>
      <c r="LQ54" s="128"/>
      <c r="LR54" s="128"/>
      <c r="LS54" s="128"/>
      <c r="LT54" s="128"/>
      <c r="LU54" s="128"/>
      <c r="LV54" s="128"/>
      <c r="LW54" s="128"/>
      <c r="LX54" s="128"/>
      <c r="LY54" s="128"/>
      <c r="LZ54" s="128"/>
      <c r="MA54" s="128"/>
      <c r="MB54" s="128"/>
      <c r="MC54" s="128"/>
      <c r="MD54" s="128"/>
      <c r="ME54" s="128"/>
      <c r="MF54" s="128"/>
      <c r="MG54" s="128"/>
      <c r="MH54" s="128"/>
      <c r="MI54" s="128"/>
      <c r="MJ54" s="128"/>
      <c r="MK54" s="128"/>
      <c r="ML54" s="128"/>
      <c r="MM54" s="128"/>
      <c r="MN54" s="128"/>
      <c r="MO54" s="128"/>
      <c r="MP54" s="128"/>
      <c r="MQ54" s="128"/>
      <c r="MR54" s="128"/>
      <c r="MS54" s="128"/>
      <c r="MT54" s="128"/>
      <c r="MU54" s="128"/>
      <c r="MV54" s="128"/>
      <c r="MW54" s="128"/>
      <c r="MX54" s="128"/>
      <c r="MY54" s="128"/>
      <c r="MZ54" s="128"/>
      <c r="NA54" s="128"/>
      <c r="NB54" s="128"/>
      <c r="NC54" s="128"/>
      <c r="ND54" s="128"/>
      <c r="NE54" s="128"/>
      <c r="NF54" s="128"/>
      <c r="NG54" s="128"/>
      <c r="NH54" s="128"/>
      <c r="NI54" s="128"/>
      <c r="NJ54" s="128"/>
      <c r="NK54" s="128"/>
      <c r="NL54" s="128"/>
      <c r="NM54" s="128"/>
      <c r="NN54" s="128"/>
      <c r="NO54" s="128"/>
      <c r="NP54" s="128"/>
      <c r="NQ54" s="128"/>
      <c r="NR54" s="128"/>
      <c r="NS54" s="128"/>
      <c r="NT54" s="128"/>
      <c r="NU54" s="128"/>
      <c r="NV54" s="128"/>
      <c r="NW54" s="128"/>
      <c r="NX54" s="128"/>
      <c r="NY54" s="128"/>
      <c r="NZ54" s="128"/>
      <c r="OA54" s="128"/>
      <c r="OB54" s="128"/>
      <c r="OC54" s="128"/>
      <c r="OD54" s="128"/>
      <c r="OE54" s="128"/>
      <c r="OF54" s="128"/>
      <c r="OG54" s="128"/>
      <c r="OH54" s="128"/>
      <c r="OI54" s="128"/>
      <c r="OJ54" s="128"/>
      <c r="OK54" s="128"/>
      <c r="OL54" s="128"/>
      <c r="OM54" s="128"/>
      <c r="ON54" s="128"/>
      <c r="OO54" s="128"/>
      <c r="OP54" s="128"/>
      <c r="OQ54" s="128"/>
      <c r="OR54" s="128"/>
      <c r="OS54" s="128"/>
      <c r="OT54" s="128"/>
      <c r="OU54" s="128"/>
      <c r="OV54" s="128"/>
      <c r="OW54" s="128"/>
      <c r="OX54" s="128"/>
      <c r="OY54" s="128"/>
      <c r="OZ54" s="128"/>
      <c r="PA54" s="128"/>
      <c r="PB54" s="128"/>
      <c r="PC54" s="128"/>
      <c r="PD54" s="128"/>
      <c r="PE54" s="128"/>
      <c r="PF54" s="128"/>
      <c r="PG54" s="128"/>
      <c r="PH54" s="128"/>
      <c r="PI54" s="128"/>
      <c r="PJ54" s="128"/>
      <c r="PK54" s="128"/>
      <c r="PL54" s="128"/>
      <c r="PM54" s="128"/>
      <c r="PN54" s="128"/>
      <c r="PO54" s="128"/>
      <c r="PP54" s="128"/>
      <c r="PQ54" s="128"/>
      <c r="PR54" s="128"/>
      <c r="PS54" s="128"/>
      <c r="PT54" s="128"/>
      <c r="PU54" s="128"/>
      <c r="PV54" s="128"/>
      <c r="PW54" s="128"/>
      <c r="PX54" s="128"/>
      <c r="PY54" s="128"/>
      <c r="PZ54" s="128"/>
      <c r="QA54" s="128"/>
      <c r="QB54" s="128"/>
      <c r="QC54" s="128"/>
      <c r="QD54" s="128"/>
      <c r="QE54" s="128"/>
      <c r="QF54" s="128"/>
      <c r="QG54" s="128"/>
      <c r="QH54" s="128"/>
      <c r="QI54" s="128"/>
      <c r="QJ54" s="128"/>
      <c r="QK54" s="128"/>
      <c r="QL54" s="128"/>
      <c r="QM54" s="128"/>
      <c r="QN54" s="128"/>
      <c r="QO54" s="128"/>
      <c r="QP54" s="128"/>
      <c r="QQ54" s="128"/>
      <c r="QR54" s="128"/>
      <c r="QS54" s="128"/>
      <c r="QT54" s="128"/>
      <c r="QU54" s="128"/>
      <c r="QV54" s="128"/>
      <c r="QW54" s="128"/>
      <c r="QX54" s="128"/>
      <c r="QY54" s="128"/>
      <c r="QZ54" s="128"/>
      <c r="RA54" s="128"/>
      <c r="RB54" s="128"/>
      <c r="RC54" s="128"/>
      <c r="RD54" s="128"/>
      <c r="RE54" s="128"/>
      <c r="RF54" s="128"/>
      <c r="RG54" s="128"/>
      <c r="RH54" s="128"/>
      <c r="RI54" s="128"/>
      <c r="RJ54" s="128"/>
      <c r="RK54" s="128"/>
      <c r="RL54" s="128"/>
      <c r="RM54" s="128"/>
      <c r="RN54" s="128"/>
      <c r="RO54" s="128"/>
      <c r="RP54" s="128"/>
      <c r="RQ54" s="128"/>
      <c r="RR54" s="128"/>
      <c r="RS54" s="128"/>
      <c r="RT54" s="128"/>
      <c r="RU54" s="128"/>
      <c r="RV54" s="128"/>
      <c r="RW54" s="128"/>
      <c r="RX54" s="128"/>
      <c r="RY54" s="128"/>
      <c r="RZ54" s="128"/>
      <c r="SA54" s="128"/>
      <c r="SB54" s="128"/>
      <c r="SC54" s="128"/>
      <c r="SD54" s="128"/>
      <c r="SE54" s="128"/>
      <c r="SF54" s="128"/>
      <c r="SG54" s="128"/>
      <c r="SH54" s="128"/>
      <c r="SI54" s="128"/>
      <c r="SJ54" s="128"/>
      <c r="SK54" s="128"/>
      <c r="SL54" s="128"/>
      <c r="SM54" s="128"/>
      <c r="SN54" s="128"/>
      <c r="SO54" s="128"/>
      <c r="SP54" s="128"/>
      <c r="SQ54" s="128"/>
      <c r="SR54" s="128"/>
      <c r="SS54" s="128"/>
      <c r="ST54" s="128"/>
      <c r="SU54" s="128"/>
      <c r="SV54" s="128"/>
      <c r="SW54" s="128"/>
      <c r="SX54" s="128"/>
      <c r="SY54" s="128"/>
      <c r="SZ54" s="128"/>
      <c r="TA54" s="128"/>
      <c r="TB54" s="128"/>
      <c r="TC54" s="128"/>
      <c r="TD54" s="128"/>
      <c r="TE54" s="128"/>
      <c r="TF54" s="128"/>
      <c r="TG54" s="128"/>
      <c r="TH54" s="128"/>
      <c r="TI54" s="128"/>
      <c r="TJ54" s="128"/>
      <c r="TK54" s="128"/>
      <c r="TL54" s="128"/>
      <c r="TM54" s="128"/>
      <c r="TN54" s="128"/>
      <c r="TO54" s="128"/>
      <c r="TP54" s="128"/>
      <c r="TQ54" s="128"/>
      <c r="TR54" s="128"/>
      <c r="TS54" s="128"/>
      <c r="TT54" s="128"/>
      <c r="TU54" s="128"/>
      <c r="TV54" s="128"/>
      <c r="TW54" s="128"/>
      <c r="TX54" s="128"/>
      <c r="TY54" s="128"/>
      <c r="TZ54" s="128"/>
      <c r="UA54" s="128"/>
      <c r="UB54" s="128"/>
      <c r="UC54" s="128"/>
      <c r="UD54" s="128"/>
      <c r="UE54" s="128"/>
      <c r="UF54" s="128"/>
      <c r="UG54" s="128"/>
      <c r="UH54" s="128"/>
      <c r="UI54" s="128"/>
      <c r="UJ54" s="128"/>
      <c r="UK54" s="128"/>
      <c r="UL54" s="128"/>
      <c r="UM54" s="128"/>
      <c r="UN54" s="128"/>
      <c r="UO54" s="128"/>
      <c r="UP54" s="128"/>
      <c r="UQ54" s="128"/>
      <c r="UR54" s="128"/>
      <c r="US54" s="128"/>
      <c r="UT54" s="128"/>
      <c r="UU54" s="128"/>
      <c r="UV54" s="128"/>
      <c r="UW54" s="128"/>
      <c r="UX54" s="128"/>
      <c r="UY54" s="128"/>
      <c r="UZ54" s="128"/>
      <c r="VA54" s="128"/>
      <c r="VB54" s="128"/>
      <c r="VC54" s="128"/>
      <c r="VD54" s="128"/>
      <c r="VE54" s="128"/>
      <c r="VF54" s="128"/>
      <c r="VG54" s="128"/>
      <c r="VH54" s="128"/>
      <c r="VI54" s="128"/>
      <c r="VJ54" s="128"/>
      <c r="VK54" s="128"/>
      <c r="VL54" s="128"/>
      <c r="VM54" s="128"/>
      <c r="VN54" s="128"/>
      <c r="VO54" s="128"/>
      <c r="VP54" s="128"/>
      <c r="VQ54" s="128"/>
      <c r="VR54" s="128"/>
      <c r="VS54" s="128"/>
      <c r="VT54" s="128"/>
      <c r="VU54" s="128"/>
      <c r="VV54" s="128"/>
      <c r="VW54" s="128"/>
      <c r="VX54" s="128"/>
      <c r="VY54" s="128"/>
      <c r="VZ54" s="128"/>
      <c r="WA54" s="128"/>
      <c r="WB54" s="128"/>
      <c r="WC54" s="128"/>
      <c r="WD54" s="128"/>
      <c r="WE54" s="128"/>
      <c r="WF54" s="128"/>
      <c r="WG54" s="128"/>
      <c r="WH54" s="128"/>
      <c r="WI54" s="128"/>
      <c r="WJ54" s="128"/>
      <c r="WK54" s="128"/>
      <c r="WL54" s="128"/>
      <c r="WM54" s="128"/>
      <c r="WN54" s="128"/>
      <c r="WO54" s="128"/>
      <c r="WP54" s="128"/>
      <c r="WQ54" s="128"/>
      <c r="WR54" s="128"/>
      <c r="WS54" s="128"/>
      <c r="WT54" s="128"/>
      <c r="WU54" s="128"/>
      <c r="WV54" s="128"/>
      <c r="WW54" s="128"/>
      <c r="WX54" s="128"/>
      <c r="WY54" s="128"/>
      <c r="WZ54" s="128"/>
      <c r="XA54" s="128"/>
      <c r="XB54" s="128"/>
      <c r="XC54" s="128"/>
      <c r="XD54" s="128"/>
      <c r="XE54" s="128"/>
      <c r="XF54" s="128"/>
      <c r="XG54" s="128"/>
      <c r="XH54" s="128"/>
      <c r="XI54" s="128"/>
      <c r="XJ54" s="128"/>
      <c r="XK54" s="128"/>
      <c r="XL54" s="128"/>
      <c r="XM54" s="128"/>
      <c r="XN54" s="128"/>
      <c r="XO54" s="128"/>
      <c r="XP54" s="128"/>
      <c r="XQ54" s="128"/>
      <c r="XR54" s="128"/>
      <c r="XS54" s="128"/>
      <c r="XT54" s="128"/>
      <c r="XU54" s="128"/>
      <c r="XV54" s="128"/>
      <c r="XW54" s="128"/>
      <c r="XX54" s="128"/>
      <c r="XY54" s="128"/>
      <c r="XZ54" s="128"/>
      <c r="YA54" s="128"/>
      <c r="YB54" s="128"/>
      <c r="YC54" s="128"/>
      <c r="YD54" s="128"/>
      <c r="YE54" s="128"/>
      <c r="YF54" s="128"/>
      <c r="YG54" s="128"/>
      <c r="YH54" s="128"/>
      <c r="YI54" s="128"/>
      <c r="YJ54" s="128"/>
      <c r="YK54" s="128"/>
      <c r="YL54" s="128"/>
      <c r="YM54" s="128"/>
      <c r="YN54" s="128"/>
      <c r="YO54" s="128"/>
      <c r="YP54" s="128"/>
      <c r="YQ54" s="128"/>
      <c r="YR54" s="128"/>
      <c r="YS54" s="128"/>
      <c r="YT54" s="128"/>
      <c r="YU54" s="128"/>
      <c r="YV54" s="128"/>
      <c r="YW54" s="128"/>
      <c r="YX54" s="128"/>
      <c r="YY54" s="128"/>
      <c r="YZ54" s="128"/>
      <c r="ZA54" s="128"/>
      <c r="ZB54" s="128"/>
      <c r="ZC54" s="128"/>
      <c r="ZD54" s="128"/>
      <c r="ZE54" s="128"/>
      <c r="ZF54" s="128"/>
      <c r="ZG54" s="128"/>
      <c r="ZH54" s="128"/>
      <c r="ZI54" s="128"/>
      <c r="ZJ54" s="128"/>
      <c r="ZK54" s="128"/>
      <c r="ZL54" s="128"/>
      <c r="ZM54" s="128"/>
      <c r="ZN54" s="128"/>
      <c r="ZO54" s="128"/>
      <c r="ZP54" s="128"/>
      <c r="ZQ54" s="128"/>
      <c r="ZR54" s="128"/>
      <c r="ZS54" s="128"/>
      <c r="ZT54" s="128"/>
      <c r="ZU54" s="128"/>
      <c r="ZV54" s="128"/>
      <c r="ZW54" s="128"/>
      <c r="ZX54" s="128"/>
      <c r="ZY54" s="128"/>
      <c r="ZZ54" s="128"/>
      <c r="AAA54" s="128"/>
      <c r="AAB54" s="128"/>
      <c r="AAC54" s="128"/>
      <c r="AAD54" s="128"/>
      <c r="AAE54" s="128"/>
      <c r="AAF54" s="128"/>
      <c r="AAG54" s="128"/>
      <c r="AAH54" s="128"/>
      <c r="AAI54" s="128"/>
      <c r="AAJ54" s="128"/>
      <c r="AAK54" s="128"/>
      <c r="AAL54" s="128"/>
      <c r="AAM54" s="128"/>
      <c r="AAN54" s="128"/>
      <c r="AAO54" s="128"/>
      <c r="AAP54" s="128"/>
      <c r="AAQ54" s="128"/>
      <c r="AAR54" s="128"/>
      <c r="AAS54" s="128"/>
      <c r="AAT54" s="128"/>
      <c r="AAU54" s="128"/>
      <c r="AAV54" s="128"/>
      <c r="AAW54" s="128"/>
      <c r="AAX54" s="128"/>
      <c r="AAY54" s="128"/>
      <c r="AAZ54" s="128"/>
      <c r="ABA54" s="128"/>
      <c r="ABB54" s="128"/>
      <c r="ABC54" s="128"/>
      <c r="ABD54" s="128"/>
      <c r="ABE54" s="128"/>
      <c r="ABF54" s="128"/>
      <c r="ABG54" s="128"/>
      <c r="ABH54" s="128"/>
      <c r="ABI54" s="128"/>
      <c r="ABJ54" s="128"/>
      <c r="ABK54" s="128"/>
      <c r="ABL54" s="128"/>
      <c r="ABM54" s="128"/>
      <c r="ABN54" s="128"/>
      <c r="ABO54" s="128"/>
      <c r="ABP54" s="128"/>
      <c r="ABQ54" s="128"/>
      <c r="ABR54" s="128"/>
      <c r="ABS54" s="128"/>
      <c r="ABT54" s="128"/>
      <c r="ABU54" s="128"/>
      <c r="ABV54" s="128"/>
      <c r="ABW54" s="128"/>
      <c r="ABX54" s="128"/>
      <c r="ABY54" s="128"/>
      <c r="ABZ54" s="128"/>
      <c r="ACA54" s="128"/>
      <c r="ACB54" s="128"/>
      <c r="ACC54" s="128"/>
      <c r="ACD54" s="128"/>
      <c r="ACE54" s="128"/>
      <c r="ACF54" s="128"/>
      <c r="ACG54" s="128"/>
      <c r="ACH54" s="128"/>
      <c r="ACI54" s="128"/>
      <c r="ACJ54" s="128"/>
      <c r="ACK54" s="128"/>
      <c r="ACL54" s="128"/>
      <c r="ACM54" s="128"/>
      <c r="ACN54" s="128"/>
      <c r="ACO54" s="128"/>
      <c r="ACP54" s="128"/>
      <c r="ACQ54" s="128"/>
      <c r="ACR54" s="128"/>
      <c r="ACS54" s="128"/>
      <c r="ACT54" s="128"/>
      <c r="ACU54" s="128"/>
      <c r="ACV54" s="128"/>
      <c r="ACW54" s="128"/>
      <c r="ACX54" s="128"/>
      <c r="ACY54" s="128"/>
      <c r="ACZ54" s="128"/>
      <c r="ADA54" s="128"/>
      <c r="ADB54" s="128"/>
      <c r="ADC54" s="128"/>
      <c r="ADD54" s="128"/>
      <c r="ADE54" s="128"/>
      <c r="ADF54" s="128"/>
      <c r="ADG54" s="128"/>
      <c r="ADH54" s="128"/>
      <c r="ADI54" s="128"/>
      <c r="ADJ54" s="128"/>
      <c r="ADK54" s="128"/>
      <c r="ADL54" s="128"/>
      <c r="ADM54" s="128"/>
      <c r="ADN54" s="128"/>
      <c r="ADO54" s="128"/>
      <c r="ADP54" s="128"/>
      <c r="ADQ54" s="128"/>
      <c r="ADR54" s="128"/>
      <c r="ADS54" s="128"/>
      <c r="ADT54" s="128"/>
      <c r="ADU54" s="128"/>
      <c r="ADV54" s="128"/>
      <c r="ADW54" s="128"/>
      <c r="ADX54" s="128"/>
      <c r="ADY54" s="128"/>
      <c r="ADZ54" s="128"/>
      <c r="AEA54" s="128"/>
      <c r="AEB54" s="128"/>
      <c r="AEC54" s="128"/>
      <c r="AED54" s="128"/>
      <c r="AEE54" s="128"/>
      <c r="AEF54" s="128"/>
      <c r="AEG54" s="128"/>
      <c r="AEH54" s="128"/>
      <c r="AEI54" s="128"/>
      <c r="AEJ54" s="128"/>
      <c r="AEK54" s="128"/>
      <c r="AEL54" s="128"/>
      <c r="AEM54" s="128"/>
      <c r="AEN54" s="128"/>
      <c r="AEO54" s="128"/>
      <c r="AEP54" s="128"/>
      <c r="AEQ54" s="128"/>
      <c r="AER54" s="128"/>
      <c r="AES54" s="128"/>
      <c r="AET54" s="128"/>
      <c r="AEU54" s="128"/>
      <c r="AEV54" s="128"/>
      <c r="AEW54" s="128"/>
      <c r="AEX54" s="128"/>
      <c r="AEY54" s="128"/>
      <c r="AEZ54" s="128"/>
      <c r="AFA54" s="128"/>
      <c r="AFB54" s="128"/>
      <c r="AFC54" s="128"/>
      <c r="AFD54" s="128"/>
      <c r="AFE54" s="128"/>
      <c r="AFF54" s="128"/>
      <c r="AFG54" s="128"/>
      <c r="AFH54" s="128"/>
      <c r="AFI54" s="128"/>
      <c r="AFJ54" s="128"/>
      <c r="AFK54" s="128"/>
      <c r="AFL54" s="128"/>
      <c r="AFM54" s="128"/>
      <c r="AFN54" s="128"/>
      <c r="AFO54" s="128"/>
      <c r="AFP54" s="128"/>
      <c r="AFQ54" s="128"/>
      <c r="AFR54" s="128"/>
      <c r="AFS54" s="128"/>
      <c r="AFT54" s="128"/>
      <c r="AFU54" s="128"/>
      <c r="AFV54" s="128"/>
      <c r="AFW54" s="128"/>
      <c r="AFX54" s="128"/>
      <c r="AFY54" s="128"/>
      <c r="AFZ54" s="128"/>
      <c r="AGA54" s="128"/>
      <c r="AGB54" s="128"/>
      <c r="AGC54" s="128"/>
      <c r="AGD54" s="128"/>
      <c r="AGE54" s="128"/>
      <c r="AGF54" s="128"/>
      <c r="AGG54" s="128"/>
      <c r="AGH54" s="128"/>
      <c r="AGI54" s="128"/>
      <c r="AGJ54" s="128"/>
      <c r="AGK54" s="128"/>
      <c r="AGL54" s="128"/>
      <c r="AGM54" s="128"/>
      <c r="AGN54" s="128"/>
      <c r="AGO54" s="128"/>
      <c r="AGP54" s="128"/>
      <c r="AGQ54" s="128"/>
      <c r="AGR54" s="128"/>
      <c r="AGS54" s="128"/>
      <c r="AGT54" s="128"/>
      <c r="AGU54" s="128"/>
      <c r="AGV54" s="128"/>
      <c r="AGW54" s="128"/>
      <c r="AGX54" s="128"/>
      <c r="AGY54" s="128"/>
      <c r="AGZ54" s="128"/>
      <c r="AHA54" s="128"/>
      <c r="AHB54" s="128"/>
      <c r="AHC54" s="128"/>
      <c r="AHD54" s="128"/>
      <c r="AHE54" s="128"/>
      <c r="AHF54" s="128"/>
      <c r="AHG54" s="128"/>
      <c r="AHH54" s="128"/>
      <c r="AHI54" s="128"/>
      <c r="AHJ54" s="128"/>
      <c r="AHK54" s="128"/>
      <c r="AHL54" s="128"/>
      <c r="AHM54" s="128"/>
      <c r="AHN54" s="128"/>
      <c r="AHO54" s="128"/>
      <c r="AHP54" s="128"/>
      <c r="AHQ54" s="128"/>
      <c r="AHR54" s="128"/>
      <c r="AHS54" s="128"/>
      <c r="AHT54" s="128"/>
      <c r="AHU54" s="128"/>
      <c r="AHV54" s="128"/>
      <c r="AHW54" s="128"/>
      <c r="AHX54" s="128"/>
      <c r="AHY54" s="128"/>
      <c r="AHZ54" s="128"/>
      <c r="AIA54" s="128"/>
      <c r="AIB54" s="128"/>
      <c r="AIC54" s="128"/>
      <c r="AID54" s="128"/>
      <c r="AIE54" s="128"/>
      <c r="AIF54" s="128"/>
      <c r="AIG54" s="128"/>
      <c r="AIH54" s="128"/>
      <c r="AII54" s="128"/>
      <c r="AIJ54" s="128"/>
      <c r="AIK54" s="128"/>
      <c r="AIL54" s="128"/>
      <c r="AIM54" s="128"/>
      <c r="AIN54" s="128"/>
      <c r="AIO54" s="128"/>
      <c r="AIP54" s="128"/>
      <c r="AIQ54" s="128"/>
      <c r="AIR54" s="128"/>
      <c r="AIS54" s="128"/>
      <c r="AIT54" s="128"/>
      <c r="AIU54" s="128"/>
      <c r="AIV54" s="128"/>
      <c r="AIW54" s="128"/>
      <c r="AIX54" s="128"/>
      <c r="AIY54" s="128"/>
      <c r="AIZ54" s="128"/>
      <c r="AJA54" s="128"/>
      <c r="AJB54" s="128"/>
      <c r="AJC54" s="128"/>
      <c r="AJD54" s="128"/>
      <c r="AJE54" s="128"/>
      <c r="AJF54" s="128"/>
      <c r="AJG54" s="128"/>
      <c r="AJH54" s="128"/>
      <c r="AJI54" s="128"/>
      <c r="AJJ54" s="128"/>
      <c r="AJK54" s="128"/>
      <c r="AJL54" s="128"/>
      <c r="AJM54" s="128"/>
      <c r="AJN54" s="128"/>
      <c r="AJO54" s="128"/>
      <c r="AJP54" s="128"/>
      <c r="AJQ54" s="128"/>
      <c r="AJR54" s="128"/>
      <c r="AJS54" s="128"/>
      <c r="AJT54" s="128"/>
      <c r="AJU54" s="128"/>
      <c r="AJV54" s="128"/>
      <c r="AJW54" s="128"/>
      <c r="AJX54" s="128"/>
      <c r="AJY54" s="128"/>
      <c r="AJZ54" s="128"/>
      <c r="AKA54" s="128"/>
      <c r="AKB54" s="128"/>
      <c r="AKC54" s="128"/>
      <c r="AKD54" s="128"/>
      <c r="AKE54" s="128"/>
      <c r="AKF54" s="128"/>
      <c r="AKG54" s="128"/>
      <c r="AKH54" s="128"/>
      <c r="AKI54" s="128"/>
      <c r="AKJ54" s="128"/>
      <c r="AKK54" s="128"/>
      <c r="AKL54" s="128"/>
      <c r="AKM54" s="128"/>
      <c r="AKN54" s="128"/>
      <c r="AKO54" s="128"/>
      <c r="AKP54" s="128"/>
      <c r="AKQ54" s="128"/>
      <c r="AKR54" s="128"/>
      <c r="AKS54" s="128"/>
      <c r="AKT54" s="128"/>
      <c r="AKU54" s="128"/>
      <c r="AKV54" s="128"/>
      <c r="AKW54" s="128"/>
      <c r="AKX54" s="128"/>
      <c r="AKY54" s="128"/>
      <c r="AKZ54" s="128"/>
      <c r="ALA54" s="128"/>
      <c r="ALB54" s="128"/>
      <c r="ALC54" s="128"/>
      <c r="ALD54" s="128"/>
      <c r="ALE54" s="128"/>
      <c r="ALF54" s="128"/>
      <c r="ALG54" s="128"/>
      <c r="ALH54" s="128"/>
      <c r="ALI54" s="128"/>
      <c r="ALJ54" s="128"/>
      <c r="ALK54" s="128"/>
      <c r="ALL54" s="128"/>
      <c r="ALM54" s="128"/>
      <c r="ALN54" s="128"/>
      <c r="ALO54" s="128"/>
      <c r="ALP54" s="128"/>
      <c r="ALQ54" s="128"/>
      <c r="ALR54"/>
      <c r="ALS54"/>
      <c r="ALT54"/>
    </row>
  </sheetData>
  <mergeCells count="1">
    <mergeCell ref="H1:I2"/>
  </mergeCells>
  <conditionalFormatting sqref="A22:A23">
    <cfRule type="expression" dxfId="106" priority="35">
      <formula>#REF!=1</formula>
    </cfRule>
    <cfRule type="expression" dxfId="105" priority="38">
      <formula>OR($W22="X",#REF!="X")</formula>
    </cfRule>
  </conditionalFormatting>
  <conditionalFormatting sqref="A44:F45 A48:F866">
    <cfRule type="expression" dxfId="104" priority="177">
      <formula>OR($V44="X",$U44="X")</formula>
    </cfRule>
    <cfRule type="expression" dxfId="103" priority="178">
      <formula>AND($V44=1,$U44=1)</formula>
    </cfRule>
    <cfRule type="expression" dxfId="102" priority="179">
      <formula>$V44=1</formula>
    </cfRule>
    <cfRule type="expression" dxfId="101" priority="180">
      <formula>$U44=1</formula>
    </cfRule>
  </conditionalFormatting>
  <conditionalFormatting sqref="A9:G9 C10:G10 A10:A21 B11:G12 A24:A42">
    <cfRule type="expression" dxfId="100" priority="181">
      <formula>#REF!=1</formula>
    </cfRule>
    <cfRule type="expression" dxfId="99" priority="182">
      <formula>AND($W9=1,#REF!=1)</formula>
    </cfRule>
    <cfRule type="expression" dxfId="98" priority="183">
      <formula>AND(NOT(ISBLANK($Q9)),ISBLANK(#REF!),ISBLANK($W9))</formula>
    </cfRule>
    <cfRule type="expression" dxfId="97" priority="184">
      <formula>OR($W9="X",#REF!="X")</formula>
    </cfRule>
  </conditionalFormatting>
  <conditionalFormatting sqref="A9:G9 C10:G10 A10:A21 B11:G12 B21:C21 E21:G21 B24:G24 A24:A42 B25 D25:G25 B26:C31 E26:G31 B32:G34 B35:B41 B42:G42">
    <cfRule type="expression" dxfId="96" priority="138">
      <formula>$W9=1</formula>
    </cfRule>
  </conditionalFormatting>
  <conditionalFormatting sqref="A22:G23">
    <cfRule type="expression" dxfId="95" priority="34">
      <formula>$W22=1</formula>
    </cfRule>
    <cfRule type="expression" dxfId="94" priority="36">
      <formula>AND($W22=1,#REF!=1)</formula>
    </cfRule>
    <cfRule type="expression" dxfId="93" priority="37">
      <formula>AND(NOT(ISBLANK($Q22)),ISBLANK(#REF!),ISBLANK($W22))</formula>
    </cfRule>
  </conditionalFormatting>
  <conditionalFormatting sqref="B10">
    <cfRule type="expression" dxfId="92" priority="9">
      <formula>$W10=1</formula>
    </cfRule>
    <cfRule type="expression" dxfId="91" priority="10">
      <formula>#REF!=1</formula>
    </cfRule>
    <cfRule type="expression" dxfId="90" priority="11">
      <formula>AND($W10=1,#REF!=1)</formula>
    </cfRule>
    <cfRule type="expression" dxfId="89" priority="12">
      <formula>AND(NOT(ISBLANK($Q10)),ISBLANK(#REF!),ISBLANK($W10))</formula>
    </cfRule>
    <cfRule type="expression" dxfId="88" priority="13">
      <formula>OR($W10="X",#REF!="X")</formula>
    </cfRule>
  </conditionalFormatting>
  <conditionalFormatting sqref="B13:B14">
    <cfRule type="expression" dxfId="87" priority="104">
      <formula>AND($W36=1,#REF!=1)</formula>
    </cfRule>
    <cfRule type="expression" dxfId="86" priority="105">
      <formula>$W36=1</formula>
    </cfRule>
    <cfRule type="expression" dxfId="85" priority="106">
      <formula>AND(NOT(ISBLANK($Q36)),ISBLANK(#REF!),ISBLANK($W36))</formula>
    </cfRule>
    <cfRule type="expression" dxfId="84" priority="107">
      <formula>OR($W36="X",#REF!="X")</formula>
    </cfRule>
    <cfRule type="expression" dxfId="83" priority="108">
      <formula>#REF!=1</formula>
    </cfRule>
  </conditionalFormatting>
  <conditionalFormatting sqref="B21:C21 E21:G21 B24:G24 B25 D25:G25 B26:C31 E26:G31 B32:G34 B35:B41 B42:G42 D35:G38 B16:G20">
    <cfRule type="expression" dxfId="82" priority="144">
      <formula>AND($W16=1,#REF!=1)</formula>
    </cfRule>
  </conditionalFormatting>
  <conditionalFormatting sqref="B16:G20 B21:C21 E21:G21 B24:G24 B25 D25:G25 B26:C31 E26:G31 B32:G34 D35:G38 B35:B41 B42:G42">
    <cfRule type="expression" dxfId="81" priority="145">
      <formula>AND(NOT(ISBLANK($Q16)),ISBLANK(#REF!),ISBLANK($W16))</formula>
    </cfRule>
  </conditionalFormatting>
  <conditionalFormatting sqref="B16:G20 B21:C21 E21:G21 B24:G24 D25:G25 B25:B31 C26:C31 E26:G31 B32:G34 D35:G38 B35:B41 B42:G42">
    <cfRule type="expression" dxfId="80" priority="146">
      <formula>OR($W16="X",#REF!="X")</formula>
    </cfRule>
    <cfRule type="expression" dxfId="79" priority="147">
      <formula>#REF!=1</formula>
    </cfRule>
  </conditionalFormatting>
  <conditionalFormatting sqref="B16:G20">
    <cfRule type="expression" dxfId="78" priority="171">
      <formula>$W16=1</formula>
    </cfRule>
  </conditionalFormatting>
  <conditionalFormatting sqref="B22:G23">
    <cfRule type="expression" dxfId="77" priority="39">
      <formula>OR($W22="X",#REF!="X")</formula>
    </cfRule>
    <cfRule type="expression" dxfId="76" priority="40">
      <formula>#REF!=1</formula>
    </cfRule>
  </conditionalFormatting>
  <conditionalFormatting sqref="C9:C11 C16:C34 D25 C42">
    <cfRule type="expression" dxfId="75" priority="5654">
      <formula>AND($L9="X",$B9&lt;&gt;"")</formula>
    </cfRule>
  </conditionalFormatting>
  <conditionalFormatting sqref="C12">
    <cfRule type="expression" dxfId="74" priority="1752">
      <formula>OR(#REF!="X",#REF!="X")</formula>
    </cfRule>
    <cfRule type="expression" dxfId="73" priority="1753">
      <formula>AND(#REF!=1,#REF!=1)</formula>
    </cfRule>
    <cfRule type="expression" dxfId="72" priority="1754">
      <formula>#REF!=1</formula>
    </cfRule>
    <cfRule type="expression" dxfId="71" priority="1755">
      <formula>#REF!=1</formula>
    </cfRule>
    <cfRule type="expression" dxfId="70" priority="1756">
      <formula>AND(NOT(ISBLANK(#REF!)),ISBLANK(#REF!),ISBLANK(#REF!))</formula>
    </cfRule>
  </conditionalFormatting>
  <conditionalFormatting sqref="C25">
    <cfRule type="expression" dxfId="69" priority="129">
      <formula>$W25=1</formula>
    </cfRule>
    <cfRule type="expression" dxfId="68" priority="130">
      <formula>AND($W25=1,#REF!=1)</formula>
    </cfRule>
    <cfRule type="expression" dxfId="67" priority="131">
      <formula>AND(NOT(ISBLANK($Q25)),ISBLANK(#REF!),ISBLANK($W25))</formula>
    </cfRule>
    <cfRule type="expression" dxfId="66" priority="132">
      <formula>OR($W25="X",#REF!="X")</formula>
    </cfRule>
    <cfRule type="expression" dxfId="65" priority="133">
      <formula>#REF!=1</formula>
    </cfRule>
  </conditionalFormatting>
  <conditionalFormatting sqref="C35:C38">
    <cfRule type="expression" dxfId="64" priority="5661">
      <formula>AND($W35=1,#REF!=1)</formula>
    </cfRule>
    <cfRule type="expression" dxfId="63" priority="5662">
      <formula>$W35=1</formula>
    </cfRule>
    <cfRule type="expression" dxfId="62" priority="5663">
      <formula>AND(NOT(ISBLANK($Q35)),ISBLANK(#REF!),ISBLANK($W35))</formula>
    </cfRule>
    <cfRule type="expression" dxfId="61" priority="5664">
      <formula>OR($W35="X",#REF!="X")</formula>
    </cfRule>
    <cfRule type="expression" dxfId="60" priority="5665">
      <formula>#REF!=1</formula>
    </cfRule>
    <cfRule type="expression" dxfId="59" priority="5666">
      <formula>AND($L35="X",$B35&lt;&gt;"")</formula>
    </cfRule>
  </conditionalFormatting>
  <conditionalFormatting sqref="C39 C40:F40">
    <cfRule type="expression" dxfId="58" priority="127">
      <formula>$AC39=1</formula>
    </cfRule>
  </conditionalFormatting>
  <conditionalFormatting sqref="C39 C40:F41">
    <cfRule type="expression" dxfId="57" priority="124">
      <formula>AND($AD39=1,$AC39=1)</formula>
    </cfRule>
    <cfRule type="expression" dxfId="56" priority="125">
      <formula>$AD39=1</formula>
    </cfRule>
    <cfRule type="expression" dxfId="55" priority="126">
      <formula>OR($AD39="X",$AC39="X")</formula>
    </cfRule>
    <cfRule type="expression" dxfId="54" priority="128">
      <formula>AND(NOT(ISBLANK($W39)),ISBLANK($AC39),ISBLANK($AD39))</formula>
    </cfRule>
  </conditionalFormatting>
  <conditionalFormatting sqref="C39:C41">
    <cfRule type="expression" dxfId="53" priority="5672">
      <formula>AND($R39="X",OR($B39&lt;&gt;"",$C39&lt;&gt;""))</formula>
    </cfRule>
  </conditionalFormatting>
  <conditionalFormatting sqref="D9:D11 D16:D20 D22:D24 D32:D39 D42">
    <cfRule type="expression" dxfId="52" priority="5673">
      <formula>AND($L9="X",OR($B9&lt;&gt;"",$C9&lt;&gt;""))</formula>
    </cfRule>
  </conditionalFormatting>
  <conditionalFormatting sqref="D12">
    <cfRule type="expression" dxfId="51" priority="5678">
      <formula>AND($L12="X",OR($B12&lt;&gt;"",#REF!&lt;&gt;""))</formula>
    </cfRule>
  </conditionalFormatting>
  <conditionalFormatting sqref="D13">
    <cfRule type="expression" dxfId="50" priority="5679">
      <formula>AND($R13="X",OR($C11&lt;&gt;"",#REF!&lt;&gt;""))</formula>
    </cfRule>
  </conditionalFormatting>
  <conditionalFormatting sqref="D14">
    <cfRule type="expression" dxfId="49" priority="109">
      <formula>AND($R14="X",OR(#REF!&lt;&gt;"",#REF!&lt;&gt;""))</formula>
    </cfRule>
  </conditionalFormatting>
  <conditionalFormatting sqref="D15">
    <cfRule type="expression" dxfId="48" priority="5680">
      <formula>AND($R15="X",OR($C11&lt;&gt;"",#REF!&lt;&gt;""))</formula>
    </cfRule>
  </conditionalFormatting>
  <conditionalFormatting sqref="D40:D41">
    <cfRule type="expression" dxfId="47" priority="5682">
      <formula>AND($R40="X",OR($B40&lt;&gt;"",$C40&lt;&gt;"",$D40&lt;&gt;""))</formula>
    </cfRule>
  </conditionalFormatting>
  <conditionalFormatting sqref="D13:G15">
    <cfRule type="expression" dxfId="46" priority="73">
      <formula>OR($AD13="X",$AC13="X")</formula>
    </cfRule>
    <cfRule type="expression" dxfId="45" priority="74">
      <formula>AND($AD13=1,$AC13=1)</formula>
    </cfRule>
    <cfRule type="expression" dxfId="44" priority="75">
      <formula>$AD13=1</formula>
    </cfRule>
    <cfRule type="expression" dxfId="43" priority="76">
      <formula>$AC13=1</formula>
    </cfRule>
    <cfRule type="expression" dxfId="42" priority="77">
      <formula>AND(NOT(ISBLANK($W13)),ISBLANK($AC13),ISBLANK($AD13))</formula>
    </cfRule>
  </conditionalFormatting>
  <conditionalFormatting sqref="D35:G39">
    <cfRule type="expression" dxfId="41" priority="114">
      <formula>$W35=1</formula>
    </cfRule>
  </conditionalFormatting>
  <conditionalFormatting sqref="D39:G39">
    <cfRule type="expression" dxfId="40" priority="115">
      <formula>AND($W39=1,#REF!=1)</formula>
    </cfRule>
    <cfRule type="expression" dxfId="39" priority="116">
      <formula>AND(NOT(ISBLANK($Q39)),ISBLANK(#REF!),ISBLANK($W39))</formula>
    </cfRule>
    <cfRule type="expression" dxfId="38" priority="117">
      <formula>OR($W39="X",#REF!="X")</formula>
    </cfRule>
    <cfRule type="expression" dxfId="37" priority="118">
      <formula>#REF!=1</formula>
    </cfRule>
  </conditionalFormatting>
  <conditionalFormatting sqref="E9:E11 E16:E20 E22:E24 E32:E39 E42">
    <cfRule type="expression" dxfId="36" priority="5683">
      <formula>AND($L9="X",OR($B9&lt;&gt;"",$C9&lt;&gt;"",$D9&lt;&gt;""))</formula>
    </cfRule>
  </conditionalFormatting>
  <conditionalFormatting sqref="E12">
    <cfRule type="expression" dxfId="35" priority="5688">
      <formula>AND($L12="X",OR($B12&lt;&gt;"",#REF!&lt;&gt;"",$D12&lt;&gt;""))</formula>
    </cfRule>
  </conditionalFormatting>
  <conditionalFormatting sqref="E13">
    <cfRule type="expression" dxfId="34" priority="5689">
      <formula>AND($R13="X",OR($C11&lt;&gt;"",#REF!&lt;&gt;"",$D13&lt;&gt;""))</formula>
    </cfRule>
  </conditionalFormatting>
  <conditionalFormatting sqref="E14">
    <cfRule type="expression" dxfId="33" priority="5690">
      <formula>AND($R14="X",OR(#REF!&lt;&gt;"",#REF!&lt;&gt;"",$D14&lt;&gt;""))</formula>
    </cfRule>
  </conditionalFormatting>
  <conditionalFormatting sqref="E15">
    <cfRule type="expression" dxfId="32" priority="5691">
      <formula>AND($R15="X",OR($C11&lt;&gt;"",#REF!&lt;&gt;"",$D15&lt;&gt;""))</formula>
    </cfRule>
  </conditionalFormatting>
  <conditionalFormatting sqref="E21 E26:E31">
    <cfRule type="expression" dxfId="31" priority="5692">
      <formula>AND($L21="X",OR($B21&lt;&gt;"",$C21&lt;&gt;"",#REF!&lt;&gt;""))</formula>
    </cfRule>
  </conditionalFormatting>
  <conditionalFormatting sqref="E25">
    <cfRule type="expression" dxfId="30" priority="5695">
      <formula>AND($L25="X",OR($B25&lt;&gt;"",$D25&lt;&gt;"",#REF!&lt;&gt;""))</formula>
    </cfRule>
  </conditionalFormatting>
  <conditionalFormatting sqref="E40:E41">
    <cfRule type="expression" dxfId="29" priority="5696">
      <formula>AND($R40="X",OR($B40&lt;&gt;"",$C40&lt;&gt;"",$D40&lt;&gt;"",$E40&lt;&gt;""))</formula>
    </cfRule>
  </conditionalFormatting>
  <conditionalFormatting sqref="F1:F2">
    <cfRule type="dataBar" priority="169">
      <dataBar>
        <cfvo type="num" val="0"/>
        <cfvo type="num" val="1"/>
        <color rgb="FF63C384"/>
      </dataBar>
      <extLst>
        <ext xmlns:x14="http://schemas.microsoft.com/office/spreadsheetml/2009/9/main" uri="{B025F937-C7B1-47D3-B67F-A62EFF666E3E}">
          <x14:id>{3816C851-FAD4-4418-BED0-D784D697F007}</x14:id>
        </ext>
      </extLst>
    </cfRule>
  </conditionalFormatting>
  <conditionalFormatting sqref="F9:F11 F16:F20 F22:F24 F32:F39 F42">
    <cfRule type="expression" dxfId="28" priority="5697">
      <formula>AND($L9="X",OR($B9&lt;&gt;"",$C9&lt;&gt;"",$D9&lt;&gt;"",$E9&lt;&gt;""))</formula>
    </cfRule>
  </conditionalFormatting>
  <conditionalFormatting sqref="F12">
    <cfRule type="expression" dxfId="27" priority="5702">
      <formula>AND($L12="X",OR($B12&lt;&gt;"",#REF!&lt;&gt;"",$D12&lt;&gt;"",$E12&lt;&gt;""))</formula>
    </cfRule>
  </conditionalFormatting>
  <conditionalFormatting sqref="F13">
    <cfRule type="expression" dxfId="26" priority="5703">
      <formula>AND($R13="X",OR($C11&lt;&gt;"",#REF!&lt;&gt;"",$D13&lt;&gt;"",$E13&lt;&gt;""))</formula>
    </cfRule>
  </conditionalFormatting>
  <conditionalFormatting sqref="F14">
    <cfRule type="expression" dxfId="25" priority="5704">
      <formula>AND($R14="X",OR(#REF!&lt;&gt;"",#REF!&lt;&gt;"",$D14&lt;&gt;"",$E14&lt;&gt;""))</formula>
    </cfRule>
  </conditionalFormatting>
  <conditionalFormatting sqref="F15">
    <cfRule type="expression" dxfId="24" priority="5705">
      <formula>AND($R15="X",OR($C11&lt;&gt;"",#REF!&lt;&gt;"",$D15&lt;&gt;"",$E15&lt;&gt;""))</formula>
    </cfRule>
  </conditionalFormatting>
  <conditionalFormatting sqref="F21 F26:F31">
    <cfRule type="expression" dxfId="23" priority="5706">
      <formula>AND($L21="X",OR($B21&lt;&gt;"",$C21&lt;&gt;"",#REF!&lt;&gt;"",$E21&lt;&gt;""))</formula>
    </cfRule>
  </conditionalFormatting>
  <conditionalFormatting sqref="F25">
    <cfRule type="expression" dxfId="22" priority="5709">
      <formula>AND($L25="X",OR($B25&lt;&gt;"",$D25&lt;&gt;"",#REF!&lt;&gt;"",$E25&lt;&gt;""))</formula>
    </cfRule>
  </conditionalFormatting>
  <conditionalFormatting sqref="F40:F41">
    <cfRule type="expression" dxfId="21" priority="5710">
      <formula>AND($R40="X",OR($B40&lt;&gt;"",$C40&lt;&gt;"",$D40&lt;&gt;"",$E40&lt;&gt;"",$F40&lt;&gt;""))</formula>
    </cfRule>
  </conditionalFormatting>
  <conditionalFormatting sqref="G9:G11 G16:G20 G22:G24 G32:G39 G42">
    <cfRule type="expression" dxfId="20" priority="5711">
      <formula>AND($L9="X",OR($B9&lt;&gt;"",$C9&lt;&gt;"",$D9&lt;&gt;"",$E9&lt;&gt;"",$F9&lt;&gt;""))</formula>
    </cfRule>
  </conditionalFormatting>
  <conditionalFormatting sqref="G12">
    <cfRule type="expression" dxfId="19" priority="5716">
      <formula>AND($L12="X",OR($B12&lt;&gt;"",#REF!&lt;&gt;"",$D12&lt;&gt;"",$E12&lt;&gt;"",$F12&lt;&gt;""))</formula>
    </cfRule>
  </conditionalFormatting>
  <conditionalFormatting sqref="G13">
    <cfRule type="expression" dxfId="18" priority="5717">
      <formula>AND($R13="X",OR($C11&lt;&gt;"",#REF!&lt;&gt;"",$D13&lt;&gt;"",$E13&lt;&gt;"",$F13&lt;&gt;""))</formula>
    </cfRule>
  </conditionalFormatting>
  <conditionalFormatting sqref="G14">
    <cfRule type="expression" dxfId="17" priority="5718">
      <formula>AND($R14="X",OR(#REF!&lt;&gt;"",#REF!&lt;&gt;"",$D14&lt;&gt;"",$E14&lt;&gt;"",$F14&lt;&gt;""))</formula>
    </cfRule>
  </conditionalFormatting>
  <conditionalFormatting sqref="G15">
    <cfRule type="expression" dxfId="16" priority="5719">
      <formula>AND($R15="X",OR($C11&lt;&gt;"",#REF!&lt;&gt;"",$D15&lt;&gt;"",$E15&lt;&gt;"",$F15&lt;&gt;""))</formula>
    </cfRule>
  </conditionalFormatting>
  <conditionalFormatting sqref="G21 G26:G31">
    <cfRule type="expression" dxfId="15" priority="5720">
      <formula>AND($L21="X",OR($B21&lt;&gt;"",$C21&lt;&gt;"",#REF!&lt;&gt;"",$E21&lt;&gt;"",$F21&lt;&gt;""))</formula>
    </cfRule>
  </conditionalFormatting>
  <conditionalFormatting sqref="G25">
    <cfRule type="expression" dxfId="14" priority="5723">
      <formula>AND($L25="X",OR($B25&lt;&gt;"",$D25&lt;&gt;"",#REF!&lt;&gt;"",$E25&lt;&gt;"",$F25&lt;&gt;""))</formula>
    </cfRule>
  </conditionalFormatting>
  <conditionalFormatting sqref="H44:H45 H48:H866">
    <cfRule type="expression" dxfId="13" priority="170">
      <formula>$J44="X"</formula>
    </cfRule>
  </conditionalFormatting>
  <conditionalFormatting sqref="I10">
    <cfRule type="expression" dxfId="12" priority="7">
      <formula>$R16="X"</formula>
    </cfRule>
  </conditionalFormatting>
  <conditionalFormatting sqref="I16:I21 I24:I36 I39:I42">
    <cfRule type="expression" dxfId="11" priority="8">
      <formula>$L16="X"</formula>
    </cfRule>
  </conditionalFormatting>
  <conditionalFormatting sqref="I22">
    <cfRule type="expression" dxfId="10" priority="46">
      <formula>$L23="X"</formula>
    </cfRule>
  </conditionalFormatting>
  <conditionalFormatting sqref="I39:I41">
    <cfRule type="expression" dxfId="9" priority="120">
      <formula>$R39="X"</formula>
    </cfRule>
  </conditionalFormatting>
  <conditionalFormatting sqref="K9:K42">
    <cfRule type="cellIs" dxfId="8" priority="15" operator="equal">
      <formula>"1..1"</formula>
    </cfRule>
    <cfRule type="cellIs" dxfId="7" priority="16" operator="equal">
      <formula>"0..n"</formula>
    </cfRule>
    <cfRule type="cellIs" dxfId="6" priority="17" operator="equal">
      <formula>"0..1"</formula>
    </cfRule>
  </conditionalFormatting>
  <conditionalFormatting sqref="C13:C14">
    <cfRule type="expression" dxfId="5" priority="6">
      <formula>AND($R13="X",OR($C11&lt;&gt;"",#REF!&lt;&gt;""))</formula>
    </cfRule>
  </conditionalFormatting>
  <conditionalFormatting sqref="C13:C14">
    <cfRule type="expression" dxfId="4" priority="1">
      <formula>OR($AD13="X",$AC13="X")</formula>
    </cfRule>
    <cfRule type="expression" dxfId="3" priority="2">
      <formula>AND($AD13=1,$AC13=1)</formula>
    </cfRule>
    <cfRule type="expression" dxfId="2" priority="3">
      <formula>$AD13=1</formula>
    </cfRule>
    <cfRule type="expression" dxfId="1" priority="4">
      <formula>$AC13=1</formula>
    </cfRule>
    <cfRule type="expression" dxfId="0" priority="5">
      <formula>AND(NOT(ISBLANK($W13)),ISBLANK($AC13),ISBLANK($AD13))</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3816C851-FAD4-4418-BED0-D784D697F007}">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D9CE5-9996-43A9-95A0-55D34BFAC3F6}">
  <dimension ref="A1:AME123"/>
  <sheetViews>
    <sheetView topLeftCell="A31" zoomScaleNormal="100" workbookViewId="0">
      <selection activeCell="E46" sqref="E46"/>
    </sheetView>
  </sheetViews>
  <sheetFormatPr baseColWidth="10" defaultColWidth="9.5" defaultRowHeight="15"/>
  <cols>
    <col min="1" max="1" width="4.625" style="128" customWidth="1"/>
    <col min="2" max="2" width="19.375" style="128" customWidth="1"/>
    <col min="3" max="3" width="42.125" style="128" bestFit="1" customWidth="1"/>
    <col min="4" max="4" width="50.625" style="128" customWidth="1"/>
    <col min="5" max="5" width="11.625" style="128" customWidth="1"/>
    <col min="6" max="6" width="8.625" style="128" customWidth="1"/>
    <col min="7" max="7" width="10.125" style="96" customWidth="1"/>
    <col min="8" max="8" width="26.125" style="96" customWidth="1"/>
    <col min="9" max="9" width="20.625" style="225" customWidth="1"/>
    <col min="10" max="10" width="17.875" style="159" customWidth="1"/>
    <col min="11" max="11" width="7.625" style="96" customWidth="1"/>
    <col min="12" max="12" width="9.625" style="96" customWidth="1"/>
    <col min="13" max="13" width="6.125" style="96" customWidth="1"/>
    <col min="14" max="14" width="10.625" style="96" customWidth="1"/>
    <col min="15" max="15" width="11.125" style="173" customWidth="1"/>
    <col min="16" max="16" width="10.5" style="96" customWidth="1"/>
    <col min="17" max="17" width="11" style="277" customWidth="1"/>
    <col min="18" max="18" width="18.5" style="96" customWidth="1"/>
    <col min="19" max="19" width="12.625" style="277" customWidth="1"/>
    <col min="20" max="20" width="28.125" style="96" customWidth="1"/>
    <col min="21" max="24" width="8.875" style="96" customWidth="1"/>
    <col min="25" max="25" width="8.125" style="96" customWidth="1"/>
    <col min="26" max="26" width="2.375" hidden="1" customWidth="1"/>
    <col min="27" max="27" width="22.625" style="179" hidden="1" customWidth="1"/>
    <col min="28" max="28" width="24.375" style="96" hidden="1" customWidth="1"/>
    <col min="29" max="29" width="24.5" style="159" hidden="1" customWidth="1"/>
    <col min="30" max="30" width="17.5" style="96" hidden="1" customWidth="1"/>
    <col min="31" max="31" width="9.5" hidden="1" customWidth="1"/>
    <col min="32" max="32" width="8" style="96" hidden="1" customWidth="1"/>
    <col min="33" max="33" width="8.875" style="128" customWidth="1"/>
    <col min="35" max="1015" width="9.5" style="128"/>
    <col min="1016" max="1016" width="9" style="128" customWidth="1"/>
    <col min="1017" max="1018" width="9" customWidth="1"/>
  </cols>
  <sheetData>
    <row r="1" spans="1:1016" ht="13.5" customHeight="1">
      <c r="A1" s="669" t="s">
        <v>2445</v>
      </c>
      <c r="C1" s="129" t="s">
        <v>813</v>
      </c>
      <c r="E1" s="150" t="s">
        <v>814</v>
      </c>
      <c r="F1" s="157"/>
      <c r="G1" s="128"/>
      <c r="AE1" s="96"/>
      <c r="AG1"/>
      <c r="AH1" s="128"/>
      <c r="AMB1"/>
    </row>
    <row r="2" spans="1:1016" ht="13.5" customHeight="1">
      <c r="A2" s="670"/>
      <c r="C2" s="141" t="s">
        <v>818</v>
      </c>
      <c r="D2" s="284"/>
      <c r="E2" s="152" t="s">
        <v>819</v>
      </c>
      <c r="F2" s="157"/>
      <c r="G2" s="128"/>
      <c r="AE2" s="96"/>
      <c r="AG2"/>
      <c r="AH2" s="128"/>
      <c r="AMB2"/>
    </row>
    <row r="3" spans="1:1016" ht="13.5" customHeight="1">
      <c r="C3" s="142" t="s">
        <v>821</v>
      </c>
      <c r="E3" s="151" t="s">
        <v>822</v>
      </c>
      <c r="G3" s="128"/>
      <c r="AE3" s="96"/>
      <c r="AG3"/>
      <c r="AH3" s="128"/>
      <c r="AMB3"/>
    </row>
    <row r="4" spans="1:1016" ht="13.5" customHeight="1">
      <c r="C4" s="143" t="s">
        <v>824</v>
      </c>
      <c r="E4" s="153" t="s">
        <v>825</v>
      </c>
      <c r="G4" s="137"/>
      <c r="AE4" s="96"/>
      <c r="AG4"/>
      <c r="AH4" s="128"/>
      <c r="AMB4"/>
    </row>
    <row r="5" spans="1:1016" s="149" customFormat="1" ht="13.5" customHeight="1">
      <c r="A5" s="128"/>
      <c r="B5" s="128"/>
      <c r="C5" s="145" t="s">
        <v>826</v>
      </c>
      <c r="D5" s="146"/>
      <c r="E5" s="290" t="s">
        <v>911</v>
      </c>
      <c r="F5" s="146"/>
      <c r="G5" s="148"/>
      <c r="H5" s="148"/>
      <c r="I5" s="275"/>
      <c r="J5" s="160"/>
      <c r="K5" s="148"/>
      <c r="L5" s="148"/>
      <c r="M5" s="148"/>
      <c r="N5" s="148"/>
      <c r="O5" s="186"/>
      <c r="P5" s="148"/>
      <c r="Q5" s="279"/>
      <c r="R5" s="148"/>
      <c r="S5" s="279"/>
      <c r="T5" s="148"/>
      <c r="U5" s="148"/>
      <c r="V5" s="148"/>
      <c r="W5" s="148"/>
      <c r="X5" s="148"/>
      <c r="Y5" s="148"/>
      <c r="Z5"/>
      <c r="AA5" s="181"/>
      <c r="AB5" s="148"/>
      <c r="AC5" s="160"/>
      <c r="AD5" s="148"/>
      <c r="AE5" s="148"/>
      <c r="AF5" s="148"/>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row>
    <row r="6" spans="1:1016" ht="13.5" customHeight="1">
      <c r="C6" s="144" t="s">
        <v>827</v>
      </c>
      <c r="D6" s="138"/>
      <c r="F6" s="138"/>
      <c r="AE6" s="96"/>
      <c r="AG6"/>
      <c r="AH6" s="128"/>
      <c r="AMB6"/>
    </row>
    <row r="7" spans="1:1016" ht="13.5" customHeight="1">
      <c r="A7"/>
      <c r="B7"/>
      <c r="C7" s="138"/>
      <c r="D7" s="377"/>
      <c r="E7" s="138"/>
      <c r="F7" s="138"/>
      <c r="K7" s="777" t="s">
        <v>828</v>
      </c>
      <c r="L7" s="777"/>
      <c r="M7" s="777"/>
      <c r="N7" s="777"/>
      <c r="U7" s="700" t="s">
        <v>829</v>
      </c>
      <c r="V7" s="700" t="s">
        <v>829</v>
      </c>
      <c r="W7" s="700" t="s">
        <v>829</v>
      </c>
      <c r="X7" s="700" t="s">
        <v>829</v>
      </c>
      <c r="Y7" s="700" t="s">
        <v>829</v>
      </c>
      <c r="AE7" s="777" t="s">
        <v>830</v>
      </c>
      <c r="AF7" s="777"/>
      <c r="AG7"/>
      <c r="AH7" s="128"/>
      <c r="AMB7"/>
    </row>
    <row r="8" spans="1:1016" s="238" customFormat="1" ht="55.5" customHeight="1">
      <c r="A8" s="233" t="s">
        <v>831</v>
      </c>
      <c r="B8" s="381" t="s">
        <v>832</v>
      </c>
      <c r="C8" s="278" t="s">
        <v>833</v>
      </c>
      <c r="D8" s="278" t="s">
        <v>834</v>
      </c>
      <c r="E8" s="278" t="s">
        <v>835</v>
      </c>
      <c r="F8" s="278" t="s">
        <v>836</v>
      </c>
      <c r="G8" s="278" t="s">
        <v>837</v>
      </c>
      <c r="H8" s="234" t="s">
        <v>9</v>
      </c>
      <c r="I8" s="234" t="s">
        <v>838</v>
      </c>
      <c r="J8" s="234" t="s">
        <v>841</v>
      </c>
      <c r="K8" s="235" t="s">
        <v>842</v>
      </c>
      <c r="L8" s="235" t="s">
        <v>843</v>
      </c>
      <c r="M8" s="235" t="s">
        <v>844</v>
      </c>
      <c r="N8" s="235" t="s">
        <v>845</v>
      </c>
      <c r="O8" s="235" t="s">
        <v>846</v>
      </c>
      <c r="P8" s="234" t="s">
        <v>677</v>
      </c>
      <c r="Q8" s="234" t="s">
        <v>3</v>
      </c>
      <c r="R8" s="234" t="s">
        <v>912</v>
      </c>
      <c r="S8" s="283" t="s">
        <v>913</v>
      </c>
      <c r="T8" s="234" t="s">
        <v>848</v>
      </c>
      <c r="U8" s="229" t="s">
        <v>2446</v>
      </c>
      <c r="V8" s="229" t="s">
        <v>2447</v>
      </c>
      <c r="W8" s="229" t="s">
        <v>2448</v>
      </c>
      <c r="X8" s="229" t="s">
        <v>849</v>
      </c>
      <c r="Y8" s="229" t="s">
        <v>2449</v>
      </c>
      <c r="Z8" s="230" t="s">
        <v>851</v>
      </c>
      <c r="AA8" s="235" t="s">
        <v>852</v>
      </c>
      <c r="AB8" s="235" t="s">
        <v>853</v>
      </c>
      <c r="AC8" s="236" t="s">
        <v>854</v>
      </c>
      <c r="AD8" s="235" t="s">
        <v>855</v>
      </c>
      <c r="AE8" s="235" t="s">
        <v>856</v>
      </c>
      <c r="AF8" s="237" t="s">
        <v>914</v>
      </c>
    </row>
    <row r="9" spans="1:1016" s="224" customFormat="1" ht="13.5" customHeight="1">
      <c r="A9" s="225">
        <f t="shared" ref="A9:A72" si="0">ROW()-8</f>
        <v>1</v>
      </c>
      <c r="B9" s="671" t="s">
        <v>2450</v>
      </c>
      <c r="C9" s="672"/>
      <c r="D9" s="672"/>
      <c r="E9" s="672"/>
      <c r="F9" s="672"/>
      <c r="G9" s="672"/>
      <c r="H9" s="739"/>
      <c r="I9" s="673"/>
      <c r="J9" s="740" t="s">
        <v>1938</v>
      </c>
      <c r="K9" s="741"/>
      <c r="L9" s="741"/>
      <c r="M9" s="741"/>
      <c r="N9" s="741"/>
      <c r="O9" s="742"/>
      <c r="P9" s="741" t="s">
        <v>820</v>
      </c>
      <c r="Q9" s="743" t="s">
        <v>863</v>
      </c>
      <c r="R9" s="674" t="s">
        <v>1938</v>
      </c>
      <c r="S9" s="741"/>
      <c r="T9" s="741"/>
      <c r="U9" s="744" t="s">
        <v>863</v>
      </c>
      <c r="V9" s="741" t="s">
        <v>817</v>
      </c>
      <c r="W9" s="744" t="s">
        <v>863</v>
      </c>
      <c r="X9" s="744"/>
      <c r="Y9" s="744"/>
      <c r="Z9" s="675"/>
      <c r="AA9" s="745"/>
      <c r="AB9" s="741"/>
      <c r="AC9" s="746"/>
      <c r="AD9" s="741"/>
      <c r="AE9" s="743"/>
      <c r="AF9" s="743"/>
    </row>
    <row r="10" spans="1:1016" s="224" customFormat="1" ht="13.5" customHeight="1">
      <c r="A10" s="225">
        <f t="shared" si="0"/>
        <v>2</v>
      </c>
      <c r="B10" s="676"/>
      <c r="C10" s="677" t="s">
        <v>2451</v>
      </c>
      <c r="D10" s="678"/>
      <c r="E10" s="678"/>
      <c r="F10" s="678"/>
      <c r="G10" s="678"/>
      <c r="H10" s="741" t="s">
        <v>2452</v>
      </c>
      <c r="I10" s="740" t="s">
        <v>1342</v>
      </c>
      <c r="J10" s="740" t="s">
        <v>2453</v>
      </c>
      <c r="K10" s="741"/>
      <c r="L10" s="741"/>
      <c r="M10" s="741"/>
      <c r="N10" s="741"/>
      <c r="O10" s="742"/>
      <c r="P10" s="741" t="s">
        <v>820</v>
      </c>
      <c r="Q10" s="743"/>
      <c r="R10" s="741" t="s">
        <v>862</v>
      </c>
      <c r="S10" s="741"/>
      <c r="T10" s="741" t="s">
        <v>2454</v>
      </c>
      <c r="U10" s="744" t="s">
        <v>863</v>
      </c>
      <c r="V10" s="741" t="s">
        <v>817</v>
      </c>
      <c r="W10" s="744" t="s">
        <v>863</v>
      </c>
      <c r="X10" s="744"/>
      <c r="Y10" s="744"/>
      <c r="Z10" s="675"/>
      <c r="AA10" s="745"/>
      <c r="AB10" s="741"/>
      <c r="AC10" s="746"/>
      <c r="AD10" s="741"/>
      <c r="AE10" s="743"/>
      <c r="AF10" s="743"/>
    </row>
    <row r="11" spans="1:1016" s="224" customFormat="1" ht="13.5" customHeight="1">
      <c r="A11" s="225">
        <f t="shared" si="0"/>
        <v>3</v>
      </c>
      <c r="B11" s="676"/>
      <c r="C11" s="677" t="s">
        <v>2455</v>
      </c>
      <c r="D11" s="678"/>
      <c r="E11" s="678"/>
      <c r="F11" s="678"/>
      <c r="G11" s="678"/>
      <c r="H11" s="741" t="s">
        <v>2456</v>
      </c>
      <c r="I11" s="740" t="s">
        <v>2457</v>
      </c>
      <c r="J11" s="740" t="s">
        <v>2458</v>
      </c>
      <c r="K11" s="741"/>
      <c r="L11" s="741"/>
      <c r="M11" s="741"/>
      <c r="N11" s="741"/>
      <c r="O11" s="742"/>
      <c r="P11" s="741" t="s">
        <v>820</v>
      </c>
      <c r="Q11" s="743"/>
      <c r="R11" s="741" t="s">
        <v>862</v>
      </c>
      <c r="S11" s="741"/>
      <c r="T11" s="741"/>
      <c r="U11" s="744" t="s">
        <v>863</v>
      </c>
      <c r="V11" s="741" t="s">
        <v>817</v>
      </c>
      <c r="W11" s="744" t="s">
        <v>863</v>
      </c>
      <c r="X11" s="744"/>
      <c r="Y11" s="744"/>
      <c r="Z11" s="675"/>
      <c r="AA11" s="745"/>
      <c r="AB11" s="741"/>
      <c r="AC11" s="746"/>
      <c r="AD11" s="741"/>
      <c r="AE11" s="743"/>
      <c r="AF11" s="743"/>
    </row>
    <row r="12" spans="1:1016" s="224" customFormat="1" ht="13.5" customHeight="1">
      <c r="A12" s="225">
        <f t="shared" si="0"/>
        <v>4</v>
      </c>
      <c r="B12" s="676"/>
      <c r="C12" s="677" t="s">
        <v>2459</v>
      </c>
      <c r="D12" s="678"/>
      <c r="E12" s="678"/>
      <c r="F12" s="678"/>
      <c r="G12" s="678"/>
      <c r="H12" s="741" t="s">
        <v>2460</v>
      </c>
      <c r="I12" s="740" t="s">
        <v>929</v>
      </c>
      <c r="J12" s="740" t="s">
        <v>2461</v>
      </c>
      <c r="K12" s="741"/>
      <c r="L12" s="741"/>
      <c r="M12" s="741"/>
      <c r="N12" s="741"/>
      <c r="O12" s="742"/>
      <c r="P12" s="741" t="s">
        <v>820</v>
      </c>
      <c r="Q12" s="743"/>
      <c r="R12" s="741" t="s">
        <v>878</v>
      </c>
      <c r="S12" s="743"/>
      <c r="T12" s="741"/>
      <c r="U12" s="744" t="s">
        <v>863</v>
      </c>
      <c r="V12" s="741" t="s">
        <v>817</v>
      </c>
      <c r="W12" s="744" t="s">
        <v>863</v>
      </c>
      <c r="X12" s="744"/>
      <c r="Y12" s="744"/>
      <c r="Z12" s="675"/>
      <c r="AA12" s="745"/>
      <c r="AB12" s="741"/>
      <c r="AC12" s="746"/>
      <c r="AD12" s="741"/>
      <c r="AE12" s="743"/>
      <c r="AF12" s="743"/>
    </row>
    <row r="13" spans="1:1016" s="224" customFormat="1" ht="13.5" customHeight="1">
      <c r="A13" s="225">
        <f t="shared" si="0"/>
        <v>5</v>
      </c>
      <c r="B13" s="676"/>
      <c r="C13" s="677" t="s">
        <v>2462</v>
      </c>
      <c r="D13" s="678"/>
      <c r="E13" s="678"/>
      <c r="F13" s="678"/>
      <c r="G13" s="678"/>
      <c r="H13" s="741" t="s">
        <v>2460</v>
      </c>
      <c r="I13" s="740" t="s">
        <v>929</v>
      </c>
      <c r="J13" s="740" t="s">
        <v>2463</v>
      </c>
      <c r="K13" s="741"/>
      <c r="L13" s="741"/>
      <c r="M13" s="741"/>
      <c r="N13" s="741"/>
      <c r="O13" s="742"/>
      <c r="P13" s="741" t="s">
        <v>820</v>
      </c>
      <c r="Q13" s="743"/>
      <c r="R13" s="741" t="s">
        <v>878</v>
      </c>
      <c r="S13" s="743"/>
      <c r="T13" s="741"/>
      <c r="U13" s="744" t="s">
        <v>863</v>
      </c>
      <c r="V13" s="741" t="s">
        <v>817</v>
      </c>
      <c r="W13" s="744" t="s">
        <v>863</v>
      </c>
      <c r="X13" s="744"/>
      <c r="Y13" s="744"/>
      <c r="Z13" s="675"/>
      <c r="AA13" s="745"/>
      <c r="AB13" s="741"/>
      <c r="AC13" s="746"/>
      <c r="AD13" s="741"/>
      <c r="AE13" s="743"/>
      <c r="AF13" s="743"/>
    </row>
    <row r="14" spans="1:1016" s="224" customFormat="1" ht="13.5" customHeight="1">
      <c r="A14" s="225">
        <f t="shared" si="0"/>
        <v>6</v>
      </c>
      <c r="B14" s="679"/>
      <c r="C14" s="747" t="s">
        <v>2464</v>
      </c>
      <c r="D14" s="747"/>
      <c r="E14" s="678"/>
      <c r="F14" s="678"/>
      <c r="G14" s="678"/>
      <c r="H14" s="747" t="s">
        <v>2465</v>
      </c>
      <c r="I14" s="740"/>
      <c r="J14" s="740" t="s">
        <v>2466</v>
      </c>
      <c r="K14" s="741"/>
      <c r="L14" s="741"/>
      <c r="M14" s="741"/>
      <c r="N14" s="741"/>
      <c r="O14" s="742"/>
      <c r="P14" s="741" t="s">
        <v>820</v>
      </c>
      <c r="Q14" s="743"/>
      <c r="R14" s="741" t="s">
        <v>862</v>
      </c>
      <c r="S14" s="743"/>
      <c r="T14" s="741"/>
      <c r="U14" s="744" t="s">
        <v>863</v>
      </c>
      <c r="V14" s="741" t="s">
        <v>817</v>
      </c>
      <c r="W14" s="744" t="s">
        <v>863</v>
      </c>
      <c r="X14" s="744"/>
      <c r="Y14" s="744"/>
      <c r="Z14" s="675"/>
      <c r="AA14" s="745"/>
      <c r="AB14" s="741"/>
      <c r="AC14" s="746"/>
      <c r="AD14" s="741"/>
      <c r="AE14" s="743"/>
      <c r="AF14" s="743"/>
    </row>
    <row r="15" spans="1:1016" s="224" customFormat="1" ht="13.5" customHeight="1">
      <c r="A15" s="225">
        <f t="shared" si="0"/>
        <v>7</v>
      </c>
      <c r="B15" s="679"/>
      <c r="C15" s="747" t="s">
        <v>2467</v>
      </c>
      <c r="D15" s="747"/>
      <c r="E15" s="678"/>
      <c r="F15" s="678"/>
      <c r="G15" s="678"/>
      <c r="H15" s="747" t="s">
        <v>2468</v>
      </c>
      <c r="I15" s="740"/>
      <c r="J15" s="740" t="s">
        <v>2469</v>
      </c>
      <c r="K15" s="741"/>
      <c r="L15" s="741"/>
      <c r="M15" s="741"/>
      <c r="N15" s="741"/>
      <c r="O15" s="742"/>
      <c r="P15" s="741" t="s">
        <v>820</v>
      </c>
      <c r="Q15" s="743"/>
      <c r="R15" s="741" t="s">
        <v>862</v>
      </c>
      <c r="S15" s="743"/>
      <c r="T15" s="741"/>
      <c r="U15" s="744" t="s">
        <v>863</v>
      </c>
      <c r="V15" s="741" t="s">
        <v>817</v>
      </c>
      <c r="W15" s="744" t="s">
        <v>863</v>
      </c>
      <c r="X15" s="744"/>
      <c r="Y15" s="744"/>
      <c r="Z15" s="675"/>
      <c r="AA15" s="745"/>
      <c r="AB15" s="741"/>
      <c r="AC15" s="746"/>
      <c r="AD15" s="741"/>
      <c r="AE15" s="743"/>
      <c r="AF15" s="743"/>
    </row>
    <row r="16" spans="1:1016" s="224" customFormat="1" ht="13.5" customHeight="1">
      <c r="A16" s="225">
        <f t="shared" si="0"/>
        <v>8</v>
      </c>
      <c r="B16" s="679"/>
      <c r="C16" s="678" t="s">
        <v>2470</v>
      </c>
      <c r="D16" s="678"/>
      <c r="E16" s="678"/>
      <c r="F16" s="678"/>
      <c r="G16" s="678"/>
      <c r="H16" s="741" t="s">
        <v>2471</v>
      </c>
      <c r="I16" s="740"/>
      <c r="J16" s="740" t="s">
        <v>2472</v>
      </c>
      <c r="K16" s="741"/>
      <c r="L16" s="741"/>
      <c r="M16" s="741"/>
      <c r="N16" s="741"/>
      <c r="O16" s="742"/>
      <c r="P16" s="741" t="s">
        <v>820</v>
      </c>
      <c r="Q16" s="743"/>
      <c r="R16" s="741" t="s">
        <v>862</v>
      </c>
      <c r="S16" s="743" t="s">
        <v>863</v>
      </c>
      <c r="T16" s="741" t="s">
        <v>2473</v>
      </c>
      <c r="U16" s="744" t="s">
        <v>863</v>
      </c>
      <c r="V16" s="741" t="s">
        <v>817</v>
      </c>
      <c r="W16" s="744" t="s">
        <v>863</v>
      </c>
      <c r="X16" s="744"/>
      <c r="Y16" s="744"/>
      <c r="Z16" s="675"/>
      <c r="AA16" s="745"/>
      <c r="AB16" s="741"/>
      <c r="AC16" s="746"/>
      <c r="AD16" s="741"/>
      <c r="AE16" s="743"/>
      <c r="AF16" s="743"/>
    </row>
    <row r="17" spans="1:32" s="224" customFormat="1" ht="13.5" hidden="1" customHeight="1">
      <c r="A17" s="225">
        <f t="shared" si="0"/>
        <v>9</v>
      </c>
      <c r="B17" s="676"/>
      <c r="C17" s="680" t="s">
        <v>2474</v>
      </c>
      <c r="D17" s="680"/>
      <c r="E17" s="680"/>
      <c r="F17" s="680"/>
      <c r="G17" s="680"/>
      <c r="H17" s="681" t="s">
        <v>2475</v>
      </c>
      <c r="I17" s="682" t="s">
        <v>2476</v>
      </c>
      <c r="J17" s="682" t="s">
        <v>971</v>
      </c>
      <c r="K17" s="681"/>
      <c r="L17" s="681"/>
      <c r="M17" s="681"/>
      <c r="N17" s="681"/>
      <c r="O17" s="683"/>
      <c r="P17" s="741" t="s">
        <v>817</v>
      </c>
      <c r="Q17" s="684"/>
      <c r="R17" s="681" t="s">
        <v>862</v>
      </c>
      <c r="S17" s="743"/>
      <c r="T17" s="741"/>
      <c r="U17" s="744"/>
      <c r="V17" s="744"/>
      <c r="W17" s="744"/>
      <c r="X17" s="744"/>
      <c r="Y17" s="744"/>
      <c r="Z17" s="675"/>
      <c r="AA17" s="745"/>
      <c r="AB17" s="741"/>
      <c r="AC17" s="746"/>
      <c r="AD17" s="741"/>
      <c r="AE17" s="743"/>
      <c r="AF17" s="743"/>
    </row>
    <row r="18" spans="1:32" s="224" customFormat="1" ht="13.5" hidden="1" customHeight="1">
      <c r="A18" s="225">
        <f t="shared" si="0"/>
        <v>10</v>
      </c>
      <c r="B18" s="676"/>
      <c r="C18" s="685" t="s">
        <v>2477</v>
      </c>
      <c r="D18" s="686"/>
      <c r="E18" s="686"/>
      <c r="F18" s="686"/>
      <c r="G18" s="686"/>
      <c r="H18" s="739"/>
      <c r="I18" s="748"/>
      <c r="J18" s="740"/>
      <c r="K18" s="741"/>
      <c r="L18" s="741"/>
      <c r="M18" s="741"/>
      <c r="N18" s="741"/>
      <c r="O18" s="742"/>
      <c r="P18" s="741" t="s">
        <v>820</v>
      </c>
      <c r="Q18" s="684" t="s">
        <v>863</v>
      </c>
      <c r="R18" s="687" t="s">
        <v>2478</v>
      </c>
      <c r="S18" s="743"/>
      <c r="T18" s="741"/>
      <c r="U18" s="744"/>
      <c r="V18" s="744"/>
      <c r="W18" s="744"/>
      <c r="X18" s="744"/>
      <c r="Y18" s="744"/>
      <c r="Z18" s="675"/>
      <c r="AA18" s="745"/>
      <c r="AB18" s="741"/>
      <c r="AC18" s="746"/>
      <c r="AD18" s="741"/>
      <c r="AE18" s="743"/>
      <c r="AF18" s="743"/>
    </row>
    <row r="19" spans="1:32" s="224" customFormat="1" ht="13.5" hidden="1" customHeight="1">
      <c r="A19" s="225">
        <f t="shared" si="0"/>
        <v>11</v>
      </c>
      <c r="B19" s="676"/>
      <c r="C19" s="680"/>
      <c r="D19" s="680" t="s">
        <v>2479</v>
      </c>
      <c r="E19" s="680"/>
      <c r="F19" s="680"/>
      <c r="G19" s="680"/>
      <c r="H19" s="681" t="s">
        <v>2480</v>
      </c>
      <c r="I19" s="682" t="s">
        <v>2481</v>
      </c>
      <c r="J19" s="682" t="s">
        <v>2482</v>
      </c>
      <c r="K19" s="681"/>
      <c r="L19" s="681"/>
      <c r="M19" s="681"/>
      <c r="N19" s="681"/>
      <c r="O19" s="683"/>
      <c r="P19" s="681" t="s">
        <v>820</v>
      </c>
      <c r="Q19" s="684"/>
      <c r="R19" s="681" t="s">
        <v>1703</v>
      </c>
      <c r="S19" s="741"/>
      <c r="T19" s="741"/>
      <c r="U19" s="744"/>
      <c r="V19" s="744"/>
      <c r="W19" s="744"/>
      <c r="X19" s="744"/>
      <c r="Y19" s="744"/>
      <c r="Z19" s="675"/>
      <c r="AA19" s="745"/>
      <c r="AB19" s="741"/>
      <c r="AC19" s="746"/>
      <c r="AD19" s="741"/>
      <c r="AE19" s="743"/>
      <c r="AF19" s="743"/>
    </row>
    <row r="20" spans="1:32" s="224" customFormat="1" ht="13.5" hidden="1" customHeight="1">
      <c r="A20" s="225">
        <f t="shared" si="0"/>
        <v>12</v>
      </c>
      <c r="B20" s="676"/>
      <c r="C20" s="680"/>
      <c r="D20" s="680" t="s">
        <v>2483</v>
      </c>
      <c r="E20" s="680"/>
      <c r="F20" s="680"/>
      <c r="G20" s="680"/>
      <c r="H20" s="681"/>
      <c r="I20" s="682"/>
      <c r="J20" s="682"/>
      <c r="K20" s="681"/>
      <c r="L20" s="681"/>
      <c r="M20" s="681"/>
      <c r="N20" s="681"/>
      <c r="O20" s="683"/>
      <c r="P20" s="681" t="s">
        <v>820</v>
      </c>
      <c r="Q20" s="684"/>
      <c r="R20" s="681" t="s">
        <v>878</v>
      </c>
      <c r="S20" s="741"/>
      <c r="T20" s="741"/>
      <c r="U20" s="744"/>
      <c r="V20" s="744"/>
      <c r="W20" s="744"/>
      <c r="X20" s="744"/>
      <c r="Y20" s="744"/>
      <c r="Z20" s="675"/>
      <c r="AA20" s="745"/>
      <c r="AB20" s="741"/>
      <c r="AC20" s="746"/>
      <c r="AD20" s="741"/>
      <c r="AE20" s="743"/>
      <c r="AF20" s="743"/>
    </row>
    <row r="21" spans="1:32" s="224" customFormat="1" ht="13.5" customHeight="1">
      <c r="A21" s="225">
        <f t="shared" si="0"/>
        <v>13</v>
      </c>
      <c r="B21" s="676" t="s">
        <v>2484</v>
      </c>
      <c r="C21" s="686"/>
      <c r="D21" s="686"/>
      <c r="E21" s="686"/>
      <c r="F21" s="686"/>
      <c r="G21" s="686"/>
      <c r="H21" s="739"/>
      <c r="I21" s="748"/>
      <c r="J21" s="740" t="s">
        <v>2485</v>
      </c>
      <c r="K21" s="741"/>
      <c r="L21" s="741"/>
      <c r="M21" s="741"/>
      <c r="N21" s="741"/>
      <c r="O21" s="742"/>
      <c r="P21" s="741" t="s">
        <v>820</v>
      </c>
      <c r="Q21" s="743" t="s">
        <v>863</v>
      </c>
      <c r="R21" s="674" t="s">
        <v>2485</v>
      </c>
      <c r="S21" s="743"/>
      <c r="T21" s="741"/>
      <c r="U21" s="744" t="s">
        <v>863</v>
      </c>
      <c r="V21" s="741" t="s">
        <v>817</v>
      </c>
      <c r="W21" s="744" t="s">
        <v>863</v>
      </c>
      <c r="X21" s="744"/>
      <c r="Y21" s="744"/>
      <c r="Z21" s="675"/>
      <c r="AA21" s="745"/>
      <c r="AB21" s="741"/>
      <c r="AC21" s="746"/>
      <c r="AD21" s="741"/>
      <c r="AE21" s="743"/>
      <c r="AF21" s="743"/>
    </row>
    <row r="22" spans="1:32" s="224" customFormat="1" ht="13.5" customHeight="1">
      <c r="A22" s="225">
        <f t="shared" si="0"/>
        <v>14</v>
      </c>
      <c r="B22" s="676"/>
      <c r="C22" s="677" t="s">
        <v>2486</v>
      </c>
      <c r="D22" s="686"/>
      <c r="E22" s="686"/>
      <c r="F22" s="686"/>
      <c r="G22" s="686"/>
      <c r="H22" s="739"/>
      <c r="I22" s="748"/>
      <c r="J22" s="741" t="s">
        <v>989</v>
      </c>
      <c r="K22" s="741"/>
      <c r="L22" s="741"/>
      <c r="M22" s="741"/>
      <c r="N22" s="741"/>
      <c r="O22" s="742"/>
      <c r="P22" s="741" t="s">
        <v>820</v>
      </c>
      <c r="Q22" s="743" t="s">
        <v>863</v>
      </c>
      <c r="R22" s="696" t="s">
        <v>1633</v>
      </c>
      <c r="S22" s="743"/>
      <c r="T22" s="741"/>
      <c r="U22" s="744" t="s">
        <v>863</v>
      </c>
      <c r="V22" s="741" t="s">
        <v>817</v>
      </c>
      <c r="W22" s="744" t="s">
        <v>863</v>
      </c>
      <c r="X22" s="744"/>
      <c r="Y22" s="744"/>
      <c r="Z22" s="675"/>
      <c r="AA22" s="745"/>
      <c r="AB22" s="741"/>
      <c r="AC22" s="746"/>
      <c r="AD22" s="741"/>
      <c r="AE22" s="743"/>
      <c r="AF22" s="743"/>
    </row>
    <row r="23" spans="1:32" s="224" customFormat="1" ht="13.5" customHeight="1">
      <c r="A23" s="225">
        <f t="shared" si="0"/>
        <v>15</v>
      </c>
      <c r="B23" s="688"/>
      <c r="C23" s="678"/>
      <c r="D23" s="677" t="s">
        <v>667</v>
      </c>
      <c r="E23" s="678"/>
      <c r="F23" s="678"/>
      <c r="G23" s="678"/>
      <c r="H23" s="741" t="s">
        <v>2487</v>
      </c>
      <c r="I23" s="740" t="s">
        <v>2488</v>
      </c>
      <c r="J23" s="741" t="s">
        <v>1001</v>
      </c>
      <c r="K23" s="741"/>
      <c r="L23" s="741"/>
      <c r="M23" s="741"/>
      <c r="N23" s="741"/>
      <c r="O23" s="742"/>
      <c r="P23" s="741" t="s">
        <v>820</v>
      </c>
      <c r="Q23" s="743"/>
      <c r="R23" s="741" t="s">
        <v>862</v>
      </c>
      <c r="S23" s="743" t="s">
        <v>863</v>
      </c>
      <c r="T23" s="741" t="s">
        <v>2489</v>
      </c>
      <c r="U23" s="744" t="s">
        <v>863</v>
      </c>
      <c r="V23" s="741" t="s">
        <v>817</v>
      </c>
      <c r="W23" s="744" t="s">
        <v>863</v>
      </c>
      <c r="X23" s="744"/>
      <c r="Y23" s="744"/>
      <c r="Z23" s="675"/>
      <c r="AA23" s="745"/>
      <c r="AB23" s="741"/>
      <c r="AC23" s="746"/>
      <c r="AD23" s="741"/>
      <c r="AE23" s="743"/>
      <c r="AF23" s="743"/>
    </row>
    <row r="24" spans="1:32" s="224" customFormat="1" ht="13.5" customHeight="1">
      <c r="A24" s="225">
        <f t="shared" si="0"/>
        <v>16</v>
      </c>
      <c r="B24" s="688"/>
      <c r="C24" s="678"/>
      <c r="D24" s="677" t="s">
        <v>2490</v>
      </c>
      <c r="E24" s="678"/>
      <c r="F24" s="678"/>
      <c r="G24" s="678"/>
      <c r="H24" s="741" t="s">
        <v>2491</v>
      </c>
      <c r="I24" s="740" t="s">
        <v>2492</v>
      </c>
      <c r="J24" s="741" t="s">
        <v>1005</v>
      </c>
      <c r="K24" s="741"/>
      <c r="L24" s="741"/>
      <c r="M24" s="741"/>
      <c r="N24" s="741"/>
      <c r="O24" s="742"/>
      <c r="P24" s="741" t="s">
        <v>820</v>
      </c>
      <c r="Q24" s="743"/>
      <c r="R24" s="741" t="s">
        <v>862</v>
      </c>
      <c r="S24" s="743" t="s">
        <v>863</v>
      </c>
      <c r="T24" s="741" t="s">
        <v>2489</v>
      </c>
      <c r="U24" s="744" t="s">
        <v>863</v>
      </c>
      <c r="V24" s="741" t="s">
        <v>817</v>
      </c>
      <c r="W24" s="744" t="s">
        <v>863</v>
      </c>
      <c r="X24" s="744"/>
      <c r="Y24" s="744"/>
      <c r="Z24" s="675"/>
      <c r="AA24" s="745"/>
      <c r="AB24" s="741"/>
      <c r="AC24" s="746"/>
      <c r="AD24" s="741"/>
      <c r="AE24" s="743"/>
      <c r="AF24" s="743"/>
    </row>
    <row r="25" spans="1:32" s="224" customFormat="1" ht="13.5" customHeight="1">
      <c r="A25" s="225">
        <f t="shared" si="0"/>
        <v>17</v>
      </c>
      <c r="B25" s="676"/>
      <c r="C25" s="677" t="s">
        <v>2493</v>
      </c>
      <c r="D25" s="686"/>
      <c r="E25" s="686"/>
      <c r="F25" s="686"/>
      <c r="G25" s="686"/>
      <c r="H25" s="739"/>
      <c r="I25" s="748"/>
      <c r="J25" s="741" t="s">
        <v>1012</v>
      </c>
      <c r="K25" s="741"/>
      <c r="L25" s="741"/>
      <c r="M25" s="741"/>
      <c r="N25" s="741"/>
      <c r="O25" s="742"/>
      <c r="P25" s="741" t="s">
        <v>820</v>
      </c>
      <c r="Q25" s="743" t="s">
        <v>863</v>
      </c>
      <c r="R25" s="696" t="s">
        <v>1633</v>
      </c>
      <c r="S25" s="743"/>
      <c r="T25" s="741"/>
      <c r="U25" s="744" t="s">
        <v>863</v>
      </c>
      <c r="V25" s="741" t="s">
        <v>817</v>
      </c>
      <c r="W25" s="744" t="s">
        <v>863</v>
      </c>
      <c r="X25" s="744"/>
      <c r="Y25" s="744"/>
      <c r="Z25" s="675"/>
      <c r="AA25" s="745"/>
      <c r="AB25" s="741"/>
      <c r="AC25" s="746"/>
      <c r="AD25" s="741"/>
      <c r="AE25" s="743"/>
      <c r="AF25" s="743"/>
    </row>
    <row r="26" spans="1:32" s="224" customFormat="1" ht="13.5" customHeight="1">
      <c r="A26" s="225">
        <f t="shared" si="0"/>
        <v>18</v>
      </c>
      <c r="B26" s="688"/>
      <c r="C26" s="678"/>
      <c r="D26" s="677" t="s">
        <v>667</v>
      </c>
      <c r="E26" s="678"/>
      <c r="F26" s="678"/>
      <c r="G26" s="678"/>
      <c r="H26" s="741" t="s">
        <v>2494</v>
      </c>
      <c r="I26" s="740" t="s">
        <v>2488</v>
      </c>
      <c r="J26" s="741" t="s">
        <v>1001</v>
      </c>
      <c r="K26" s="741"/>
      <c r="L26" s="741"/>
      <c r="M26" s="741"/>
      <c r="N26" s="741"/>
      <c r="O26" s="742"/>
      <c r="P26" s="741" t="s">
        <v>820</v>
      </c>
      <c r="Q26" s="743"/>
      <c r="R26" s="741" t="s">
        <v>862</v>
      </c>
      <c r="S26" s="743" t="s">
        <v>863</v>
      </c>
      <c r="T26" s="741" t="s">
        <v>2495</v>
      </c>
      <c r="U26" s="744" t="s">
        <v>863</v>
      </c>
      <c r="V26" s="741" t="s">
        <v>817</v>
      </c>
      <c r="W26" s="744" t="s">
        <v>863</v>
      </c>
      <c r="X26" s="744"/>
      <c r="Y26" s="744"/>
      <c r="Z26" s="675"/>
      <c r="AA26" s="745"/>
      <c r="AB26" s="741"/>
      <c r="AC26" s="746"/>
      <c r="AD26" s="741"/>
      <c r="AE26" s="743"/>
      <c r="AF26" s="743"/>
    </row>
    <row r="27" spans="1:32" s="224" customFormat="1" ht="13.5" customHeight="1">
      <c r="A27" s="225">
        <f t="shared" si="0"/>
        <v>19</v>
      </c>
      <c r="B27" s="688"/>
      <c r="C27" s="678"/>
      <c r="D27" s="677" t="s">
        <v>2490</v>
      </c>
      <c r="E27" s="678"/>
      <c r="F27" s="678"/>
      <c r="G27" s="678"/>
      <c r="H27" s="741" t="s">
        <v>2496</v>
      </c>
      <c r="I27" s="740" t="s">
        <v>2492</v>
      </c>
      <c r="J27" s="741" t="s">
        <v>1005</v>
      </c>
      <c r="K27" s="741"/>
      <c r="L27" s="741"/>
      <c r="M27" s="741"/>
      <c r="N27" s="741"/>
      <c r="O27" s="742"/>
      <c r="P27" s="741" t="s">
        <v>820</v>
      </c>
      <c r="Q27" s="743"/>
      <c r="R27" s="741" t="s">
        <v>862</v>
      </c>
      <c r="S27" s="743" t="s">
        <v>863</v>
      </c>
      <c r="T27" s="741" t="s">
        <v>2495</v>
      </c>
      <c r="U27" s="744" t="s">
        <v>863</v>
      </c>
      <c r="V27" s="741" t="s">
        <v>817</v>
      </c>
      <c r="W27" s="744" t="s">
        <v>863</v>
      </c>
      <c r="X27" s="744"/>
      <c r="Y27" s="744"/>
      <c r="Z27" s="675"/>
      <c r="AA27" s="745"/>
      <c r="AB27" s="741"/>
      <c r="AC27" s="746"/>
      <c r="AD27" s="741"/>
      <c r="AE27" s="743"/>
      <c r="AF27" s="743"/>
    </row>
    <row r="28" spans="1:32" s="224" customFormat="1" ht="13.5" customHeight="1">
      <c r="A28" s="225">
        <f t="shared" si="0"/>
        <v>20</v>
      </c>
      <c r="B28" s="679"/>
      <c r="C28" s="677" t="s">
        <v>2497</v>
      </c>
      <c r="D28" s="678"/>
      <c r="E28" s="678"/>
      <c r="F28" s="678"/>
      <c r="G28" s="678"/>
      <c r="H28" s="689" t="s">
        <v>2498</v>
      </c>
      <c r="I28" s="740" t="s">
        <v>2499</v>
      </c>
      <c r="J28" s="740" t="s">
        <v>2500</v>
      </c>
      <c r="K28" s="741"/>
      <c r="L28" s="741"/>
      <c r="M28" s="741"/>
      <c r="N28" s="741"/>
      <c r="O28" s="742"/>
      <c r="P28" s="741" t="s">
        <v>820</v>
      </c>
      <c r="Q28" s="743"/>
      <c r="R28" s="741" t="s">
        <v>862</v>
      </c>
      <c r="S28" s="743" t="s">
        <v>863</v>
      </c>
      <c r="T28" s="741" t="s">
        <v>2501</v>
      </c>
      <c r="U28" s="744" t="s">
        <v>863</v>
      </c>
      <c r="V28" s="741" t="s">
        <v>817</v>
      </c>
      <c r="W28" s="744" t="s">
        <v>863</v>
      </c>
      <c r="X28" s="744"/>
      <c r="Y28" s="744"/>
      <c r="Z28" s="675"/>
      <c r="AA28" s="745"/>
      <c r="AB28" s="741"/>
      <c r="AC28" s="746"/>
      <c r="AD28" s="741"/>
      <c r="AE28" s="743"/>
      <c r="AF28" s="743"/>
    </row>
    <row r="29" spans="1:32" s="224" customFormat="1" ht="13.5" customHeight="1">
      <c r="A29" s="225">
        <f t="shared" si="0"/>
        <v>21</v>
      </c>
      <c r="B29" s="688" t="s">
        <v>561</v>
      </c>
      <c r="C29" s="749"/>
      <c r="D29" s="686"/>
      <c r="E29" s="686"/>
      <c r="F29" s="686"/>
      <c r="G29" s="686"/>
      <c r="H29" s="739"/>
      <c r="I29" s="748"/>
      <c r="J29" s="740" t="s">
        <v>1404</v>
      </c>
      <c r="K29" s="741"/>
      <c r="L29" s="741"/>
      <c r="M29" s="741"/>
      <c r="N29" s="741"/>
      <c r="O29" s="742"/>
      <c r="P29" s="741" t="s">
        <v>820</v>
      </c>
      <c r="Q29" s="743" t="s">
        <v>863</v>
      </c>
      <c r="R29" s="674" t="s">
        <v>1404</v>
      </c>
      <c r="S29" s="743"/>
      <c r="T29" s="741"/>
      <c r="U29" s="744" t="s">
        <v>863</v>
      </c>
      <c r="V29" s="741" t="s">
        <v>817</v>
      </c>
      <c r="W29" s="744" t="s">
        <v>863</v>
      </c>
      <c r="X29" s="744"/>
      <c r="Y29" s="744"/>
      <c r="Z29" s="675"/>
      <c r="AA29" s="745"/>
      <c r="AB29" s="741"/>
      <c r="AC29" s="746"/>
      <c r="AD29" s="741"/>
      <c r="AE29" s="743"/>
      <c r="AF29" s="743"/>
    </row>
    <row r="30" spans="1:32" s="224" customFormat="1" ht="13.5" customHeight="1">
      <c r="A30" s="225">
        <f t="shared" si="0"/>
        <v>22</v>
      </c>
      <c r="B30" s="688"/>
      <c r="C30" s="747" t="s">
        <v>2502</v>
      </c>
      <c r="D30" s="678"/>
      <c r="E30" s="678"/>
      <c r="F30" s="678"/>
      <c r="G30" s="678"/>
      <c r="H30" s="741" t="s">
        <v>2503</v>
      </c>
      <c r="I30" s="740" t="s">
        <v>2504</v>
      </c>
      <c r="J30" s="740" t="s">
        <v>2505</v>
      </c>
      <c r="K30" s="741"/>
      <c r="L30" s="741"/>
      <c r="M30" s="741"/>
      <c r="N30" s="741"/>
      <c r="O30" s="742"/>
      <c r="P30" s="741" t="s">
        <v>820</v>
      </c>
      <c r="Q30" s="743"/>
      <c r="R30" s="741" t="s">
        <v>862</v>
      </c>
      <c r="S30" s="743"/>
      <c r="T30" s="741"/>
      <c r="U30" s="744" t="s">
        <v>863</v>
      </c>
      <c r="V30" s="741" t="s">
        <v>817</v>
      </c>
      <c r="W30" s="744" t="s">
        <v>863</v>
      </c>
      <c r="X30" s="744"/>
      <c r="Y30" s="744"/>
      <c r="Z30" s="675"/>
      <c r="AA30" s="745"/>
      <c r="AB30" s="741"/>
      <c r="AC30" s="746"/>
      <c r="AD30" s="741"/>
      <c r="AE30" s="743"/>
      <c r="AF30" s="743"/>
    </row>
    <row r="31" spans="1:32" s="224" customFormat="1" ht="13.5" customHeight="1">
      <c r="A31" s="225">
        <f t="shared" si="0"/>
        <v>23</v>
      </c>
      <c r="B31" s="688"/>
      <c r="C31" s="747" t="s">
        <v>1480</v>
      </c>
      <c r="D31" s="678"/>
      <c r="E31" s="678"/>
      <c r="F31" s="678"/>
      <c r="G31" s="678"/>
      <c r="H31" s="741" t="s">
        <v>1481</v>
      </c>
      <c r="I31" s="740" t="s">
        <v>2506</v>
      </c>
      <c r="J31" s="740" t="s">
        <v>1482</v>
      </c>
      <c r="K31" s="741"/>
      <c r="L31" s="741"/>
      <c r="M31" s="741"/>
      <c r="N31" s="741"/>
      <c r="O31" s="742"/>
      <c r="P31" s="741" t="s">
        <v>820</v>
      </c>
      <c r="Q31" s="743"/>
      <c r="R31" s="741" t="s">
        <v>862</v>
      </c>
      <c r="S31" s="743"/>
      <c r="T31" s="741"/>
      <c r="U31" s="744" t="s">
        <v>863</v>
      </c>
      <c r="V31" s="741" t="s">
        <v>817</v>
      </c>
      <c r="W31" s="744" t="s">
        <v>863</v>
      </c>
      <c r="X31" s="744"/>
      <c r="Y31" s="744"/>
      <c r="Z31" s="675"/>
      <c r="AA31" s="745"/>
      <c r="AB31" s="741"/>
      <c r="AC31" s="746"/>
      <c r="AD31" s="741"/>
      <c r="AE31" s="743"/>
      <c r="AF31" s="743"/>
    </row>
    <row r="32" spans="1:32" s="224" customFormat="1" ht="13.5" customHeight="1">
      <c r="A32" s="225">
        <f t="shared" si="0"/>
        <v>24</v>
      </c>
      <c r="B32" s="688"/>
      <c r="C32" s="747" t="s">
        <v>2507</v>
      </c>
      <c r="D32" s="678"/>
      <c r="E32" s="678"/>
      <c r="F32" s="678"/>
      <c r="G32" s="678"/>
      <c r="H32" s="741" t="s">
        <v>2508</v>
      </c>
      <c r="I32" s="740" t="s">
        <v>698</v>
      </c>
      <c r="J32" s="740" t="s">
        <v>1486</v>
      </c>
      <c r="K32" s="741"/>
      <c r="L32" s="741"/>
      <c r="M32" s="741"/>
      <c r="N32" s="741"/>
      <c r="O32" s="742"/>
      <c r="P32" s="741" t="s">
        <v>820</v>
      </c>
      <c r="Q32" s="743"/>
      <c r="R32" s="741" t="s">
        <v>862</v>
      </c>
      <c r="S32" s="743" t="s">
        <v>863</v>
      </c>
      <c r="T32" s="741" t="s">
        <v>2509</v>
      </c>
      <c r="U32" s="744" t="s">
        <v>863</v>
      </c>
      <c r="V32" s="741" t="s">
        <v>817</v>
      </c>
      <c r="W32" s="744" t="s">
        <v>863</v>
      </c>
      <c r="X32" s="744"/>
      <c r="Y32" s="744"/>
      <c r="Z32" s="675"/>
      <c r="AA32" s="745"/>
      <c r="AB32" s="741"/>
      <c r="AC32" s="746"/>
      <c r="AD32" s="741"/>
      <c r="AE32" s="743"/>
      <c r="AF32" s="743"/>
    </row>
    <row r="33" spans="1:32" s="224" customFormat="1" ht="13.5" customHeight="1">
      <c r="A33" s="225">
        <f t="shared" si="0"/>
        <v>25</v>
      </c>
      <c r="B33" s="688"/>
      <c r="C33" s="747" t="s">
        <v>2510</v>
      </c>
      <c r="D33" s="678"/>
      <c r="E33" s="678"/>
      <c r="F33" s="678"/>
      <c r="G33" s="678"/>
      <c r="H33" s="741" t="s">
        <v>2511</v>
      </c>
      <c r="I33" s="740" t="s">
        <v>2512</v>
      </c>
      <c r="J33" s="740" t="s">
        <v>2513</v>
      </c>
      <c r="K33" s="741"/>
      <c r="L33" s="741"/>
      <c r="M33" s="741"/>
      <c r="N33" s="741"/>
      <c r="O33" s="742"/>
      <c r="P33" s="741" t="s">
        <v>817</v>
      </c>
      <c r="Q33" s="743"/>
      <c r="R33" s="741" t="s">
        <v>1093</v>
      </c>
      <c r="S33" s="743"/>
      <c r="T33" s="741"/>
      <c r="U33" s="744" t="s">
        <v>863</v>
      </c>
      <c r="V33" s="741" t="s">
        <v>817</v>
      </c>
      <c r="W33" s="744" t="s">
        <v>863</v>
      </c>
      <c r="X33" s="744"/>
      <c r="Y33" s="744"/>
      <c r="Z33" s="675"/>
      <c r="AA33" s="745"/>
      <c r="AB33" s="741"/>
      <c r="AC33" s="746"/>
      <c r="AD33" s="741"/>
      <c r="AE33" s="743"/>
      <c r="AF33" s="743"/>
    </row>
    <row r="34" spans="1:32" s="224" customFormat="1" ht="13.5" customHeight="1">
      <c r="A34" s="225">
        <f t="shared" si="0"/>
        <v>26</v>
      </c>
      <c r="B34" s="688"/>
      <c r="C34" s="747" t="s">
        <v>2514</v>
      </c>
      <c r="D34" s="686"/>
      <c r="E34" s="686"/>
      <c r="F34" s="686"/>
      <c r="G34" s="686"/>
      <c r="H34" s="739"/>
      <c r="I34" s="748"/>
      <c r="J34" s="740" t="s">
        <v>2515</v>
      </c>
      <c r="K34" s="741"/>
      <c r="L34" s="741"/>
      <c r="M34" s="741"/>
      <c r="N34" s="741"/>
      <c r="O34" s="742"/>
      <c r="P34" s="741" t="s">
        <v>817</v>
      </c>
      <c r="Q34" s="743" t="s">
        <v>863</v>
      </c>
      <c r="R34" s="690" t="s">
        <v>2515</v>
      </c>
      <c r="S34" s="743"/>
      <c r="T34" s="741"/>
      <c r="U34" s="744" t="s">
        <v>863</v>
      </c>
      <c r="V34" s="741" t="s">
        <v>817</v>
      </c>
      <c r="W34" s="744" t="s">
        <v>863</v>
      </c>
      <c r="X34" s="744"/>
      <c r="Y34" s="744"/>
      <c r="Z34" s="675"/>
      <c r="AA34" s="745"/>
      <c r="AB34" s="741"/>
      <c r="AC34" s="746"/>
      <c r="AD34" s="741"/>
      <c r="AE34" s="743"/>
      <c r="AF34" s="743"/>
    </row>
    <row r="35" spans="1:32" s="224" customFormat="1" ht="13.5" customHeight="1">
      <c r="A35" s="225">
        <f t="shared" si="0"/>
        <v>27</v>
      </c>
      <c r="B35" s="688"/>
      <c r="C35" s="747"/>
      <c r="D35" s="678" t="s">
        <v>2516</v>
      </c>
      <c r="E35" s="678"/>
      <c r="F35" s="678"/>
      <c r="G35" s="678"/>
      <c r="H35" s="741" t="s">
        <v>2517</v>
      </c>
      <c r="I35" s="740">
        <v>92300</v>
      </c>
      <c r="J35" s="740" t="s">
        <v>2518</v>
      </c>
      <c r="K35" s="741"/>
      <c r="L35" s="741"/>
      <c r="M35" s="741"/>
      <c r="N35" s="741"/>
      <c r="O35" s="742"/>
      <c r="P35" s="741" t="s">
        <v>820</v>
      </c>
      <c r="Q35" s="743"/>
      <c r="R35" s="741" t="s">
        <v>862</v>
      </c>
      <c r="S35" s="743"/>
      <c r="T35" s="741" t="s">
        <v>1117</v>
      </c>
      <c r="U35" s="744" t="s">
        <v>863</v>
      </c>
      <c r="V35" s="741" t="s">
        <v>817</v>
      </c>
      <c r="W35" s="744" t="s">
        <v>863</v>
      </c>
      <c r="X35" s="744"/>
      <c r="Y35" s="744"/>
      <c r="Z35" s="675"/>
      <c r="AA35" s="745"/>
      <c r="AB35" s="741"/>
      <c r="AC35" s="746"/>
      <c r="AD35" s="741"/>
      <c r="AE35" s="743"/>
      <c r="AF35" s="743"/>
    </row>
    <row r="36" spans="1:32" s="224" customFormat="1" ht="13.5" customHeight="1">
      <c r="A36" s="225">
        <f t="shared" si="0"/>
        <v>28</v>
      </c>
      <c r="B36" s="688"/>
      <c r="C36" s="747"/>
      <c r="D36" s="678" t="s">
        <v>388</v>
      </c>
      <c r="E36" s="678"/>
      <c r="F36" s="678"/>
      <c r="G36" s="678"/>
      <c r="H36" s="741" t="s">
        <v>1109</v>
      </c>
      <c r="I36" s="740" t="s">
        <v>2519</v>
      </c>
      <c r="J36" s="740" t="s">
        <v>1108</v>
      </c>
      <c r="K36" s="741"/>
      <c r="L36" s="741"/>
      <c r="M36" s="741"/>
      <c r="N36" s="741"/>
      <c r="O36" s="742"/>
      <c r="P36" s="741" t="s">
        <v>820</v>
      </c>
      <c r="Q36" s="743"/>
      <c r="R36" s="741" t="s">
        <v>862</v>
      </c>
      <c r="S36" s="743"/>
      <c r="T36" s="741"/>
      <c r="U36" s="744" t="s">
        <v>863</v>
      </c>
      <c r="V36" s="741" t="s">
        <v>817</v>
      </c>
      <c r="W36" s="744" t="s">
        <v>863</v>
      </c>
      <c r="X36" s="744"/>
      <c r="Y36" s="744"/>
      <c r="Z36" s="675"/>
      <c r="AA36" s="745"/>
      <c r="AB36" s="741"/>
      <c r="AC36" s="746"/>
      <c r="AD36" s="741"/>
      <c r="AE36" s="743"/>
      <c r="AF36" s="743"/>
    </row>
    <row r="37" spans="1:32" s="224" customFormat="1" ht="12.75" customHeight="1">
      <c r="A37" s="225">
        <f t="shared" si="0"/>
        <v>29</v>
      </c>
      <c r="B37" s="676" t="s">
        <v>2520</v>
      </c>
      <c r="C37" s="686"/>
      <c r="D37" s="686"/>
      <c r="E37" s="686"/>
      <c r="F37" s="686"/>
      <c r="G37" s="686"/>
      <c r="H37" s="739"/>
      <c r="I37" s="748"/>
      <c r="J37" s="740" t="s">
        <v>2521</v>
      </c>
      <c r="K37" s="741"/>
      <c r="L37" s="741"/>
      <c r="M37" s="741"/>
      <c r="N37" s="741"/>
      <c r="O37" s="742"/>
      <c r="P37" s="741" t="s">
        <v>820</v>
      </c>
      <c r="Q37" s="743" t="s">
        <v>863</v>
      </c>
      <c r="R37" s="674" t="s">
        <v>2521</v>
      </c>
      <c r="S37" s="743"/>
      <c r="T37" s="741"/>
      <c r="U37" s="744" t="s">
        <v>863</v>
      </c>
      <c r="V37" s="741" t="s">
        <v>817</v>
      </c>
      <c r="W37" s="744" t="s">
        <v>863</v>
      </c>
      <c r="X37" s="744"/>
      <c r="Y37" s="744"/>
      <c r="Z37" s="675"/>
      <c r="AA37" s="745"/>
      <c r="AB37" s="741"/>
      <c r="AC37" s="746"/>
      <c r="AD37" s="741"/>
      <c r="AE37" s="743"/>
      <c r="AF37" s="743"/>
    </row>
    <row r="38" spans="1:32" s="224" customFormat="1" ht="13.5" customHeight="1">
      <c r="A38" s="225">
        <f t="shared" si="0"/>
        <v>30</v>
      </c>
      <c r="B38" s="676"/>
      <c r="C38" s="678" t="s">
        <v>2522</v>
      </c>
      <c r="D38" s="678"/>
      <c r="E38" s="678"/>
      <c r="F38" s="678"/>
      <c r="G38" s="678"/>
      <c r="H38" s="739"/>
      <c r="I38" s="748"/>
      <c r="J38" s="740" t="s">
        <v>1055</v>
      </c>
      <c r="K38" s="741"/>
      <c r="L38" s="741"/>
      <c r="M38" s="741"/>
      <c r="N38" s="741"/>
      <c r="O38" s="742"/>
      <c r="P38" s="741" t="s">
        <v>820</v>
      </c>
      <c r="Q38" s="743" t="s">
        <v>863</v>
      </c>
      <c r="R38" s="674" t="s">
        <v>1055</v>
      </c>
      <c r="S38" s="743"/>
      <c r="T38" s="741"/>
      <c r="U38" s="744" t="s">
        <v>863</v>
      </c>
      <c r="V38" s="741" t="s">
        <v>817</v>
      </c>
      <c r="W38" s="744" t="s">
        <v>863</v>
      </c>
      <c r="X38" s="744"/>
      <c r="Y38" s="744"/>
      <c r="Z38" s="675"/>
      <c r="AA38" s="745"/>
      <c r="AB38" s="741"/>
      <c r="AC38" s="746"/>
      <c r="AD38" s="741"/>
      <c r="AE38" s="743"/>
      <c r="AF38" s="743"/>
    </row>
    <row r="39" spans="1:32" s="224" customFormat="1" ht="13.5" customHeight="1">
      <c r="A39" s="225">
        <f t="shared" si="0"/>
        <v>31</v>
      </c>
      <c r="B39" s="676"/>
      <c r="C39" s="678"/>
      <c r="D39" s="678" t="s">
        <v>2523</v>
      </c>
      <c r="E39" s="678"/>
      <c r="F39" s="678"/>
      <c r="G39" s="678"/>
      <c r="H39" s="741" t="s">
        <v>2524</v>
      </c>
      <c r="I39" s="740" t="s">
        <v>2525</v>
      </c>
      <c r="J39" s="740" t="s">
        <v>971</v>
      </c>
      <c r="K39" s="741"/>
      <c r="L39" s="741"/>
      <c r="M39" s="741"/>
      <c r="N39" s="741"/>
      <c r="O39" s="742"/>
      <c r="P39" s="741" t="s">
        <v>817</v>
      </c>
      <c r="Q39" s="743"/>
      <c r="R39" s="741" t="s">
        <v>862</v>
      </c>
      <c r="S39" s="743" t="s">
        <v>863</v>
      </c>
      <c r="T39" s="741" t="s">
        <v>2526</v>
      </c>
      <c r="U39" s="744" t="s">
        <v>863</v>
      </c>
      <c r="V39" s="741" t="s">
        <v>817</v>
      </c>
      <c r="W39" s="744" t="s">
        <v>863</v>
      </c>
      <c r="X39" s="744"/>
      <c r="Y39" s="744"/>
      <c r="Z39" s="675"/>
      <c r="AA39" s="745"/>
      <c r="AB39" s="741"/>
      <c r="AC39" s="746"/>
      <c r="AD39" s="741"/>
      <c r="AE39" s="743"/>
      <c r="AF39" s="743"/>
    </row>
    <row r="40" spans="1:32" s="224" customFormat="1" ht="13.5" customHeight="1">
      <c r="A40" s="225">
        <f t="shared" si="0"/>
        <v>32</v>
      </c>
      <c r="B40" s="676"/>
      <c r="C40" s="678"/>
      <c r="D40" s="678" t="s">
        <v>2527</v>
      </c>
      <c r="E40" s="678"/>
      <c r="F40" s="678"/>
      <c r="G40" s="678"/>
      <c r="H40" s="741" t="s">
        <v>2528</v>
      </c>
      <c r="I40" s="740"/>
      <c r="J40" s="740" t="s">
        <v>2529</v>
      </c>
      <c r="K40" s="741"/>
      <c r="L40" s="741"/>
      <c r="M40" s="741"/>
      <c r="N40" s="741"/>
      <c r="O40" s="742"/>
      <c r="P40" s="741" t="s">
        <v>817</v>
      </c>
      <c r="Q40" s="743"/>
      <c r="R40" s="741" t="s">
        <v>862</v>
      </c>
      <c r="S40" s="743"/>
      <c r="T40" s="741"/>
      <c r="U40" s="744" t="s">
        <v>863</v>
      </c>
      <c r="V40" s="741" t="s">
        <v>817</v>
      </c>
      <c r="W40" s="744" t="s">
        <v>863</v>
      </c>
      <c r="X40" s="744"/>
      <c r="Y40" s="744"/>
      <c r="Z40" s="675"/>
      <c r="AA40" s="745"/>
      <c r="AB40" s="741"/>
      <c r="AC40" s="746"/>
      <c r="AD40" s="741"/>
      <c r="AE40" s="743"/>
      <c r="AF40" s="743"/>
    </row>
    <row r="41" spans="1:32" s="224" customFormat="1" ht="13.5" customHeight="1">
      <c r="A41" s="225">
        <f t="shared" si="0"/>
        <v>33</v>
      </c>
      <c r="B41" s="676"/>
      <c r="C41" s="678"/>
      <c r="D41" s="678" t="s">
        <v>2530</v>
      </c>
      <c r="E41" s="678"/>
      <c r="F41" s="678"/>
      <c r="G41" s="678"/>
      <c r="H41" s="741" t="s">
        <v>2531</v>
      </c>
      <c r="I41" s="740"/>
      <c r="J41" s="740" t="s">
        <v>2532</v>
      </c>
      <c r="K41" s="741"/>
      <c r="L41" s="741"/>
      <c r="M41" s="741"/>
      <c r="N41" s="741"/>
      <c r="O41" s="742"/>
      <c r="P41" s="741" t="s">
        <v>817</v>
      </c>
      <c r="Q41" s="743"/>
      <c r="R41" s="741" t="s">
        <v>862</v>
      </c>
      <c r="S41" s="743"/>
      <c r="T41" s="741"/>
      <c r="U41" s="744" t="s">
        <v>863</v>
      </c>
      <c r="V41" s="741" t="s">
        <v>817</v>
      </c>
      <c r="W41" s="744" t="s">
        <v>863</v>
      </c>
      <c r="X41" s="744"/>
      <c r="Y41" s="744"/>
      <c r="Z41" s="675"/>
      <c r="AA41" s="745"/>
      <c r="AB41" s="741"/>
      <c r="AC41" s="746"/>
      <c r="AD41" s="741"/>
      <c r="AE41" s="743"/>
      <c r="AF41" s="743"/>
    </row>
    <row r="42" spans="1:32" s="224" customFormat="1" ht="13.5" customHeight="1">
      <c r="A42" s="225">
        <f t="shared" si="0"/>
        <v>34</v>
      </c>
      <c r="B42" s="688"/>
      <c r="C42" s="678"/>
      <c r="D42" s="678" t="s">
        <v>2533</v>
      </c>
      <c r="E42" s="686"/>
      <c r="F42" s="686"/>
      <c r="G42" s="686"/>
      <c r="H42" s="739"/>
      <c r="I42" s="748"/>
      <c r="J42" s="740" t="s">
        <v>1083</v>
      </c>
      <c r="K42" s="741"/>
      <c r="L42" s="741"/>
      <c r="M42" s="741"/>
      <c r="N42" s="741"/>
      <c r="O42" s="742"/>
      <c r="P42" s="741" t="s">
        <v>817</v>
      </c>
      <c r="Q42" s="743" t="s">
        <v>863</v>
      </c>
      <c r="R42" s="674" t="s">
        <v>1083</v>
      </c>
      <c r="S42" s="743"/>
      <c r="T42" s="741"/>
      <c r="U42" s="744" t="s">
        <v>863</v>
      </c>
      <c r="V42" s="741" t="s">
        <v>817</v>
      </c>
      <c r="W42" s="744" t="s">
        <v>863</v>
      </c>
      <c r="X42" s="744"/>
      <c r="Y42" s="744"/>
      <c r="Z42" s="675"/>
      <c r="AA42" s="745"/>
      <c r="AB42" s="741"/>
      <c r="AC42" s="746"/>
      <c r="AD42" s="741"/>
      <c r="AE42" s="743"/>
      <c r="AF42" s="743"/>
    </row>
    <row r="43" spans="1:32" s="224" customFormat="1" ht="13.5" customHeight="1">
      <c r="A43" s="225">
        <f t="shared" si="0"/>
        <v>35</v>
      </c>
      <c r="B43" s="676"/>
      <c r="C43" s="678"/>
      <c r="D43" s="678"/>
      <c r="E43" s="678" t="s">
        <v>392</v>
      </c>
      <c r="F43" s="678"/>
      <c r="G43" s="678"/>
      <c r="H43" s="741" t="s">
        <v>2534</v>
      </c>
      <c r="I43" s="740">
        <v>92300</v>
      </c>
      <c r="J43" s="740" t="s">
        <v>2518</v>
      </c>
      <c r="K43" s="741"/>
      <c r="L43" s="741"/>
      <c r="M43" s="741"/>
      <c r="N43" s="741"/>
      <c r="O43" s="742"/>
      <c r="P43" s="741" t="s">
        <v>820</v>
      </c>
      <c r="Q43" s="743"/>
      <c r="R43" s="741" t="s">
        <v>862</v>
      </c>
      <c r="S43" s="743"/>
      <c r="T43" s="718" t="s">
        <v>1117</v>
      </c>
      <c r="U43" s="744" t="s">
        <v>863</v>
      </c>
      <c r="V43" s="741" t="s">
        <v>817</v>
      </c>
      <c r="W43" s="744" t="s">
        <v>863</v>
      </c>
      <c r="X43" s="744"/>
      <c r="Y43" s="744"/>
      <c r="Z43" s="675"/>
      <c r="AA43" s="745"/>
      <c r="AB43" s="741"/>
      <c r="AC43" s="746"/>
      <c r="AD43" s="741"/>
      <c r="AE43" s="743"/>
      <c r="AF43" s="743"/>
    </row>
    <row r="44" spans="1:32" s="224" customFormat="1" ht="13.5" customHeight="1">
      <c r="A44" s="225">
        <f t="shared" si="0"/>
        <v>36</v>
      </c>
      <c r="B44" s="676"/>
      <c r="C44" s="678"/>
      <c r="D44" s="678"/>
      <c r="E44" s="678" t="s">
        <v>388</v>
      </c>
      <c r="F44" s="678"/>
      <c r="G44" s="678"/>
      <c r="H44" s="741" t="s">
        <v>1109</v>
      </c>
      <c r="I44" s="740" t="s">
        <v>2519</v>
      </c>
      <c r="J44" s="740" t="s">
        <v>1108</v>
      </c>
      <c r="K44" s="741"/>
      <c r="L44" s="741"/>
      <c r="M44" s="741"/>
      <c r="N44" s="741"/>
      <c r="O44" s="742"/>
      <c r="P44" s="741" t="s">
        <v>820</v>
      </c>
      <c r="Q44" s="743"/>
      <c r="R44" s="741" t="s">
        <v>862</v>
      </c>
      <c r="S44" s="743"/>
      <c r="T44" s="741"/>
      <c r="U44" s="744" t="s">
        <v>863</v>
      </c>
      <c r="V44" s="741" t="s">
        <v>817</v>
      </c>
      <c r="W44" s="744" t="s">
        <v>863</v>
      </c>
      <c r="X44" s="744"/>
      <c r="Y44" s="744"/>
      <c r="Z44" s="675"/>
      <c r="AA44" s="745"/>
      <c r="AB44" s="741"/>
      <c r="AC44" s="746"/>
      <c r="AD44" s="741"/>
      <c r="AE44" s="743"/>
      <c r="AF44" s="743"/>
    </row>
    <row r="45" spans="1:32" s="224" customFormat="1" ht="13.5" customHeight="1">
      <c r="A45" s="225">
        <f t="shared" si="0"/>
        <v>37</v>
      </c>
      <c r="B45" s="688"/>
      <c r="C45" s="678" t="s">
        <v>2535</v>
      </c>
      <c r="D45" s="678"/>
      <c r="E45" s="678"/>
      <c r="F45" s="678"/>
      <c r="G45" s="678"/>
      <c r="H45" s="681" t="s">
        <v>2536</v>
      </c>
      <c r="I45" s="740"/>
      <c r="J45" s="740" t="s">
        <v>2341</v>
      </c>
      <c r="K45" s="741"/>
      <c r="L45" s="741"/>
      <c r="M45" s="741"/>
      <c r="N45" s="741"/>
      <c r="O45" s="742"/>
      <c r="P45" s="741" t="s">
        <v>820</v>
      </c>
      <c r="Q45" s="743" t="s">
        <v>863</v>
      </c>
      <c r="R45" s="674" t="s">
        <v>2341</v>
      </c>
      <c r="S45" s="743"/>
      <c r="T45" s="741"/>
      <c r="U45" s="744" t="s">
        <v>863</v>
      </c>
      <c r="V45" s="741" t="s">
        <v>817</v>
      </c>
      <c r="W45" s="744" t="s">
        <v>863</v>
      </c>
      <c r="X45" s="744"/>
      <c r="Y45" s="744"/>
      <c r="Z45" s="675"/>
      <c r="AA45" s="745"/>
      <c r="AB45" s="741"/>
      <c r="AC45" s="746"/>
      <c r="AD45" s="741"/>
      <c r="AE45" s="743"/>
      <c r="AF45" s="743"/>
    </row>
    <row r="46" spans="1:32" s="224" customFormat="1" ht="13.5" customHeight="1">
      <c r="A46" s="225">
        <f t="shared" si="0"/>
        <v>38</v>
      </c>
      <c r="B46" s="679"/>
      <c r="C46" s="678"/>
      <c r="D46" s="678" t="s">
        <v>2537</v>
      </c>
      <c r="E46" s="678"/>
      <c r="F46" s="678"/>
      <c r="G46" s="678"/>
      <c r="H46" s="741" t="s">
        <v>2538</v>
      </c>
      <c r="I46" s="740" t="s">
        <v>774</v>
      </c>
      <c r="J46" s="740" t="s">
        <v>2539</v>
      </c>
      <c r="K46" s="741"/>
      <c r="L46" s="741"/>
      <c r="M46" s="741"/>
      <c r="N46" s="741"/>
      <c r="O46" s="742"/>
      <c r="P46" s="741" t="s">
        <v>820</v>
      </c>
      <c r="Q46" s="743"/>
      <c r="R46" s="741" t="s">
        <v>1703</v>
      </c>
      <c r="S46" s="743"/>
      <c r="T46" s="741"/>
      <c r="U46" s="744" t="s">
        <v>863</v>
      </c>
      <c r="V46" s="741" t="s">
        <v>817</v>
      </c>
      <c r="W46" s="744" t="s">
        <v>863</v>
      </c>
      <c r="X46" s="744"/>
      <c r="Y46" s="744"/>
      <c r="Z46" s="675"/>
      <c r="AA46" s="745"/>
      <c r="AB46" s="741"/>
      <c r="AC46" s="746"/>
      <c r="AD46" s="741"/>
      <c r="AE46" s="743"/>
      <c r="AF46" s="743"/>
    </row>
    <row r="47" spans="1:32" s="224" customFormat="1" ht="13.5" customHeight="1">
      <c r="A47" s="225">
        <f t="shared" si="0"/>
        <v>39</v>
      </c>
      <c r="B47" s="679"/>
      <c r="C47" s="678"/>
      <c r="D47" s="678" t="s">
        <v>2540</v>
      </c>
      <c r="E47" s="678"/>
      <c r="F47" s="678"/>
      <c r="G47" s="678"/>
      <c r="H47" s="741" t="s">
        <v>2541</v>
      </c>
      <c r="I47" s="740" t="s">
        <v>770</v>
      </c>
      <c r="J47" s="740" t="s">
        <v>2542</v>
      </c>
      <c r="K47" s="741"/>
      <c r="L47" s="741"/>
      <c r="M47" s="741"/>
      <c r="N47" s="741"/>
      <c r="O47" s="742"/>
      <c r="P47" s="741" t="s">
        <v>820</v>
      </c>
      <c r="Q47" s="743"/>
      <c r="R47" s="741" t="s">
        <v>1703</v>
      </c>
      <c r="S47" s="743"/>
      <c r="T47" s="741"/>
      <c r="U47" s="744" t="s">
        <v>863</v>
      </c>
      <c r="V47" s="741" t="s">
        <v>817</v>
      </c>
      <c r="W47" s="744" t="s">
        <v>863</v>
      </c>
      <c r="X47" s="744"/>
      <c r="Y47" s="744"/>
      <c r="Z47" s="675"/>
      <c r="AA47" s="745"/>
      <c r="AB47" s="741"/>
      <c r="AC47" s="746"/>
      <c r="AD47" s="741"/>
      <c r="AE47" s="743"/>
      <c r="AF47" s="743"/>
    </row>
    <row r="48" spans="1:32" s="224" customFormat="1" ht="13.5" customHeight="1">
      <c r="A48" s="225">
        <f t="shared" si="0"/>
        <v>40</v>
      </c>
      <c r="B48" s="679"/>
      <c r="C48" s="678"/>
      <c r="D48" s="678" t="s">
        <v>2543</v>
      </c>
      <c r="E48" s="678"/>
      <c r="F48" s="678"/>
      <c r="G48" s="678"/>
      <c r="H48" s="741" t="s">
        <v>2544</v>
      </c>
      <c r="I48" s="740" t="s">
        <v>774</v>
      </c>
      <c r="J48" s="740" t="s">
        <v>2545</v>
      </c>
      <c r="K48" s="741"/>
      <c r="L48" s="741"/>
      <c r="M48" s="741"/>
      <c r="N48" s="741"/>
      <c r="O48" s="742"/>
      <c r="P48" s="741" t="s">
        <v>820</v>
      </c>
      <c r="Q48" s="743"/>
      <c r="R48" s="741" t="s">
        <v>1703</v>
      </c>
      <c r="S48" s="743"/>
      <c r="T48" s="741"/>
      <c r="U48" s="744" t="s">
        <v>863</v>
      </c>
      <c r="V48" s="741" t="s">
        <v>817</v>
      </c>
      <c r="W48" s="744" t="s">
        <v>863</v>
      </c>
      <c r="X48" s="744"/>
      <c r="Y48" s="744"/>
      <c r="Z48" s="675"/>
      <c r="AA48" s="745"/>
      <c r="AB48" s="741"/>
      <c r="AC48" s="746"/>
      <c r="AD48" s="741"/>
      <c r="AE48" s="743"/>
      <c r="AF48" s="743"/>
    </row>
    <row r="49" spans="1:32" s="224" customFormat="1" ht="13.5" customHeight="1">
      <c r="A49" s="225">
        <f t="shared" si="0"/>
        <v>41</v>
      </c>
      <c r="B49" s="688"/>
      <c r="C49" s="678" t="s">
        <v>2546</v>
      </c>
      <c r="D49" s="678"/>
      <c r="E49" s="678"/>
      <c r="F49" s="678"/>
      <c r="G49" s="678"/>
      <c r="H49" s="741" t="s">
        <v>2547</v>
      </c>
      <c r="I49" s="740"/>
      <c r="J49" s="740" t="s">
        <v>2548</v>
      </c>
      <c r="K49" s="741"/>
      <c r="L49" s="741"/>
      <c r="M49" s="741"/>
      <c r="N49" s="741"/>
      <c r="O49" s="742"/>
      <c r="P49" s="741" t="s">
        <v>823</v>
      </c>
      <c r="Q49" s="715"/>
      <c r="R49" s="741" t="s">
        <v>862</v>
      </c>
      <c r="S49" s="743" t="s">
        <v>863</v>
      </c>
      <c r="T49" s="741" t="s">
        <v>2473</v>
      </c>
      <c r="U49" s="744" t="s">
        <v>863</v>
      </c>
      <c r="V49" s="741" t="s">
        <v>823</v>
      </c>
      <c r="W49" s="744" t="s">
        <v>863</v>
      </c>
      <c r="X49" s="744"/>
      <c r="Y49" s="744"/>
      <c r="Z49" s="714"/>
      <c r="AA49" s="745"/>
      <c r="AB49" s="741"/>
      <c r="AC49" s="746"/>
      <c r="AD49" s="741"/>
      <c r="AE49" s="743"/>
      <c r="AF49" s="743"/>
    </row>
    <row r="50" spans="1:32" s="224" customFormat="1" ht="13.5" customHeight="1">
      <c r="A50" s="225">
        <f t="shared" si="0"/>
        <v>42</v>
      </c>
      <c r="B50" s="688"/>
      <c r="C50" s="678" t="s">
        <v>2549</v>
      </c>
      <c r="D50" s="678"/>
      <c r="E50" s="678"/>
      <c r="F50" s="678"/>
      <c r="G50" s="678"/>
      <c r="H50" s="741" t="s">
        <v>2550</v>
      </c>
      <c r="I50" s="740" t="s">
        <v>2551</v>
      </c>
      <c r="J50" s="740" t="s">
        <v>1515</v>
      </c>
      <c r="K50" s="741"/>
      <c r="L50" s="741"/>
      <c r="M50" s="741"/>
      <c r="N50" s="741"/>
      <c r="O50" s="742"/>
      <c r="P50" s="741" t="s">
        <v>820</v>
      </c>
      <c r="Q50" s="743"/>
      <c r="R50" s="741" t="s">
        <v>862</v>
      </c>
      <c r="S50" s="743" t="s">
        <v>863</v>
      </c>
      <c r="T50" s="741" t="s">
        <v>2473</v>
      </c>
      <c r="U50" s="744" t="s">
        <v>863</v>
      </c>
      <c r="V50" s="741" t="s">
        <v>817</v>
      </c>
      <c r="W50" s="744" t="s">
        <v>863</v>
      </c>
      <c r="X50" s="744"/>
      <c r="Y50" s="744"/>
      <c r="Z50" s="675"/>
      <c r="AA50" s="745"/>
      <c r="AB50" s="741"/>
      <c r="AC50" s="746"/>
      <c r="AD50" s="741"/>
      <c r="AE50" s="743"/>
      <c r="AF50" s="743"/>
    </row>
    <row r="51" spans="1:32" s="224" customFormat="1" ht="13.5" customHeight="1">
      <c r="A51" s="225">
        <f t="shared" si="0"/>
        <v>43</v>
      </c>
      <c r="B51" s="688"/>
      <c r="C51" s="678" t="s">
        <v>2552</v>
      </c>
      <c r="D51" s="678"/>
      <c r="E51" s="678"/>
      <c r="F51" s="678"/>
      <c r="G51" s="678"/>
      <c r="H51" s="741" t="s">
        <v>2550</v>
      </c>
      <c r="I51" s="740" t="s">
        <v>2553</v>
      </c>
      <c r="J51" s="740" t="s">
        <v>2554</v>
      </c>
      <c r="K51" s="741"/>
      <c r="L51" s="741"/>
      <c r="M51" s="741"/>
      <c r="N51" s="741"/>
      <c r="O51" s="742"/>
      <c r="P51" s="741" t="s">
        <v>817</v>
      </c>
      <c r="Q51" s="743"/>
      <c r="R51" s="741" t="s">
        <v>862</v>
      </c>
      <c r="S51" s="743" t="s">
        <v>863</v>
      </c>
      <c r="T51" s="741" t="s">
        <v>2473</v>
      </c>
      <c r="U51" s="744" t="s">
        <v>863</v>
      </c>
      <c r="V51" s="741" t="s">
        <v>817</v>
      </c>
      <c r="W51" s="744" t="s">
        <v>863</v>
      </c>
      <c r="X51" s="744"/>
      <c r="Y51" s="744"/>
      <c r="Z51" s="675"/>
      <c r="AA51" s="745"/>
      <c r="AB51" s="741"/>
      <c r="AC51" s="746"/>
      <c r="AD51" s="741"/>
      <c r="AE51" s="743"/>
      <c r="AF51" s="743"/>
    </row>
    <row r="52" spans="1:32" s="224" customFormat="1" ht="13.5" customHeight="1">
      <c r="A52" s="225">
        <f t="shared" si="0"/>
        <v>44</v>
      </c>
      <c r="B52" s="688"/>
      <c r="C52" s="678" t="s">
        <v>2555</v>
      </c>
      <c r="D52" s="686"/>
      <c r="E52" s="686"/>
      <c r="F52" s="686"/>
      <c r="G52" s="686"/>
      <c r="H52" s="739"/>
      <c r="I52" s="748"/>
      <c r="J52" s="740" t="s">
        <v>2556</v>
      </c>
      <c r="K52" s="741"/>
      <c r="L52" s="741"/>
      <c r="M52" s="741"/>
      <c r="N52" s="741"/>
      <c r="O52" s="742"/>
      <c r="P52" s="741" t="s">
        <v>817</v>
      </c>
      <c r="Q52" s="743" t="s">
        <v>863</v>
      </c>
      <c r="R52" s="674" t="s">
        <v>2557</v>
      </c>
      <c r="S52" s="743"/>
      <c r="T52" s="741"/>
      <c r="U52" s="744" t="s">
        <v>863</v>
      </c>
      <c r="V52" s="741" t="s">
        <v>817</v>
      </c>
      <c r="W52" s="744" t="s">
        <v>863</v>
      </c>
      <c r="X52" s="744"/>
      <c r="Y52" s="744"/>
      <c r="Z52" s="675"/>
      <c r="AA52" s="745"/>
      <c r="AB52" s="741"/>
      <c r="AC52" s="746"/>
      <c r="AD52" s="741"/>
      <c r="AE52" s="743"/>
      <c r="AF52" s="743"/>
    </row>
    <row r="53" spans="1:32" s="224" customFormat="1" ht="13.5" customHeight="1">
      <c r="A53" s="225">
        <f t="shared" si="0"/>
        <v>45</v>
      </c>
      <c r="B53" s="688"/>
      <c r="C53" s="678"/>
      <c r="D53" s="678" t="s">
        <v>2558</v>
      </c>
      <c r="E53" s="678"/>
      <c r="F53" s="678"/>
      <c r="G53" s="678"/>
      <c r="H53" s="741" t="s">
        <v>2460</v>
      </c>
      <c r="I53" s="740" t="s">
        <v>929</v>
      </c>
      <c r="J53" s="740" t="s">
        <v>2559</v>
      </c>
      <c r="K53" s="741"/>
      <c r="L53" s="741"/>
      <c r="M53" s="741"/>
      <c r="N53" s="741"/>
      <c r="O53" s="742"/>
      <c r="P53" s="741" t="s">
        <v>820</v>
      </c>
      <c r="Q53" s="743"/>
      <c r="R53" s="741" t="s">
        <v>878</v>
      </c>
      <c r="S53" s="743"/>
      <c r="T53" s="741"/>
      <c r="U53" s="744" t="s">
        <v>863</v>
      </c>
      <c r="V53" s="741" t="s">
        <v>817</v>
      </c>
      <c r="W53" s="744" t="s">
        <v>863</v>
      </c>
      <c r="X53" s="744"/>
      <c r="Y53" s="744"/>
      <c r="Z53" s="675"/>
      <c r="AA53" s="745"/>
      <c r="AB53" s="741"/>
      <c r="AC53" s="746"/>
      <c r="AD53" s="741"/>
      <c r="AE53" s="743"/>
      <c r="AF53" s="743"/>
    </row>
    <row r="54" spans="1:32" s="224" customFormat="1" ht="13.5" customHeight="1">
      <c r="A54" s="225">
        <f t="shared" si="0"/>
        <v>46</v>
      </c>
      <c r="B54" s="688"/>
      <c r="C54" s="678"/>
      <c r="D54" s="678" t="s">
        <v>2560</v>
      </c>
      <c r="E54" s="678"/>
      <c r="F54" s="678"/>
      <c r="G54" s="678"/>
      <c r="H54" s="741" t="s">
        <v>2460</v>
      </c>
      <c r="I54" s="740" t="s">
        <v>929</v>
      </c>
      <c r="J54" s="740" t="s">
        <v>2561</v>
      </c>
      <c r="K54" s="741"/>
      <c r="L54" s="741"/>
      <c r="M54" s="741"/>
      <c r="N54" s="741"/>
      <c r="O54" s="742"/>
      <c r="P54" s="741" t="s">
        <v>817</v>
      </c>
      <c r="Q54" s="743"/>
      <c r="R54" s="741" t="s">
        <v>878</v>
      </c>
      <c r="S54" s="743"/>
      <c r="T54" s="741"/>
      <c r="U54" s="744" t="s">
        <v>863</v>
      </c>
      <c r="V54" s="741" t="s">
        <v>817</v>
      </c>
      <c r="W54" s="744" t="s">
        <v>863</v>
      </c>
      <c r="X54" s="744"/>
      <c r="Y54" s="744"/>
      <c r="Z54" s="675"/>
      <c r="AA54" s="745"/>
      <c r="AB54" s="741"/>
      <c r="AC54" s="746"/>
      <c r="AD54" s="741"/>
      <c r="AE54" s="743"/>
      <c r="AF54" s="743"/>
    </row>
    <row r="55" spans="1:32" s="224" customFormat="1" ht="13.5" customHeight="1">
      <c r="A55" s="225">
        <f t="shared" si="0"/>
        <v>47</v>
      </c>
      <c r="B55" s="688"/>
      <c r="C55" s="678"/>
      <c r="D55" s="678" t="s">
        <v>2562</v>
      </c>
      <c r="E55" s="678"/>
      <c r="F55" s="678"/>
      <c r="G55" s="678"/>
      <c r="H55" s="741" t="s">
        <v>2460</v>
      </c>
      <c r="I55" s="740" t="s">
        <v>929</v>
      </c>
      <c r="J55" s="740" t="s">
        <v>2563</v>
      </c>
      <c r="K55" s="741"/>
      <c r="L55" s="741"/>
      <c r="M55" s="741"/>
      <c r="N55" s="741"/>
      <c r="O55" s="742"/>
      <c r="P55" s="741" t="s">
        <v>817</v>
      </c>
      <c r="Q55" s="743"/>
      <c r="R55" s="741" t="s">
        <v>878</v>
      </c>
      <c r="S55" s="743"/>
      <c r="T55" s="741"/>
      <c r="U55" s="744" t="s">
        <v>863</v>
      </c>
      <c r="V55" s="741" t="s">
        <v>817</v>
      </c>
      <c r="W55" s="744" t="s">
        <v>863</v>
      </c>
      <c r="X55" s="744"/>
      <c r="Y55" s="744"/>
      <c r="Z55" s="675"/>
      <c r="AA55" s="745"/>
      <c r="AB55" s="741"/>
      <c r="AC55" s="746"/>
      <c r="AD55" s="741"/>
      <c r="AE55" s="743"/>
      <c r="AF55" s="743"/>
    </row>
    <row r="56" spans="1:32" s="224" customFormat="1" ht="13.5" customHeight="1">
      <c r="A56" s="225">
        <f t="shared" si="0"/>
        <v>48</v>
      </c>
      <c r="B56" s="688"/>
      <c r="C56" s="678"/>
      <c r="D56" s="678" t="s">
        <v>2564</v>
      </c>
      <c r="E56" s="678"/>
      <c r="F56" s="678"/>
      <c r="G56" s="678"/>
      <c r="H56" s="741" t="s">
        <v>2460</v>
      </c>
      <c r="I56" s="740" t="s">
        <v>929</v>
      </c>
      <c r="J56" s="740" t="s">
        <v>2565</v>
      </c>
      <c r="K56" s="741"/>
      <c r="L56" s="741"/>
      <c r="M56" s="741"/>
      <c r="N56" s="741"/>
      <c r="O56" s="742"/>
      <c r="P56" s="741" t="s">
        <v>817</v>
      </c>
      <c r="Q56" s="743"/>
      <c r="R56" s="741" t="s">
        <v>878</v>
      </c>
      <c r="S56" s="743"/>
      <c r="T56" s="741"/>
      <c r="U56" s="744" t="s">
        <v>863</v>
      </c>
      <c r="V56" s="741" t="s">
        <v>817</v>
      </c>
      <c r="W56" s="744" t="s">
        <v>863</v>
      </c>
      <c r="X56" s="744"/>
      <c r="Y56" s="744"/>
      <c r="Z56" s="675"/>
      <c r="AA56" s="745"/>
      <c r="AB56" s="741"/>
      <c r="AC56" s="746"/>
      <c r="AD56" s="741"/>
      <c r="AE56" s="743"/>
      <c r="AF56" s="743"/>
    </row>
    <row r="57" spans="1:32" s="224" customFormat="1" ht="13.5" hidden="1" customHeight="1">
      <c r="A57" s="225">
        <f t="shared" si="0"/>
        <v>49</v>
      </c>
      <c r="B57" s="697"/>
      <c r="C57" s="698"/>
      <c r="D57" s="698" t="s">
        <v>2566</v>
      </c>
      <c r="E57" s="698"/>
      <c r="F57" s="698"/>
      <c r="G57" s="698"/>
      <c r="H57" s="750"/>
      <c r="I57" s="751"/>
      <c r="J57" s="751"/>
      <c r="K57" s="750"/>
      <c r="L57" s="750"/>
      <c r="M57" s="750"/>
      <c r="N57" s="750"/>
      <c r="O57" s="752"/>
      <c r="P57" s="750"/>
      <c r="Q57" s="753"/>
      <c r="R57" s="750"/>
      <c r="S57" s="753"/>
      <c r="T57" s="750"/>
      <c r="U57" s="754"/>
      <c r="V57" s="754"/>
      <c r="W57" s="754" t="s">
        <v>863</v>
      </c>
      <c r="X57" s="754"/>
      <c r="Y57" s="754"/>
      <c r="Z57" s="675"/>
      <c r="AA57" s="745"/>
      <c r="AB57" s="741"/>
      <c r="AC57" s="746"/>
      <c r="AD57" s="741"/>
      <c r="AE57" s="743"/>
      <c r="AF57" s="743"/>
    </row>
    <row r="58" spans="1:32" s="224" customFormat="1" ht="13.5" customHeight="1">
      <c r="A58" s="225">
        <f t="shared" si="0"/>
        <v>50</v>
      </c>
      <c r="B58" s="688"/>
      <c r="C58" s="678"/>
      <c r="D58" s="678" t="s">
        <v>2567</v>
      </c>
      <c r="E58" s="678"/>
      <c r="F58" s="678"/>
      <c r="G58" s="678"/>
      <c r="H58" s="741" t="s">
        <v>2460</v>
      </c>
      <c r="I58" s="740" t="s">
        <v>929</v>
      </c>
      <c r="J58" s="740" t="s">
        <v>2568</v>
      </c>
      <c r="K58" s="741"/>
      <c r="L58" s="741"/>
      <c r="M58" s="741"/>
      <c r="N58" s="741"/>
      <c r="O58" s="742"/>
      <c r="P58" s="741" t="s">
        <v>820</v>
      </c>
      <c r="Q58" s="743"/>
      <c r="R58" s="741" t="s">
        <v>878</v>
      </c>
      <c r="S58" s="743"/>
      <c r="T58" s="741"/>
      <c r="U58" s="744" t="s">
        <v>863</v>
      </c>
      <c r="V58" s="741" t="s">
        <v>817</v>
      </c>
      <c r="W58" s="744" t="s">
        <v>863</v>
      </c>
      <c r="X58" s="744"/>
      <c r="Y58" s="744"/>
      <c r="Z58" s="675"/>
      <c r="AA58" s="745"/>
      <c r="AB58" s="741"/>
      <c r="AC58" s="746"/>
      <c r="AD58" s="741"/>
      <c r="AE58" s="743"/>
      <c r="AF58" s="743"/>
    </row>
    <row r="59" spans="1:32" s="224" customFormat="1" ht="13.5" customHeight="1">
      <c r="A59" s="225">
        <f t="shared" si="0"/>
        <v>51</v>
      </c>
      <c r="B59" s="688"/>
      <c r="C59" s="678"/>
      <c r="D59" s="678" t="s">
        <v>2569</v>
      </c>
      <c r="E59" s="678"/>
      <c r="F59" s="678"/>
      <c r="G59" s="678"/>
      <c r="H59" s="741" t="s">
        <v>2460</v>
      </c>
      <c r="I59" s="740" t="s">
        <v>929</v>
      </c>
      <c r="J59" s="740" t="s">
        <v>2570</v>
      </c>
      <c r="K59" s="741"/>
      <c r="L59" s="741"/>
      <c r="M59" s="741"/>
      <c r="N59" s="741"/>
      <c r="O59" s="742"/>
      <c r="P59" s="741" t="s">
        <v>820</v>
      </c>
      <c r="Q59" s="743"/>
      <c r="R59" s="741" t="s">
        <v>878</v>
      </c>
      <c r="S59" s="743"/>
      <c r="T59" s="741"/>
      <c r="U59" s="744" t="s">
        <v>863</v>
      </c>
      <c r="V59" s="741" t="s">
        <v>817</v>
      </c>
      <c r="W59" s="744" t="s">
        <v>863</v>
      </c>
      <c r="X59" s="744"/>
      <c r="Y59" s="744"/>
      <c r="Z59" s="675"/>
      <c r="AA59" s="745"/>
      <c r="AB59" s="741"/>
      <c r="AC59" s="746"/>
      <c r="AD59" s="741"/>
      <c r="AE59" s="743"/>
      <c r="AF59" s="743"/>
    </row>
    <row r="60" spans="1:32" s="224" customFormat="1" ht="13.5" customHeight="1">
      <c r="A60" s="225">
        <f t="shared" si="0"/>
        <v>52</v>
      </c>
      <c r="B60" s="688" t="s">
        <v>2571</v>
      </c>
      <c r="C60" s="749"/>
      <c r="D60" s="749"/>
      <c r="E60" s="686"/>
      <c r="F60" s="686"/>
      <c r="G60" s="686"/>
      <c r="H60" s="739"/>
      <c r="I60" s="748"/>
      <c r="J60" s="740" t="s">
        <v>1560</v>
      </c>
      <c r="K60" s="741"/>
      <c r="L60" s="741"/>
      <c r="M60" s="741"/>
      <c r="N60" s="741"/>
      <c r="O60" s="742"/>
      <c r="P60" s="741" t="s">
        <v>820</v>
      </c>
      <c r="Q60" s="743" t="s">
        <v>863</v>
      </c>
      <c r="R60" s="674" t="s">
        <v>1560</v>
      </c>
      <c r="S60" s="743"/>
      <c r="T60" s="741"/>
      <c r="U60" s="744" t="s">
        <v>863</v>
      </c>
      <c r="V60" s="741" t="s">
        <v>817</v>
      </c>
      <c r="W60" s="744" t="s">
        <v>863</v>
      </c>
      <c r="X60" s="744"/>
      <c r="Y60" s="744"/>
      <c r="Z60" s="675"/>
      <c r="AA60" s="745"/>
      <c r="AB60" s="741"/>
      <c r="AC60" s="746"/>
      <c r="AD60" s="741"/>
      <c r="AE60" s="743"/>
      <c r="AF60" s="743"/>
    </row>
    <row r="61" spans="1:32" s="224" customFormat="1" ht="13.5" customHeight="1">
      <c r="A61" s="225">
        <f t="shared" si="0"/>
        <v>53</v>
      </c>
      <c r="B61" s="688"/>
      <c r="C61" s="747" t="s">
        <v>1819</v>
      </c>
      <c r="D61" s="747"/>
      <c r="E61" s="678"/>
      <c r="F61" s="678"/>
      <c r="G61" s="678"/>
      <c r="H61" s="741" t="s">
        <v>2572</v>
      </c>
      <c r="I61" s="740" t="s">
        <v>2573</v>
      </c>
      <c r="J61" s="740" t="s">
        <v>971</v>
      </c>
      <c r="K61" s="741"/>
      <c r="L61" s="741"/>
      <c r="M61" s="741"/>
      <c r="N61" s="741"/>
      <c r="O61" s="742"/>
      <c r="P61" s="741" t="s">
        <v>820</v>
      </c>
      <c r="Q61" s="743"/>
      <c r="R61" s="741" t="s">
        <v>862</v>
      </c>
      <c r="S61" s="743" t="s">
        <v>863</v>
      </c>
      <c r="T61" s="741" t="s">
        <v>2574</v>
      </c>
      <c r="U61" s="744" t="s">
        <v>863</v>
      </c>
      <c r="V61" s="741" t="s">
        <v>817</v>
      </c>
      <c r="W61" s="744" t="s">
        <v>863</v>
      </c>
      <c r="X61" s="744"/>
      <c r="Y61" s="744"/>
      <c r="Z61" s="675"/>
      <c r="AA61" s="745"/>
      <c r="AB61" s="741"/>
      <c r="AC61" s="746"/>
      <c r="AD61" s="741"/>
      <c r="AE61" s="743"/>
      <c r="AF61" s="743"/>
    </row>
    <row r="62" spans="1:32" s="224" customFormat="1" ht="13.5" customHeight="1">
      <c r="A62" s="225">
        <f t="shared" si="0"/>
        <v>54</v>
      </c>
      <c r="B62" s="688"/>
      <c r="C62" s="679" t="s">
        <v>1578</v>
      </c>
      <c r="D62" s="686"/>
      <c r="E62" s="686"/>
      <c r="F62" s="686"/>
      <c r="G62" s="686"/>
      <c r="H62" s="739"/>
      <c r="I62" s="748"/>
      <c r="J62" s="740" t="s">
        <v>1579</v>
      </c>
      <c r="K62" s="741"/>
      <c r="L62" s="741"/>
      <c r="M62" s="741"/>
      <c r="N62" s="741"/>
      <c r="O62" s="742"/>
      <c r="P62" s="741" t="s">
        <v>817</v>
      </c>
      <c r="Q62" s="743" t="s">
        <v>863</v>
      </c>
      <c r="R62" s="674" t="s">
        <v>1579</v>
      </c>
      <c r="S62" s="743"/>
      <c r="T62" s="741"/>
      <c r="U62" s="744" t="s">
        <v>863</v>
      </c>
      <c r="V62" s="741" t="s">
        <v>817</v>
      </c>
      <c r="W62" s="744" t="s">
        <v>863</v>
      </c>
      <c r="X62" s="744"/>
      <c r="Y62" s="744"/>
      <c r="Z62" s="675"/>
      <c r="AA62" s="745"/>
      <c r="AB62" s="741"/>
      <c r="AC62" s="746"/>
      <c r="AD62" s="741"/>
      <c r="AE62" s="743"/>
      <c r="AF62" s="743"/>
    </row>
    <row r="63" spans="1:32" s="224" customFormat="1" ht="13.5" customHeight="1">
      <c r="A63" s="225">
        <f t="shared" si="0"/>
        <v>55</v>
      </c>
      <c r="B63" s="688"/>
      <c r="C63" s="678"/>
      <c r="D63" s="678" t="s">
        <v>2575</v>
      </c>
      <c r="E63" s="678"/>
      <c r="F63" s="678"/>
      <c r="G63" s="678"/>
      <c r="H63" s="741" t="s">
        <v>2576</v>
      </c>
      <c r="I63" s="740" t="s">
        <v>1283</v>
      </c>
      <c r="J63" s="740" t="s">
        <v>2577</v>
      </c>
      <c r="K63" s="741"/>
      <c r="L63" s="741"/>
      <c r="M63" s="741"/>
      <c r="N63" s="741"/>
      <c r="O63" s="742"/>
      <c r="P63" s="741" t="s">
        <v>820</v>
      </c>
      <c r="Q63" s="743"/>
      <c r="R63" s="741" t="s">
        <v>862</v>
      </c>
      <c r="S63" s="743" t="s">
        <v>863</v>
      </c>
      <c r="T63" s="718" t="s">
        <v>1223</v>
      </c>
      <c r="U63" s="744" t="s">
        <v>863</v>
      </c>
      <c r="V63" s="741" t="s">
        <v>817</v>
      </c>
      <c r="W63" s="744" t="s">
        <v>863</v>
      </c>
      <c r="X63" s="744"/>
      <c r="Y63" s="744"/>
      <c r="Z63" s="675"/>
      <c r="AA63" s="745"/>
      <c r="AB63" s="741"/>
      <c r="AC63" s="746"/>
      <c r="AD63" s="741"/>
      <c r="AE63" s="743"/>
      <c r="AF63" s="743"/>
    </row>
    <row r="64" spans="1:32" s="224" customFormat="1" ht="13.5" customHeight="1">
      <c r="A64" s="225">
        <f t="shared" si="0"/>
        <v>56</v>
      </c>
      <c r="B64" s="688"/>
      <c r="C64" s="678"/>
      <c r="D64" s="678" t="s">
        <v>2578</v>
      </c>
      <c r="E64" s="678"/>
      <c r="F64" s="678"/>
      <c r="G64" s="678"/>
      <c r="H64" s="741" t="s">
        <v>2579</v>
      </c>
      <c r="I64" s="740"/>
      <c r="J64" s="740" t="s">
        <v>2580</v>
      </c>
      <c r="K64" s="741"/>
      <c r="L64" s="741"/>
      <c r="M64" s="741"/>
      <c r="N64" s="741"/>
      <c r="O64" s="742"/>
      <c r="P64" s="741" t="s">
        <v>820</v>
      </c>
      <c r="Q64" s="743"/>
      <c r="R64" s="741" t="s">
        <v>862</v>
      </c>
      <c r="S64" s="743" t="s">
        <v>863</v>
      </c>
      <c r="T64" s="741" t="s">
        <v>2473</v>
      </c>
      <c r="U64" s="744" t="s">
        <v>863</v>
      </c>
      <c r="V64" s="741" t="s">
        <v>817</v>
      </c>
      <c r="W64" s="744" t="s">
        <v>863</v>
      </c>
      <c r="X64" s="744"/>
      <c r="Y64" s="744"/>
      <c r="Z64" s="675"/>
      <c r="AA64" s="745"/>
      <c r="AB64" s="741"/>
      <c r="AC64" s="746"/>
      <c r="AD64" s="741"/>
      <c r="AE64" s="743"/>
      <c r="AF64" s="743"/>
    </row>
    <row r="65" spans="1:1019" s="224" customFormat="1" ht="13.5" customHeight="1">
      <c r="A65" s="225">
        <f t="shared" si="0"/>
        <v>57</v>
      </c>
      <c r="B65" s="688"/>
      <c r="C65" s="678"/>
      <c r="D65" s="678" t="s">
        <v>2581</v>
      </c>
      <c r="E65" s="678"/>
      <c r="F65" s="678"/>
      <c r="G65" s="678"/>
      <c r="H65" s="741" t="s">
        <v>2582</v>
      </c>
      <c r="I65" s="740"/>
      <c r="J65" s="740" t="s">
        <v>2583</v>
      </c>
      <c r="K65" s="741"/>
      <c r="L65" s="741"/>
      <c r="M65" s="741"/>
      <c r="N65" s="741"/>
      <c r="O65" s="742"/>
      <c r="P65" s="741" t="s">
        <v>820</v>
      </c>
      <c r="Q65" s="743"/>
      <c r="R65" s="741" t="s">
        <v>862</v>
      </c>
      <c r="S65" s="743" t="s">
        <v>863</v>
      </c>
      <c r="T65" s="741" t="s">
        <v>2473</v>
      </c>
      <c r="U65" s="744" t="s">
        <v>863</v>
      </c>
      <c r="V65" s="741" t="s">
        <v>817</v>
      </c>
      <c r="W65" s="744" t="s">
        <v>863</v>
      </c>
      <c r="X65" s="744"/>
      <c r="Y65" s="744"/>
      <c r="Z65" s="675"/>
      <c r="AA65" s="745"/>
      <c r="AB65" s="741"/>
      <c r="AC65" s="746"/>
      <c r="AD65" s="741"/>
      <c r="AE65" s="743"/>
      <c r="AF65" s="743"/>
    </row>
    <row r="66" spans="1:1019" s="224" customFormat="1" ht="13.5" customHeight="1">
      <c r="A66" s="225">
        <f t="shared" si="0"/>
        <v>58</v>
      </c>
      <c r="B66" s="679"/>
      <c r="C66" s="678"/>
      <c r="D66" s="678" t="s">
        <v>2584</v>
      </c>
      <c r="E66" s="678"/>
      <c r="F66" s="678"/>
      <c r="G66" s="678"/>
      <c r="H66" s="678" t="s">
        <v>2585</v>
      </c>
      <c r="I66" s="740"/>
      <c r="J66" s="740" t="s">
        <v>2586</v>
      </c>
      <c r="K66" s="741"/>
      <c r="L66" s="741"/>
      <c r="M66" s="741"/>
      <c r="N66" s="741"/>
      <c r="O66" s="742"/>
      <c r="P66" s="741" t="s">
        <v>820</v>
      </c>
      <c r="Q66" s="743"/>
      <c r="R66" s="741" t="s">
        <v>862</v>
      </c>
      <c r="S66" s="743"/>
      <c r="T66" s="741"/>
      <c r="U66" s="744" t="s">
        <v>863</v>
      </c>
      <c r="V66" s="741" t="s">
        <v>817</v>
      </c>
      <c r="W66" s="744" t="s">
        <v>863</v>
      </c>
      <c r="X66" s="744"/>
      <c r="Y66" s="744"/>
      <c r="Z66" s="675"/>
      <c r="AA66" s="745"/>
      <c r="AB66" s="741"/>
      <c r="AC66" s="746"/>
      <c r="AD66" s="741"/>
      <c r="AE66" s="743"/>
      <c r="AF66" s="743"/>
    </row>
    <row r="67" spans="1:1019" s="516" customFormat="1" ht="13.5" hidden="1" customHeight="1">
      <c r="A67" s="225">
        <f t="shared" si="0"/>
        <v>59</v>
      </c>
      <c r="B67" s="691"/>
      <c r="C67" s="680"/>
      <c r="D67" s="680" t="s">
        <v>2587</v>
      </c>
      <c r="E67" s="680"/>
      <c r="F67" s="680"/>
      <c r="G67" s="680"/>
      <c r="H67" s="680" t="s">
        <v>2588</v>
      </c>
      <c r="I67" s="682"/>
      <c r="J67" s="682"/>
      <c r="K67" s="681"/>
      <c r="L67" s="681"/>
      <c r="M67" s="681"/>
      <c r="N67" s="681"/>
      <c r="O67" s="683"/>
      <c r="P67" s="681" t="s">
        <v>820</v>
      </c>
      <c r="Q67" s="684"/>
      <c r="R67" s="681" t="s">
        <v>862</v>
      </c>
      <c r="S67" s="684"/>
      <c r="T67" s="681"/>
      <c r="U67" s="744"/>
      <c r="V67" s="744"/>
      <c r="W67" s="744"/>
      <c r="X67" s="692"/>
      <c r="Y67" s="692"/>
      <c r="Z67" s="693"/>
      <c r="AA67" s="694"/>
      <c r="AB67" s="681"/>
      <c r="AC67" s="695"/>
      <c r="AD67" s="681"/>
      <c r="AE67" s="684"/>
      <c r="AF67" s="684"/>
    </row>
    <row r="68" spans="1:1019" s="516" customFormat="1" ht="13.5" hidden="1" customHeight="1">
      <c r="A68" s="225">
        <f t="shared" si="0"/>
        <v>60</v>
      </c>
      <c r="B68" s="691"/>
      <c r="C68" s="680"/>
      <c r="D68" s="680" t="s">
        <v>2589</v>
      </c>
      <c r="E68" s="680"/>
      <c r="F68" s="680"/>
      <c r="G68" s="680"/>
      <c r="H68" s="680" t="s">
        <v>2590</v>
      </c>
      <c r="I68" s="682"/>
      <c r="J68" s="682" t="s">
        <v>870</v>
      </c>
      <c r="K68" s="681"/>
      <c r="L68" s="681"/>
      <c r="M68" s="681"/>
      <c r="N68" s="681"/>
      <c r="O68" s="683"/>
      <c r="P68" s="681" t="s">
        <v>820</v>
      </c>
      <c r="Q68" s="684"/>
      <c r="R68" s="681" t="s">
        <v>862</v>
      </c>
      <c r="S68" s="684"/>
      <c r="T68" s="681"/>
      <c r="U68" s="744"/>
      <c r="V68" s="744"/>
      <c r="W68" s="744"/>
      <c r="X68" s="692"/>
      <c r="Y68" s="692"/>
      <c r="Z68" s="693"/>
      <c r="AA68" s="694"/>
      <c r="AB68" s="681"/>
      <c r="AC68" s="695"/>
      <c r="AD68" s="681"/>
      <c r="AE68" s="684"/>
      <c r="AF68" s="684"/>
    </row>
    <row r="69" spans="1:1019" s="224" customFormat="1" ht="13.5" customHeight="1">
      <c r="A69" s="225">
        <f t="shared" si="0"/>
        <v>61</v>
      </c>
      <c r="B69" s="679"/>
      <c r="C69" s="679" t="s">
        <v>2591</v>
      </c>
      <c r="D69" s="749"/>
      <c r="E69" s="686"/>
      <c r="F69" s="686"/>
      <c r="G69" s="686"/>
      <c r="H69" s="739"/>
      <c r="I69" s="748"/>
      <c r="J69" s="740" t="s">
        <v>1546</v>
      </c>
      <c r="K69" s="741"/>
      <c r="L69" s="741"/>
      <c r="M69" s="741"/>
      <c r="N69" s="741"/>
      <c r="O69" s="742"/>
      <c r="P69" s="741" t="s">
        <v>817</v>
      </c>
      <c r="Q69" s="743" t="s">
        <v>863</v>
      </c>
      <c r="R69" s="674" t="s">
        <v>1546</v>
      </c>
      <c r="S69" s="743"/>
      <c r="T69" s="741"/>
      <c r="U69" s="744" t="s">
        <v>863</v>
      </c>
      <c r="V69" s="741" t="s">
        <v>817</v>
      </c>
      <c r="W69" s="744" t="s">
        <v>863</v>
      </c>
      <c r="X69" s="744"/>
      <c r="Y69" s="744"/>
      <c r="Z69" s="675"/>
      <c r="AA69" s="745"/>
      <c r="AB69" s="741"/>
      <c r="AC69" s="746"/>
      <c r="AD69" s="741"/>
      <c r="AE69" s="743"/>
      <c r="AF69" s="743"/>
    </row>
    <row r="70" spans="1:1019" s="224" customFormat="1" ht="13.5" customHeight="1">
      <c r="A70" s="225">
        <f t="shared" si="0"/>
        <v>62</v>
      </c>
      <c r="B70" s="679"/>
      <c r="C70" s="679"/>
      <c r="D70" s="747" t="s">
        <v>2592</v>
      </c>
      <c r="E70" s="678"/>
      <c r="F70" s="678"/>
      <c r="G70" s="678"/>
      <c r="H70" s="741" t="s">
        <v>2593</v>
      </c>
      <c r="I70" s="740" t="s">
        <v>2316</v>
      </c>
      <c r="J70" s="740" t="s">
        <v>2594</v>
      </c>
      <c r="K70" s="741"/>
      <c r="L70" s="741"/>
      <c r="M70" s="741"/>
      <c r="N70" s="741"/>
      <c r="O70" s="742"/>
      <c r="P70" s="741" t="s">
        <v>820</v>
      </c>
      <c r="Q70" s="743"/>
      <c r="R70" s="741" t="s">
        <v>862</v>
      </c>
      <c r="S70" s="743" t="s">
        <v>863</v>
      </c>
      <c r="T70" s="741" t="s">
        <v>2595</v>
      </c>
      <c r="U70" s="744" t="s">
        <v>863</v>
      </c>
      <c r="V70" s="741" t="s">
        <v>817</v>
      </c>
      <c r="W70" s="744" t="s">
        <v>863</v>
      </c>
      <c r="X70" s="744"/>
      <c r="Y70" s="744"/>
      <c r="Z70" s="675"/>
      <c r="AA70" s="745"/>
      <c r="AB70" s="741"/>
      <c r="AC70" s="746"/>
      <c r="AD70" s="741"/>
      <c r="AE70" s="743"/>
      <c r="AF70" s="743"/>
    </row>
    <row r="71" spans="1:1019" s="224" customFormat="1" ht="13.5" customHeight="1">
      <c r="A71" s="225">
        <f t="shared" si="0"/>
        <v>63</v>
      </c>
      <c r="B71" s="679"/>
      <c r="C71" s="679"/>
      <c r="D71" s="747" t="s">
        <v>2596</v>
      </c>
      <c r="E71" s="678"/>
      <c r="F71" s="678"/>
      <c r="G71" s="678"/>
      <c r="H71" s="741" t="s">
        <v>2597</v>
      </c>
      <c r="I71" s="740" t="s">
        <v>1810</v>
      </c>
      <c r="J71" s="740" t="s">
        <v>1811</v>
      </c>
      <c r="K71" s="741"/>
      <c r="L71" s="741"/>
      <c r="M71" s="741"/>
      <c r="N71" s="741"/>
      <c r="O71" s="742"/>
      <c r="P71" s="741" t="s">
        <v>820</v>
      </c>
      <c r="Q71" s="743"/>
      <c r="R71" s="741" t="s">
        <v>862</v>
      </c>
      <c r="S71" s="743" t="s">
        <v>863</v>
      </c>
      <c r="T71" s="741" t="s">
        <v>2598</v>
      </c>
      <c r="U71" s="744" t="s">
        <v>863</v>
      </c>
      <c r="V71" s="741" t="s">
        <v>817</v>
      </c>
      <c r="W71" s="744" t="s">
        <v>863</v>
      </c>
      <c r="X71" s="744"/>
      <c r="Y71" s="744"/>
      <c r="Z71" s="675"/>
      <c r="AA71" s="745"/>
      <c r="AB71" s="741"/>
      <c r="AC71" s="746"/>
      <c r="AD71" s="741"/>
      <c r="AE71" s="743"/>
      <c r="AF71" s="743"/>
    </row>
    <row r="72" spans="1:1019" s="224" customFormat="1" ht="13.5" customHeight="1">
      <c r="A72" s="225">
        <f t="shared" si="0"/>
        <v>64</v>
      </c>
      <c r="B72" s="679"/>
      <c r="C72" s="679"/>
      <c r="D72" s="747" t="s">
        <v>2599</v>
      </c>
      <c r="E72" s="678"/>
      <c r="F72" s="678"/>
      <c r="G72" s="678"/>
      <c r="H72" s="689" t="s">
        <v>2600</v>
      </c>
      <c r="I72" s="740" t="s">
        <v>2499</v>
      </c>
      <c r="J72" s="740" t="s">
        <v>1576</v>
      </c>
      <c r="K72" s="741"/>
      <c r="L72" s="741"/>
      <c r="M72" s="741"/>
      <c r="N72" s="741"/>
      <c r="O72" s="742"/>
      <c r="P72" s="741" t="s">
        <v>820</v>
      </c>
      <c r="Q72" s="743"/>
      <c r="R72" s="741" t="s">
        <v>862</v>
      </c>
      <c r="S72" s="743" t="s">
        <v>863</v>
      </c>
      <c r="T72" s="741" t="s">
        <v>2501</v>
      </c>
      <c r="U72" s="744" t="s">
        <v>863</v>
      </c>
      <c r="V72" s="741" t="s">
        <v>817</v>
      </c>
      <c r="W72" s="744" t="s">
        <v>863</v>
      </c>
      <c r="X72" s="744"/>
      <c r="Y72" s="744"/>
      <c r="Z72" s="675"/>
      <c r="AA72" s="745"/>
      <c r="AB72" s="741"/>
      <c r="AC72" s="746"/>
      <c r="AD72" s="741"/>
      <c r="AE72" s="743"/>
      <c r="AF72" s="743"/>
    </row>
    <row r="73" spans="1:1019" s="224" customFormat="1" ht="12" customHeight="1">
      <c r="A73" s="225"/>
      <c r="C73" s="225"/>
      <c r="D73" s="225"/>
      <c r="E73" s="225"/>
      <c r="F73" s="225"/>
      <c r="G73" s="225"/>
      <c r="H73" s="225"/>
      <c r="I73" s="225"/>
      <c r="J73" s="239"/>
      <c r="K73" s="225"/>
      <c r="L73" s="225"/>
      <c r="M73" s="225"/>
      <c r="N73" s="225"/>
      <c r="O73" s="234"/>
      <c r="P73" s="225"/>
      <c r="Q73" s="274"/>
      <c r="R73" s="225"/>
      <c r="S73" s="274"/>
      <c r="T73" s="225"/>
      <c r="U73" s="225"/>
      <c r="V73" s="225"/>
      <c r="W73" s="225"/>
      <c r="X73" s="225"/>
      <c r="Y73" s="225"/>
      <c r="AA73" s="271">
        <f>SUBTOTAL(103,createCase2912[Commentaire Hub Santé])</f>
        <v>0</v>
      </c>
      <c r="AB73" s="225">
        <f>SUBTOTAL(103,createCase2912[Commentaire Philippe Dreyfus])</f>
        <v>0</v>
      </c>
      <c r="AC73" s="239"/>
      <c r="AD73" s="225">
        <f>SUBTOTAL(103,createCase2912[Commentaire Yann Penverne])</f>
        <v>0</v>
      </c>
      <c r="AE73" s="225">
        <f>SUBTOTAL(103,createCase2912[NexSIS])-COUNTIFS(createCase2912[NexSIS],"=X")</f>
        <v>0</v>
      </c>
      <c r="AF73" s="225">
        <f>SUBTOTAL(103,createCase2912[Métier])-COUNTIFS(createCase2912[Métier],"=X")</f>
        <v>0</v>
      </c>
    </row>
    <row r="74" spans="1:1019" s="128" customFormat="1" ht="12" customHeight="1">
      <c r="A74" s="3"/>
      <c r="B74" s="3"/>
      <c r="C74" s="131"/>
      <c r="D74" s="131"/>
      <c r="E74" s="131"/>
      <c r="F74" s="131"/>
      <c r="G74" s="5"/>
      <c r="H74" s="155"/>
      <c r="I74" s="225"/>
      <c r="J74" s="155"/>
      <c r="K74" s="5"/>
      <c r="L74" s="5"/>
      <c r="M74" s="5"/>
      <c r="N74" s="5"/>
      <c r="O74" s="188"/>
      <c r="P74" s="5"/>
      <c r="Q74" s="56"/>
      <c r="R74" s="5"/>
      <c r="S74" s="56"/>
      <c r="T74" s="56"/>
      <c r="U74" s="56"/>
      <c r="V74" s="56"/>
      <c r="W74" s="56"/>
      <c r="X74" s="56"/>
      <c r="Y74" s="56"/>
      <c r="Z74"/>
      <c r="AA74" s="178"/>
      <c r="AB74" s="5"/>
      <c r="AC74" s="159"/>
      <c r="AD74" s="56"/>
      <c r="AF74" s="56"/>
      <c r="AMC74"/>
      <c r="AMD74"/>
      <c r="AME74"/>
    </row>
    <row r="75" spans="1:1019" s="128" customFormat="1" ht="12" customHeight="1">
      <c r="A75" s="129"/>
      <c r="B75" s="129"/>
      <c r="C75" s="129"/>
      <c r="D75" s="129"/>
      <c r="E75" s="129"/>
      <c r="F75" s="129"/>
      <c r="G75" s="96"/>
      <c r="H75" s="96"/>
      <c r="I75" s="225"/>
      <c r="J75" s="159"/>
      <c r="K75" s="96"/>
      <c r="L75" s="96"/>
      <c r="M75" s="96"/>
      <c r="N75" s="96"/>
      <c r="O75" s="173"/>
      <c r="P75" s="96"/>
      <c r="Q75" s="277"/>
      <c r="R75" s="96"/>
      <c r="S75" s="277"/>
      <c r="T75" s="96"/>
      <c r="U75" s="96"/>
      <c r="V75" s="96"/>
      <c r="W75" s="96"/>
      <c r="X75" s="96"/>
      <c r="Y75" s="96"/>
      <c r="Z75"/>
      <c r="AA75" s="179"/>
      <c r="AB75" s="96"/>
      <c r="AC75" s="159"/>
      <c r="AD75" s="96"/>
      <c r="AF75" s="96"/>
      <c r="AMC75"/>
      <c r="AMD75"/>
      <c r="AME75"/>
    </row>
    <row r="76" spans="1:1019" s="128" customFormat="1" ht="12" customHeight="1">
      <c r="I76" s="224"/>
      <c r="O76" s="174"/>
      <c r="Q76" s="277"/>
      <c r="R76" s="96"/>
      <c r="S76" s="277"/>
      <c r="T76" s="96"/>
      <c r="U76" s="96"/>
      <c r="V76" s="96"/>
      <c r="W76" s="96"/>
      <c r="X76" s="96"/>
      <c r="Y76" s="96"/>
      <c r="Z76"/>
      <c r="AA76" s="179"/>
      <c r="AB76" s="96"/>
      <c r="AC76" s="159"/>
      <c r="AD76" s="96"/>
      <c r="AF76" s="96"/>
      <c r="AMC76"/>
      <c r="AMD76"/>
      <c r="AME76"/>
    </row>
    <row r="77" spans="1:1019" s="128" customFormat="1" ht="12" customHeight="1">
      <c r="I77" s="224"/>
      <c r="O77" s="174"/>
      <c r="Q77" s="277"/>
      <c r="R77" s="96"/>
      <c r="S77" s="277"/>
      <c r="T77" s="96"/>
      <c r="U77" s="96"/>
      <c r="V77" s="96"/>
      <c r="W77" s="96"/>
      <c r="X77" s="96"/>
      <c r="Y77" s="96"/>
      <c r="Z77"/>
      <c r="AA77" s="179"/>
      <c r="AB77" s="96"/>
      <c r="AC77" s="159"/>
      <c r="AD77" s="96"/>
      <c r="AF77" s="96"/>
      <c r="AMC77"/>
      <c r="AMD77"/>
      <c r="AME77"/>
    </row>
    <row r="78" spans="1:1019" s="128" customFormat="1" ht="12" customHeight="1">
      <c r="I78" s="224"/>
      <c r="O78" s="174"/>
      <c r="Q78" s="277"/>
      <c r="R78" s="96"/>
      <c r="S78" s="277"/>
      <c r="T78" s="96"/>
      <c r="U78" s="96"/>
      <c r="V78" s="96"/>
      <c r="W78" s="96"/>
      <c r="X78" s="96"/>
      <c r="Y78" s="96"/>
      <c r="Z78"/>
      <c r="AA78" s="179"/>
      <c r="AB78" s="96"/>
      <c r="AC78" s="159"/>
      <c r="AD78" s="96"/>
      <c r="AF78" s="96"/>
      <c r="AMC78"/>
      <c r="AMD78"/>
      <c r="AME78"/>
    </row>
    <row r="79" spans="1:1019" s="128" customFormat="1" ht="12" customHeight="1">
      <c r="I79" s="224"/>
      <c r="O79" s="174"/>
      <c r="Q79" s="277"/>
      <c r="R79" s="96"/>
      <c r="S79" s="277"/>
      <c r="T79" s="96"/>
      <c r="U79" s="96"/>
      <c r="V79" s="96"/>
      <c r="W79" s="96"/>
      <c r="X79" s="96"/>
      <c r="Y79" s="96"/>
      <c r="Z79"/>
      <c r="AA79" s="179"/>
      <c r="AB79" s="96"/>
      <c r="AC79" s="159"/>
      <c r="AD79" s="96"/>
      <c r="AF79" s="96"/>
      <c r="AMC79"/>
      <c r="AMD79"/>
      <c r="AME79"/>
    </row>
    <row r="80" spans="1:1019" ht="12" customHeight="1">
      <c r="G80" s="128"/>
      <c r="H80" s="128"/>
      <c r="I80" s="224"/>
      <c r="J80" s="128"/>
      <c r="K80" s="128"/>
      <c r="L80" s="128"/>
      <c r="M80" s="128"/>
      <c r="N80" s="128"/>
      <c r="O80" s="174"/>
      <c r="P80" s="128"/>
    </row>
    <row r="81" spans="1:1018" s="117" customFormat="1" ht="12" customHeight="1">
      <c r="A81" s="128"/>
      <c r="B81" s="128"/>
      <c r="C81" s="128"/>
      <c r="D81" s="128"/>
      <c r="E81" s="128"/>
      <c r="F81" s="128"/>
      <c r="G81" s="96"/>
      <c r="H81" s="96"/>
      <c r="I81" s="225"/>
      <c r="J81" s="159"/>
      <c r="K81" s="96"/>
      <c r="L81" s="96"/>
      <c r="M81" s="96"/>
      <c r="N81" s="96"/>
      <c r="O81" s="173"/>
      <c r="P81" s="96"/>
      <c r="Q81" s="277"/>
      <c r="R81" s="96"/>
      <c r="S81" s="277"/>
      <c r="T81" s="96"/>
      <c r="U81" s="96"/>
      <c r="V81" s="96"/>
      <c r="W81" s="96"/>
      <c r="X81" s="96"/>
      <c r="Y81" s="96"/>
      <c r="Z81"/>
      <c r="AA81" s="179"/>
      <c r="AB81" s="96"/>
      <c r="AC81" s="161"/>
      <c r="AD81" s="96"/>
      <c r="AF81" s="96"/>
      <c r="AMD81"/>
    </row>
    <row r="82" spans="1:1018" ht="12" customHeight="1">
      <c r="A82" s="117"/>
      <c r="B82" s="117"/>
      <c r="C82" s="117"/>
      <c r="D82" s="117"/>
      <c r="E82" s="117"/>
      <c r="F82" s="117"/>
      <c r="G82" s="117"/>
      <c r="H82" s="117"/>
      <c r="I82" s="251"/>
      <c r="J82" s="117"/>
      <c r="K82" s="117"/>
      <c r="L82" s="117"/>
      <c r="M82" s="117"/>
      <c r="N82" s="117"/>
      <c r="O82" s="189"/>
      <c r="P82" s="117"/>
    </row>
    <row r="83" spans="1:1018" ht="12" customHeight="1">
      <c r="Q83" s="125"/>
      <c r="R83" s="112"/>
      <c r="S83" s="125"/>
      <c r="T83" s="112"/>
      <c r="U83" s="112"/>
      <c r="V83" s="112"/>
      <c r="W83" s="112"/>
      <c r="X83" s="112"/>
      <c r="Y83" s="112"/>
      <c r="AA83" s="180"/>
      <c r="AB83" s="112"/>
      <c r="AD83" s="112"/>
      <c r="AF83" s="112"/>
    </row>
    <row r="95" spans="1:1018" ht="12" customHeight="1">
      <c r="A95" s="130"/>
      <c r="B95" s="130"/>
      <c r="C95" s="130"/>
      <c r="D95" s="130"/>
      <c r="E95" s="130"/>
      <c r="F95" s="130"/>
    </row>
    <row r="96" spans="1:1018" ht="12" customHeight="1">
      <c r="A96" s="130"/>
      <c r="B96" s="130"/>
      <c r="C96" s="130"/>
      <c r="D96" s="130"/>
      <c r="E96" s="130"/>
      <c r="F96" s="130"/>
    </row>
    <row r="97" spans="1:1018" ht="12" customHeight="1">
      <c r="A97" s="130"/>
      <c r="B97" s="130"/>
      <c r="C97" s="130"/>
      <c r="D97" s="130"/>
      <c r="E97" s="130"/>
      <c r="F97" s="130"/>
    </row>
    <row r="98" spans="1:1018" ht="12" customHeight="1">
      <c r="A98" s="130"/>
      <c r="B98" s="130"/>
      <c r="C98" s="130"/>
      <c r="D98" s="130"/>
      <c r="E98" s="130"/>
      <c r="F98" s="130"/>
    </row>
    <row r="99" spans="1:1018" ht="12" customHeight="1">
      <c r="A99" s="130"/>
      <c r="B99" s="130"/>
      <c r="C99" s="130"/>
      <c r="D99" s="130"/>
      <c r="E99" s="130"/>
      <c r="F99" s="130"/>
    </row>
    <row r="100" spans="1:1018" ht="12" customHeight="1">
      <c r="A100" s="130"/>
      <c r="B100" s="130"/>
      <c r="C100" s="130"/>
      <c r="D100" s="130"/>
      <c r="E100" s="130"/>
      <c r="F100" s="130"/>
    </row>
    <row r="101" spans="1:1018" ht="12" customHeight="1">
      <c r="A101" s="130"/>
      <c r="B101" s="130"/>
      <c r="C101" s="130"/>
      <c r="D101" s="130"/>
      <c r="E101" s="130"/>
      <c r="F101" s="130"/>
    </row>
    <row r="102" spans="1:1018" ht="12" customHeight="1">
      <c r="A102" s="130"/>
      <c r="B102" s="130"/>
      <c r="C102" s="130"/>
      <c r="D102" s="130"/>
      <c r="E102" s="130"/>
      <c r="F102" s="130"/>
    </row>
    <row r="103" spans="1:1018" ht="12" customHeight="1">
      <c r="A103" s="129"/>
      <c r="B103" s="129"/>
      <c r="C103" s="129"/>
      <c r="D103" s="129"/>
      <c r="E103" s="129"/>
      <c r="F103" s="129"/>
    </row>
    <row r="104" spans="1:1018" ht="12" customHeight="1">
      <c r="A104" s="129"/>
      <c r="B104" s="129"/>
      <c r="C104" s="129"/>
      <c r="D104" s="129"/>
      <c r="E104" s="129"/>
      <c r="F104" s="129"/>
    </row>
    <row r="105" spans="1:1018" ht="12" customHeight="1">
      <c r="A105" s="129"/>
      <c r="B105" s="129"/>
      <c r="C105" s="129"/>
      <c r="D105" s="129"/>
      <c r="E105" s="129"/>
      <c r="F105" s="129"/>
    </row>
    <row r="106" spans="1:1018" ht="12" customHeight="1">
      <c r="A106" s="129"/>
      <c r="B106" s="129"/>
      <c r="C106" s="129"/>
      <c r="D106" s="129"/>
      <c r="E106" s="129"/>
      <c r="F106" s="129"/>
    </row>
    <row r="107" spans="1:1018" ht="12" customHeight="1">
      <c r="A107" s="129"/>
      <c r="B107" s="129"/>
      <c r="C107" s="129"/>
      <c r="D107" s="129"/>
      <c r="E107" s="129"/>
      <c r="F107" s="129"/>
    </row>
    <row r="108" spans="1:1018" ht="12" customHeight="1">
      <c r="A108" s="129"/>
      <c r="B108" s="129"/>
      <c r="C108" s="129"/>
      <c r="D108" s="129"/>
      <c r="E108" s="129"/>
      <c r="F108" s="129"/>
    </row>
    <row r="109" spans="1:1018" ht="12" customHeight="1">
      <c r="A109" s="129"/>
      <c r="B109" s="129"/>
      <c r="C109" s="129"/>
      <c r="D109" s="129"/>
      <c r="E109" s="129"/>
      <c r="F109" s="129"/>
    </row>
    <row r="110" spans="1:1018" s="117" customFormat="1" ht="12" customHeight="1">
      <c r="A110" s="129"/>
      <c r="B110" s="129"/>
      <c r="C110" s="129"/>
      <c r="D110" s="129"/>
      <c r="E110" s="129"/>
      <c r="F110" s="129"/>
      <c r="G110" s="96"/>
      <c r="H110" s="96"/>
      <c r="I110" s="225"/>
      <c r="J110" s="159"/>
      <c r="K110" s="96"/>
      <c r="L110" s="96"/>
      <c r="M110" s="96"/>
      <c r="N110" s="96"/>
      <c r="O110" s="173"/>
      <c r="P110" s="96"/>
      <c r="Q110" s="277"/>
      <c r="R110" s="96"/>
      <c r="S110" s="277"/>
      <c r="T110" s="96"/>
      <c r="U110" s="96"/>
      <c r="V110" s="96"/>
      <c r="W110" s="96"/>
      <c r="X110" s="96"/>
      <c r="Y110" s="96"/>
      <c r="Z110"/>
      <c r="AA110" s="179"/>
      <c r="AB110" s="96"/>
      <c r="AC110" s="161"/>
      <c r="AD110" s="96"/>
      <c r="AF110" s="96"/>
      <c r="AMD110"/>
    </row>
    <row r="111" spans="1:1018" s="117" customFormat="1" ht="12" customHeight="1">
      <c r="A111" s="130"/>
      <c r="B111" s="130"/>
      <c r="C111" s="130"/>
      <c r="D111" s="130"/>
      <c r="E111" s="130"/>
      <c r="F111" s="130"/>
      <c r="G111" s="96"/>
      <c r="H111" s="96"/>
      <c r="I111" s="225"/>
      <c r="J111" s="159"/>
      <c r="K111" s="96"/>
      <c r="L111" s="96"/>
      <c r="M111" s="96"/>
      <c r="N111" s="96"/>
      <c r="O111" s="173"/>
      <c r="P111" s="96"/>
      <c r="Q111" s="277"/>
      <c r="R111" s="96"/>
      <c r="S111" s="277"/>
      <c r="T111" s="96"/>
      <c r="U111" s="96"/>
      <c r="V111" s="96"/>
      <c r="W111" s="96"/>
      <c r="X111" s="96"/>
      <c r="Y111" s="96"/>
      <c r="Z111"/>
      <c r="AA111" s="179"/>
      <c r="AB111" s="96"/>
      <c r="AC111" s="161"/>
      <c r="AD111" s="96"/>
      <c r="AF111" s="96"/>
      <c r="AMD111"/>
    </row>
    <row r="112" spans="1:1018" s="117" customFormat="1" ht="12" customHeight="1">
      <c r="A112" s="123"/>
      <c r="B112" s="123"/>
      <c r="C112" s="123"/>
      <c r="D112" s="123"/>
      <c r="E112" s="123"/>
      <c r="F112" s="123"/>
      <c r="G112" s="112"/>
      <c r="H112" s="112"/>
      <c r="I112" s="276"/>
      <c r="J112" s="161"/>
      <c r="K112" s="112"/>
      <c r="L112" s="112"/>
      <c r="M112" s="112"/>
      <c r="N112" s="112"/>
      <c r="O112" s="190"/>
      <c r="P112" s="112"/>
      <c r="Q112" s="125"/>
      <c r="R112" s="112"/>
      <c r="S112" s="125"/>
      <c r="T112" s="112"/>
      <c r="U112" s="112"/>
      <c r="V112" s="112"/>
      <c r="W112" s="112"/>
      <c r="X112" s="112"/>
      <c r="Y112" s="112"/>
      <c r="Z112"/>
      <c r="AA112" s="180"/>
      <c r="AB112" s="112"/>
      <c r="AC112" s="161"/>
      <c r="AD112" s="112"/>
      <c r="AF112" s="112"/>
      <c r="AMD112"/>
    </row>
    <row r="113" spans="1:1018" s="117" customFormat="1" ht="12" customHeight="1">
      <c r="A113" s="123"/>
      <c r="B113" s="123"/>
      <c r="C113" s="123"/>
      <c r="D113" s="123"/>
      <c r="E113" s="123"/>
      <c r="F113" s="123"/>
      <c r="G113" s="112"/>
      <c r="H113" s="112"/>
      <c r="I113" s="276"/>
      <c r="J113" s="161"/>
      <c r="K113" s="112"/>
      <c r="L113" s="112"/>
      <c r="M113" s="112"/>
      <c r="N113" s="112"/>
      <c r="O113" s="190"/>
      <c r="P113" s="112"/>
      <c r="Q113" s="125"/>
      <c r="R113" s="112"/>
      <c r="S113" s="125"/>
      <c r="T113" s="112"/>
      <c r="U113" s="112"/>
      <c r="V113" s="112"/>
      <c r="W113" s="112"/>
      <c r="X113" s="112"/>
      <c r="Y113" s="112"/>
      <c r="Z113"/>
      <c r="AA113" s="180"/>
      <c r="AB113" s="112"/>
      <c r="AC113" s="161"/>
      <c r="AD113" s="112"/>
      <c r="AF113" s="112"/>
      <c r="AMD113"/>
    </row>
    <row r="114" spans="1:1018" s="117" customFormat="1" ht="12" customHeight="1">
      <c r="A114" s="123"/>
      <c r="B114" s="123"/>
      <c r="C114" s="123"/>
      <c r="D114" s="123"/>
      <c r="E114" s="123"/>
      <c r="F114" s="123"/>
      <c r="G114" s="112"/>
      <c r="H114" s="112"/>
      <c r="I114" s="276"/>
      <c r="J114" s="161"/>
      <c r="K114" s="112"/>
      <c r="L114" s="112"/>
      <c r="M114" s="112"/>
      <c r="N114" s="112"/>
      <c r="O114" s="190"/>
      <c r="P114" s="112"/>
      <c r="Q114" s="125"/>
      <c r="R114" s="112"/>
      <c r="S114" s="125"/>
      <c r="T114" s="112"/>
      <c r="U114" s="112"/>
      <c r="V114" s="112"/>
      <c r="W114" s="112"/>
      <c r="X114" s="112"/>
      <c r="Y114" s="112"/>
      <c r="Z114"/>
      <c r="AA114" s="180"/>
      <c r="AB114" s="112"/>
      <c r="AC114" s="161"/>
      <c r="AD114" s="112"/>
      <c r="AF114" s="112"/>
      <c r="AMD114"/>
    </row>
    <row r="115" spans="1:1018" s="117" customFormat="1" ht="12" customHeight="1">
      <c r="A115" s="123"/>
      <c r="B115" s="123"/>
      <c r="C115" s="123"/>
      <c r="D115" s="123"/>
      <c r="E115" s="123"/>
      <c r="F115" s="123"/>
      <c r="G115" s="112"/>
      <c r="H115" s="112"/>
      <c r="I115" s="276"/>
      <c r="J115" s="161"/>
      <c r="K115" s="112"/>
      <c r="L115" s="112"/>
      <c r="M115" s="112"/>
      <c r="N115" s="112"/>
      <c r="O115" s="190"/>
      <c r="P115" s="112"/>
      <c r="Q115" s="125"/>
      <c r="R115" s="112"/>
      <c r="S115" s="125"/>
      <c r="T115" s="112"/>
      <c r="U115" s="112"/>
      <c r="V115" s="112"/>
      <c r="W115" s="112"/>
      <c r="X115" s="112"/>
      <c r="Y115" s="112"/>
      <c r="Z115"/>
      <c r="AA115" s="180"/>
      <c r="AB115" s="112"/>
      <c r="AC115" s="161"/>
      <c r="AD115" s="112"/>
      <c r="AF115" s="112"/>
      <c r="AMD115"/>
    </row>
    <row r="116" spans="1:1018" s="117" customFormat="1" ht="12" customHeight="1">
      <c r="A116" s="123"/>
      <c r="B116" s="123"/>
      <c r="C116" s="123"/>
      <c r="D116" s="123"/>
      <c r="E116" s="123"/>
      <c r="F116" s="123"/>
      <c r="G116" s="112"/>
      <c r="H116" s="112"/>
      <c r="I116" s="276"/>
      <c r="J116" s="161"/>
      <c r="K116" s="112"/>
      <c r="L116" s="112"/>
      <c r="M116" s="112"/>
      <c r="N116" s="112"/>
      <c r="O116" s="190"/>
      <c r="P116" s="112"/>
      <c r="Q116" s="125"/>
      <c r="R116" s="112"/>
      <c r="S116" s="125"/>
      <c r="T116" s="112"/>
      <c r="U116" s="112"/>
      <c r="V116" s="112"/>
      <c r="W116" s="112"/>
      <c r="X116" s="112"/>
      <c r="Y116" s="112"/>
      <c r="Z116"/>
      <c r="AA116" s="180"/>
      <c r="AB116" s="112"/>
      <c r="AC116" s="161"/>
      <c r="AD116" s="112"/>
      <c r="AF116" s="112"/>
      <c r="AMD116"/>
    </row>
    <row r="117" spans="1:1018" ht="12" customHeight="1">
      <c r="A117" s="123"/>
      <c r="B117" s="123"/>
      <c r="C117" s="123"/>
      <c r="D117" s="123"/>
      <c r="E117" s="123"/>
      <c r="F117" s="123"/>
      <c r="G117" s="112"/>
      <c r="H117" s="112"/>
      <c r="I117" s="276"/>
      <c r="J117" s="161"/>
      <c r="K117" s="112"/>
      <c r="L117" s="112"/>
      <c r="M117" s="112"/>
      <c r="N117" s="112"/>
      <c r="O117" s="190"/>
      <c r="P117" s="112"/>
      <c r="Q117" s="125"/>
      <c r="R117" s="112"/>
      <c r="S117" s="125"/>
      <c r="T117" s="112"/>
      <c r="U117" s="112"/>
      <c r="V117" s="112"/>
      <c r="W117" s="112"/>
      <c r="X117" s="112"/>
      <c r="Y117" s="112"/>
      <c r="AA117" s="180"/>
      <c r="AB117" s="112"/>
      <c r="AD117" s="112"/>
      <c r="AF117" s="112"/>
    </row>
    <row r="118" spans="1:1018" ht="12" customHeight="1">
      <c r="A118" s="123"/>
      <c r="B118" s="123"/>
      <c r="C118" s="123"/>
      <c r="D118" s="123"/>
      <c r="E118" s="123"/>
      <c r="F118" s="123"/>
      <c r="G118" s="112"/>
      <c r="H118" s="112"/>
      <c r="I118" s="276"/>
      <c r="J118" s="161"/>
      <c r="K118" s="112"/>
      <c r="L118" s="112"/>
      <c r="M118" s="112"/>
      <c r="N118" s="112"/>
      <c r="O118" s="190"/>
      <c r="P118" s="112"/>
      <c r="Q118" s="125"/>
      <c r="R118" s="112"/>
      <c r="S118" s="125"/>
      <c r="T118" s="112"/>
      <c r="U118" s="112"/>
      <c r="V118" s="112"/>
      <c r="W118" s="112"/>
      <c r="X118" s="112"/>
      <c r="Y118" s="112"/>
      <c r="AA118" s="180"/>
      <c r="AB118" s="112"/>
      <c r="AD118" s="112"/>
      <c r="AF118" s="112"/>
    </row>
    <row r="119" spans="1:1018" ht="12" customHeight="1">
      <c r="A119" s="130"/>
      <c r="B119" s="130"/>
      <c r="C119" s="130"/>
      <c r="D119" s="130"/>
      <c r="E119" s="130"/>
      <c r="F119" s="130"/>
    </row>
    <row r="120" spans="1:1018" ht="12" customHeight="1">
      <c r="A120" s="130"/>
      <c r="B120" s="130"/>
      <c r="C120" s="130"/>
      <c r="D120" s="130"/>
      <c r="E120" s="130"/>
      <c r="F120" s="130"/>
    </row>
    <row r="121" spans="1:1018" ht="12" customHeight="1">
      <c r="A121" s="130"/>
      <c r="B121" s="130"/>
      <c r="C121" s="130"/>
      <c r="D121" s="130"/>
      <c r="E121" s="130"/>
      <c r="F121" s="130"/>
    </row>
    <row r="122" spans="1:1018" ht="12" customHeight="1">
      <c r="A122" s="136"/>
      <c r="B122" s="136"/>
      <c r="C122" s="136"/>
      <c r="D122" s="136"/>
      <c r="E122" s="136"/>
      <c r="F122" s="136"/>
    </row>
    <row r="123" spans="1:1018" ht="12" customHeight="1">
      <c r="A123" s="136"/>
      <c r="B123" s="136"/>
      <c r="C123" s="136"/>
      <c r="D123" s="136"/>
      <c r="E123" s="136"/>
      <c r="F123" s="136"/>
    </row>
  </sheetData>
  <mergeCells count="2">
    <mergeCell ref="K7:N7"/>
    <mergeCell ref="AE7:AF7"/>
  </mergeCells>
  <phoneticPr fontId="121" type="noConversion"/>
  <conditionalFormatting sqref="A74:F75 A95:F935">
    <cfRule type="expression" dxfId="477" priority="247">
      <formula>OR($AF74="X",$AD74="X")</formula>
    </cfRule>
    <cfRule type="expression" dxfId="476" priority="248">
      <formula>AND($AF74=1,$AD74=1)</formula>
    </cfRule>
    <cfRule type="expression" dxfId="475" priority="249">
      <formula>$AF74=1</formula>
    </cfRule>
    <cfRule type="expression" dxfId="474" priority="250">
      <formula>$AD74=1</formula>
    </cfRule>
  </conditionalFormatting>
  <conditionalFormatting sqref="F1:F2">
    <cfRule type="dataBar" priority="245">
      <dataBar>
        <cfvo type="num" val="0"/>
        <cfvo type="num" val="1"/>
        <color rgb="FF63C384"/>
      </dataBar>
      <extLst>
        <ext xmlns:x14="http://schemas.microsoft.com/office/spreadsheetml/2009/9/main" uri="{B025F937-C7B1-47D3-B67F-A62EFF666E3E}">
          <x14:id>{9C7CE8AF-0BAA-411B-B075-24D8AE0F69B8}</x14:id>
        </ext>
      </extLst>
    </cfRule>
  </conditionalFormatting>
  <conditionalFormatting sqref="H74:H75 H95:H935">
    <cfRule type="expression" dxfId="473" priority="246">
      <formula>$P74="X"</formula>
    </cfRule>
  </conditionalFormatting>
  <conditionalFormatting sqref="P9:P72">
    <cfRule type="cellIs" dxfId="472" priority="114" operator="equal">
      <formula>"1..1"</formula>
    </cfRule>
    <cfRule type="cellIs" dxfId="471" priority="115" operator="equal">
      <formula>"0..n"</formula>
    </cfRule>
    <cfRule type="cellIs" dxfId="470" priority="116" operator="equal">
      <formula>"0..1"</formula>
    </cfRule>
  </conditionalFormatting>
  <conditionalFormatting sqref="S9:S11">
    <cfRule type="cellIs" dxfId="469" priority="117" operator="equal">
      <formula>"1..1"</formula>
    </cfRule>
    <cfRule type="cellIs" dxfId="468" priority="118" operator="equal">
      <formula>"0..n"</formula>
    </cfRule>
    <cfRule type="cellIs" dxfId="467" priority="119" operator="equal">
      <formula>"0..1"</formula>
    </cfRule>
  </conditionalFormatting>
  <conditionalFormatting sqref="S19:S20">
    <cfRule type="cellIs" dxfId="466" priority="70" operator="equal">
      <formula>"1..1"</formula>
    </cfRule>
    <cfRule type="cellIs" dxfId="465" priority="71" operator="equal">
      <formula>"0..n"</formula>
    </cfRule>
    <cfRule type="cellIs" dxfId="464" priority="72" operator="equal">
      <formula>"0..1"</formula>
    </cfRule>
  </conditionalFormatting>
  <conditionalFormatting sqref="V9:V16 V58:V66 V69:V72">
    <cfRule type="cellIs" dxfId="463" priority="4" operator="equal">
      <formula>"1..1"</formula>
    </cfRule>
    <cfRule type="cellIs" dxfId="462" priority="5" operator="equal">
      <formula>"0..n"</formula>
    </cfRule>
    <cfRule type="cellIs" dxfId="461" priority="6" operator="equal">
      <formula>"0..1"</formula>
    </cfRule>
  </conditionalFormatting>
  <conditionalFormatting sqref="V21:V56">
    <cfRule type="cellIs" dxfId="460" priority="1" operator="equal">
      <formula>"1..1"</formula>
    </cfRule>
    <cfRule type="cellIs" dxfId="459" priority="2" operator="equal">
      <formula>"0..n"</formula>
    </cfRule>
    <cfRule type="cellIs" dxfId="458" priority="3" operator="equal">
      <formula>"0..1"</formula>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9C7CE8AF-0BAA-411B-B075-24D8AE0F69B8}">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CE99C-933B-4191-B7DE-5FCFF0A96192}">
  <dimension ref="A1:AMA143"/>
  <sheetViews>
    <sheetView topLeftCell="E1" zoomScale="85" zoomScaleNormal="85" workbookViewId="0">
      <selection activeCell="J8" sqref="J8"/>
    </sheetView>
  </sheetViews>
  <sheetFormatPr baseColWidth="10" defaultColWidth="9.5" defaultRowHeight="15"/>
  <cols>
    <col min="1" max="1" width="4.625" style="128" customWidth="1"/>
    <col min="2" max="2" width="35.875" style="128" bestFit="1" customWidth="1"/>
    <col min="3" max="3" width="39.625" style="128" bestFit="1" customWidth="1"/>
    <col min="4" max="4" width="34.125" style="128" bestFit="1" customWidth="1"/>
    <col min="5" max="5" width="10.5" style="128" customWidth="1"/>
    <col min="6" max="6" width="11" style="128" customWidth="1"/>
    <col min="7" max="7" width="9.625" style="96" customWidth="1"/>
    <col min="8" max="8" width="62.875" style="96" customWidth="1"/>
    <col min="9" max="9" width="26.5" style="225" bestFit="1" customWidth="1"/>
    <col min="10" max="10" width="17" style="159" bestFit="1" customWidth="1"/>
    <col min="11" max="11" width="7.625" style="96" hidden="1" customWidth="1"/>
    <col min="12" max="12" width="9.625" style="96" hidden="1" customWidth="1"/>
    <col min="13" max="13" width="6.125" style="96" hidden="1" customWidth="1"/>
    <col min="14" max="14" width="10.625" style="96" hidden="1" customWidth="1"/>
    <col min="15" max="15" width="11.125" style="173" hidden="1" customWidth="1"/>
    <col min="16" max="16" width="10.5" style="96" customWidth="1"/>
    <col min="17" max="17" width="6" style="96" customWidth="1"/>
    <col min="18" max="18" width="18.5" style="96" customWidth="1"/>
    <col min="19" max="19" width="12.625" style="277" customWidth="1"/>
    <col min="20" max="20" width="28.125" style="96" customWidth="1"/>
    <col min="21" max="21" width="8.875" style="96" hidden="1" customWidth="1"/>
    <col min="22" max="22" width="8.125" style="96" customWidth="1"/>
    <col min="23" max="23" width="8.125" style="96" hidden="1" customWidth="1"/>
    <col min="24" max="24" width="22.625" style="179" hidden="1" customWidth="1"/>
    <col min="25" max="25" width="24.375" style="96" hidden="1" customWidth="1"/>
    <col min="26" max="26" width="24.5" style="159" hidden="1" customWidth="1"/>
    <col min="27" max="27" width="17.5" style="96" hidden="1" customWidth="1"/>
    <col min="28" max="28" width="9.5" hidden="1" customWidth="1"/>
    <col min="29" max="29" width="8" style="96" hidden="1" customWidth="1"/>
    <col min="30" max="30" width="8.875" style="128" customWidth="1"/>
    <col min="32" max="1012" width="9.5" style="128"/>
    <col min="1013" max="1013" width="9" style="128" customWidth="1"/>
    <col min="1014" max="1015" width="9" customWidth="1"/>
  </cols>
  <sheetData>
    <row r="1" spans="1:1013" ht="13.5" customHeight="1">
      <c r="A1" s="272" t="s">
        <v>2917</v>
      </c>
      <c r="C1" s="129" t="s">
        <v>813</v>
      </c>
      <c r="E1" s="150" t="s">
        <v>814</v>
      </c>
      <c r="F1" s="157" t="e">
        <f>createCase215[[#Totals],[Métier]] / createCase215[[#Totals],[ID]]</f>
        <v>#DIV/0!</v>
      </c>
      <c r="G1" s="128"/>
      <c r="AB1" s="96"/>
      <c r="AD1"/>
      <c r="AE1" s="128"/>
      <c r="ALY1"/>
    </row>
    <row r="2" spans="1:1013" ht="13.5" customHeight="1">
      <c r="A2" s="228" t="s">
        <v>2601</v>
      </c>
      <c r="C2" s="141" t="s">
        <v>818</v>
      </c>
      <c r="D2" s="284"/>
      <c r="E2" s="152" t="s">
        <v>819</v>
      </c>
      <c r="F2" s="157" t="e">
        <f>createCase215[[#Totals],[NexSIS]] / createCase215[[#Totals],[ID]]</f>
        <v>#DIV/0!</v>
      </c>
      <c r="G2" s="128"/>
      <c r="AB2" s="96"/>
      <c r="AD2"/>
      <c r="AE2" s="128"/>
      <c r="ALY2"/>
    </row>
    <row r="3" spans="1:1013" ht="13.5" customHeight="1">
      <c r="C3" s="142" t="s">
        <v>821</v>
      </c>
      <c r="E3" s="151" t="s">
        <v>822</v>
      </c>
      <c r="G3" s="128"/>
      <c r="AB3" s="96"/>
      <c r="AD3"/>
      <c r="AE3" s="128"/>
      <c r="ALY3"/>
    </row>
    <row r="4" spans="1:1013" ht="13.5" customHeight="1">
      <c r="C4" s="143" t="s">
        <v>824</v>
      </c>
      <c r="E4" s="153" t="s">
        <v>825</v>
      </c>
      <c r="G4" s="137"/>
      <c r="AB4" s="96"/>
      <c r="AD4"/>
      <c r="AE4" s="128"/>
      <c r="ALY4"/>
    </row>
    <row r="5" spans="1:1013" s="149" customFormat="1" ht="13.5" customHeight="1">
      <c r="A5" s="128"/>
      <c r="B5" s="128"/>
      <c r="C5" s="145" t="s">
        <v>826</v>
      </c>
      <c r="D5" s="146"/>
      <c r="E5" s="290" t="s">
        <v>911</v>
      </c>
      <c r="F5" s="146"/>
      <c r="G5" s="148"/>
      <c r="H5" s="148"/>
      <c r="I5" s="275"/>
      <c r="J5" s="160"/>
      <c r="K5" s="148"/>
      <c r="L5" s="148"/>
      <c r="M5" s="148"/>
      <c r="N5" s="148"/>
      <c r="O5" s="186"/>
      <c r="P5" s="148"/>
      <c r="Q5" s="148"/>
      <c r="R5" s="148"/>
      <c r="S5" s="279"/>
      <c r="T5" s="148"/>
      <c r="U5" s="148"/>
      <c r="V5" s="148"/>
      <c r="W5" s="148"/>
      <c r="X5" s="181"/>
      <c r="Y5" s="148"/>
      <c r="Z5" s="160"/>
      <c r="AA5" s="148"/>
      <c r="AB5" s="148"/>
      <c r="AC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3" ht="13.5" customHeight="1">
      <c r="C6" s="144" t="s">
        <v>827</v>
      </c>
      <c r="D6" s="138"/>
      <c r="F6" s="138"/>
      <c r="AB6" s="96"/>
      <c r="AD6"/>
      <c r="AE6" s="128"/>
      <c r="ALY6"/>
    </row>
    <row r="7" spans="1:1013" ht="13.5" customHeight="1">
      <c r="A7"/>
      <c r="B7"/>
      <c r="C7" s="138"/>
      <c r="D7" s="377"/>
      <c r="E7" s="138"/>
      <c r="F7" s="138"/>
      <c r="K7" s="777" t="s">
        <v>828</v>
      </c>
      <c r="L7" s="777"/>
      <c r="M7" s="777"/>
      <c r="N7" s="777"/>
      <c r="U7" s="778" t="s">
        <v>829</v>
      </c>
      <c r="V7" s="778"/>
      <c r="W7" s="778"/>
      <c r="AB7" s="777" t="s">
        <v>830</v>
      </c>
      <c r="AC7" s="777"/>
      <c r="AD7"/>
      <c r="AE7" s="128"/>
      <c r="ALY7"/>
    </row>
    <row r="8" spans="1:1013" s="238" customFormat="1" ht="55.5" customHeight="1">
      <c r="A8" s="233" t="s">
        <v>831</v>
      </c>
      <c r="B8" s="381" t="s">
        <v>832</v>
      </c>
      <c r="C8" s="278" t="s">
        <v>833</v>
      </c>
      <c r="D8" s="278" t="s">
        <v>834</v>
      </c>
      <c r="E8" s="278" t="s">
        <v>835</v>
      </c>
      <c r="F8" s="278" t="s">
        <v>836</v>
      </c>
      <c r="G8" s="278" t="s">
        <v>837</v>
      </c>
      <c r="H8" s="234" t="s">
        <v>9</v>
      </c>
      <c r="I8" s="234" t="s">
        <v>838</v>
      </c>
      <c r="J8" s="234" t="s">
        <v>841</v>
      </c>
      <c r="K8" s="235" t="s">
        <v>842</v>
      </c>
      <c r="L8" s="235" t="s">
        <v>843</v>
      </c>
      <c r="M8" s="235" t="s">
        <v>844</v>
      </c>
      <c r="N8" s="235" t="s">
        <v>845</v>
      </c>
      <c r="O8" s="235" t="s">
        <v>846</v>
      </c>
      <c r="P8" s="234" t="s">
        <v>677</v>
      </c>
      <c r="Q8" s="234" t="s">
        <v>3</v>
      </c>
      <c r="R8" s="234" t="s">
        <v>912</v>
      </c>
      <c r="S8" s="283" t="s">
        <v>913</v>
      </c>
      <c r="T8" s="234" t="s">
        <v>848</v>
      </c>
      <c r="U8" s="229" t="s">
        <v>849</v>
      </c>
      <c r="V8" s="229" t="s">
        <v>2448</v>
      </c>
      <c r="W8" s="229" t="s">
        <v>2602</v>
      </c>
      <c r="X8" s="235" t="s">
        <v>852</v>
      </c>
      <c r="Y8" s="235" t="s">
        <v>853</v>
      </c>
      <c r="Z8" s="236" t="s">
        <v>854</v>
      </c>
      <c r="AA8" s="235" t="s">
        <v>855</v>
      </c>
      <c r="AB8" s="235" t="s">
        <v>856</v>
      </c>
      <c r="AC8" s="237" t="s">
        <v>914</v>
      </c>
    </row>
    <row r="9" spans="1:1013" s="224" customFormat="1" ht="13.5" customHeight="1">
      <c r="A9" s="225">
        <v>1</v>
      </c>
      <c r="B9" s="217" t="s">
        <v>2603</v>
      </c>
      <c r="C9" s="219"/>
      <c r="D9" s="719"/>
      <c r="E9" s="719"/>
      <c r="F9" s="719"/>
      <c r="G9" s="719"/>
      <c r="H9" s="718" t="s">
        <v>951</v>
      </c>
      <c r="I9" s="316" t="s">
        <v>1612</v>
      </c>
      <c r="J9" s="720" t="s">
        <v>918</v>
      </c>
      <c r="K9" s="718" t="s">
        <v>954</v>
      </c>
      <c r="L9" s="718" t="s">
        <v>955</v>
      </c>
      <c r="M9" s="718"/>
      <c r="N9" s="718"/>
      <c r="O9" s="721">
        <v>1</v>
      </c>
      <c r="P9" s="718" t="s">
        <v>820</v>
      </c>
      <c r="Q9" s="722"/>
      <c r="R9" s="718" t="s">
        <v>862</v>
      </c>
      <c r="S9" s="722"/>
      <c r="T9" s="718"/>
      <c r="U9" s="723"/>
      <c r="V9" s="723" t="s">
        <v>863</v>
      </c>
      <c r="W9" s="723"/>
      <c r="X9" s="724"/>
      <c r="Y9" s="718"/>
      <c r="Z9" s="725"/>
      <c r="AA9" s="718"/>
      <c r="AB9" s="722"/>
      <c r="AC9" s="722"/>
    </row>
    <row r="10" spans="1:1013" s="224" customFormat="1" ht="13.5" customHeight="1">
      <c r="A10" s="225">
        <v>2</v>
      </c>
      <c r="B10" s="253" t="s">
        <v>956</v>
      </c>
      <c r="C10" s="219"/>
      <c r="D10" s="221"/>
      <c r="E10" s="221"/>
      <c r="F10" s="221"/>
      <c r="G10" s="221"/>
      <c r="H10" s="718" t="s">
        <v>957</v>
      </c>
      <c r="I10" s="131" t="s">
        <v>958</v>
      </c>
      <c r="J10" s="720" t="s">
        <v>924</v>
      </c>
      <c r="K10" s="718" t="s">
        <v>925</v>
      </c>
      <c r="L10" s="718" t="s">
        <v>926</v>
      </c>
      <c r="M10" s="718"/>
      <c r="N10" s="718"/>
      <c r="O10" s="721"/>
      <c r="P10" s="718" t="s">
        <v>817</v>
      </c>
      <c r="Q10" s="722"/>
      <c r="R10" s="718" t="s">
        <v>862</v>
      </c>
      <c r="S10" s="722"/>
      <c r="T10" s="718"/>
      <c r="U10" s="723"/>
      <c r="V10" s="723" t="s">
        <v>863</v>
      </c>
      <c r="W10" s="723"/>
      <c r="X10" s="724"/>
      <c r="Y10" s="718"/>
      <c r="Z10" s="725"/>
      <c r="AA10" s="718"/>
      <c r="AB10" s="722"/>
      <c r="AC10" s="722"/>
    </row>
    <row r="11" spans="1:1013" s="224" customFormat="1" ht="13.5" customHeight="1">
      <c r="A11" s="225">
        <v>3</v>
      </c>
      <c r="B11" s="217" t="s">
        <v>2604</v>
      </c>
      <c r="C11" s="219"/>
      <c r="D11" s="241"/>
      <c r="E11" s="241"/>
      <c r="F11" s="241"/>
      <c r="G11" s="241"/>
      <c r="H11" s="718"/>
      <c r="I11" s="720" t="s">
        <v>929</v>
      </c>
      <c r="J11" s="720" t="s">
        <v>930</v>
      </c>
      <c r="K11" s="718"/>
      <c r="L11" s="718"/>
      <c r="M11" s="718"/>
      <c r="N11" s="718"/>
      <c r="O11" s="721"/>
      <c r="P11" s="718" t="s">
        <v>820</v>
      </c>
      <c r="Q11" s="722"/>
      <c r="R11" s="718" t="s">
        <v>878</v>
      </c>
      <c r="S11" s="722"/>
      <c r="T11" s="718"/>
      <c r="U11" s="723"/>
      <c r="V11" s="723" t="s">
        <v>863</v>
      </c>
      <c r="W11" s="723"/>
      <c r="X11" s="724"/>
      <c r="Y11" s="718"/>
      <c r="Z11" s="725"/>
      <c r="AA11" s="718"/>
      <c r="AB11" s="722"/>
      <c r="AC11" s="722"/>
    </row>
    <row r="12" spans="1:1013" s="224" customFormat="1" ht="13.5" customHeight="1">
      <c r="A12" s="225">
        <v>4</v>
      </c>
      <c r="B12" s="216" t="s">
        <v>1364</v>
      </c>
      <c r="C12" s="513"/>
      <c r="D12" s="512"/>
      <c r="E12" s="512"/>
      <c r="F12" s="512"/>
      <c r="G12" s="512"/>
      <c r="H12" s="755"/>
      <c r="I12" s="756"/>
      <c r="J12" s="720" t="s">
        <v>1367</v>
      </c>
      <c r="K12" s="718"/>
      <c r="L12" s="718"/>
      <c r="M12" s="718"/>
      <c r="N12" s="718"/>
      <c r="O12" s="721"/>
      <c r="P12" s="718" t="s">
        <v>820</v>
      </c>
      <c r="Q12" s="722" t="s">
        <v>863</v>
      </c>
      <c r="R12" s="378" t="s">
        <v>1367</v>
      </c>
      <c r="S12" s="722"/>
      <c r="T12" s="718"/>
      <c r="U12" s="723"/>
      <c r="V12" s="723" t="s">
        <v>863</v>
      </c>
      <c r="W12" s="723"/>
      <c r="X12" s="724"/>
      <c r="Y12" s="718"/>
      <c r="Z12" s="725"/>
      <c r="AA12" s="718"/>
      <c r="AB12" s="722"/>
      <c r="AC12" s="722"/>
    </row>
    <row r="13" spans="1:1013" s="224" customFormat="1" ht="13.5" customHeight="1">
      <c r="A13" s="225">
        <v>5</v>
      </c>
      <c r="B13" s="217"/>
      <c r="C13" s="217" t="s">
        <v>2605</v>
      </c>
      <c r="D13" s="241"/>
      <c r="E13" s="241"/>
      <c r="F13" s="241"/>
      <c r="G13" s="241"/>
      <c r="H13" s="718"/>
      <c r="I13" s="720"/>
      <c r="J13" s="720" t="s">
        <v>2606</v>
      </c>
      <c r="K13" s="718"/>
      <c r="L13" s="718"/>
      <c r="M13" s="718"/>
      <c r="N13" s="718"/>
      <c r="O13" s="721"/>
      <c r="P13" s="718" t="s">
        <v>820</v>
      </c>
      <c r="Q13" s="722"/>
      <c r="R13" s="726" t="s">
        <v>862</v>
      </c>
      <c r="S13" s="722"/>
      <c r="T13" s="718"/>
      <c r="U13" s="723"/>
      <c r="V13" s="723" t="s">
        <v>863</v>
      </c>
      <c r="W13" s="723"/>
      <c r="X13" s="724"/>
      <c r="Y13" s="718"/>
      <c r="Z13" s="725"/>
      <c r="AA13" s="718"/>
      <c r="AB13" s="722"/>
      <c r="AC13" s="722"/>
    </row>
    <row r="14" spans="1:1013" s="224" customFormat="1" ht="13.5" customHeight="1">
      <c r="A14" s="225">
        <v>6</v>
      </c>
      <c r="B14" s="217"/>
      <c r="C14" s="219" t="s">
        <v>2607</v>
      </c>
      <c r="D14" s="241"/>
      <c r="E14" s="241"/>
      <c r="F14" s="241"/>
      <c r="G14" s="241"/>
      <c r="H14" s="718"/>
      <c r="I14" s="720"/>
      <c r="J14" s="720" t="s">
        <v>2608</v>
      </c>
      <c r="K14" s="718"/>
      <c r="L14" s="718"/>
      <c r="M14" s="718"/>
      <c r="N14" s="718"/>
      <c r="O14" s="721"/>
      <c r="P14" s="718" t="s">
        <v>820</v>
      </c>
      <c r="Q14" s="722"/>
      <c r="R14" s="726" t="s">
        <v>862</v>
      </c>
      <c r="S14" s="722"/>
      <c r="T14" s="718"/>
      <c r="U14" s="723"/>
      <c r="V14" s="723" t="s">
        <v>863</v>
      </c>
      <c r="W14" s="723"/>
      <c r="X14" s="724"/>
      <c r="Y14" s="718"/>
      <c r="Z14" s="725"/>
      <c r="AA14" s="718"/>
      <c r="AB14" s="722"/>
      <c r="AC14" s="722"/>
    </row>
    <row r="15" spans="1:1013" s="224" customFormat="1" ht="13.5" customHeight="1">
      <c r="A15" s="225">
        <v>7</v>
      </c>
      <c r="B15" s="217"/>
      <c r="C15" s="219" t="s">
        <v>2609</v>
      </c>
      <c r="D15" s="241"/>
      <c r="E15" s="241"/>
      <c r="F15" s="241"/>
      <c r="G15" s="241"/>
      <c r="H15" s="718"/>
      <c r="I15" s="720"/>
      <c r="J15" s="720" t="s">
        <v>2610</v>
      </c>
      <c r="K15" s="718"/>
      <c r="L15" s="718"/>
      <c r="M15" s="718"/>
      <c r="N15" s="718"/>
      <c r="O15" s="721"/>
      <c r="P15" s="718" t="s">
        <v>817</v>
      </c>
      <c r="Q15" s="722"/>
      <c r="R15" s="726" t="s">
        <v>862</v>
      </c>
      <c r="S15" s="722"/>
      <c r="T15" s="718"/>
      <c r="U15" s="723"/>
      <c r="V15" s="723" t="s">
        <v>863</v>
      </c>
      <c r="W15" s="723"/>
      <c r="X15" s="724"/>
      <c r="Y15" s="718"/>
      <c r="Z15" s="725"/>
      <c r="AA15" s="718"/>
      <c r="AB15" s="722"/>
      <c r="AC15" s="722"/>
    </row>
    <row r="16" spans="1:1013" s="224" customFormat="1" ht="13.5" customHeight="1">
      <c r="A16" s="225">
        <v>8</v>
      </c>
      <c r="B16" s="217"/>
      <c r="C16" s="219" t="s">
        <v>2611</v>
      </c>
      <c r="D16" s="241"/>
      <c r="E16" s="241"/>
      <c r="F16" s="241"/>
      <c r="G16" s="241"/>
      <c r="H16" s="718"/>
      <c r="I16" s="720"/>
      <c r="J16" s="720" t="s">
        <v>1593</v>
      </c>
      <c r="K16" s="718"/>
      <c r="L16" s="718"/>
      <c r="M16" s="718"/>
      <c r="N16" s="718"/>
      <c r="O16" s="721"/>
      <c r="P16" s="718" t="s">
        <v>823</v>
      </c>
      <c r="Q16" s="722"/>
      <c r="R16" s="726" t="s">
        <v>862</v>
      </c>
      <c r="S16" s="722"/>
      <c r="T16" s="718"/>
      <c r="U16" s="723"/>
      <c r="V16" s="723" t="s">
        <v>863</v>
      </c>
      <c r="W16" s="723"/>
      <c r="X16" s="724"/>
      <c r="Y16" s="718"/>
      <c r="Z16" s="725"/>
      <c r="AA16" s="718"/>
      <c r="AB16" s="722"/>
      <c r="AC16" s="722"/>
    </row>
    <row r="17" spans="1:29" s="224" customFormat="1" ht="13.5" customHeight="1">
      <c r="A17" s="225">
        <v>9</v>
      </c>
      <c r="B17" s="216" t="s">
        <v>2612</v>
      </c>
      <c r="C17" s="513"/>
      <c r="D17" s="757"/>
      <c r="E17" s="757"/>
      <c r="F17" s="757"/>
      <c r="G17" s="757"/>
      <c r="H17" s="755"/>
      <c r="I17" s="755"/>
      <c r="J17" s="720" t="s">
        <v>1404</v>
      </c>
      <c r="K17" s="718"/>
      <c r="L17" s="718"/>
      <c r="M17" s="718"/>
      <c r="N17" s="718"/>
      <c r="O17" s="721"/>
      <c r="P17" s="718" t="s">
        <v>820</v>
      </c>
      <c r="Q17" s="722" t="s">
        <v>863</v>
      </c>
      <c r="R17" s="378" t="s">
        <v>1404</v>
      </c>
      <c r="S17" s="722"/>
      <c r="T17" s="718"/>
      <c r="U17" s="723"/>
      <c r="V17" s="723" t="s">
        <v>863</v>
      </c>
      <c r="W17" s="723"/>
      <c r="X17" s="724"/>
      <c r="Y17" s="718"/>
      <c r="Z17" s="725"/>
      <c r="AA17" s="718"/>
      <c r="AB17" s="722"/>
      <c r="AC17" s="722"/>
    </row>
    <row r="18" spans="1:29" s="224" customFormat="1" ht="13.5" customHeight="1">
      <c r="A18" s="225">
        <v>10</v>
      </c>
      <c r="B18" s="217"/>
      <c r="C18" s="219" t="s">
        <v>1405</v>
      </c>
      <c r="D18" s="241"/>
      <c r="E18" s="241"/>
      <c r="F18" s="241"/>
      <c r="G18" s="241"/>
      <c r="H18" s="718" t="s">
        <v>2613</v>
      </c>
      <c r="I18" s="718" t="s">
        <v>2614</v>
      </c>
      <c r="J18" s="720" t="s">
        <v>2615</v>
      </c>
      <c r="K18" s="718"/>
      <c r="L18" s="718"/>
      <c r="M18" s="718"/>
      <c r="N18" s="718"/>
      <c r="O18" s="721"/>
      <c r="P18" s="718" t="s">
        <v>820</v>
      </c>
      <c r="Q18" s="722"/>
      <c r="R18" s="720" t="s">
        <v>862</v>
      </c>
      <c r="S18" s="722"/>
      <c r="T18" s="718"/>
      <c r="U18" s="723"/>
      <c r="V18" s="723" t="s">
        <v>863</v>
      </c>
      <c r="W18" s="723"/>
      <c r="X18" s="724"/>
      <c r="Y18" s="718"/>
      <c r="Z18" s="725"/>
      <c r="AA18" s="718"/>
      <c r="AB18" s="722"/>
      <c r="AC18" s="722"/>
    </row>
    <row r="19" spans="1:29" s="224" customFormat="1" ht="13.5" customHeight="1">
      <c r="A19" s="225">
        <v>11</v>
      </c>
      <c r="B19" s="217"/>
      <c r="C19" s="219" t="s">
        <v>2616</v>
      </c>
      <c r="D19" s="241"/>
      <c r="E19" s="241"/>
      <c r="F19" s="241"/>
      <c r="G19" s="241"/>
      <c r="H19" s="718"/>
      <c r="I19" s="718" t="s">
        <v>2617</v>
      </c>
      <c r="J19" s="720" t="s">
        <v>2618</v>
      </c>
      <c r="K19" s="718"/>
      <c r="L19" s="718"/>
      <c r="M19" s="718"/>
      <c r="N19" s="718"/>
      <c r="O19" s="721"/>
      <c r="P19" s="718" t="s">
        <v>817</v>
      </c>
      <c r="Q19" s="722"/>
      <c r="R19" s="726" t="s">
        <v>862</v>
      </c>
      <c r="S19" s="722"/>
      <c r="T19" s="718"/>
      <c r="U19" s="723"/>
      <c r="V19" s="723" t="s">
        <v>863</v>
      </c>
      <c r="W19" s="723"/>
      <c r="X19" s="724"/>
      <c r="Y19" s="718"/>
      <c r="Z19" s="725"/>
      <c r="AA19" s="718"/>
      <c r="AB19" s="722"/>
      <c r="AC19" s="722"/>
    </row>
    <row r="20" spans="1:29" s="224" customFormat="1" ht="13.5" customHeight="1">
      <c r="A20" s="225">
        <v>12</v>
      </c>
      <c r="B20" s="253"/>
      <c r="C20" s="219" t="s">
        <v>1105</v>
      </c>
      <c r="D20" s="221"/>
      <c r="E20" s="221"/>
      <c r="F20" s="221"/>
      <c r="G20" s="221"/>
      <c r="H20" s="718" t="s">
        <v>2619</v>
      </c>
      <c r="I20" s="718" t="s">
        <v>1135</v>
      </c>
      <c r="J20" s="720" t="s">
        <v>1312</v>
      </c>
      <c r="K20" s="718"/>
      <c r="L20" s="718"/>
      <c r="M20" s="718"/>
      <c r="N20" s="718"/>
      <c r="O20" s="721"/>
      <c r="P20" s="718" t="s">
        <v>817</v>
      </c>
      <c r="Q20" s="722"/>
      <c r="R20" s="718" t="s">
        <v>862</v>
      </c>
      <c r="S20" s="722"/>
      <c r="T20" s="718"/>
      <c r="U20" s="723"/>
      <c r="V20" s="723" t="s">
        <v>863</v>
      </c>
      <c r="W20" s="723"/>
      <c r="X20" s="724"/>
      <c r="Y20" s="718"/>
      <c r="Z20" s="725"/>
      <c r="AA20" s="718"/>
      <c r="AB20" s="722"/>
      <c r="AC20" s="722"/>
    </row>
    <row r="21" spans="1:29" s="224" customFormat="1" ht="13.5" customHeight="1">
      <c r="A21" s="225">
        <v>13</v>
      </c>
      <c r="B21" s="217"/>
      <c r="C21" s="219" t="s">
        <v>1313</v>
      </c>
      <c r="D21" s="241"/>
      <c r="E21" s="241"/>
      <c r="F21" s="241"/>
      <c r="G21" s="241"/>
      <c r="H21" s="718" t="s">
        <v>2620</v>
      </c>
      <c r="I21" s="720" t="s">
        <v>1315</v>
      </c>
      <c r="J21" s="720" t="s">
        <v>1316</v>
      </c>
      <c r="K21" s="718"/>
      <c r="L21" s="718"/>
      <c r="M21" s="718"/>
      <c r="N21" s="718"/>
      <c r="O21" s="721"/>
      <c r="P21" s="718" t="s">
        <v>817</v>
      </c>
      <c r="Q21" s="722"/>
      <c r="R21" s="718" t="s">
        <v>862</v>
      </c>
      <c r="S21" s="722"/>
      <c r="T21" s="718"/>
      <c r="U21" s="723"/>
      <c r="V21" s="723" t="s">
        <v>863</v>
      </c>
      <c r="W21" s="723"/>
      <c r="X21" s="724"/>
      <c r="Y21" s="718"/>
      <c r="Z21" s="725"/>
      <c r="AA21" s="718"/>
      <c r="AB21" s="722"/>
      <c r="AC21" s="722"/>
    </row>
    <row r="22" spans="1:29" s="224" customFormat="1" ht="13.5" customHeight="1">
      <c r="A22" s="225">
        <v>14</v>
      </c>
      <c r="B22" s="217"/>
      <c r="C22" s="219" t="s">
        <v>1480</v>
      </c>
      <c r="D22" s="241"/>
      <c r="E22" s="241"/>
      <c r="F22" s="241"/>
      <c r="G22" s="241"/>
      <c r="H22" s="718" t="s">
        <v>1481</v>
      </c>
      <c r="I22" s="718"/>
      <c r="J22" s="720" t="s">
        <v>1482</v>
      </c>
      <c r="K22" s="718"/>
      <c r="L22" s="718"/>
      <c r="M22" s="718"/>
      <c r="N22" s="718"/>
      <c r="O22" s="721"/>
      <c r="P22" s="718" t="s">
        <v>817</v>
      </c>
      <c r="Q22" s="722"/>
      <c r="R22" s="718" t="s">
        <v>1483</v>
      </c>
      <c r="S22" s="722"/>
      <c r="T22" s="718"/>
      <c r="U22" s="723"/>
      <c r="V22" s="723" t="s">
        <v>863</v>
      </c>
      <c r="W22" s="723"/>
      <c r="X22" s="724"/>
      <c r="Y22" s="718"/>
      <c r="Z22" s="725"/>
      <c r="AA22" s="718"/>
      <c r="AB22" s="722"/>
      <c r="AC22" s="722"/>
    </row>
    <row r="23" spans="1:29" s="224" customFormat="1" ht="13.5" customHeight="1">
      <c r="A23" s="225">
        <v>15</v>
      </c>
      <c r="B23" s="217"/>
      <c r="C23" s="219" t="s">
        <v>2621</v>
      </c>
      <c r="D23" s="241"/>
      <c r="E23" s="241"/>
      <c r="F23" s="241"/>
      <c r="G23" s="241"/>
      <c r="H23" s="718" t="s">
        <v>2622</v>
      </c>
      <c r="I23" s="720">
        <v>69</v>
      </c>
      <c r="J23" s="720" t="s">
        <v>1505</v>
      </c>
      <c r="K23" s="718"/>
      <c r="L23" s="718"/>
      <c r="M23" s="718"/>
      <c r="N23" s="718"/>
      <c r="O23" s="721"/>
      <c r="P23" s="718" t="s">
        <v>817</v>
      </c>
      <c r="Q23" s="722"/>
      <c r="R23" s="726" t="s">
        <v>862</v>
      </c>
      <c r="S23" s="722"/>
      <c r="T23" s="718"/>
      <c r="U23" s="723"/>
      <c r="V23" s="723" t="s">
        <v>863</v>
      </c>
      <c r="W23" s="723"/>
      <c r="X23" s="724"/>
      <c r="Y23" s="718"/>
      <c r="Z23" s="725"/>
      <c r="AA23" s="718"/>
      <c r="AB23" s="722"/>
      <c r="AC23" s="722"/>
    </row>
    <row r="24" spans="1:29" s="224" customFormat="1" ht="13.5" customHeight="1">
      <c r="A24" s="225">
        <v>16</v>
      </c>
      <c r="B24" s="217"/>
      <c r="C24" s="219" t="s">
        <v>2507</v>
      </c>
      <c r="D24" s="241"/>
      <c r="E24" s="241"/>
      <c r="F24" s="241"/>
      <c r="G24" s="241"/>
      <c r="H24" s="718"/>
      <c r="I24" s="720" t="s">
        <v>698</v>
      </c>
      <c r="J24" s="720" t="s">
        <v>1486</v>
      </c>
      <c r="K24" s="718"/>
      <c r="L24" s="718"/>
      <c r="M24" s="718"/>
      <c r="N24" s="718"/>
      <c r="O24" s="721"/>
      <c r="P24" s="718" t="s">
        <v>817</v>
      </c>
      <c r="Q24" s="722"/>
      <c r="R24" s="726" t="s">
        <v>862</v>
      </c>
      <c r="S24" s="722"/>
      <c r="T24" s="718"/>
      <c r="U24" s="723"/>
      <c r="V24" s="723" t="s">
        <v>863</v>
      </c>
      <c r="W24" s="723"/>
      <c r="X24" s="724"/>
      <c r="Y24" s="718"/>
      <c r="Z24" s="725"/>
      <c r="AA24" s="718"/>
      <c r="AB24" s="722"/>
      <c r="AC24" s="722"/>
    </row>
    <row r="25" spans="1:29" s="224" customFormat="1" ht="13.5" customHeight="1">
      <c r="A25" s="225">
        <v>17</v>
      </c>
      <c r="B25" s="217"/>
      <c r="C25" s="219" t="s">
        <v>2623</v>
      </c>
      <c r="D25" s="241"/>
      <c r="E25" s="241"/>
      <c r="F25" s="241"/>
      <c r="G25" s="241"/>
      <c r="H25" s="718" t="s">
        <v>2624</v>
      </c>
      <c r="I25" s="720" t="s">
        <v>1283</v>
      </c>
      <c r="J25" s="720" t="s">
        <v>2625</v>
      </c>
      <c r="K25" s="718"/>
      <c r="L25" s="718"/>
      <c r="M25" s="718"/>
      <c r="N25" s="718"/>
      <c r="O25" s="721"/>
      <c r="P25" s="718" t="s">
        <v>817</v>
      </c>
      <c r="Q25" s="722"/>
      <c r="R25" s="726" t="s">
        <v>862</v>
      </c>
      <c r="S25" s="722"/>
      <c r="T25" s="718"/>
      <c r="U25" s="723" t="s">
        <v>863</v>
      </c>
      <c r="V25" s="723"/>
      <c r="W25" s="723"/>
      <c r="X25" s="724"/>
      <c r="Y25" s="718"/>
      <c r="Z25" s="725"/>
      <c r="AA25" s="718"/>
      <c r="AB25" s="722"/>
      <c r="AC25" s="722"/>
    </row>
    <row r="26" spans="1:29" s="224" customFormat="1" ht="13.5" customHeight="1">
      <c r="A26" s="225">
        <v>18</v>
      </c>
      <c r="B26" s="216"/>
      <c r="C26" s="240" t="s">
        <v>2514</v>
      </c>
      <c r="D26" s="512"/>
      <c r="E26" s="512"/>
      <c r="F26" s="512"/>
      <c r="G26" s="512"/>
      <c r="H26" s="755"/>
      <c r="I26" s="756"/>
      <c r="J26" s="720" t="s">
        <v>2515</v>
      </c>
      <c r="K26" s="718"/>
      <c r="L26" s="718"/>
      <c r="M26" s="718"/>
      <c r="N26" s="718"/>
      <c r="O26" s="721"/>
      <c r="P26" s="718" t="s">
        <v>817</v>
      </c>
      <c r="Q26" s="722" t="s">
        <v>863</v>
      </c>
      <c r="R26" s="378" t="s">
        <v>2515</v>
      </c>
      <c r="S26" s="722"/>
      <c r="T26" s="718"/>
      <c r="U26" s="723"/>
      <c r="V26" s="723" t="s">
        <v>863</v>
      </c>
      <c r="W26" s="723"/>
      <c r="X26" s="724"/>
      <c r="Y26" s="718"/>
      <c r="Z26" s="725"/>
      <c r="AA26" s="718"/>
      <c r="AB26" s="722"/>
      <c r="AC26" s="722"/>
    </row>
    <row r="27" spans="1:29" s="224" customFormat="1" ht="13.5" customHeight="1">
      <c r="A27" s="225">
        <v>19</v>
      </c>
      <c r="B27" s="216"/>
      <c r="C27" s="719"/>
      <c r="D27" s="241" t="s">
        <v>2516</v>
      </c>
      <c r="E27" s="241"/>
      <c r="F27" s="241"/>
      <c r="G27" s="241"/>
      <c r="H27" s="718" t="s">
        <v>2517</v>
      </c>
      <c r="I27" s="720">
        <v>92300</v>
      </c>
      <c r="J27" s="720" t="s">
        <v>1108</v>
      </c>
      <c r="K27" s="718"/>
      <c r="L27" s="718"/>
      <c r="M27" s="718"/>
      <c r="N27" s="718"/>
      <c r="O27" s="721"/>
      <c r="P27" s="718" t="s">
        <v>820</v>
      </c>
      <c r="Q27" s="722"/>
      <c r="R27" s="718" t="s">
        <v>862</v>
      </c>
      <c r="S27" s="722"/>
      <c r="T27" s="718"/>
      <c r="U27" s="723"/>
      <c r="V27" s="723" t="s">
        <v>863</v>
      </c>
      <c r="W27" s="723"/>
      <c r="X27" s="724"/>
      <c r="Y27" s="718"/>
      <c r="Z27" s="725"/>
      <c r="AA27" s="718"/>
      <c r="AB27" s="722"/>
      <c r="AC27" s="722"/>
    </row>
    <row r="28" spans="1:29" s="224" customFormat="1" ht="13.5" customHeight="1">
      <c r="A28" s="225">
        <v>20</v>
      </c>
      <c r="B28" s="216"/>
      <c r="C28" s="719"/>
      <c r="D28" s="241" t="s">
        <v>388</v>
      </c>
      <c r="E28" s="241"/>
      <c r="F28" s="241"/>
      <c r="G28" s="241"/>
      <c r="H28" s="718" t="s">
        <v>1109</v>
      </c>
      <c r="I28" s="720" t="s">
        <v>2519</v>
      </c>
      <c r="J28" s="720" t="s">
        <v>2518</v>
      </c>
      <c r="K28" s="718"/>
      <c r="L28" s="718"/>
      <c r="M28" s="718"/>
      <c r="N28" s="718"/>
      <c r="O28" s="721"/>
      <c r="P28" s="718" t="s">
        <v>820</v>
      </c>
      <c r="Q28" s="722"/>
      <c r="R28" s="718" t="s">
        <v>862</v>
      </c>
      <c r="S28" s="722"/>
      <c r="T28" s="718"/>
      <c r="U28" s="723"/>
      <c r="V28" s="723" t="s">
        <v>863</v>
      </c>
      <c r="W28" s="723"/>
      <c r="X28" s="724"/>
      <c r="Y28" s="718"/>
      <c r="Z28" s="725"/>
      <c r="AA28" s="718"/>
      <c r="AB28" s="722"/>
      <c r="AC28" s="722"/>
    </row>
    <row r="29" spans="1:29" ht="15" customHeight="1">
      <c r="A29" s="225">
        <v>21</v>
      </c>
      <c r="B29" s="242" t="s">
        <v>2522</v>
      </c>
      <c r="C29" s="512"/>
      <c r="D29" s="512"/>
      <c r="E29" s="512"/>
      <c r="F29" s="512"/>
      <c r="G29" s="512"/>
      <c r="H29" s="755"/>
      <c r="I29" s="756"/>
      <c r="J29" s="720" t="s">
        <v>1055</v>
      </c>
      <c r="K29" s="718"/>
      <c r="L29" s="718"/>
      <c r="M29" s="718"/>
      <c r="N29" s="718"/>
      <c r="O29" s="721"/>
      <c r="P29" s="718" t="s">
        <v>820</v>
      </c>
      <c r="Q29" s="722" t="s">
        <v>863</v>
      </c>
      <c r="R29" s="243" t="s">
        <v>1055</v>
      </c>
      <c r="S29" s="722"/>
      <c r="T29" s="718"/>
      <c r="U29" s="723"/>
      <c r="V29" s="723" t="s">
        <v>863</v>
      </c>
      <c r="W29" s="723"/>
      <c r="X29" s="724"/>
      <c r="Y29" s="718"/>
      <c r="Z29" s="725"/>
      <c r="AA29" s="718"/>
      <c r="AB29" s="722"/>
      <c r="AC29" s="722"/>
    </row>
    <row r="30" spans="1:29" ht="15" customHeight="1">
      <c r="A30" s="225">
        <v>22</v>
      </c>
      <c r="B30" s="217"/>
      <c r="C30" s="216" t="s">
        <v>1082</v>
      </c>
      <c r="D30" s="512"/>
      <c r="E30" s="512"/>
      <c r="F30" s="512"/>
      <c r="G30" s="512"/>
      <c r="H30" s="755"/>
      <c r="I30" s="756"/>
      <c r="J30" s="720" t="s">
        <v>1083</v>
      </c>
      <c r="K30" s="718"/>
      <c r="L30" s="718"/>
      <c r="M30" s="718"/>
      <c r="N30" s="718"/>
      <c r="O30" s="721"/>
      <c r="P30" s="718" t="s">
        <v>817</v>
      </c>
      <c r="Q30" s="722" t="s">
        <v>863</v>
      </c>
      <c r="R30" s="243" t="s">
        <v>1083</v>
      </c>
      <c r="S30" s="722"/>
      <c r="T30" s="718"/>
      <c r="U30" s="723"/>
      <c r="V30" s="723" t="s">
        <v>863</v>
      </c>
      <c r="W30" s="723"/>
      <c r="X30" s="724"/>
      <c r="Y30" s="718"/>
      <c r="Z30" s="725"/>
      <c r="AA30" s="718"/>
      <c r="AB30" s="722"/>
      <c r="AC30" s="722"/>
    </row>
    <row r="31" spans="1:29" ht="15" customHeight="1">
      <c r="A31" s="225">
        <v>23</v>
      </c>
      <c r="B31" s="241"/>
      <c r="C31" s="217"/>
      <c r="D31" s="719" t="s">
        <v>1084</v>
      </c>
      <c r="E31" s="253"/>
      <c r="F31" s="241"/>
      <c r="G31" s="718"/>
      <c r="H31" s="718" t="s">
        <v>1085</v>
      </c>
      <c r="I31" s="720" t="s">
        <v>1086</v>
      </c>
      <c r="J31" s="720" t="s">
        <v>1088</v>
      </c>
      <c r="K31" s="718"/>
      <c r="L31" s="718"/>
      <c r="M31" s="718"/>
      <c r="N31" s="718"/>
      <c r="O31" s="721"/>
      <c r="P31" s="718" t="s">
        <v>820</v>
      </c>
      <c r="Q31" s="722"/>
      <c r="R31" s="718" t="s">
        <v>862</v>
      </c>
      <c r="S31" s="722"/>
      <c r="T31" s="718" t="s">
        <v>1089</v>
      </c>
      <c r="U31" s="723"/>
      <c r="V31" s="723" t="s">
        <v>863</v>
      </c>
      <c r="W31" s="723"/>
      <c r="X31" s="724"/>
      <c r="Y31" s="718"/>
      <c r="Z31" s="725"/>
      <c r="AA31" s="718"/>
      <c r="AB31" s="722"/>
      <c r="AC31" s="722"/>
    </row>
    <row r="32" spans="1:29" ht="15" customHeight="1">
      <c r="A32" s="225">
        <v>24</v>
      </c>
      <c r="B32" s="241"/>
      <c r="C32" s="222"/>
      <c r="D32" s="719" t="s">
        <v>1090</v>
      </c>
      <c r="E32" s="221"/>
      <c r="F32" s="241"/>
      <c r="G32" s="718"/>
      <c r="H32" s="718" t="s">
        <v>1091</v>
      </c>
      <c r="I32" s="720" t="s">
        <v>1092</v>
      </c>
      <c r="J32" s="720" t="s">
        <v>1093</v>
      </c>
      <c r="K32" s="718" t="s">
        <v>1094</v>
      </c>
      <c r="L32" s="718" t="s">
        <v>254</v>
      </c>
      <c r="M32" s="718"/>
      <c r="N32" s="718"/>
      <c r="O32" s="721"/>
      <c r="P32" s="718" t="s">
        <v>817</v>
      </c>
      <c r="Q32" s="722"/>
      <c r="R32" s="718" t="s">
        <v>862</v>
      </c>
      <c r="S32" s="722"/>
      <c r="T32" s="718"/>
      <c r="U32" s="723"/>
      <c r="V32" s="723" t="s">
        <v>863</v>
      </c>
      <c r="W32" s="723"/>
      <c r="X32" s="724"/>
      <c r="Y32" s="718"/>
      <c r="Z32" s="725"/>
      <c r="AA32" s="718"/>
      <c r="AB32" s="722"/>
      <c r="AC32" s="722"/>
    </row>
    <row r="33" spans="1:29" ht="15" customHeight="1">
      <c r="A33" s="225">
        <v>25</v>
      </c>
      <c r="B33" s="217"/>
      <c r="C33" s="222"/>
      <c r="D33" s="240" t="s">
        <v>1095</v>
      </c>
      <c r="E33" s="514"/>
      <c r="F33" s="512"/>
      <c r="G33" s="512"/>
      <c r="H33" s="755"/>
      <c r="I33" s="756"/>
      <c r="J33" s="720" t="s">
        <v>1096</v>
      </c>
      <c r="K33" s="718" t="s">
        <v>1097</v>
      </c>
      <c r="L33" s="718" t="s">
        <v>1098</v>
      </c>
      <c r="M33" s="718"/>
      <c r="N33" s="718"/>
      <c r="O33" s="721"/>
      <c r="P33" s="718" t="s">
        <v>817</v>
      </c>
      <c r="Q33" s="722" t="s">
        <v>863</v>
      </c>
      <c r="R33" s="243" t="s">
        <v>1096</v>
      </c>
      <c r="S33" s="722"/>
      <c r="T33" s="718"/>
      <c r="U33" s="723"/>
      <c r="V33" s="723" t="s">
        <v>863</v>
      </c>
      <c r="W33" s="723"/>
      <c r="X33" s="724"/>
      <c r="Y33" s="718"/>
      <c r="Z33" s="725"/>
      <c r="AA33" s="718"/>
      <c r="AB33" s="722"/>
      <c r="AC33" s="722"/>
    </row>
    <row r="34" spans="1:29" ht="15" customHeight="1">
      <c r="A34" s="225">
        <v>26</v>
      </c>
      <c r="B34" s="217"/>
      <c r="C34" s="222"/>
      <c r="D34" s="241"/>
      <c r="E34" s="241" t="s">
        <v>1099</v>
      </c>
      <c r="F34" s="241"/>
      <c r="G34" s="241"/>
      <c r="H34" s="718" t="s">
        <v>1100</v>
      </c>
      <c r="I34" s="720" t="s">
        <v>1101</v>
      </c>
      <c r="J34" s="720" t="s">
        <v>1088</v>
      </c>
      <c r="K34" s="718"/>
      <c r="L34" s="718"/>
      <c r="M34" s="718"/>
      <c r="N34" s="718"/>
      <c r="O34" s="721"/>
      <c r="P34" s="718" t="s">
        <v>820</v>
      </c>
      <c r="Q34" s="722"/>
      <c r="R34" s="718" t="s">
        <v>862</v>
      </c>
      <c r="S34" s="722"/>
      <c r="T34" s="718" t="s">
        <v>1102</v>
      </c>
      <c r="U34" s="723"/>
      <c r="V34" s="723" t="s">
        <v>863</v>
      </c>
      <c r="W34" s="723"/>
      <c r="X34" s="724"/>
      <c r="Y34" s="718"/>
      <c r="Z34" s="725"/>
      <c r="AA34" s="718"/>
      <c r="AB34" s="722"/>
      <c r="AC34" s="722"/>
    </row>
    <row r="35" spans="1:29" ht="15" customHeight="1">
      <c r="A35" s="225">
        <v>27</v>
      </c>
      <c r="B35" s="217"/>
      <c r="C35" s="217"/>
      <c r="D35" s="241"/>
      <c r="E35" s="241" t="s">
        <v>1103</v>
      </c>
      <c r="F35" s="241"/>
      <c r="G35" s="241"/>
      <c r="H35" s="718"/>
      <c r="I35" s="720" t="s">
        <v>1104</v>
      </c>
      <c r="J35" s="720" t="s">
        <v>971</v>
      </c>
      <c r="K35" s="718"/>
      <c r="L35" s="718"/>
      <c r="M35" s="718"/>
      <c r="N35" s="718"/>
      <c r="O35" s="721"/>
      <c r="P35" s="718" t="s">
        <v>817</v>
      </c>
      <c r="Q35" s="722"/>
      <c r="R35" s="718" t="s">
        <v>862</v>
      </c>
      <c r="S35" s="722"/>
      <c r="T35" s="718"/>
      <c r="U35" s="723"/>
      <c r="V35" s="723" t="s">
        <v>863</v>
      </c>
      <c r="W35" s="723"/>
      <c r="X35" s="724"/>
      <c r="Y35" s="718"/>
      <c r="Z35" s="725"/>
      <c r="AA35" s="718"/>
      <c r="AB35" s="722"/>
      <c r="AC35" s="722"/>
    </row>
    <row r="36" spans="1:29" ht="15" customHeight="1">
      <c r="A36" s="225">
        <v>28</v>
      </c>
      <c r="B36" s="217"/>
      <c r="C36" s="217"/>
      <c r="D36" s="241"/>
      <c r="E36" s="241" t="s">
        <v>1105</v>
      </c>
      <c r="F36" s="241"/>
      <c r="G36" s="241"/>
      <c r="H36" s="718"/>
      <c r="I36" s="720" t="s">
        <v>1106</v>
      </c>
      <c r="J36" s="720" t="s">
        <v>870</v>
      </c>
      <c r="K36" s="718"/>
      <c r="L36" s="718"/>
      <c r="M36" s="718"/>
      <c r="N36" s="718"/>
      <c r="O36" s="721"/>
      <c r="P36" s="718" t="s">
        <v>817</v>
      </c>
      <c r="Q36" s="722"/>
      <c r="R36" s="718" t="s">
        <v>862</v>
      </c>
      <c r="S36" s="722"/>
      <c r="T36" s="718"/>
      <c r="U36" s="723"/>
      <c r="V36" s="723" t="s">
        <v>863</v>
      </c>
      <c r="W36" s="723"/>
      <c r="X36" s="724"/>
      <c r="Y36" s="718"/>
      <c r="Z36" s="725"/>
      <c r="AA36" s="718"/>
      <c r="AB36" s="722"/>
      <c r="AC36" s="722"/>
    </row>
    <row r="37" spans="1:29" ht="15" customHeight="1">
      <c r="A37" s="225">
        <v>29</v>
      </c>
      <c r="B37" s="217"/>
      <c r="C37" s="216" t="s">
        <v>1107</v>
      </c>
      <c r="D37" s="514"/>
      <c r="E37" s="514"/>
      <c r="F37" s="512"/>
      <c r="G37" s="512"/>
      <c r="H37" s="755"/>
      <c r="I37" s="756"/>
      <c r="J37" s="720" t="s">
        <v>1108</v>
      </c>
      <c r="K37" s="718"/>
      <c r="L37" s="718"/>
      <c r="M37" s="718"/>
      <c r="N37" s="718"/>
      <c r="O37" s="721"/>
      <c r="P37" s="718" t="s">
        <v>817</v>
      </c>
      <c r="Q37" s="722" t="s">
        <v>863</v>
      </c>
      <c r="R37" s="243" t="s">
        <v>1108</v>
      </c>
      <c r="S37" s="722"/>
      <c r="T37" s="718"/>
      <c r="U37" s="723"/>
      <c r="V37" s="723" t="s">
        <v>863</v>
      </c>
      <c r="W37" s="723"/>
      <c r="X37" s="724"/>
      <c r="Y37" s="718"/>
      <c r="Z37" s="725"/>
      <c r="AA37" s="718"/>
      <c r="AB37" s="722"/>
      <c r="AC37" s="722"/>
    </row>
    <row r="38" spans="1:29" ht="15" customHeight="1">
      <c r="A38" s="225">
        <v>30</v>
      </c>
      <c r="B38" s="217"/>
      <c r="C38" s="217"/>
      <c r="D38" s="241" t="s">
        <v>388</v>
      </c>
      <c r="E38" s="217"/>
      <c r="F38" s="241"/>
      <c r="G38" s="241"/>
      <c r="H38" s="718" t="s">
        <v>1109</v>
      </c>
      <c r="I38" s="720" t="s">
        <v>1110</v>
      </c>
      <c r="J38" s="720" t="s">
        <v>870</v>
      </c>
      <c r="K38" s="718" t="s">
        <v>1111</v>
      </c>
      <c r="L38" s="718" t="s">
        <v>388</v>
      </c>
      <c r="M38" s="718"/>
      <c r="N38" s="718"/>
      <c r="O38" s="252"/>
      <c r="P38" s="718" t="s">
        <v>817</v>
      </c>
      <c r="Q38" s="722"/>
      <c r="R38" s="718" t="s">
        <v>862</v>
      </c>
      <c r="S38" s="722"/>
      <c r="T38" s="718"/>
      <c r="U38" s="723"/>
      <c r="V38" s="723" t="s">
        <v>863</v>
      </c>
      <c r="W38" s="723"/>
      <c r="X38" s="724"/>
      <c r="Y38" s="718"/>
      <c r="Z38" s="725"/>
      <c r="AA38" s="718"/>
      <c r="AB38" s="722"/>
      <c r="AC38" s="722"/>
    </row>
    <row r="39" spans="1:29" ht="15" customHeight="1">
      <c r="A39" s="225">
        <v>31</v>
      </c>
      <c r="B39" s="217"/>
      <c r="C39" s="217"/>
      <c r="D39" s="241" t="s">
        <v>392</v>
      </c>
      <c r="E39" s="217"/>
      <c r="F39" s="241"/>
      <c r="G39" s="241"/>
      <c r="H39" s="718" t="s">
        <v>1113</v>
      </c>
      <c r="I39" s="720">
        <v>59350</v>
      </c>
      <c r="J39" s="720" t="s">
        <v>1115</v>
      </c>
      <c r="K39" s="718" t="s">
        <v>1116</v>
      </c>
      <c r="L39" s="718" t="s">
        <v>392</v>
      </c>
      <c r="M39" s="718"/>
      <c r="N39" s="718"/>
      <c r="O39" s="252"/>
      <c r="P39" s="718" t="s">
        <v>817</v>
      </c>
      <c r="Q39" s="722"/>
      <c r="R39" s="718" t="s">
        <v>862</v>
      </c>
      <c r="S39" s="722"/>
      <c r="T39" s="718" t="s">
        <v>1117</v>
      </c>
      <c r="U39" s="723"/>
      <c r="V39" s="723" t="s">
        <v>863</v>
      </c>
      <c r="W39" s="723"/>
      <c r="X39" s="724"/>
      <c r="Y39" s="718"/>
      <c r="Z39" s="725"/>
      <c r="AA39" s="718"/>
      <c r="AB39" s="722"/>
      <c r="AC39" s="722"/>
    </row>
    <row r="40" spans="1:29" ht="15" customHeight="1">
      <c r="A40" s="225">
        <v>32</v>
      </c>
      <c r="B40" s="217"/>
      <c r="C40" s="217"/>
      <c r="D40" s="241" t="s">
        <v>1118</v>
      </c>
      <c r="E40" s="241"/>
      <c r="F40" s="241"/>
      <c r="G40" s="241"/>
      <c r="H40" s="263" t="s">
        <v>1119</v>
      </c>
      <c r="I40" s="720" t="s">
        <v>1120</v>
      </c>
      <c r="J40" s="720" t="s">
        <v>1121</v>
      </c>
      <c r="K40" s="718"/>
      <c r="L40" s="718"/>
      <c r="M40" s="718"/>
      <c r="N40" s="718"/>
      <c r="O40" s="721"/>
      <c r="P40" s="718" t="s">
        <v>817</v>
      </c>
      <c r="Q40" s="722"/>
      <c r="R40" s="718" t="s">
        <v>862</v>
      </c>
      <c r="S40" s="281"/>
      <c r="T40" s="718"/>
      <c r="U40" s="718"/>
      <c r="V40" s="723" t="s">
        <v>863</v>
      </c>
      <c r="W40" s="718"/>
      <c r="X40" s="724"/>
      <c r="Y40" s="718"/>
      <c r="Z40" s="725"/>
      <c r="AA40" s="718"/>
      <c r="AB40" s="722"/>
      <c r="AC40" s="722"/>
    </row>
    <row r="41" spans="1:29" ht="15" customHeight="1">
      <c r="A41" s="225">
        <v>33</v>
      </c>
      <c r="B41" s="216" t="s">
        <v>2626</v>
      </c>
      <c r="C41" s="513"/>
      <c r="D41" s="512"/>
      <c r="E41" s="512"/>
      <c r="F41" s="512"/>
      <c r="G41" s="512"/>
      <c r="H41" s="755"/>
      <c r="I41" s="756"/>
      <c r="J41" s="720" t="s">
        <v>2627</v>
      </c>
      <c r="K41" s="718"/>
      <c r="L41" s="718"/>
      <c r="M41" s="718"/>
      <c r="N41" s="718"/>
      <c r="O41" s="721"/>
      <c r="P41" s="718" t="s">
        <v>820</v>
      </c>
      <c r="Q41" s="722" t="s">
        <v>863</v>
      </c>
      <c r="R41" s="378" t="s">
        <v>2627</v>
      </c>
      <c r="S41" s="722"/>
      <c r="T41" s="718"/>
      <c r="U41" s="723" t="s">
        <v>2628</v>
      </c>
      <c r="V41" s="723" t="s">
        <v>863</v>
      </c>
      <c r="W41" s="723"/>
      <c r="X41" s="724"/>
      <c r="Y41" s="718"/>
      <c r="Z41" s="725"/>
      <c r="AA41" s="718"/>
      <c r="AB41" s="722"/>
      <c r="AC41" s="722"/>
    </row>
    <row r="42" spans="1:29" ht="15" customHeight="1">
      <c r="A42" s="225">
        <v>34</v>
      </c>
      <c r="B42" s="217"/>
      <c r="C42" s="262" t="s">
        <v>2629</v>
      </c>
      <c r="D42" s="513"/>
      <c r="E42" s="512"/>
      <c r="F42" s="512"/>
      <c r="G42" s="512"/>
      <c r="H42" s="755"/>
      <c r="I42" s="756"/>
      <c r="J42" s="720" t="s">
        <v>2630</v>
      </c>
      <c r="K42" s="718"/>
      <c r="L42" s="718"/>
      <c r="M42" s="718"/>
      <c r="N42" s="718"/>
      <c r="O42" s="721"/>
      <c r="P42" s="718" t="s">
        <v>817</v>
      </c>
      <c r="Q42" s="722" t="s">
        <v>863</v>
      </c>
      <c r="R42" s="378" t="s">
        <v>2631</v>
      </c>
      <c r="S42" s="722"/>
      <c r="T42" s="718"/>
      <c r="U42" s="723" t="s">
        <v>2628</v>
      </c>
      <c r="V42" s="723" t="s">
        <v>863</v>
      </c>
      <c r="W42" s="723"/>
      <c r="X42" s="724"/>
      <c r="Y42" s="718"/>
      <c r="Z42" s="725"/>
      <c r="AA42" s="718"/>
      <c r="AB42" s="722"/>
      <c r="AC42" s="722"/>
    </row>
    <row r="43" spans="1:29" ht="15" customHeight="1">
      <c r="A43" s="225">
        <v>35</v>
      </c>
      <c r="B43" s="217"/>
      <c r="C43" s="219"/>
      <c r="D43" s="219" t="s">
        <v>1535</v>
      </c>
      <c r="E43" s="241"/>
      <c r="F43" s="241"/>
      <c r="G43" s="241"/>
      <c r="H43" s="718" t="s">
        <v>2632</v>
      </c>
      <c r="I43" s="720"/>
      <c r="J43" s="720" t="s">
        <v>1537</v>
      </c>
      <c r="K43" s="718"/>
      <c r="L43" s="718"/>
      <c r="M43" s="718"/>
      <c r="N43" s="718"/>
      <c r="O43" s="721"/>
      <c r="P43" s="718" t="s">
        <v>817</v>
      </c>
      <c r="Q43" s="722"/>
      <c r="R43" s="718" t="s">
        <v>862</v>
      </c>
      <c r="S43" s="722"/>
      <c r="T43" s="718"/>
      <c r="U43" s="723" t="s">
        <v>2628</v>
      </c>
      <c r="V43" s="723" t="s">
        <v>863</v>
      </c>
      <c r="W43" s="723"/>
      <c r="X43" s="724"/>
      <c r="Y43" s="718"/>
      <c r="Z43" s="725"/>
      <c r="AA43" s="718"/>
      <c r="AB43" s="722"/>
      <c r="AC43" s="722"/>
    </row>
    <row r="44" spans="1:29" ht="15" customHeight="1">
      <c r="A44" s="225">
        <v>36</v>
      </c>
      <c r="B44" s="217"/>
      <c r="C44" s="219"/>
      <c r="D44" s="219" t="s">
        <v>1538</v>
      </c>
      <c r="E44" s="241"/>
      <c r="F44" s="241"/>
      <c r="G44" s="241"/>
      <c r="H44" s="718" t="s">
        <v>1539</v>
      </c>
      <c r="I44" s="720"/>
      <c r="J44" s="720" t="s">
        <v>1540</v>
      </c>
      <c r="K44" s="718"/>
      <c r="L44" s="718"/>
      <c r="M44" s="718"/>
      <c r="N44" s="718"/>
      <c r="O44" s="721"/>
      <c r="P44" s="718" t="s">
        <v>817</v>
      </c>
      <c r="Q44" s="722"/>
      <c r="R44" s="718" t="s">
        <v>862</v>
      </c>
      <c r="S44" s="722"/>
      <c r="T44" s="718"/>
      <c r="U44" s="723" t="s">
        <v>2628</v>
      </c>
      <c r="V44" s="723" t="s">
        <v>863</v>
      </c>
      <c r="W44" s="723"/>
      <c r="X44" s="724"/>
      <c r="Y44" s="718"/>
      <c r="Z44" s="725"/>
      <c r="AA44" s="718"/>
      <c r="AB44" s="722"/>
      <c r="AC44" s="722"/>
    </row>
    <row r="45" spans="1:29" ht="15" customHeight="1">
      <c r="A45" s="225">
        <v>37</v>
      </c>
      <c r="B45" s="217"/>
      <c r="C45" s="219"/>
      <c r="D45" s="219" t="s">
        <v>1541</v>
      </c>
      <c r="E45" s="241"/>
      <c r="F45" s="241"/>
      <c r="G45" s="241"/>
      <c r="H45" s="718" t="s">
        <v>1542</v>
      </c>
      <c r="I45" s="720"/>
      <c r="J45" s="720" t="s">
        <v>1543</v>
      </c>
      <c r="K45" s="718"/>
      <c r="L45" s="718"/>
      <c r="M45" s="718"/>
      <c r="N45" s="718"/>
      <c r="O45" s="721"/>
      <c r="P45" s="718" t="s">
        <v>817</v>
      </c>
      <c r="Q45" s="722"/>
      <c r="R45" s="718" t="s">
        <v>862</v>
      </c>
      <c r="S45" s="722"/>
      <c r="T45" s="718"/>
      <c r="U45" s="723" t="s">
        <v>2628</v>
      </c>
      <c r="V45" s="723" t="s">
        <v>863</v>
      </c>
      <c r="W45" s="723"/>
      <c r="X45" s="724"/>
      <c r="Y45" s="718"/>
      <c r="Z45" s="725"/>
      <c r="AA45" s="718"/>
      <c r="AB45" s="722"/>
      <c r="AC45" s="722"/>
    </row>
    <row r="46" spans="1:29" ht="15" customHeight="1">
      <c r="A46" s="225">
        <v>38</v>
      </c>
      <c r="B46" s="217"/>
      <c r="C46" s="219"/>
      <c r="D46" s="241" t="s">
        <v>2633</v>
      </c>
      <c r="E46" s="241"/>
      <c r="F46" s="241"/>
      <c r="G46" s="241"/>
      <c r="H46" s="718" t="s">
        <v>2634</v>
      </c>
      <c r="I46" s="720"/>
      <c r="J46" s="720" t="s">
        <v>2635</v>
      </c>
      <c r="K46" s="718"/>
      <c r="L46" s="718"/>
      <c r="M46" s="718"/>
      <c r="N46" s="718"/>
      <c r="O46" s="721"/>
      <c r="P46" s="718" t="s">
        <v>817</v>
      </c>
      <c r="Q46" s="722"/>
      <c r="R46" s="718" t="s">
        <v>862</v>
      </c>
      <c r="S46" s="722"/>
      <c r="T46" s="718"/>
      <c r="U46" s="723" t="s">
        <v>2628</v>
      </c>
      <c r="V46" s="723" t="s">
        <v>863</v>
      </c>
      <c r="W46" s="723"/>
      <c r="X46" s="724"/>
      <c r="Y46" s="718"/>
      <c r="Z46" s="725"/>
      <c r="AA46" s="718"/>
      <c r="AB46" s="722"/>
      <c r="AC46" s="722"/>
    </row>
    <row r="47" spans="1:29" ht="15" customHeight="1">
      <c r="A47" s="225">
        <v>39</v>
      </c>
      <c r="B47" s="217"/>
      <c r="C47" s="262" t="s">
        <v>2636</v>
      </c>
      <c r="D47" s="512"/>
      <c r="E47" s="512"/>
      <c r="F47" s="512"/>
      <c r="G47" s="512"/>
      <c r="H47" s="755"/>
      <c r="I47" s="756"/>
      <c r="J47" s="720" t="s">
        <v>2637</v>
      </c>
      <c r="K47" s="718"/>
      <c r="L47" s="718"/>
      <c r="M47" s="718"/>
      <c r="N47" s="718"/>
      <c r="O47" s="721"/>
      <c r="P47" s="718" t="s">
        <v>817</v>
      </c>
      <c r="Q47" s="722"/>
      <c r="R47" s="378" t="s">
        <v>2637</v>
      </c>
      <c r="S47" s="722"/>
      <c r="T47" s="718"/>
      <c r="U47" s="723" t="s">
        <v>863</v>
      </c>
      <c r="V47" s="723" t="s">
        <v>863</v>
      </c>
      <c r="W47" s="723"/>
      <c r="X47" s="724"/>
      <c r="Y47" s="718"/>
      <c r="Z47" s="725"/>
      <c r="AA47" s="718"/>
      <c r="AB47" s="722"/>
      <c r="AC47" s="722"/>
    </row>
    <row r="48" spans="1:29" ht="15" customHeight="1">
      <c r="A48" s="225">
        <v>40</v>
      </c>
      <c r="B48" s="217"/>
      <c r="C48" s="219"/>
      <c r="D48" s="219" t="s">
        <v>2638</v>
      </c>
      <c r="E48" s="241"/>
      <c r="F48" s="241"/>
      <c r="G48" s="241"/>
      <c r="H48" s="718" t="s">
        <v>2639</v>
      </c>
      <c r="I48" s="720"/>
      <c r="J48" s="720" t="s">
        <v>2640</v>
      </c>
      <c r="K48" s="718"/>
      <c r="L48" s="718"/>
      <c r="M48" s="718"/>
      <c r="N48" s="718"/>
      <c r="O48" s="721"/>
      <c r="P48" s="718" t="s">
        <v>817</v>
      </c>
      <c r="Q48" s="722"/>
      <c r="R48" s="718" t="s">
        <v>862</v>
      </c>
      <c r="S48" s="722"/>
      <c r="T48" s="718"/>
      <c r="U48" s="723" t="s">
        <v>863</v>
      </c>
      <c r="V48" s="723" t="s">
        <v>863</v>
      </c>
      <c r="W48" s="723"/>
      <c r="X48" s="724"/>
      <c r="Y48" s="718"/>
      <c r="Z48" s="725"/>
      <c r="AA48" s="718"/>
      <c r="AB48" s="722"/>
      <c r="AC48" s="722"/>
    </row>
    <row r="49" spans="1:29" ht="15" customHeight="1">
      <c r="A49" s="225">
        <v>41</v>
      </c>
      <c r="B49" s="217"/>
      <c r="C49" s="219"/>
      <c r="D49" s="219" t="s">
        <v>2641</v>
      </c>
      <c r="E49" s="241"/>
      <c r="F49" s="241"/>
      <c r="G49" s="241"/>
      <c r="H49" s="718" t="s">
        <v>2642</v>
      </c>
      <c r="I49" s="720"/>
      <c r="J49" s="720" t="s">
        <v>2643</v>
      </c>
      <c r="K49" s="718"/>
      <c r="L49" s="718"/>
      <c r="M49" s="718"/>
      <c r="N49" s="718"/>
      <c r="O49" s="721"/>
      <c r="P49" s="718" t="s">
        <v>817</v>
      </c>
      <c r="Q49" s="722"/>
      <c r="R49" s="718" t="s">
        <v>1703</v>
      </c>
      <c r="S49" s="722"/>
      <c r="T49" s="718"/>
      <c r="U49" s="723" t="s">
        <v>863</v>
      </c>
      <c r="V49" s="723" t="s">
        <v>863</v>
      </c>
      <c r="W49" s="723"/>
      <c r="X49" s="724"/>
      <c r="Y49" s="718"/>
      <c r="Z49" s="725"/>
      <c r="AA49" s="718"/>
      <c r="AB49" s="722"/>
      <c r="AC49" s="722"/>
    </row>
    <row r="50" spans="1:29" ht="15" customHeight="1">
      <c r="A50" s="225">
        <v>42</v>
      </c>
      <c r="B50" s="217"/>
      <c r="C50" s="219"/>
      <c r="D50" s="219" t="s">
        <v>2644</v>
      </c>
      <c r="E50" s="241"/>
      <c r="F50" s="241"/>
      <c r="G50" s="241"/>
      <c r="H50" s="718"/>
      <c r="I50" s="720"/>
      <c r="J50" s="720" t="s">
        <v>2645</v>
      </c>
      <c r="K50" s="718"/>
      <c r="L50" s="718"/>
      <c r="M50" s="718"/>
      <c r="N50" s="718"/>
      <c r="O50" s="721"/>
      <c r="P50" s="718" t="s">
        <v>817</v>
      </c>
      <c r="Q50" s="722"/>
      <c r="R50" s="718" t="s">
        <v>862</v>
      </c>
      <c r="S50" s="722"/>
      <c r="T50" s="718"/>
      <c r="U50" s="723" t="s">
        <v>863</v>
      </c>
      <c r="V50" s="723" t="s">
        <v>863</v>
      </c>
      <c r="W50" s="723"/>
      <c r="X50" s="724"/>
      <c r="Y50" s="718"/>
      <c r="Z50" s="725"/>
      <c r="AA50" s="718"/>
      <c r="AB50" s="722"/>
      <c r="AC50" s="722"/>
    </row>
    <row r="51" spans="1:29" ht="15" customHeight="1">
      <c r="A51" s="225">
        <v>43</v>
      </c>
      <c r="B51" s="217"/>
      <c r="C51" s="219"/>
      <c r="D51" s="219" t="s">
        <v>2646</v>
      </c>
      <c r="E51" s="241"/>
      <c r="F51" s="241"/>
      <c r="G51" s="241"/>
      <c r="H51" s="718"/>
      <c r="I51" s="720"/>
      <c r="J51" s="720" t="s">
        <v>2647</v>
      </c>
      <c r="K51" s="718"/>
      <c r="L51" s="718"/>
      <c r="M51" s="718"/>
      <c r="N51" s="718"/>
      <c r="O51" s="721"/>
      <c r="P51" s="718" t="s">
        <v>817</v>
      </c>
      <c r="Q51" s="722"/>
      <c r="R51" s="718" t="s">
        <v>862</v>
      </c>
      <c r="S51" s="722"/>
      <c r="T51" s="718"/>
      <c r="U51" s="723" t="s">
        <v>863</v>
      </c>
      <c r="V51" s="723" t="s">
        <v>863</v>
      </c>
      <c r="W51" s="723"/>
      <c r="X51" s="724"/>
      <c r="Y51" s="718"/>
      <c r="Z51" s="725"/>
      <c r="AA51" s="718"/>
      <c r="AB51" s="722"/>
      <c r="AC51" s="722"/>
    </row>
    <row r="52" spans="1:29" ht="15" customHeight="1">
      <c r="A52" s="225">
        <v>44</v>
      </c>
      <c r="B52" s="217"/>
      <c r="C52" s="219"/>
      <c r="D52" s="219" t="s">
        <v>2648</v>
      </c>
      <c r="E52" s="241"/>
      <c r="F52" s="241"/>
      <c r="G52" s="241"/>
      <c r="H52" s="718" t="s">
        <v>2649</v>
      </c>
      <c r="I52" s="720"/>
      <c r="J52" s="720" t="s">
        <v>2650</v>
      </c>
      <c r="K52" s="718"/>
      <c r="L52" s="718"/>
      <c r="M52" s="718"/>
      <c r="N52" s="718"/>
      <c r="O52" s="721"/>
      <c r="P52" s="718" t="s">
        <v>817</v>
      </c>
      <c r="Q52" s="722"/>
      <c r="R52" s="718" t="s">
        <v>862</v>
      </c>
      <c r="S52" s="722"/>
      <c r="T52" s="718"/>
      <c r="U52" s="723" t="s">
        <v>863</v>
      </c>
      <c r="V52" s="723" t="s">
        <v>863</v>
      </c>
      <c r="W52" s="723"/>
      <c r="X52" s="724"/>
      <c r="Y52" s="718"/>
      <c r="Z52" s="725"/>
      <c r="AA52" s="718"/>
      <c r="AB52" s="722"/>
      <c r="AC52" s="722"/>
    </row>
    <row r="53" spans="1:29" ht="15" customHeight="1">
      <c r="A53" s="225">
        <v>45</v>
      </c>
      <c r="B53" s="217"/>
      <c r="C53" s="219"/>
      <c r="D53" s="219" t="s">
        <v>2651</v>
      </c>
      <c r="E53" s="241"/>
      <c r="F53" s="241"/>
      <c r="G53" s="241"/>
      <c r="H53" s="718"/>
      <c r="I53" s="720"/>
      <c r="J53" s="720" t="s">
        <v>2652</v>
      </c>
      <c r="K53" s="718"/>
      <c r="L53" s="718"/>
      <c r="M53" s="718"/>
      <c r="N53" s="718"/>
      <c r="O53" s="721"/>
      <c r="P53" s="718" t="s">
        <v>817</v>
      </c>
      <c r="Q53" s="722"/>
      <c r="R53" s="718" t="s">
        <v>862</v>
      </c>
      <c r="S53" s="722"/>
      <c r="T53" s="718"/>
      <c r="U53" s="723" t="s">
        <v>863</v>
      </c>
      <c r="V53" s="723" t="s">
        <v>863</v>
      </c>
      <c r="W53" s="723"/>
      <c r="X53" s="724"/>
      <c r="Y53" s="718"/>
      <c r="Z53" s="725"/>
      <c r="AA53" s="718"/>
      <c r="AB53" s="722"/>
      <c r="AC53" s="722"/>
    </row>
    <row r="54" spans="1:29" ht="15" customHeight="1">
      <c r="A54" s="225">
        <v>46</v>
      </c>
      <c r="B54" s="217"/>
      <c r="C54" s="219"/>
      <c r="D54" s="219" t="s">
        <v>2653</v>
      </c>
      <c r="E54" s="241"/>
      <c r="F54" s="241"/>
      <c r="G54" s="241"/>
      <c r="H54" s="718"/>
      <c r="I54" s="720"/>
      <c r="J54" s="720" t="s">
        <v>2654</v>
      </c>
      <c r="K54" s="718"/>
      <c r="L54" s="718"/>
      <c r="M54" s="718"/>
      <c r="N54" s="718"/>
      <c r="O54" s="721"/>
      <c r="P54" s="718" t="s">
        <v>817</v>
      </c>
      <c r="Q54" s="722"/>
      <c r="R54" s="718" t="s">
        <v>1703</v>
      </c>
      <c r="S54" s="722"/>
      <c r="T54" s="718"/>
      <c r="U54" s="723" t="s">
        <v>863</v>
      </c>
      <c r="V54" s="723" t="s">
        <v>863</v>
      </c>
      <c r="W54" s="723"/>
      <c r="X54" s="724"/>
      <c r="Y54" s="718"/>
      <c r="Z54" s="725"/>
      <c r="AA54" s="718"/>
      <c r="AB54" s="722"/>
      <c r="AC54" s="722"/>
    </row>
    <row r="55" spans="1:29" ht="15" customHeight="1">
      <c r="A55" s="225">
        <v>47</v>
      </c>
      <c r="B55" s="217"/>
      <c r="C55" s="219"/>
      <c r="D55" s="219" t="s">
        <v>2655</v>
      </c>
      <c r="E55" s="241"/>
      <c r="F55" s="241"/>
      <c r="G55" s="241"/>
      <c r="H55" s="718"/>
      <c r="I55" s="720"/>
      <c r="J55" s="720" t="s">
        <v>2656</v>
      </c>
      <c r="K55" s="718"/>
      <c r="L55" s="718"/>
      <c r="M55" s="718"/>
      <c r="N55" s="718"/>
      <c r="O55" s="721"/>
      <c r="P55" s="718" t="s">
        <v>817</v>
      </c>
      <c r="Q55" s="722"/>
      <c r="R55" s="718" t="s">
        <v>862</v>
      </c>
      <c r="S55" s="722"/>
      <c r="T55" s="718"/>
      <c r="U55" s="723" t="s">
        <v>863</v>
      </c>
      <c r="V55" s="723" t="s">
        <v>863</v>
      </c>
      <c r="W55" s="723"/>
      <c r="X55" s="724"/>
      <c r="Y55" s="718"/>
      <c r="Z55" s="725"/>
      <c r="AA55" s="718"/>
      <c r="AB55" s="722"/>
      <c r="AC55" s="722"/>
    </row>
    <row r="56" spans="1:29" ht="15" customHeight="1">
      <c r="A56" s="225">
        <v>48</v>
      </c>
      <c r="B56" s="217"/>
      <c r="C56" s="219"/>
      <c r="D56" s="219" t="s">
        <v>2657</v>
      </c>
      <c r="E56" s="241"/>
      <c r="F56" s="241"/>
      <c r="G56" s="241"/>
      <c r="H56" s="718"/>
      <c r="I56" s="720"/>
      <c r="J56" s="720" t="s">
        <v>2658</v>
      </c>
      <c r="K56" s="718"/>
      <c r="L56" s="718"/>
      <c r="M56" s="718"/>
      <c r="N56" s="718"/>
      <c r="O56" s="721"/>
      <c r="P56" s="718" t="s">
        <v>817</v>
      </c>
      <c r="Q56" s="722"/>
      <c r="R56" s="718" t="s">
        <v>862</v>
      </c>
      <c r="S56" s="722"/>
      <c r="T56" s="718"/>
      <c r="U56" s="723" t="s">
        <v>863</v>
      </c>
      <c r="V56" s="723" t="s">
        <v>863</v>
      </c>
      <c r="W56" s="723"/>
      <c r="X56" s="724"/>
      <c r="Y56" s="718"/>
      <c r="Z56" s="725"/>
      <c r="AA56" s="718"/>
      <c r="AB56" s="722"/>
      <c r="AC56" s="722"/>
    </row>
    <row r="57" spans="1:29" ht="15" customHeight="1">
      <c r="A57" s="225">
        <v>49</v>
      </c>
      <c r="B57" s="217"/>
      <c r="C57" s="262" t="s">
        <v>2659</v>
      </c>
      <c r="D57" s="512"/>
      <c r="E57" s="512"/>
      <c r="F57" s="512"/>
      <c r="G57" s="512"/>
      <c r="H57" s="755"/>
      <c r="I57" s="756"/>
      <c r="J57" s="720" t="s">
        <v>2660</v>
      </c>
      <c r="K57" s="718"/>
      <c r="L57" s="718"/>
      <c r="M57" s="718"/>
      <c r="N57" s="718"/>
      <c r="O57" s="721"/>
      <c r="P57" s="718" t="s">
        <v>817</v>
      </c>
      <c r="Q57" s="722"/>
      <c r="R57" s="378" t="s">
        <v>2660</v>
      </c>
      <c r="S57" s="722"/>
      <c r="T57" s="718"/>
      <c r="U57" s="723"/>
      <c r="V57" s="723" t="s">
        <v>863</v>
      </c>
      <c r="W57" s="723"/>
      <c r="X57" s="724"/>
      <c r="Y57" s="718"/>
      <c r="Z57" s="725"/>
      <c r="AA57" s="718"/>
      <c r="AB57" s="722"/>
      <c r="AC57" s="722"/>
    </row>
    <row r="58" spans="1:29" ht="15" customHeight="1">
      <c r="A58" s="225">
        <v>50</v>
      </c>
      <c r="B58" s="217"/>
      <c r="C58" s="219"/>
      <c r="D58" s="219" t="s">
        <v>2661</v>
      </c>
      <c r="E58" s="241"/>
      <c r="F58" s="241"/>
      <c r="G58" s="241"/>
      <c r="H58" s="718"/>
      <c r="I58" s="720"/>
      <c r="J58" s="720" t="s">
        <v>2662</v>
      </c>
      <c r="K58" s="718"/>
      <c r="L58" s="718"/>
      <c r="M58" s="718"/>
      <c r="N58" s="718"/>
      <c r="O58" s="721"/>
      <c r="P58" s="718" t="s">
        <v>817</v>
      </c>
      <c r="Q58" s="722"/>
      <c r="R58" s="718" t="s">
        <v>1703</v>
      </c>
      <c r="S58" s="722"/>
      <c r="T58" s="718"/>
      <c r="U58" s="723"/>
      <c r="V58" s="723" t="s">
        <v>863</v>
      </c>
      <c r="W58" s="723"/>
      <c r="X58" s="724"/>
      <c r="Y58" s="718"/>
      <c r="Z58" s="725"/>
      <c r="AA58" s="718"/>
      <c r="AB58" s="722"/>
      <c r="AC58" s="722"/>
    </row>
    <row r="59" spans="1:29" ht="15" customHeight="1">
      <c r="A59" s="225">
        <v>51</v>
      </c>
      <c r="B59" s="217"/>
      <c r="C59" s="219"/>
      <c r="D59" s="219" t="s">
        <v>2663</v>
      </c>
      <c r="E59" s="241"/>
      <c r="F59" s="241"/>
      <c r="G59" s="241"/>
      <c r="H59" s="718" t="s">
        <v>2664</v>
      </c>
      <c r="I59" s="720"/>
      <c r="J59" s="720" t="s">
        <v>2665</v>
      </c>
      <c r="K59" s="718"/>
      <c r="L59" s="718"/>
      <c r="M59" s="718"/>
      <c r="N59" s="718"/>
      <c r="O59" s="721"/>
      <c r="P59" s="718" t="s">
        <v>817</v>
      </c>
      <c r="Q59" s="722"/>
      <c r="R59" s="718" t="s">
        <v>862</v>
      </c>
      <c r="S59" s="722"/>
      <c r="T59" s="718"/>
      <c r="U59" s="723"/>
      <c r="V59" s="723" t="s">
        <v>863</v>
      </c>
      <c r="W59" s="723"/>
      <c r="X59" s="724"/>
      <c r="Y59" s="718"/>
      <c r="Z59" s="725"/>
      <c r="AA59" s="718"/>
      <c r="AB59" s="722"/>
      <c r="AC59" s="722"/>
    </row>
    <row r="60" spans="1:29" ht="15" customHeight="1">
      <c r="A60" s="225">
        <v>52</v>
      </c>
      <c r="B60" s="217"/>
      <c r="C60" s="219"/>
      <c r="D60" s="219" t="s">
        <v>2666</v>
      </c>
      <c r="E60" s="241"/>
      <c r="F60" s="241"/>
      <c r="G60" s="241"/>
      <c r="H60" s="718" t="s">
        <v>2667</v>
      </c>
      <c r="I60" s="720"/>
      <c r="J60" s="720" t="s">
        <v>2668</v>
      </c>
      <c r="K60" s="718"/>
      <c r="L60" s="718"/>
      <c r="M60" s="718"/>
      <c r="N60" s="718"/>
      <c r="O60" s="721"/>
      <c r="P60" s="718" t="s">
        <v>817</v>
      </c>
      <c r="Q60" s="722"/>
      <c r="R60" s="718" t="s">
        <v>862</v>
      </c>
      <c r="S60" s="722"/>
      <c r="T60" s="718"/>
      <c r="U60" s="723"/>
      <c r="V60" s="723" t="s">
        <v>863</v>
      </c>
      <c r="W60" s="723"/>
      <c r="X60" s="724"/>
      <c r="Y60" s="718"/>
      <c r="Z60" s="725"/>
      <c r="AA60" s="718"/>
      <c r="AB60" s="722"/>
      <c r="AC60" s="722"/>
    </row>
    <row r="61" spans="1:29" ht="15" customHeight="1">
      <c r="A61" s="225">
        <v>53</v>
      </c>
      <c r="B61" s="217"/>
      <c r="C61" s="219"/>
      <c r="D61" s="515" t="s">
        <v>2669</v>
      </c>
      <c r="E61" s="241"/>
      <c r="F61" s="241"/>
      <c r="G61" s="241"/>
      <c r="H61" s="718"/>
      <c r="I61" s="720"/>
      <c r="J61" s="720" t="s">
        <v>2670</v>
      </c>
      <c r="K61" s="718"/>
      <c r="L61" s="718"/>
      <c r="M61" s="718"/>
      <c r="N61" s="718"/>
      <c r="O61" s="721"/>
      <c r="P61" s="718" t="s">
        <v>817</v>
      </c>
      <c r="Q61" s="722"/>
      <c r="R61" s="718" t="s">
        <v>1703</v>
      </c>
      <c r="S61" s="722"/>
      <c r="T61" s="718"/>
      <c r="U61" s="723"/>
      <c r="V61" s="723" t="s">
        <v>863</v>
      </c>
      <c r="W61" s="723"/>
      <c r="X61" s="724"/>
      <c r="Y61" s="718"/>
      <c r="Z61" s="725"/>
      <c r="AA61" s="718"/>
      <c r="AB61" s="722"/>
      <c r="AC61" s="722"/>
    </row>
    <row r="62" spans="1:29" ht="15" customHeight="1">
      <c r="A62" s="225">
        <v>54</v>
      </c>
      <c r="B62" s="217"/>
      <c r="C62" s="219"/>
      <c r="D62" s="515" t="s">
        <v>2671</v>
      </c>
      <c r="E62" s="241"/>
      <c r="F62" s="241"/>
      <c r="G62" s="241"/>
      <c r="H62" s="718"/>
      <c r="I62" s="720"/>
      <c r="J62" s="720" t="s">
        <v>2672</v>
      </c>
      <c r="K62" s="718"/>
      <c r="L62" s="718"/>
      <c r="M62" s="718"/>
      <c r="N62" s="718"/>
      <c r="O62" s="721"/>
      <c r="P62" s="718" t="s">
        <v>817</v>
      </c>
      <c r="Q62" s="722"/>
      <c r="R62" s="718" t="s">
        <v>1703</v>
      </c>
      <c r="S62" s="722"/>
      <c r="T62" s="718"/>
      <c r="U62" s="723"/>
      <c r="V62" s="723" t="s">
        <v>863</v>
      </c>
      <c r="W62" s="723"/>
      <c r="X62" s="724"/>
      <c r="Y62" s="718"/>
      <c r="Z62" s="725"/>
      <c r="AA62" s="718"/>
      <c r="AB62" s="722"/>
      <c r="AC62" s="722"/>
    </row>
    <row r="63" spans="1:29" ht="15" customHeight="1">
      <c r="A63" s="225">
        <v>55</v>
      </c>
      <c r="B63" s="217"/>
      <c r="C63" s="219"/>
      <c r="D63" s="515" t="s">
        <v>2673</v>
      </c>
      <c r="E63" s="241"/>
      <c r="F63" s="241"/>
      <c r="G63" s="241"/>
      <c r="H63" s="718"/>
      <c r="I63" s="720"/>
      <c r="J63" s="720" t="s">
        <v>2674</v>
      </c>
      <c r="K63" s="718"/>
      <c r="L63" s="718"/>
      <c r="M63" s="718"/>
      <c r="N63" s="718"/>
      <c r="O63" s="721"/>
      <c r="P63" s="718" t="s">
        <v>817</v>
      </c>
      <c r="Q63" s="722"/>
      <c r="R63" s="718" t="s">
        <v>1703</v>
      </c>
      <c r="S63" s="722"/>
      <c r="T63" s="718"/>
      <c r="U63" s="723"/>
      <c r="V63" s="723" t="s">
        <v>863</v>
      </c>
      <c r="W63" s="723"/>
      <c r="X63" s="724"/>
      <c r="Y63" s="718"/>
      <c r="Z63" s="725"/>
      <c r="AA63" s="718"/>
      <c r="AB63" s="722"/>
      <c r="AC63" s="722"/>
    </row>
    <row r="64" spans="1:29" ht="15" customHeight="1">
      <c r="A64" s="225">
        <v>56</v>
      </c>
      <c r="B64" s="217"/>
      <c r="C64" s="219"/>
      <c r="D64" s="515" t="s">
        <v>2675</v>
      </c>
      <c r="E64" s="241"/>
      <c r="F64" s="241"/>
      <c r="G64" s="241"/>
      <c r="H64" s="718"/>
      <c r="I64" s="720"/>
      <c r="J64" s="720" t="s">
        <v>2676</v>
      </c>
      <c r="K64" s="718"/>
      <c r="L64" s="718"/>
      <c r="M64" s="718"/>
      <c r="N64" s="718"/>
      <c r="O64" s="721"/>
      <c r="P64" s="718" t="s">
        <v>817</v>
      </c>
      <c r="Q64" s="722"/>
      <c r="R64" s="718" t="s">
        <v>1703</v>
      </c>
      <c r="S64" s="722"/>
      <c r="T64" s="718"/>
      <c r="U64" s="723"/>
      <c r="V64" s="723" t="s">
        <v>863</v>
      </c>
      <c r="W64" s="723"/>
      <c r="X64" s="724"/>
      <c r="Y64" s="718"/>
      <c r="Z64" s="725"/>
      <c r="AA64" s="718"/>
      <c r="AB64" s="722"/>
      <c r="AC64" s="722"/>
    </row>
    <row r="65" spans="1:29" ht="15" customHeight="1">
      <c r="A65" s="225">
        <v>57</v>
      </c>
      <c r="B65" s="217"/>
      <c r="C65" s="219"/>
      <c r="D65" s="241"/>
      <c r="E65" s="241"/>
      <c r="F65" s="241"/>
      <c r="G65" s="241"/>
      <c r="H65" s="718"/>
      <c r="I65" s="720"/>
      <c r="J65" s="720"/>
      <c r="K65" s="718"/>
      <c r="L65" s="718"/>
      <c r="M65" s="718"/>
      <c r="N65" s="718"/>
      <c r="O65" s="721"/>
      <c r="P65" s="718"/>
      <c r="Q65" s="722"/>
      <c r="R65" s="718"/>
      <c r="S65" s="722"/>
      <c r="T65" s="718"/>
      <c r="U65" s="723"/>
      <c r="V65" s="723" t="s">
        <v>863</v>
      </c>
      <c r="W65" s="723"/>
      <c r="X65" s="724"/>
      <c r="Y65" s="718"/>
      <c r="Z65" s="725"/>
      <c r="AA65" s="718"/>
      <c r="AB65" s="722"/>
      <c r="AC65" s="722"/>
    </row>
    <row r="66" spans="1:29" ht="15" customHeight="1">
      <c r="A66" s="225">
        <v>58</v>
      </c>
      <c r="B66" s="217"/>
      <c r="C66" s="219"/>
      <c r="D66" s="515" t="s">
        <v>2677</v>
      </c>
      <c r="E66" s="241"/>
      <c r="F66" s="241"/>
      <c r="G66" s="241"/>
      <c r="H66" s="718"/>
      <c r="I66" s="720"/>
      <c r="J66" s="720" t="s">
        <v>2678</v>
      </c>
      <c r="K66" s="718"/>
      <c r="L66" s="718"/>
      <c r="M66" s="718"/>
      <c r="N66" s="718"/>
      <c r="O66" s="721"/>
      <c r="P66" s="718" t="s">
        <v>817</v>
      </c>
      <c r="Q66" s="722"/>
      <c r="R66" s="718" t="s">
        <v>1703</v>
      </c>
      <c r="S66" s="722"/>
      <c r="T66" s="718"/>
      <c r="U66" s="723"/>
      <c r="V66" s="723" t="s">
        <v>863</v>
      </c>
      <c r="W66" s="723"/>
      <c r="X66" s="724"/>
      <c r="Y66" s="718"/>
      <c r="Z66" s="725"/>
      <c r="AA66" s="718"/>
      <c r="AB66" s="722"/>
      <c r="AC66" s="722"/>
    </row>
    <row r="67" spans="1:29" ht="15" customHeight="1">
      <c r="A67" s="225">
        <v>59</v>
      </c>
      <c r="B67" s="217"/>
      <c r="C67" s="219"/>
      <c r="D67" s="515" t="s">
        <v>2679</v>
      </c>
      <c r="E67" s="241"/>
      <c r="F67" s="241"/>
      <c r="G67" s="241"/>
      <c r="H67" s="718"/>
      <c r="I67" s="720"/>
      <c r="J67" s="720" t="s">
        <v>2680</v>
      </c>
      <c r="K67" s="718"/>
      <c r="L67" s="718"/>
      <c r="M67" s="718"/>
      <c r="N67" s="718"/>
      <c r="O67" s="721"/>
      <c r="P67" s="718" t="s">
        <v>817</v>
      </c>
      <c r="Q67" s="722"/>
      <c r="R67" s="718" t="s">
        <v>1703</v>
      </c>
      <c r="S67" s="722"/>
      <c r="T67" s="718"/>
      <c r="U67" s="723"/>
      <c r="V67" s="723" t="s">
        <v>863</v>
      </c>
      <c r="W67" s="723"/>
      <c r="X67" s="724"/>
      <c r="Y67" s="718"/>
      <c r="Z67" s="725"/>
      <c r="AA67" s="718"/>
      <c r="AB67" s="722"/>
      <c r="AC67" s="722"/>
    </row>
    <row r="68" spans="1:29" ht="15" customHeight="1">
      <c r="A68" s="225">
        <v>60</v>
      </c>
      <c r="B68" s="217"/>
      <c r="C68" s="219"/>
      <c r="D68" s="515" t="s">
        <v>2681</v>
      </c>
      <c r="E68" s="241"/>
      <c r="F68" s="241"/>
      <c r="G68" s="241"/>
      <c r="H68" s="718"/>
      <c r="I68" s="720"/>
      <c r="J68" s="720" t="s">
        <v>2682</v>
      </c>
      <c r="K68" s="718"/>
      <c r="L68" s="718"/>
      <c r="M68" s="718"/>
      <c r="N68" s="718"/>
      <c r="O68" s="721"/>
      <c r="P68" s="718" t="s">
        <v>817</v>
      </c>
      <c r="Q68" s="722"/>
      <c r="R68" s="718" t="s">
        <v>1703</v>
      </c>
      <c r="S68" s="722"/>
      <c r="T68" s="718"/>
      <c r="U68" s="723"/>
      <c r="V68" s="723" t="s">
        <v>863</v>
      </c>
      <c r="W68" s="723"/>
      <c r="X68" s="724"/>
      <c r="Y68" s="718"/>
      <c r="Z68" s="725"/>
      <c r="AA68" s="718"/>
      <c r="AB68" s="722"/>
      <c r="AC68" s="722"/>
    </row>
    <row r="69" spans="1:29" ht="15" customHeight="1">
      <c r="A69" s="225">
        <v>61</v>
      </c>
      <c r="B69" s="216" t="s">
        <v>2683</v>
      </c>
      <c r="C69" s="513"/>
      <c r="D69" s="512"/>
      <c r="E69" s="512"/>
      <c r="F69" s="512"/>
      <c r="G69" s="512"/>
      <c r="H69" s="755"/>
      <c r="I69" s="756"/>
      <c r="J69" s="720" t="s">
        <v>2096</v>
      </c>
      <c r="K69" s="718"/>
      <c r="L69" s="718"/>
      <c r="M69" s="718"/>
      <c r="N69" s="718"/>
      <c r="O69" s="721"/>
      <c r="P69" s="718" t="s">
        <v>817</v>
      </c>
      <c r="Q69" s="722"/>
      <c r="R69" s="718"/>
      <c r="S69" s="722"/>
      <c r="T69" s="718"/>
      <c r="U69" s="723"/>
      <c r="V69" s="723" t="s">
        <v>863</v>
      </c>
      <c r="W69" s="723"/>
      <c r="X69" s="724"/>
      <c r="Y69" s="718"/>
      <c r="Z69" s="725"/>
      <c r="AA69" s="718"/>
      <c r="AB69" s="722"/>
      <c r="AC69" s="722"/>
    </row>
    <row r="70" spans="1:29" ht="15" customHeight="1">
      <c r="A70" s="225">
        <v>62</v>
      </c>
      <c r="B70" s="217"/>
      <c r="C70" s="219" t="s">
        <v>2684</v>
      </c>
      <c r="D70" s="241"/>
      <c r="E70" s="241"/>
      <c r="F70" s="241"/>
      <c r="G70" s="241"/>
      <c r="H70" s="718" t="s">
        <v>2685</v>
      </c>
      <c r="I70" s="720"/>
      <c r="J70" s="720" t="s">
        <v>2686</v>
      </c>
      <c r="K70" s="718"/>
      <c r="L70" s="718"/>
      <c r="M70" s="718"/>
      <c r="N70" s="718"/>
      <c r="O70" s="721"/>
      <c r="P70" s="718" t="s">
        <v>817</v>
      </c>
      <c r="Q70" s="722"/>
      <c r="R70" s="718"/>
      <c r="S70" s="722"/>
      <c r="T70" s="718"/>
      <c r="U70" s="723"/>
      <c r="V70" s="723" t="s">
        <v>863</v>
      </c>
      <c r="W70" s="723"/>
      <c r="X70" s="724"/>
      <c r="Y70" s="718"/>
      <c r="Z70" s="725"/>
      <c r="AA70" s="718"/>
      <c r="AB70" s="722"/>
      <c r="AC70" s="722"/>
    </row>
    <row r="71" spans="1:29" ht="15" customHeight="1">
      <c r="A71" s="225">
        <v>63</v>
      </c>
      <c r="B71" s="217"/>
      <c r="C71" s="219" t="s">
        <v>2687</v>
      </c>
      <c r="D71" s="241"/>
      <c r="E71" s="241"/>
      <c r="F71" s="241"/>
      <c r="G71" s="241"/>
      <c r="H71" s="718" t="s">
        <v>2688</v>
      </c>
      <c r="I71" s="720"/>
      <c r="J71" s="720" t="s">
        <v>2647</v>
      </c>
      <c r="K71" s="718"/>
      <c r="L71" s="718"/>
      <c r="M71" s="718"/>
      <c r="N71" s="718"/>
      <c r="O71" s="721"/>
      <c r="P71" s="718" t="s">
        <v>817</v>
      </c>
      <c r="Q71" s="722"/>
      <c r="R71" s="718"/>
      <c r="S71" s="722"/>
      <c r="T71" s="718"/>
      <c r="U71" s="723"/>
      <c r="V71" s="723" t="s">
        <v>863</v>
      </c>
      <c r="W71" s="723"/>
      <c r="X71" s="724"/>
      <c r="Y71" s="718"/>
      <c r="Z71" s="725"/>
      <c r="AA71" s="718"/>
      <c r="AB71" s="722"/>
      <c r="AC71" s="722"/>
    </row>
    <row r="72" spans="1:29" ht="15" customHeight="1">
      <c r="A72" s="225">
        <v>64</v>
      </c>
      <c r="B72" s="217"/>
      <c r="C72" s="219" t="s">
        <v>2689</v>
      </c>
      <c r="D72" s="241"/>
      <c r="E72" s="241"/>
      <c r="F72" s="241"/>
      <c r="G72" s="241"/>
      <c r="H72" s="718"/>
      <c r="I72" s="720"/>
      <c r="J72" s="720" t="s">
        <v>2690</v>
      </c>
      <c r="K72" s="718"/>
      <c r="L72" s="718"/>
      <c r="M72" s="718"/>
      <c r="N72" s="718"/>
      <c r="O72" s="721"/>
      <c r="P72" s="718" t="s">
        <v>817</v>
      </c>
      <c r="Q72" s="722"/>
      <c r="R72" s="718" t="s">
        <v>1703</v>
      </c>
      <c r="S72" s="722"/>
      <c r="T72" s="718"/>
      <c r="U72" s="723"/>
      <c r="V72" s="723" t="s">
        <v>863</v>
      </c>
      <c r="W72" s="723"/>
      <c r="X72" s="724"/>
      <c r="Y72" s="718"/>
      <c r="Z72" s="725"/>
      <c r="AA72" s="718"/>
      <c r="AB72" s="722"/>
      <c r="AC72" s="722"/>
    </row>
    <row r="73" spans="1:29" ht="15" customHeight="1">
      <c r="A73" s="225">
        <v>65</v>
      </c>
      <c r="B73" s="217"/>
      <c r="C73" s="219" t="s">
        <v>2691</v>
      </c>
      <c r="D73" s="241"/>
      <c r="E73" s="241"/>
      <c r="F73" s="241"/>
      <c r="G73" s="241"/>
      <c r="H73" s="718"/>
      <c r="I73" s="720"/>
      <c r="J73" s="720"/>
      <c r="K73" s="718"/>
      <c r="L73" s="718"/>
      <c r="M73" s="718"/>
      <c r="N73" s="718"/>
      <c r="O73" s="721"/>
      <c r="P73" s="718" t="s">
        <v>817</v>
      </c>
      <c r="Q73" s="722"/>
      <c r="R73" s="718" t="s">
        <v>1703</v>
      </c>
      <c r="S73" s="722"/>
      <c r="T73" s="718"/>
      <c r="U73" s="723"/>
      <c r="V73" s="723" t="s">
        <v>863</v>
      </c>
      <c r="W73" s="723"/>
      <c r="X73" s="724"/>
      <c r="Y73" s="718"/>
      <c r="Z73" s="725"/>
      <c r="AA73" s="718"/>
      <c r="AB73" s="722"/>
      <c r="AC73" s="722"/>
    </row>
    <row r="74" spans="1:29" ht="15" customHeight="1">
      <c r="A74" s="225">
        <v>66</v>
      </c>
      <c r="B74" s="217"/>
      <c r="C74" s="219" t="s">
        <v>2692</v>
      </c>
      <c r="D74" s="241"/>
      <c r="E74" s="241"/>
      <c r="F74" s="241"/>
      <c r="G74" s="241"/>
      <c r="H74" s="718"/>
      <c r="I74" s="720"/>
      <c r="J74" s="720" t="s">
        <v>2693</v>
      </c>
      <c r="K74" s="718"/>
      <c r="L74" s="718"/>
      <c r="M74" s="718"/>
      <c r="N74" s="718"/>
      <c r="O74" s="721"/>
      <c r="P74" s="718" t="s">
        <v>817</v>
      </c>
      <c r="Q74" s="722"/>
      <c r="R74" s="718" t="s">
        <v>1703</v>
      </c>
      <c r="S74" s="722"/>
      <c r="T74" s="718"/>
      <c r="U74" s="723"/>
      <c r="V74" s="723" t="s">
        <v>863</v>
      </c>
      <c r="W74" s="723"/>
      <c r="X74" s="724"/>
      <c r="Y74" s="718"/>
      <c r="Z74" s="725"/>
      <c r="AA74" s="718"/>
      <c r="AB74" s="722"/>
      <c r="AC74" s="722"/>
    </row>
    <row r="75" spans="1:29" ht="15" customHeight="1">
      <c r="A75" s="225">
        <v>67</v>
      </c>
      <c r="B75" s="217"/>
      <c r="C75" s="219" t="s">
        <v>2694</v>
      </c>
      <c r="D75" s="241"/>
      <c r="E75" s="241"/>
      <c r="F75" s="241"/>
      <c r="G75" s="241"/>
      <c r="H75" s="718"/>
      <c r="I75" s="720"/>
      <c r="J75" s="720" t="s">
        <v>2695</v>
      </c>
      <c r="K75" s="718"/>
      <c r="L75" s="718"/>
      <c r="M75" s="718"/>
      <c r="N75" s="718"/>
      <c r="O75" s="721"/>
      <c r="P75" s="718" t="s">
        <v>817</v>
      </c>
      <c r="Q75" s="722"/>
      <c r="R75" s="718" t="s">
        <v>1703</v>
      </c>
      <c r="S75" s="722"/>
      <c r="T75" s="718"/>
      <c r="U75" s="723"/>
      <c r="V75" s="723" t="s">
        <v>863</v>
      </c>
      <c r="W75" s="723"/>
      <c r="X75" s="724"/>
      <c r="Y75" s="718"/>
      <c r="Z75" s="725"/>
      <c r="AA75" s="718"/>
      <c r="AB75" s="722"/>
      <c r="AC75" s="722"/>
    </row>
    <row r="76" spans="1:29" ht="15" customHeight="1">
      <c r="A76" s="225">
        <v>68</v>
      </c>
      <c r="B76" s="217"/>
      <c r="C76" s="511" t="s">
        <v>2696</v>
      </c>
      <c r="D76" s="241"/>
      <c r="E76" s="241"/>
      <c r="F76" s="241"/>
      <c r="G76" s="241"/>
      <c r="H76" s="718" t="s">
        <v>2697</v>
      </c>
      <c r="I76" s="720"/>
      <c r="J76" s="720"/>
      <c r="K76" s="718"/>
      <c r="L76" s="718"/>
      <c r="M76" s="718"/>
      <c r="N76" s="718"/>
      <c r="O76" s="721"/>
      <c r="P76" s="718" t="s">
        <v>817</v>
      </c>
      <c r="Q76" s="722"/>
      <c r="R76" s="718" t="s">
        <v>1703</v>
      </c>
      <c r="S76" s="722"/>
      <c r="T76" s="718"/>
      <c r="U76" s="723"/>
      <c r="V76" s="723" t="s">
        <v>863</v>
      </c>
      <c r="W76" s="723"/>
      <c r="X76" s="724"/>
      <c r="Y76" s="718"/>
      <c r="Z76" s="725"/>
      <c r="AA76" s="718"/>
      <c r="AB76" s="722"/>
      <c r="AC76" s="722"/>
    </row>
    <row r="77" spans="1:29" ht="15" customHeight="1">
      <c r="A77" s="225">
        <v>69</v>
      </c>
      <c r="B77" s="217"/>
      <c r="C77" s="511" t="s">
        <v>2698</v>
      </c>
      <c r="D77" s="241"/>
      <c r="E77" s="241"/>
      <c r="F77" s="241"/>
      <c r="G77" s="241"/>
      <c r="H77" s="718" t="s">
        <v>2699</v>
      </c>
      <c r="I77" s="720"/>
      <c r="J77" s="720"/>
      <c r="K77" s="718"/>
      <c r="L77" s="718"/>
      <c r="M77" s="718"/>
      <c r="N77" s="718"/>
      <c r="O77" s="721"/>
      <c r="P77" s="718" t="s">
        <v>817</v>
      </c>
      <c r="Q77" s="722"/>
      <c r="R77" s="718" t="s">
        <v>1703</v>
      </c>
      <c r="S77" s="722"/>
      <c r="T77" s="718"/>
      <c r="U77" s="723"/>
      <c r="V77" s="723" t="s">
        <v>863</v>
      </c>
      <c r="W77" s="723"/>
      <c r="X77" s="724"/>
      <c r="Y77" s="718"/>
      <c r="Z77" s="725"/>
      <c r="AA77" s="718"/>
      <c r="AB77" s="722"/>
      <c r="AC77" s="722"/>
    </row>
    <row r="78" spans="1:29" ht="15" customHeight="1">
      <c r="A78" s="225">
        <v>70</v>
      </c>
      <c r="B78" s="217"/>
      <c r="C78" s="511" t="s">
        <v>2700</v>
      </c>
      <c r="D78" s="241"/>
      <c r="E78" s="241"/>
      <c r="F78" s="241"/>
      <c r="G78" s="241"/>
      <c r="H78" s="263" t="s">
        <v>2701</v>
      </c>
      <c r="I78" s="720"/>
      <c r="J78" s="720"/>
      <c r="K78" s="718"/>
      <c r="L78" s="718"/>
      <c r="M78" s="718"/>
      <c r="N78" s="718"/>
      <c r="O78" s="721"/>
      <c r="P78" s="718" t="s">
        <v>817</v>
      </c>
      <c r="Q78" s="722"/>
      <c r="R78" s="718" t="s">
        <v>1703</v>
      </c>
      <c r="S78" s="722"/>
      <c r="T78" s="718"/>
      <c r="U78" s="723"/>
      <c r="V78" s="723" t="s">
        <v>863</v>
      </c>
      <c r="W78" s="723"/>
      <c r="X78" s="724"/>
      <c r="Y78" s="718"/>
      <c r="Z78" s="725"/>
      <c r="AA78" s="718"/>
      <c r="AB78" s="722"/>
      <c r="AC78" s="722"/>
    </row>
    <row r="79" spans="1:29" ht="15" customHeight="1">
      <c r="A79" s="225">
        <v>71</v>
      </c>
      <c r="B79" s="217"/>
      <c r="C79" s="511" t="s">
        <v>2702</v>
      </c>
      <c r="D79" s="241"/>
      <c r="E79" s="241"/>
      <c r="F79" s="241"/>
      <c r="G79" s="241"/>
      <c r="H79" s="718" t="s">
        <v>2703</v>
      </c>
      <c r="I79" s="720"/>
      <c r="J79" s="720"/>
      <c r="K79" s="718"/>
      <c r="L79" s="718"/>
      <c r="M79" s="718"/>
      <c r="N79" s="718"/>
      <c r="O79" s="721"/>
      <c r="P79" s="718" t="s">
        <v>817</v>
      </c>
      <c r="Q79" s="722"/>
      <c r="R79" s="718" t="s">
        <v>1703</v>
      </c>
      <c r="S79" s="722"/>
      <c r="T79" s="718"/>
      <c r="U79" s="723"/>
      <c r="V79" s="723" t="s">
        <v>863</v>
      </c>
      <c r="W79" s="723"/>
      <c r="X79" s="724"/>
      <c r="Y79" s="718"/>
      <c r="Z79" s="725"/>
      <c r="AA79" s="718"/>
      <c r="AB79" s="722"/>
      <c r="AC79" s="722"/>
    </row>
    <row r="80" spans="1:29" ht="15" customHeight="1">
      <c r="A80" s="225">
        <v>72</v>
      </c>
      <c r="B80" s="217"/>
      <c r="C80" s="511" t="s">
        <v>2704</v>
      </c>
      <c r="D80" s="241"/>
      <c r="E80" s="241"/>
      <c r="F80" s="241"/>
      <c r="G80" s="241"/>
      <c r="H80" s="263" t="s">
        <v>2705</v>
      </c>
      <c r="I80" s="720"/>
      <c r="J80" s="720"/>
      <c r="K80" s="718"/>
      <c r="L80" s="718"/>
      <c r="M80" s="718"/>
      <c r="N80" s="718"/>
      <c r="O80" s="721"/>
      <c r="P80" s="718" t="s">
        <v>817</v>
      </c>
      <c r="Q80" s="722"/>
      <c r="R80" s="718" t="s">
        <v>1703</v>
      </c>
      <c r="S80" s="722"/>
      <c r="T80" s="718"/>
      <c r="U80" s="723"/>
      <c r="V80" s="723" t="s">
        <v>863</v>
      </c>
      <c r="W80" s="723"/>
      <c r="X80" s="724"/>
      <c r="Y80" s="718"/>
      <c r="Z80" s="725"/>
      <c r="AA80" s="718"/>
      <c r="AB80" s="722"/>
      <c r="AC80" s="722"/>
    </row>
    <row r="81" spans="1:29" ht="15" customHeight="1">
      <c r="A81" s="225">
        <v>73</v>
      </c>
      <c r="B81" s="217"/>
      <c r="C81" s="511" t="s">
        <v>2706</v>
      </c>
      <c r="D81" s="241"/>
      <c r="E81" s="241"/>
      <c r="F81" s="241"/>
      <c r="G81" s="241"/>
      <c r="H81" s="718" t="s">
        <v>2707</v>
      </c>
      <c r="I81" s="720"/>
      <c r="J81" s="720"/>
      <c r="K81" s="718"/>
      <c r="L81" s="718"/>
      <c r="M81" s="718"/>
      <c r="N81" s="718"/>
      <c r="O81" s="721"/>
      <c r="P81" s="718" t="s">
        <v>817</v>
      </c>
      <c r="Q81" s="722"/>
      <c r="R81" s="718" t="s">
        <v>1703</v>
      </c>
      <c r="S81" s="722"/>
      <c r="T81" s="718"/>
      <c r="U81" s="723"/>
      <c r="V81" s="723" t="s">
        <v>863</v>
      </c>
      <c r="W81" s="723"/>
      <c r="X81" s="724"/>
      <c r="Y81" s="718"/>
      <c r="Z81" s="725"/>
      <c r="AA81" s="718"/>
      <c r="AB81" s="722"/>
      <c r="AC81" s="722"/>
    </row>
    <row r="82" spans="1:29" ht="15" customHeight="1">
      <c r="A82" s="225">
        <v>74</v>
      </c>
      <c r="B82" s="217"/>
      <c r="C82" s="511" t="s">
        <v>2708</v>
      </c>
      <c r="D82" s="241"/>
      <c r="E82" s="241"/>
      <c r="F82" s="241"/>
      <c r="G82" s="241"/>
      <c r="H82" s="718" t="s">
        <v>2709</v>
      </c>
      <c r="I82" s="720"/>
      <c r="J82" s="720"/>
      <c r="K82" s="718"/>
      <c r="L82" s="718"/>
      <c r="M82" s="718"/>
      <c r="N82" s="718"/>
      <c r="O82" s="721"/>
      <c r="P82" s="718" t="s">
        <v>817</v>
      </c>
      <c r="Q82" s="722"/>
      <c r="R82" s="718" t="s">
        <v>1703</v>
      </c>
      <c r="S82" s="722"/>
      <c r="T82" s="718"/>
      <c r="U82" s="723"/>
      <c r="V82" s="723" t="s">
        <v>863</v>
      </c>
      <c r="W82" s="723"/>
      <c r="X82" s="724"/>
      <c r="Y82" s="718"/>
      <c r="Z82" s="725"/>
      <c r="AA82" s="718"/>
      <c r="AB82" s="722"/>
      <c r="AC82" s="722"/>
    </row>
    <row r="83" spans="1:29" ht="15" customHeight="1">
      <c r="A83" s="225">
        <v>75</v>
      </c>
      <c r="B83" s="216" t="s">
        <v>2710</v>
      </c>
      <c r="C83" s="513"/>
      <c r="D83" s="512"/>
      <c r="E83" s="512"/>
      <c r="F83" s="512"/>
      <c r="G83" s="512"/>
      <c r="H83" s="755"/>
      <c r="I83" s="756"/>
      <c r="J83" s="720" t="s">
        <v>1560</v>
      </c>
      <c r="K83" s="718"/>
      <c r="L83" s="718"/>
      <c r="M83" s="718"/>
      <c r="N83" s="718"/>
      <c r="O83" s="721"/>
      <c r="P83" s="718"/>
      <c r="Q83" s="722"/>
      <c r="R83" s="718"/>
      <c r="S83" s="722"/>
      <c r="T83" s="718"/>
      <c r="U83" s="723"/>
      <c r="V83" s="723"/>
      <c r="W83" s="758"/>
      <c r="X83" s="724"/>
      <c r="Y83" s="718"/>
      <c r="Z83" s="725"/>
      <c r="AA83" s="718"/>
      <c r="AB83" s="722"/>
      <c r="AC83" s="722"/>
    </row>
    <row r="84" spans="1:29" ht="15" customHeight="1">
      <c r="A84" s="225">
        <v>76</v>
      </c>
      <c r="B84" s="216"/>
      <c r="C84" s="216" t="s">
        <v>2711</v>
      </c>
      <c r="D84" s="513"/>
      <c r="E84" s="512"/>
      <c r="F84" s="512"/>
      <c r="G84" s="512"/>
      <c r="H84" s="755"/>
      <c r="I84" s="756"/>
      <c r="J84" s="720" t="s">
        <v>2712</v>
      </c>
      <c r="K84" s="718"/>
      <c r="L84" s="718"/>
      <c r="M84" s="718"/>
      <c r="N84" s="718"/>
      <c r="O84" s="721"/>
      <c r="P84" s="718" t="s">
        <v>817</v>
      </c>
      <c r="Q84" s="722" t="s">
        <v>863</v>
      </c>
      <c r="R84" s="720" t="s">
        <v>2713</v>
      </c>
      <c r="S84" s="722"/>
      <c r="T84" s="718"/>
      <c r="U84" s="723"/>
      <c r="V84" s="723"/>
      <c r="W84" s="758"/>
      <c r="X84" s="724"/>
      <c r="Y84" s="718"/>
      <c r="Z84" s="725"/>
      <c r="AA84" s="718"/>
      <c r="AB84" s="722"/>
      <c r="AC84" s="722"/>
    </row>
    <row r="85" spans="1:29" ht="15" customHeight="1">
      <c r="A85" s="225">
        <v>77</v>
      </c>
      <c r="B85" s="217"/>
      <c r="C85" s="219"/>
      <c r="D85" s="241" t="s">
        <v>1557</v>
      </c>
      <c r="E85" s="241"/>
      <c r="F85" s="241"/>
      <c r="G85" s="241"/>
      <c r="H85" s="718" t="s">
        <v>2714</v>
      </c>
      <c r="I85" s="720"/>
      <c r="J85" s="720" t="s">
        <v>971</v>
      </c>
      <c r="K85" s="718"/>
      <c r="L85" s="718"/>
      <c r="M85" s="718"/>
      <c r="N85" s="718"/>
      <c r="O85" s="721"/>
      <c r="P85" s="718"/>
      <c r="Q85" s="722"/>
      <c r="R85" s="718"/>
      <c r="S85" s="722"/>
      <c r="T85" s="718"/>
      <c r="U85" s="723"/>
      <c r="V85" s="723"/>
      <c r="W85" s="758"/>
      <c r="X85" s="724"/>
      <c r="Y85" s="718"/>
      <c r="Z85" s="725"/>
      <c r="AA85" s="718"/>
      <c r="AB85" s="722"/>
      <c r="AC85" s="722"/>
    </row>
    <row r="86" spans="1:29" ht="15" customHeight="1">
      <c r="A86" s="225">
        <v>78</v>
      </c>
      <c r="B86" s="217"/>
      <c r="C86" s="217"/>
      <c r="D86" s="219" t="s">
        <v>2715</v>
      </c>
      <c r="E86" s="241"/>
      <c r="F86" s="241"/>
      <c r="G86" s="241"/>
      <c r="H86" s="718"/>
      <c r="I86" s="720"/>
      <c r="J86" s="720" t="s">
        <v>1576</v>
      </c>
      <c r="K86" s="718"/>
      <c r="L86" s="718"/>
      <c r="M86" s="718"/>
      <c r="N86" s="718"/>
      <c r="O86" s="721"/>
      <c r="P86" s="718" t="s">
        <v>817</v>
      </c>
      <c r="Q86" s="722"/>
      <c r="R86" s="718"/>
      <c r="S86" s="722"/>
      <c r="T86" s="718"/>
      <c r="U86" s="723"/>
      <c r="V86" s="723"/>
      <c r="W86" s="758"/>
      <c r="X86" s="724"/>
      <c r="Y86" s="718"/>
      <c r="Z86" s="725"/>
      <c r="AA86" s="718"/>
      <c r="AB86" s="722"/>
      <c r="AC86" s="722"/>
    </row>
    <row r="87" spans="1:29" ht="15" customHeight="1">
      <c r="A87" s="225">
        <v>79</v>
      </c>
      <c r="B87" s="217"/>
      <c r="C87" s="217"/>
      <c r="D87" s="219" t="s">
        <v>2716</v>
      </c>
      <c r="E87" s="241"/>
      <c r="F87" s="241"/>
      <c r="G87" s="241"/>
      <c r="H87" s="718"/>
      <c r="I87" s="720"/>
      <c r="J87" s="720" t="s">
        <v>1579</v>
      </c>
      <c r="K87" s="718"/>
      <c r="L87" s="718"/>
      <c r="M87" s="718"/>
      <c r="N87" s="718"/>
      <c r="O87" s="721"/>
      <c r="P87" s="718" t="s">
        <v>817</v>
      </c>
      <c r="Q87" s="722" t="s">
        <v>863</v>
      </c>
      <c r="R87" s="378" t="s">
        <v>1579</v>
      </c>
      <c r="S87" s="722"/>
      <c r="T87" s="718"/>
      <c r="U87" s="723"/>
      <c r="V87" s="723"/>
      <c r="W87" s="758"/>
      <c r="X87" s="724"/>
      <c r="Y87" s="718"/>
      <c r="Z87" s="725"/>
      <c r="AA87" s="718"/>
      <c r="AB87" s="722"/>
      <c r="AC87" s="722"/>
    </row>
    <row r="88" spans="1:29" ht="15" customHeight="1">
      <c r="A88" s="225">
        <v>80</v>
      </c>
      <c r="B88" s="217"/>
      <c r="C88" s="217"/>
      <c r="D88" s="219"/>
      <c r="E88" s="219" t="s">
        <v>2318</v>
      </c>
      <c r="F88" s="241"/>
      <c r="G88" s="241"/>
      <c r="H88" s="718"/>
      <c r="I88" s="720"/>
      <c r="J88" s="720" t="s">
        <v>2594</v>
      </c>
      <c r="K88" s="718"/>
      <c r="L88" s="718"/>
      <c r="M88" s="718"/>
      <c r="N88" s="718"/>
      <c r="O88" s="721"/>
      <c r="P88" s="718" t="s">
        <v>817</v>
      </c>
      <c r="Q88" s="722"/>
      <c r="R88" s="718"/>
      <c r="S88" s="722"/>
      <c r="T88" s="718"/>
      <c r="U88" s="723"/>
      <c r="V88" s="723"/>
      <c r="W88" s="758"/>
      <c r="X88" s="724"/>
      <c r="Y88" s="718"/>
      <c r="Z88" s="725"/>
      <c r="AA88" s="718"/>
      <c r="AB88" s="722"/>
      <c r="AC88" s="722"/>
    </row>
    <row r="89" spans="1:29" ht="15" customHeight="1">
      <c r="A89" s="225">
        <v>81</v>
      </c>
      <c r="B89" s="217"/>
      <c r="C89" s="217"/>
      <c r="D89" s="219"/>
      <c r="E89" s="219" t="s">
        <v>1808</v>
      </c>
      <c r="F89" s="241"/>
      <c r="G89" s="241"/>
      <c r="H89" s="718"/>
      <c r="I89" s="720"/>
      <c r="J89" s="720" t="s">
        <v>1811</v>
      </c>
      <c r="K89" s="718"/>
      <c r="L89" s="718"/>
      <c r="M89" s="718"/>
      <c r="N89" s="718"/>
      <c r="O89" s="721"/>
      <c r="P89" s="718" t="s">
        <v>817</v>
      </c>
      <c r="Q89" s="722"/>
      <c r="R89" s="718"/>
      <c r="S89" s="722"/>
      <c r="T89" s="718"/>
      <c r="U89" s="723"/>
      <c r="V89" s="723"/>
      <c r="W89" s="758"/>
      <c r="X89" s="724"/>
      <c r="Y89" s="718"/>
      <c r="Z89" s="725"/>
      <c r="AA89" s="718"/>
      <c r="AB89" s="722"/>
      <c r="AC89" s="722"/>
    </row>
    <row r="90" spans="1:29" ht="15" customHeight="1">
      <c r="A90" s="225">
        <v>82</v>
      </c>
      <c r="B90" s="217"/>
      <c r="C90" s="219"/>
      <c r="D90" s="241"/>
      <c r="E90" s="219" t="s">
        <v>1569</v>
      </c>
      <c r="F90" s="241"/>
      <c r="G90" s="241"/>
      <c r="H90" s="718"/>
      <c r="I90" s="720"/>
      <c r="J90" s="720" t="s">
        <v>1814</v>
      </c>
      <c r="K90" s="718"/>
      <c r="L90" s="718"/>
      <c r="M90" s="718"/>
      <c r="N90" s="718"/>
      <c r="O90" s="721"/>
      <c r="P90" s="718" t="s">
        <v>817</v>
      </c>
      <c r="Q90" s="722"/>
      <c r="R90" s="718"/>
      <c r="S90" s="722"/>
      <c r="T90" s="718"/>
      <c r="U90" s="723"/>
      <c r="V90" s="723"/>
      <c r="W90" s="758"/>
      <c r="X90" s="724"/>
      <c r="Y90" s="718"/>
      <c r="Z90" s="725"/>
      <c r="AA90" s="718"/>
      <c r="AB90" s="722"/>
      <c r="AC90" s="722"/>
    </row>
    <row r="91" spans="1:29" ht="15" customHeight="1">
      <c r="A91" s="225">
        <v>80</v>
      </c>
      <c r="B91" s="217"/>
      <c r="C91" s="217" t="s">
        <v>2717</v>
      </c>
      <c r="D91" s="217"/>
      <c r="E91" s="241"/>
      <c r="F91" s="241"/>
      <c r="G91" s="241"/>
      <c r="H91" s="718"/>
      <c r="I91" s="720"/>
      <c r="J91" s="720" t="s">
        <v>2718</v>
      </c>
      <c r="K91" s="718"/>
      <c r="L91" s="718"/>
      <c r="M91" s="718"/>
      <c r="N91" s="718"/>
      <c r="O91" s="721"/>
      <c r="P91" s="718" t="s">
        <v>817</v>
      </c>
      <c r="Q91" s="722"/>
      <c r="R91" s="718" t="s">
        <v>878</v>
      </c>
      <c r="S91" s="722"/>
      <c r="T91" s="718"/>
      <c r="U91" s="723"/>
      <c r="V91" s="723" t="s">
        <v>863</v>
      </c>
      <c r="W91" s="723"/>
      <c r="X91" s="724"/>
      <c r="Y91" s="718"/>
      <c r="Z91" s="725"/>
      <c r="AA91" s="718"/>
      <c r="AB91" s="722"/>
      <c r="AC91" s="722"/>
    </row>
    <row r="92" spans="1:29" ht="15" customHeight="1">
      <c r="A92" s="225">
        <v>81</v>
      </c>
      <c r="B92" s="217"/>
      <c r="C92" s="217" t="s">
        <v>2719</v>
      </c>
      <c r="D92" s="217"/>
      <c r="E92" s="241"/>
      <c r="F92" s="241"/>
      <c r="G92" s="241"/>
      <c r="H92" s="718"/>
      <c r="I92" s="720"/>
      <c r="J92" s="720" t="s">
        <v>2720</v>
      </c>
      <c r="K92" s="718"/>
      <c r="L92" s="718"/>
      <c r="M92" s="718"/>
      <c r="N92" s="718"/>
      <c r="O92" s="721"/>
      <c r="P92" s="718" t="s">
        <v>817</v>
      </c>
      <c r="Q92" s="722"/>
      <c r="R92" s="718" t="s">
        <v>878</v>
      </c>
      <c r="S92" s="722"/>
      <c r="T92" s="718"/>
      <c r="U92" s="723"/>
      <c r="V92" s="723" t="s">
        <v>863</v>
      </c>
      <c r="W92" s="723"/>
      <c r="X92" s="724"/>
      <c r="Y92" s="718"/>
      <c r="Z92" s="725"/>
      <c r="AA92" s="718"/>
      <c r="AB92" s="722"/>
      <c r="AC92" s="722"/>
    </row>
    <row r="93" spans="1:29" ht="16.5" customHeight="1">
      <c r="A93" s="225"/>
      <c r="B93" s="224"/>
      <c r="C93" s="225"/>
      <c r="D93" s="225"/>
      <c r="E93" s="225"/>
      <c r="F93" s="225"/>
      <c r="G93" s="225"/>
      <c r="H93" s="225"/>
      <c r="J93" s="239"/>
      <c r="K93" s="225"/>
      <c r="L93" s="225"/>
      <c r="M93" s="225"/>
      <c r="N93" s="225"/>
      <c r="O93" s="234"/>
      <c r="P93" s="225"/>
      <c r="Q93" s="225"/>
      <c r="R93" s="225"/>
      <c r="S93" s="274"/>
      <c r="T93" s="225"/>
      <c r="U93" s="225"/>
      <c r="V93" s="225"/>
      <c r="W93" s="225"/>
      <c r="X93" s="271"/>
      <c r="Y93" s="225"/>
      <c r="Z93" s="239"/>
      <c r="AA93" s="225"/>
      <c r="AB93" s="225"/>
      <c r="AC93" s="225"/>
    </row>
    <row r="94" spans="1:29" ht="12" customHeight="1">
      <c r="A94" s="3"/>
      <c r="B94" s="3"/>
      <c r="C94" s="131"/>
      <c r="D94" s="131"/>
      <c r="E94" s="131"/>
      <c r="F94" s="131"/>
      <c r="G94" s="5"/>
      <c r="H94" s="155"/>
      <c r="J94" s="155"/>
      <c r="K94" s="5"/>
      <c r="L94" s="5"/>
      <c r="M94" s="5"/>
      <c r="N94" s="5"/>
      <c r="O94" s="188"/>
      <c r="P94" s="5"/>
      <c r="Q94" s="5"/>
      <c r="R94" s="5"/>
      <c r="S94" s="56"/>
      <c r="T94" s="56"/>
      <c r="U94" s="56"/>
      <c r="V94" s="56"/>
      <c r="W94" s="56"/>
      <c r="X94" s="178"/>
      <c r="Y94" s="5"/>
      <c r="AA94" s="56"/>
      <c r="AB94" s="128"/>
      <c r="AC94" s="56"/>
    </row>
    <row r="95" spans="1:29" ht="12" customHeight="1">
      <c r="A95" s="129"/>
      <c r="B95" s="129"/>
      <c r="C95" s="129"/>
      <c r="D95" s="129"/>
      <c r="E95" s="129"/>
      <c r="F95" s="129"/>
      <c r="AB95" s="128"/>
    </row>
    <row r="96" spans="1:29" ht="12" customHeight="1">
      <c r="G96" s="128"/>
      <c r="H96" s="128"/>
      <c r="I96" s="224"/>
      <c r="J96" s="128"/>
      <c r="K96" s="128"/>
      <c r="L96" s="128"/>
      <c r="M96" s="128"/>
      <c r="N96" s="128"/>
      <c r="O96" s="174"/>
      <c r="P96" s="128"/>
      <c r="AB96" s="128"/>
    </row>
    <row r="97" spans="1:1015" ht="12" customHeight="1">
      <c r="G97" s="128"/>
      <c r="H97" s="128"/>
      <c r="I97" s="224"/>
      <c r="J97" s="128"/>
      <c r="K97" s="128"/>
      <c r="L97" s="128"/>
      <c r="M97" s="128"/>
      <c r="N97" s="128"/>
      <c r="O97" s="174"/>
      <c r="P97" s="128"/>
      <c r="AB97" s="128"/>
    </row>
    <row r="98" spans="1:1015" ht="12" customHeight="1">
      <c r="G98" s="128"/>
      <c r="H98" s="128"/>
      <c r="I98" s="224"/>
      <c r="J98" s="128"/>
      <c r="K98" s="128"/>
      <c r="L98" s="128"/>
      <c r="M98" s="128"/>
      <c r="N98" s="128"/>
      <c r="O98" s="174"/>
      <c r="P98" s="128"/>
      <c r="AB98" s="128"/>
    </row>
    <row r="99" spans="1:1015" ht="12" customHeight="1">
      <c r="G99" s="128"/>
      <c r="H99" s="128"/>
      <c r="I99" s="224"/>
      <c r="J99" s="128"/>
      <c r="K99" s="128"/>
      <c r="L99" s="128"/>
      <c r="M99" s="128"/>
      <c r="N99" s="128"/>
      <c r="O99" s="174"/>
      <c r="P99" s="128"/>
      <c r="AB99" s="128"/>
    </row>
    <row r="100" spans="1:1015" ht="12" customHeight="1">
      <c r="G100" s="128"/>
      <c r="H100" s="128"/>
      <c r="I100" s="224"/>
      <c r="J100" s="128"/>
      <c r="K100" s="128"/>
      <c r="L100" s="128"/>
      <c r="M100" s="128"/>
      <c r="N100" s="128"/>
      <c r="O100" s="174"/>
      <c r="P100" s="128"/>
    </row>
    <row r="101" spans="1:1015" ht="12" customHeight="1">
      <c r="Z101" s="161"/>
      <c r="AB101" s="117"/>
    </row>
    <row r="102" spans="1:1015" ht="12" customHeight="1">
      <c r="A102" s="117"/>
      <c r="B102" s="117"/>
      <c r="C102" s="117"/>
      <c r="D102" s="117"/>
      <c r="E102" s="117"/>
      <c r="F102" s="117"/>
      <c r="G102" s="117"/>
      <c r="H102" s="117"/>
      <c r="I102" s="251"/>
      <c r="J102" s="117"/>
      <c r="K102" s="117"/>
      <c r="L102" s="117"/>
      <c r="M102" s="117"/>
      <c r="N102" s="117"/>
      <c r="O102" s="189"/>
      <c r="P102" s="117"/>
    </row>
    <row r="103" spans="1:1015" ht="12" customHeight="1">
      <c r="Q103" s="112"/>
      <c r="R103" s="112"/>
      <c r="S103" s="125"/>
      <c r="T103" s="112"/>
      <c r="U103" s="112"/>
      <c r="V103" s="112"/>
      <c r="W103" s="112"/>
      <c r="X103" s="180"/>
      <c r="Y103" s="112"/>
      <c r="AA103" s="112"/>
      <c r="AC103" s="112"/>
    </row>
    <row r="104" spans="1:1015" ht="12" customHeight="1"/>
    <row r="105" spans="1:1015" ht="12" customHeight="1"/>
    <row r="106" spans="1:1015" ht="12" customHeight="1"/>
    <row r="107" spans="1:1015" ht="12" customHeight="1"/>
    <row r="108" spans="1:1015" s="117" customFormat="1" ht="12" customHeight="1">
      <c r="A108" s="128"/>
      <c r="B108" s="128"/>
      <c r="C108" s="128"/>
      <c r="D108" s="128"/>
      <c r="E108" s="128"/>
      <c r="F108" s="128"/>
      <c r="G108" s="96"/>
      <c r="H108" s="96"/>
      <c r="I108" s="225"/>
      <c r="J108" s="159"/>
      <c r="K108" s="96"/>
      <c r="L108" s="96"/>
      <c r="M108" s="96"/>
      <c r="N108" s="96"/>
      <c r="O108" s="173"/>
      <c r="P108" s="96"/>
      <c r="Q108" s="96"/>
      <c r="R108" s="96"/>
      <c r="S108" s="277"/>
      <c r="T108" s="96"/>
      <c r="U108" s="96"/>
      <c r="V108" s="96"/>
      <c r="W108" s="96"/>
      <c r="X108" s="179"/>
      <c r="Y108" s="96"/>
      <c r="Z108" s="159"/>
      <c r="AA108" s="96"/>
      <c r="AB108"/>
      <c r="AC108" s="96"/>
      <c r="AMA108"/>
    </row>
    <row r="109" spans="1:1015" s="117" customFormat="1" ht="12" customHeight="1">
      <c r="A109" s="128"/>
      <c r="B109" s="128"/>
      <c r="C109" s="128"/>
      <c r="D109" s="128"/>
      <c r="E109" s="128"/>
      <c r="F109" s="128"/>
      <c r="G109" s="96"/>
      <c r="H109" s="96"/>
      <c r="I109" s="225"/>
      <c r="J109" s="159"/>
      <c r="K109" s="96"/>
      <c r="L109" s="96"/>
      <c r="M109" s="96"/>
      <c r="N109" s="96"/>
      <c r="O109" s="173"/>
      <c r="P109" s="96"/>
      <c r="Q109" s="96"/>
      <c r="R109" s="96"/>
      <c r="S109" s="277"/>
      <c r="T109" s="96"/>
      <c r="U109" s="96"/>
      <c r="V109" s="96"/>
      <c r="W109" s="96"/>
      <c r="X109" s="179"/>
      <c r="Y109" s="96"/>
      <c r="Z109" s="159"/>
      <c r="AA109" s="96"/>
      <c r="AB109"/>
      <c r="AC109" s="96"/>
      <c r="AMA109"/>
    </row>
    <row r="110" spans="1:1015" s="117" customFormat="1" ht="12" customHeight="1">
      <c r="A110" s="128"/>
      <c r="B110" s="128"/>
      <c r="C110" s="128"/>
      <c r="D110" s="128"/>
      <c r="E110" s="128"/>
      <c r="F110" s="128"/>
      <c r="G110" s="96"/>
      <c r="H110" s="96"/>
      <c r="I110" s="225"/>
      <c r="J110" s="159"/>
      <c r="K110" s="96"/>
      <c r="L110" s="96"/>
      <c r="M110" s="96"/>
      <c r="N110" s="96"/>
      <c r="O110" s="173"/>
      <c r="P110" s="96"/>
      <c r="Q110" s="96"/>
      <c r="R110" s="96"/>
      <c r="S110" s="277"/>
      <c r="T110" s="96"/>
      <c r="U110" s="96"/>
      <c r="V110" s="96"/>
      <c r="W110" s="96"/>
      <c r="X110" s="179"/>
      <c r="Y110" s="96"/>
      <c r="Z110" s="159"/>
      <c r="AA110" s="96"/>
      <c r="AB110"/>
      <c r="AC110" s="96"/>
      <c r="AMA110"/>
    </row>
    <row r="111" spans="1:1015" s="117" customFormat="1" ht="12" customHeight="1">
      <c r="A111" s="128"/>
      <c r="B111" s="128"/>
      <c r="C111" s="128"/>
      <c r="D111" s="128"/>
      <c r="E111" s="128"/>
      <c r="F111" s="128"/>
      <c r="G111" s="96"/>
      <c r="H111" s="96"/>
      <c r="I111" s="225"/>
      <c r="J111" s="159"/>
      <c r="K111" s="96"/>
      <c r="L111" s="96"/>
      <c r="M111" s="96"/>
      <c r="N111" s="96"/>
      <c r="O111" s="173"/>
      <c r="P111" s="96"/>
      <c r="Q111" s="96"/>
      <c r="R111" s="96"/>
      <c r="S111" s="277"/>
      <c r="T111" s="96"/>
      <c r="U111" s="96"/>
      <c r="V111" s="96"/>
      <c r="W111" s="96"/>
      <c r="X111" s="179"/>
      <c r="Y111" s="96"/>
      <c r="Z111" s="159"/>
      <c r="AA111" s="96"/>
      <c r="AB111"/>
      <c r="AC111" s="96"/>
      <c r="AMA111"/>
    </row>
    <row r="112" spans="1:1015" s="117" customFormat="1" ht="12" customHeight="1">
      <c r="A112" s="128"/>
      <c r="B112" s="128"/>
      <c r="C112" s="128"/>
      <c r="D112" s="128"/>
      <c r="E112" s="128"/>
      <c r="F112" s="128"/>
      <c r="G112" s="96"/>
      <c r="H112" s="96"/>
      <c r="I112" s="225"/>
      <c r="J112" s="159"/>
      <c r="K112" s="96"/>
      <c r="L112" s="96"/>
      <c r="M112" s="96"/>
      <c r="N112" s="96"/>
      <c r="O112" s="173"/>
      <c r="P112" s="96"/>
      <c r="Q112" s="96"/>
      <c r="R112" s="96"/>
      <c r="S112" s="277"/>
      <c r="T112" s="96"/>
      <c r="U112" s="96"/>
      <c r="V112" s="96"/>
      <c r="W112" s="96"/>
      <c r="X112" s="179"/>
      <c r="Y112" s="96"/>
      <c r="Z112" s="159"/>
      <c r="AA112" s="96"/>
      <c r="AB112"/>
      <c r="AC112" s="96"/>
      <c r="AMA112"/>
    </row>
    <row r="113" spans="1:1015" s="117" customFormat="1" ht="12" customHeight="1">
      <c r="A113" s="128"/>
      <c r="B113" s="128"/>
      <c r="C113" s="128"/>
      <c r="D113" s="128"/>
      <c r="E113" s="128"/>
      <c r="F113" s="128"/>
      <c r="G113" s="96"/>
      <c r="H113" s="96"/>
      <c r="I113" s="225"/>
      <c r="J113" s="159"/>
      <c r="K113" s="96"/>
      <c r="L113" s="96"/>
      <c r="M113" s="96"/>
      <c r="N113" s="96"/>
      <c r="O113" s="173"/>
      <c r="P113" s="96"/>
      <c r="Q113" s="96"/>
      <c r="R113" s="96"/>
      <c r="S113" s="277"/>
      <c r="T113" s="96"/>
      <c r="U113" s="96"/>
      <c r="V113" s="96"/>
      <c r="W113" s="96"/>
      <c r="X113" s="179"/>
      <c r="Y113" s="96"/>
      <c r="Z113" s="159"/>
      <c r="AA113" s="96"/>
      <c r="AB113"/>
      <c r="AC113" s="96"/>
      <c r="AMA113"/>
    </row>
    <row r="114" spans="1:1015" s="117" customFormat="1" ht="12" customHeight="1">
      <c r="A114" s="128"/>
      <c r="B114" s="128"/>
      <c r="C114" s="128"/>
      <c r="D114" s="128"/>
      <c r="E114" s="128"/>
      <c r="F114" s="128"/>
      <c r="G114" s="96"/>
      <c r="H114" s="96"/>
      <c r="I114" s="225"/>
      <c r="J114" s="159"/>
      <c r="K114" s="96"/>
      <c r="L114" s="96"/>
      <c r="M114" s="96"/>
      <c r="N114" s="96"/>
      <c r="O114" s="173"/>
      <c r="P114" s="96"/>
      <c r="Q114" s="96"/>
      <c r="R114" s="96"/>
      <c r="S114" s="277"/>
      <c r="T114" s="96"/>
      <c r="U114" s="96"/>
      <c r="V114" s="96"/>
      <c r="W114" s="96"/>
      <c r="X114" s="179"/>
      <c r="Y114" s="96"/>
      <c r="Z114" s="159"/>
      <c r="AA114" s="96"/>
      <c r="AB114"/>
      <c r="AC114" s="96"/>
      <c r="AMA114"/>
    </row>
    <row r="115" spans="1:1015" ht="12" customHeight="1">
      <c r="A115" s="130"/>
      <c r="B115" s="130"/>
      <c r="C115" s="130"/>
      <c r="D115" s="130"/>
      <c r="E115" s="130"/>
      <c r="F115" s="130"/>
    </row>
    <row r="116" spans="1:1015" ht="12" customHeight="1">
      <c r="A116" s="130"/>
      <c r="B116" s="130"/>
      <c r="C116" s="130"/>
      <c r="D116" s="130"/>
      <c r="E116" s="130"/>
      <c r="F116" s="130"/>
    </row>
    <row r="117" spans="1:1015" ht="12" customHeight="1">
      <c r="A117" s="130"/>
      <c r="B117" s="130"/>
      <c r="C117" s="130"/>
      <c r="D117" s="130"/>
      <c r="E117" s="130"/>
      <c r="F117" s="130"/>
    </row>
    <row r="118" spans="1:1015" ht="12" customHeight="1">
      <c r="A118" s="130"/>
      <c r="B118" s="130"/>
      <c r="C118" s="130"/>
      <c r="D118" s="130"/>
      <c r="E118" s="130"/>
      <c r="F118" s="130"/>
    </row>
    <row r="119" spans="1:1015" ht="12" customHeight="1">
      <c r="A119" s="130"/>
      <c r="B119" s="130"/>
      <c r="C119" s="130"/>
      <c r="D119" s="130"/>
      <c r="E119" s="130"/>
      <c r="F119" s="130"/>
    </row>
    <row r="120" spans="1:1015" ht="12" customHeight="1">
      <c r="A120" s="130"/>
      <c r="B120" s="130"/>
      <c r="C120" s="130"/>
      <c r="D120" s="130"/>
      <c r="E120" s="130"/>
      <c r="F120" s="130"/>
    </row>
    <row r="121" spans="1:1015" ht="12" customHeight="1">
      <c r="A121" s="130"/>
      <c r="B121" s="130"/>
      <c r="C121" s="130"/>
      <c r="D121" s="130"/>
      <c r="E121" s="130"/>
      <c r="F121" s="130"/>
    </row>
    <row r="122" spans="1:1015">
      <c r="A122" s="130"/>
      <c r="B122" s="130"/>
      <c r="C122" s="130"/>
      <c r="D122" s="130"/>
      <c r="E122" s="130"/>
      <c r="F122" s="130"/>
    </row>
    <row r="123" spans="1:1015">
      <c r="A123" s="129"/>
      <c r="B123" s="129"/>
      <c r="C123" s="129"/>
      <c r="D123" s="129"/>
      <c r="E123" s="129"/>
      <c r="F123" s="129"/>
    </row>
    <row r="124" spans="1:1015">
      <c r="A124" s="129"/>
      <c r="B124" s="129"/>
      <c r="C124" s="129"/>
      <c r="D124" s="129"/>
      <c r="E124" s="129"/>
      <c r="F124" s="129"/>
    </row>
    <row r="125" spans="1:1015">
      <c r="A125" s="129"/>
      <c r="B125" s="129"/>
      <c r="C125" s="129"/>
      <c r="D125" s="129"/>
      <c r="E125" s="129"/>
      <c r="F125" s="129"/>
    </row>
    <row r="126" spans="1:1015">
      <c r="A126" s="129"/>
      <c r="B126" s="129"/>
      <c r="C126" s="129"/>
      <c r="D126" s="129"/>
      <c r="E126" s="129"/>
      <c r="F126" s="129"/>
    </row>
    <row r="127" spans="1:1015">
      <c r="A127" s="129"/>
      <c r="B127" s="129"/>
      <c r="C127" s="129"/>
      <c r="D127" s="129"/>
      <c r="E127" s="129"/>
      <c r="F127" s="129"/>
    </row>
    <row r="128" spans="1:1015">
      <c r="A128" s="129"/>
      <c r="B128" s="129"/>
      <c r="C128" s="129"/>
      <c r="D128" s="129"/>
      <c r="E128" s="129"/>
      <c r="F128" s="129"/>
    </row>
    <row r="129" spans="1:29">
      <c r="A129" s="129"/>
      <c r="B129" s="129"/>
      <c r="C129" s="129"/>
      <c r="D129" s="129"/>
      <c r="E129" s="129"/>
      <c r="F129" s="129"/>
    </row>
    <row r="130" spans="1:29">
      <c r="A130" s="129"/>
      <c r="B130" s="129"/>
      <c r="C130" s="129"/>
      <c r="D130" s="129"/>
      <c r="E130" s="129"/>
      <c r="F130" s="129"/>
      <c r="Z130" s="161"/>
      <c r="AB130" s="117"/>
    </row>
    <row r="131" spans="1:29">
      <c r="A131" s="130"/>
      <c r="B131" s="130"/>
      <c r="C131" s="130"/>
      <c r="D131" s="130"/>
      <c r="E131" s="130"/>
      <c r="F131" s="130"/>
      <c r="Z131" s="161"/>
      <c r="AB131" s="117"/>
    </row>
    <row r="132" spans="1:29">
      <c r="A132" s="123"/>
      <c r="B132" s="123"/>
      <c r="C132" s="123"/>
      <c r="D132" s="123"/>
      <c r="E132" s="123"/>
      <c r="F132" s="123"/>
      <c r="G132" s="112"/>
      <c r="H132" s="112"/>
      <c r="I132" s="276"/>
      <c r="J132" s="161"/>
      <c r="K132" s="112"/>
      <c r="L132" s="112"/>
      <c r="M132" s="112"/>
      <c r="N132" s="112"/>
      <c r="O132" s="190"/>
      <c r="P132" s="112"/>
      <c r="Q132" s="112"/>
      <c r="R132" s="112"/>
      <c r="S132" s="125"/>
      <c r="T132" s="112"/>
      <c r="U132" s="112"/>
      <c r="V132" s="112"/>
      <c r="W132" s="112"/>
      <c r="X132" s="180"/>
      <c r="Y132" s="112"/>
      <c r="Z132" s="161"/>
      <c r="AA132" s="112"/>
      <c r="AB132" s="117"/>
      <c r="AC132" s="112"/>
    </row>
    <row r="133" spans="1:29">
      <c r="A133" s="123"/>
      <c r="B133" s="123"/>
      <c r="C133" s="123"/>
      <c r="D133" s="123"/>
      <c r="E133" s="123"/>
      <c r="F133" s="123"/>
      <c r="G133" s="112"/>
      <c r="H133" s="112"/>
      <c r="I133" s="276"/>
      <c r="J133" s="161"/>
      <c r="K133" s="112"/>
      <c r="L133" s="112"/>
      <c r="M133" s="112"/>
      <c r="N133" s="112"/>
      <c r="O133" s="190"/>
      <c r="P133" s="112"/>
      <c r="Q133" s="112"/>
      <c r="R133" s="112"/>
      <c r="S133" s="125"/>
      <c r="T133" s="112"/>
      <c r="U133" s="112"/>
      <c r="V133" s="112"/>
      <c r="W133" s="112"/>
      <c r="X133" s="180"/>
      <c r="Y133" s="112"/>
      <c r="Z133" s="161"/>
      <c r="AA133" s="112"/>
      <c r="AB133" s="117"/>
      <c r="AC133" s="112"/>
    </row>
    <row r="134" spans="1:29">
      <c r="A134" s="123"/>
      <c r="B134" s="123"/>
      <c r="C134" s="123"/>
      <c r="D134" s="123"/>
      <c r="E134" s="123"/>
      <c r="F134" s="123"/>
      <c r="G134" s="112"/>
      <c r="H134" s="112"/>
      <c r="I134" s="276"/>
      <c r="J134" s="161"/>
      <c r="K134" s="112"/>
      <c r="L134" s="112"/>
      <c r="M134" s="112"/>
      <c r="N134" s="112"/>
      <c r="O134" s="190"/>
      <c r="P134" s="112"/>
      <c r="Q134" s="112"/>
      <c r="R134" s="112"/>
      <c r="S134" s="125"/>
      <c r="T134" s="112"/>
      <c r="U134" s="112"/>
      <c r="V134" s="112"/>
      <c r="W134" s="112"/>
      <c r="X134" s="180"/>
      <c r="Y134" s="112"/>
      <c r="Z134" s="161"/>
      <c r="AA134" s="112"/>
      <c r="AB134" s="117"/>
      <c r="AC134" s="112"/>
    </row>
    <row r="135" spans="1:29">
      <c r="A135" s="123"/>
      <c r="B135" s="123"/>
      <c r="C135" s="123"/>
      <c r="D135" s="123"/>
      <c r="E135" s="123"/>
      <c r="F135" s="123"/>
      <c r="G135" s="112"/>
      <c r="H135" s="112"/>
      <c r="I135" s="276"/>
      <c r="J135" s="161"/>
      <c r="K135" s="112"/>
      <c r="L135" s="112"/>
      <c r="M135" s="112"/>
      <c r="N135" s="112"/>
      <c r="O135" s="190"/>
      <c r="P135" s="112"/>
      <c r="Q135" s="112"/>
      <c r="R135" s="112"/>
      <c r="S135" s="125"/>
      <c r="T135" s="112"/>
      <c r="U135" s="112"/>
      <c r="V135" s="112"/>
      <c r="W135" s="112"/>
      <c r="X135" s="180"/>
      <c r="Y135" s="112"/>
      <c r="Z135" s="161"/>
      <c r="AA135" s="112"/>
      <c r="AB135" s="117"/>
      <c r="AC135" s="112"/>
    </row>
    <row r="136" spans="1:29">
      <c r="A136" s="123"/>
      <c r="B136" s="123"/>
      <c r="C136" s="123"/>
      <c r="D136" s="123"/>
      <c r="E136" s="123"/>
      <c r="F136" s="123"/>
      <c r="G136" s="112"/>
      <c r="H136" s="112"/>
      <c r="I136" s="276"/>
      <c r="J136" s="161"/>
      <c r="K136" s="112"/>
      <c r="L136" s="112"/>
      <c r="M136" s="112"/>
      <c r="N136" s="112"/>
      <c r="O136" s="190"/>
      <c r="P136" s="112"/>
      <c r="Q136" s="112"/>
      <c r="R136" s="112"/>
      <c r="S136" s="125"/>
      <c r="T136" s="112"/>
      <c r="U136" s="112"/>
      <c r="V136" s="112"/>
      <c r="W136" s="112"/>
      <c r="X136" s="180"/>
      <c r="Y136" s="112"/>
      <c r="Z136" s="161"/>
      <c r="AA136" s="112"/>
      <c r="AB136" s="117"/>
      <c r="AC136" s="112"/>
    </row>
    <row r="137" spans="1:29">
      <c r="A137" s="123"/>
      <c r="B137" s="123"/>
      <c r="C137" s="123"/>
      <c r="D137" s="123"/>
      <c r="E137" s="123"/>
      <c r="F137" s="123"/>
      <c r="G137" s="112"/>
      <c r="H137" s="112"/>
      <c r="I137" s="276"/>
      <c r="J137" s="161"/>
      <c r="K137" s="112"/>
      <c r="L137" s="112"/>
      <c r="M137" s="112"/>
      <c r="N137" s="112"/>
      <c r="O137" s="190"/>
      <c r="P137" s="112"/>
      <c r="Q137" s="112"/>
      <c r="R137" s="112"/>
      <c r="S137" s="125"/>
      <c r="T137" s="112"/>
      <c r="U137" s="112"/>
      <c r="V137" s="112"/>
      <c r="W137" s="112"/>
      <c r="X137" s="180"/>
      <c r="Y137" s="112"/>
      <c r="AA137" s="112"/>
      <c r="AC137" s="112"/>
    </row>
    <row r="138" spans="1:29">
      <c r="A138" s="123"/>
      <c r="B138" s="123"/>
      <c r="C138" s="123"/>
      <c r="D138" s="123"/>
      <c r="E138" s="123"/>
      <c r="F138" s="123"/>
      <c r="G138" s="112"/>
      <c r="H138" s="112"/>
      <c r="I138" s="276"/>
      <c r="J138" s="161"/>
      <c r="K138" s="112"/>
      <c r="L138" s="112"/>
      <c r="M138" s="112"/>
      <c r="N138" s="112"/>
      <c r="O138" s="190"/>
      <c r="P138" s="112"/>
      <c r="Q138" s="112"/>
      <c r="R138" s="112"/>
      <c r="S138" s="125"/>
      <c r="T138" s="112"/>
      <c r="U138" s="112"/>
      <c r="V138" s="112"/>
      <c r="W138" s="112"/>
      <c r="X138" s="180"/>
      <c r="Y138" s="112"/>
      <c r="AA138" s="112"/>
      <c r="AC138" s="112"/>
    </row>
    <row r="139" spans="1:29">
      <c r="A139" s="130"/>
      <c r="B139" s="130"/>
      <c r="C139" s="130"/>
      <c r="D139" s="130"/>
      <c r="E139" s="130"/>
      <c r="F139" s="130"/>
    </row>
    <row r="140" spans="1:29">
      <c r="A140" s="130"/>
      <c r="B140" s="130"/>
      <c r="C140" s="130"/>
      <c r="D140" s="130"/>
      <c r="E140" s="130"/>
      <c r="F140" s="130"/>
    </row>
    <row r="141" spans="1:29">
      <c r="A141" s="130"/>
      <c r="B141" s="130"/>
      <c r="C141" s="130"/>
      <c r="D141" s="130"/>
      <c r="E141" s="130"/>
      <c r="F141" s="130"/>
    </row>
    <row r="142" spans="1:29">
      <c r="A142" s="136"/>
      <c r="B142" s="136"/>
      <c r="C142" s="136"/>
      <c r="D142" s="136"/>
      <c r="E142" s="136"/>
      <c r="F142" s="136"/>
    </row>
    <row r="143" spans="1:29">
      <c r="A143" s="136"/>
      <c r="B143" s="136"/>
      <c r="C143" s="136"/>
      <c r="D143" s="136"/>
      <c r="E143" s="136"/>
      <c r="F143" s="136"/>
    </row>
  </sheetData>
  <mergeCells count="3">
    <mergeCell ref="K7:N7"/>
    <mergeCell ref="AB7:AC7"/>
    <mergeCell ref="U7:W7"/>
  </mergeCells>
  <conditionalFormatting sqref="A94:F95 A115:F955">
    <cfRule type="expression" dxfId="457" priority="269">
      <formula>OR($AC94="X",$AA94="X")</formula>
    </cfRule>
    <cfRule type="expression" dxfId="456" priority="270">
      <formula>AND($AC94=1,$AA94=1)</formula>
    </cfRule>
    <cfRule type="expression" dxfId="455" priority="271">
      <formula>$AC94=1</formula>
    </cfRule>
    <cfRule type="expression" dxfId="454" priority="272">
      <formula>$AA94=1</formula>
    </cfRule>
  </conditionalFormatting>
  <conditionalFormatting sqref="F1:F2">
    <cfRule type="dataBar" priority="267">
      <dataBar>
        <cfvo type="num" val="0"/>
        <cfvo type="num" val="1"/>
        <color rgb="FF63C384"/>
      </dataBar>
      <extLst>
        <ext xmlns:x14="http://schemas.microsoft.com/office/spreadsheetml/2009/9/main" uri="{B025F937-C7B1-47D3-B67F-A62EFF666E3E}">
          <x14:id>{44AF7B13-CDCE-47A4-AF35-55F59109155E}</x14:id>
        </ext>
      </extLst>
    </cfRule>
  </conditionalFormatting>
  <conditionalFormatting sqref="H94:H95 H115:H955">
    <cfRule type="expression" dxfId="453" priority="268">
      <formula>$P94="X"</formula>
    </cfRule>
  </conditionalFormatting>
  <conditionalFormatting sqref="P9:P92">
    <cfRule type="cellIs" dxfId="452" priority="1" operator="equal">
      <formula>"1..1"</formula>
    </cfRule>
    <cfRule type="cellIs" dxfId="451" priority="2" operator="equal">
      <formula>"0..n"</formula>
    </cfRule>
    <cfRule type="cellIs" dxfId="450" priority="3"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44AF7B13-CDCE-47A4-AF35-55F59109155E}">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33D16-679C-4B5B-9983-14C1A5DBC305}">
  <dimension ref="A1:AMB115"/>
  <sheetViews>
    <sheetView topLeftCell="L1" workbookViewId="0">
      <selection activeCell="L1" sqref="L1"/>
    </sheetView>
  </sheetViews>
  <sheetFormatPr baseColWidth="10" defaultColWidth="9.5" defaultRowHeight="15"/>
  <cols>
    <col min="1" max="1" width="4.625" style="128" customWidth="1"/>
    <col min="2" max="2" width="27.125" style="128" customWidth="1"/>
    <col min="3" max="3" width="29.375" style="128" customWidth="1"/>
    <col min="4" max="4" width="27.375" style="128" customWidth="1"/>
    <col min="5" max="5" width="24.625" style="128" bestFit="1" customWidth="1"/>
    <col min="6" max="6" width="20.5" style="128" bestFit="1" customWidth="1"/>
    <col min="7" max="7" width="17.5" style="96" bestFit="1" customWidth="1"/>
    <col min="8" max="9" width="17.5" style="96" customWidth="1"/>
    <col min="10" max="10" width="53.125" style="96" customWidth="1"/>
    <col min="11" max="11" width="33.5" style="225" customWidth="1"/>
    <col min="12" max="12" width="17.875" style="159" customWidth="1"/>
    <col min="13" max="14" width="4.875" style="96" hidden="1" customWidth="1"/>
    <col min="15" max="16" width="6.125" style="96" hidden="1" customWidth="1"/>
    <col min="17" max="17" width="6.625" style="173" hidden="1" customWidth="1"/>
    <col min="18" max="18" width="10.5" style="96" customWidth="1"/>
    <col min="19" max="19" width="6" style="96" customWidth="1"/>
    <col min="20" max="20" width="18.5" style="96" customWidth="1"/>
    <col min="21" max="21" width="12.625" style="277" customWidth="1"/>
    <col min="22" max="22" width="28.125" style="96" customWidth="1"/>
    <col min="23" max="23" width="8.875" style="96" customWidth="1"/>
    <col min="24" max="24" width="8.125" style="96" customWidth="1"/>
    <col min="25" max="25" width="2.375" hidden="1" customWidth="1"/>
    <col min="26" max="26" width="22.625" style="179" hidden="1" customWidth="1"/>
    <col min="27" max="27" width="24.375" style="96" hidden="1" customWidth="1"/>
    <col min="28" max="28" width="24.5" style="159" hidden="1" customWidth="1"/>
    <col min="29" max="29" width="17.5" style="96" hidden="1" customWidth="1"/>
    <col min="30" max="30" width="0" hidden="1" customWidth="1"/>
    <col min="31" max="31" width="8" style="96" hidden="1" customWidth="1"/>
    <col min="32" max="1012" width="9.5" style="128"/>
    <col min="1013" max="1013" width="9" style="128" customWidth="1"/>
    <col min="1014" max="1015" width="9" customWidth="1"/>
  </cols>
  <sheetData>
    <row r="1" spans="1:1013" ht="13.5" customHeight="1">
      <c r="A1" s="228" t="s">
        <v>2721</v>
      </c>
      <c r="C1" s="129" t="s">
        <v>813</v>
      </c>
      <c r="E1" s="150" t="s">
        <v>814</v>
      </c>
      <c r="G1" s="128"/>
      <c r="H1" s="128"/>
      <c r="I1" s="128"/>
      <c r="J1" s="128"/>
      <c r="K1" s="128"/>
      <c r="P1" s="776" t="s">
        <v>816</v>
      </c>
      <c r="Q1" s="776"/>
      <c r="AD1" s="96"/>
      <c r="ALY1"/>
    </row>
    <row r="2" spans="1:1013" ht="13.5" customHeight="1">
      <c r="C2" s="141" t="s">
        <v>818</v>
      </c>
      <c r="D2" s="284"/>
      <c r="E2" s="152" t="s">
        <v>819</v>
      </c>
      <c r="G2" s="128"/>
      <c r="H2" s="128"/>
      <c r="I2" s="128"/>
      <c r="J2" s="128"/>
      <c r="K2" s="128"/>
      <c r="AD2" s="96"/>
      <c r="ALY2"/>
    </row>
    <row r="3" spans="1:1013" ht="13.5" customHeight="1">
      <c r="C3" s="142" t="s">
        <v>821</v>
      </c>
      <c r="E3" s="151" t="s">
        <v>822</v>
      </c>
      <c r="G3" s="128"/>
      <c r="H3" s="128"/>
      <c r="I3" s="128"/>
      <c r="J3" s="128"/>
      <c r="K3" s="128"/>
      <c r="AD3" s="96"/>
      <c r="ALY3"/>
    </row>
    <row r="4" spans="1:1013" ht="13.5" customHeight="1">
      <c r="C4" s="143" t="s">
        <v>824</v>
      </c>
      <c r="E4" s="153" t="s">
        <v>825</v>
      </c>
      <c r="G4" s="128"/>
      <c r="H4" s="128"/>
      <c r="I4" s="128"/>
      <c r="J4" s="128"/>
      <c r="K4" s="128"/>
      <c r="AD4" s="96"/>
      <c r="ALY4"/>
    </row>
    <row r="5" spans="1:1013" s="149" customFormat="1" ht="13.5" customHeight="1">
      <c r="A5" s="128"/>
      <c r="B5" s="128"/>
      <c r="C5" s="145" t="s">
        <v>826</v>
      </c>
      <c r="D5" s="146"/>
      <c r="E5" s="290" t="s">
        <v>911</v>
      </c>
      <c r="F5" s="128"/>
      <c r="G5" s="128"/>
      <c r="H5" s="128"/>
      <c r="I5" s="128"/>
      <c r="J5" s="128"/>
      <c r="K5" s="128"/>
      <c r="L5" s="160"/>
      <c r="M5" s="148"/>
      <c r="N5" s="148"/>
      <c r="O5" s="148"/>
      <c r="P5" s="148"/>
      <c r="Q5" s="186"/>
      <c r="R5" s="148"/>
      <c r="S5" s="148"/>
      <c r="T5" s="148"/>
      <c r="U5" s="279"/>
      <c r="V5" s="148"/>
      <c r="W5" s="148"/>
      <c r="X5" s="148"/>
      <c r="Y5"/>
      <c r="Z5" s="181"/>
      <c r="AA5" s="148"/>
      <c r="AB5" s="160"/>
      <c r="AC5" s="148"/>
      <c r="AD5" s="148"/>
      <c r="AE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3" ht="13.5" customHeight="1">
      <c r="C6" s="144" t="s">
        <v>827</v>
      </c>
      <c r="D6" s="138"/>
      <c r="G6" s="128"/>
      <c r="H6" s="128"/>
      <c r="I6" s="128"/>
      <c r="J6" s="128"/>
      <c r="K6" s="128"/>
      <c r="AD6" s="96"/>
      <c r="ALY6"/>
    </row>
    <row r="7" spans="1:1013" ht="13.5" customHeight="1">
      <c r="A7"/>
      <c r="B7"/>
      <c r="C7" s="138"/>
      <c r="D7" s="377"/>
      <c r="E7" s="138"/>
      <c r="F7" s="138"/>
      <c r="M7" s="777" t="s">
        <v>828</v>
      </c>
      <c r="N7" s="777"/>
      <c r="O7" s="777"/>
      <c r="P7" s="777"/>
      <c r="W7" s="778" t="s">
        <v>829</v>
      </c>
      <c r="X7" s="778"/>
      <c r="AD7" s="777" t="s">
        <v>830</v>
      </c>
      <c r="AE7" s="777"/>
      <c r="ALY7"/>
    </row>
    <row r="8" spans="1:1013" s="238" customFormat="1" ht="55.5" customHeight="1">
      <c r="A8" s="233" t="s">
        <v>831</v>
      </c>
      <c r="B8" s="381" t="s">
        <v>832</v>
      </c>
      <c r="C8" s="278" t="s">
        <v>833</v>
      </c>
      <c r="D8" s="278" t="s">
        <v>834</v>
      </c>
      <c r="E8" s="278" t="s">
        <v>835</v>
      </c>
      <c r="F8" s="278" t="s">
        <v>836</v>
      </c>
      <c r="G8" s="278" t="s">
        <v>837</v>
      </c>
      <c r="H8" s="278" t="s">
        <v>2722</v>
      </c>
      <c r="I8" s="278" t="s">
        <v>2723</v>
      </c>
      <c r="J8" s="234" t="s">
        <v>9</v>
      </c>
      <c r="K8" s="234" t="s">
        <v>838</v>
      </c>
      <c r="L8" s="234" t="s">
        <v>841</v>
      </c>
      <c r="M8" s="235" t="s">
        <v>842</v>
      </c>
      <c r="N8" s="235" t="s">
        <v>843</v>
      </c>
      <c r="O8" s="235" t="s">
        <v>844</v>
      </c>
      <c r="P8" s="235" t="s">
        <v>845</v>
      </c>
      <c r="Q8" s="235" t="s">
        <v>846</v>
      </c>
      <c r="R8" s="234" t="s">
        <v>677</v>
      </c>
      <c r="S8" s="234" t="s">
        <v>3</v>
      </c>
      <c r="T8" s="234" t="s">
        <v>912</v>
      </c>
      <c r="U8" s="283" t="s">
        <v>913</v>
      </c>
      <c r="V8" s="234" t="s">
        <v>848</v>
      </c>
      <c r="W8" s="229" t="s">
        <v>2448</v>
      </c>
      <c r="X8" s="229" t="s">
        <v>2724</v>
      </c>
      <c r="Y8" s="230" t="s">
        <v>851</v>
      </c>
      <c r="Z8" s="235" t="s">
        <v>852</v>
      </c>
      <c r="AA8" s="235" t="s">
        <v>853</v>
      </c>
      <c r="AB8" s="236" t="s">
        <v>854</v>
      </c>
      <c r="AC8" s="235" t="s">
        <v>855</v>
      </c>
      <c r="AD8" s="235" t="s">
        <v>856</v>
      </c>
      <c r="AE8" s="237" t="s">
        <v>914</v>
      </c>
    </row>
    <row r="9" spans="1:1013" s="224" customFormat="1" ht="13.5" customHeight="1">
      <c r="A9" s="225">
        <v>1</v>
      </c>
      <c r="B9" s="216" t="s">
        <v>2725</v>
      </c>
      <c r="C9" s="264"/>
      <c r="D9" s="264"/>
      <c r="E9" s="264"/>
      <c r="F9" s="264"/>
      <c r="G9" s="264"/>
      <c r="H9" s="264"/>
      <c r="I9" s="264"/>
      <c r="J9" s="269" t="s">
        <v>1545</v>
      </c>
      <c r="K9" s="720"/>
      <c r="L9" s="720" t="s">
        <v>1546</v>
      </c>
      <c r="M9" s="718"/>
      <c r="N9" s="718"/>
      <c r="O9" s="718"/>
      <c r="P9" s="718"/>
      <c r="Q9" s="721"/>
      <c r="R9" s="718" t="s">
        <v>823</v>
      </c>
      <c r="S9" s="718" t="s">
        <v>863</v>
      </c>
      <c r="T9" s="243" t="s">
        <v>1546</v>
      </c>
      <c r="U9" s="722"/>
      <c r="V9" s="718"/>
      <c r="W9" s="723" t="s">
        <v>863</v>
      </c>
      <c r="X9" s="260"/>
      <c r="Y9" s="232"/>
      <c r="Z9" s="266"/>
      <c r="AA9" s="263"/>
      <c r="AB9" s="725"/>
      <c r="AC9" s="718"/>
      <c r="AD9" s="722"/>
      <c r="AE9" s="722"/>
    </row>
    <row r="10" spans="1:1013" s="224" customFormat="1" ht="13.5" customHeight="1">
      <c r="A10" s="225">
        <v>2</v>
      </c>
      <c r="B10" s="217"/>
      <c r="C10" s="217" t="s">
        <v>1405</v>
      </c>
      <c r="D10" s="241"/>
      <c r="E10" s="241"/>
      <c r="F10" s="241"/>
      <c r="G10" s="241"/>
      <c r="H10" s="241"/>
      <c r="I10" s="241"/>
      <c r="J10" s="718" t="s">
        <v>1796</v>
      </c>
      <c r="K10" s="720"/>
      <c r="L10" s="720" t="s">
        <v>1219</v>
      </c>
      <c r="M10" s="718"/>
      <c r="N10" s="718"/>
      <c r="O10" s="718"/>
      <c r="P10" s="718"/>
      <c r="Q10" s="721"/>
      <c r="R10" s="718" t="s">
        <v>817</v>
      </c>
      <c r="S10" s="718"/>
      <c r="T10" s="718" t="s">
        <v>862</v>
      </c>
      <c r="U10" s="722"/>
      <c r="V10" s="718"/>
      <c r="W10" s="723" t="s">
        <v>863</v>
      </c>
      <c r="X10" s="260"/>
      <c r="Y10" s="232"/>
      <c r="Z10" s="724"/>
      <c r="AA10" s="263"/>
      <c r="AB10" s="725"/>
      <c r="AC10" s="718"/>
      <c r="AD10" s="722"/>
      <c r="AE10" s="722"/>
    </row>
    <row r="11" spans="1:1013" s="158" customFormat="1" ht="12.75" customHeight="1">
      <c r="A11" s="225">
        <v>3</v>
      </c>
      <c r="B11" s="217"/>
      <c r="C11" s="241" t="s">
        <v>1549</v>
      </c>
      <c r="D11" s="241"/>
      <c r="E11" s="241"/>
      <c r="F11" s="241"/>
      <c r="G11" s="241"/>
      <c r="H11" s="241"/>
      <c r="I11" s="241"/>
      <c r="J11" s="718" t="s">
        <v>1550</v>
      </c>
      <c r="K11" s="720" t="s">
        <v>929</v>
      </c>
      <c r="L11" s="720" t="s">
        <v>930</v>
      </c>
      <c r="M11" s="718"/>
      <c r="N11" s="718"/>
      <c r="O11" s="718"/>
      <c r="P11" s="718"/>
      <c r="Q11" s="721"/>
      <c r="R11" s="718" t="s">
        <v>820</v>
      </c>
      <c r="S11" s="718"/>
      <c r="T11" s="718" t="s">
        <v>878</v>
      </c>
      <c r="U11" s="268"/>
      <c r="V11" s="718"/>
      <c r="W11" s="723" t="s">
        <v>863</v>
      </c>
      <c r="X11" s="723"/>
      <c r="Y11" s="232"/>
      <c r="Z11" s="724"/>
      <c r="AA11" s="263"/>
      <c r="AB11" s="725"/>
      <c r="AC11" s="718"/>
      <c r="AD11" s="722"/>
      <c r="AE11" s="722"/>
    </row>
    <row r="12" spans="1:1013" s="158" customFormat="1" ht="12.75" customHeight="1">
      <c r="A12" s="225">
        <v>5</v>
      </c>
      <c r="B12" s="217"/>
      <c r="C12" s="241" t="s">
        <v>1819</v>
      </c>
      <c r="D12" s="241"/>
      <c r="E12" s="241"/>
      <c r="F12" s="241"/>
      <c r="G12" s="241"/>
      <c r="H12" s="241"/>
      <c r="I12" s="241"/>
      <c r="J12" s="266" t="s">
        <v>1558</v>
      </c>
      <c r="K12" s="264" t="s">
        <v>1559</v>
      </c>
      <c r="L12" s="720" t="s">
        <v>1560</v>
      </c>
      <c r="M12" s="718"/>
      <c r="N12" s="718"/>
      <c r="O12" s="718"/>
      <c r="P12" s="718"/>
      <c r="Q12" s="721"/>
      <c r="R12" s="718" t="s">
        <v>817</v>
      </c>
      <c r="S12" s="718"/>
      <c r="T12" s="718" t="s">
        <v>862</v>
      </c>
      <c r="U12" s="268" t="s">
        <v>863</v>
      </c>
      <c r="V12" s="373"/>
      <c r="W12" s="265" t="s">
        <v>863</v>
      </c>
      <c r="X12" s="260"/>
      <c r="Y12" s="232"/>
      <c r="Z12" s="263"/>
      <c r="AA12" s="389"/>
      <c r="AB12" s="267"/>
      <c r="AC12" s="263"/>
      <c r="AD12" s="722"/>
      <c r="AE12" s="722"/>
    </row>
    <row r="13" spans="1:1013" s="158" customFormat="1" ht="12.75" customHeight="1">
      <c r="A13" s="225"/>
      <c r="B13" s="217"/>
      <c r="C13" s="241" t="s">
        <v>2591</v>
      </c>
      <c r="D13" s="241"/>
      <c r="E13" s="241"/>
      <c r="F13" s="241"/>
      <c r="G13" s="241"/>
      <c r="H13" s="241"/>
      <c r="I13" s="241"/>
      <c r="J13" s="731"/>
      <c r="K13" s="720"/>
      <c r="L13" s="720"/>
      <c r="M13" s="718"/>
      <c r="N13" s="718"/>
      <c r="O13" s="718"/>
      <c r="P13" s="718"/>
      <c r="Q13" s="721"/>
      <c r="R13" s="718"/>
      <c r="S13" s="718"/>
      <c r="T13" s="718"/>
      <c r="U13" s="722"/>
      <c r="V13" s="718"/>
      <c r="W13" s="723"/>
      <c r="X13" s="723"/>
      <c r="Y13" s="232"/>
      <c r="Z13" s="724"/>
      <c r="AA13" s="718"/>
      <c r="AB13" s="725"/>
      <c r="AC13" s="263"/>
      <c r="AD13" s="722"/>
      <c r="AE13" s="722"/>
    </row>
    <row r="14" spans="1:1013" s="158" customFormat="1" ht="12.75" customHeight="1">
      <c r="A14" s="225">
        <v>6</v>
      </c>
      <c r="B14" s="217"/>
      <c r="C14" s="241"/>
      <c r="D14" s="241" t="s">
        <v>1563</v>
      </c>
      <c r="E14" s="241"/>
      <c r="F14" s="241"/>
      <c r="G14" s="241"/>
      <c r="H14" s="241"/>
      <c r="I14" s="241"/>
      <c r="J14" s="269" t="s">
        <v>1564</v>
      </c>
      <c r="K14" s="264" t="s">
        <v>1565</v>
      </c>
      <c r="L14" s="720" t="s">
        <v>1566</v>
      </c>
      <c r="M14" s="718"/>
      <c r="N14" s="718"/>
      <c r="O14" s="718"/>
      <c r="P14" s="718"/>
      <c r="Q14" s="721"/>
      <c r="R14" s="727" t="s">
        <v>823</v>
      </c>
      <c r="S14" s="718"/>
      <c r="T14" s="718" t="s">
        <v>862</v>
      </c>
      <c r="U14" s="268" t="s">
        <v>863</v>
      </c>
      <c r="V14" s="373"/>
      <c r="W14" s="265" t="s">
        <v>863</v>
      </c>
      <c r="X14" s="260"/>
      <c r="Y14" s="232"/>
      <c r="Z14" s="389"/>
      <c r="AA14" s="389"/>
      <c r="AB14" s="261"/>
      <c r="AC14" s="263"/>
      <c r="AD14" s="722"/>
      <c r="AE14" s="722"/>
    </row>
    <row r="15" spans="1:1013" s="158" customFormat="1" ht="12.75" customHeight="1">
      <c r="A15" s="225">
        <v>7</v>
      </c>
      <c r="B15" s="217"/>
      <c r="C15" s="241"/>
      <c r="D15" s="241" t="s">
        <v>1808</v>
      </c>
      <c r="E15" s="241"/>
      <c r="F15" s="241"/>
      <c r="G15" s="241"/>
      <c r="H15" s="241"/>
      <c r="I15" s="241"/>
      <c r="J15" s="731"/>
      <c r="K15" s="720" t="s">
        <v>2726</v>
      </c>
      <c r="L15" s="720" t="s">
        <v>1366</v>
      </c>
      <c r="M15" s="718"/>
      <c r="N15" s="718"/>
      <c r="O15" s="718"/>
      <c r="P15" s="718"/>
      <c r="Q15" s="721"/>
      <c r="R15" s="263" t="s">
        <v>817</v>
      </c>
      <c r="S15" s="718"/>
      <c r="T15" s="718" t="s">
        <v>862</v>
      </c>
      <c r="U15" s="722" t="s">
        <v>863</v>
      </c>
      <c r="V15" s="718"/>
      <c r="W15" s="723" t="s">
        <v>863</v>
      </c>
      <c r="X15" s="723"/>
      <c r="Y15" s="232"/>
      <c r="Z15" s="389"/>
      <c r="AA15" s="718"/>
      <c r="AB15" s="725"/>
      <c r="AC15" s="718"/>
      <c r="AD15" s="722"/>
      <c r="AE15" s="722"/>
    </row>
    <row r="16" spans="1:1013" s="249" customFormat="1" ht="12.75" customHeight="1">
      <c r="A16" s="225">
        <v>8</v>
      </c>
      <c r="B16" s="218"/>
      <c r="C16" s="219"/>
      <c r="D16" s="219" t="s">
        <v>1569</v>
      </c>
      <c r="E16" s="218"/>
      <c r="F16" s="218"/>
      <c r="G16" s="218"/>
      <c r="H16" s="218"/>
      <c r="I16" s="218"/>
      <c r="J16" s="269" t="s">
        <v>1824</v>
      </c>
      <c r="K16" s="496"/>
      <c r="L16" s="264" t="s">
        <v>1571</v>
      </c>
      <c r="M16" s="263"/>
      <c r="N16" s="263"/>
      <c r="O16" s="263"/>
      <c r="P16" s="263"/>
      <c r="Q16" s="265"/>
      <c r="R16" s="263" t="s">
        <v>817</v>
      </c>
      <c r="S16" s="263"/>
      <c r="T16" s="263" t="s">
        <v>862</v>
      </c>
      <c r="U16" s="373"/>
      <c r="V16" s="255"/>
      <c r="W16" s="260" t="s">
        <v>863</v>
      </c>
      <c r="X16" s="260"/>
      <c r="Y16" s="499"/>
      <c r="Z16" s="389"/>
      <c r="AA16" s="255"/>
      <c r="AB16" s="245"/>
      <c r="AC16" s="255"/>
      <c r="AD16" s="373"/>
      <c r="AE16" s="373"/>
    </row>
    <row r="17" spans="1:31" s="158" customFormat="1" ht="12.75" customHeight="1">
      <c r="A17" s="225">
        <v>9</v>
      </c>
      <c r="B17" s="217"/>
      <c r="C17" s="241"/>
      <c r="D17" s="241" t="s">
        <v>1573</v>
      </c>
      <c r="E17" s="241"/>
      <c r="F17" s="241"/>
      <c r="G17" s="241"/>
      <c r="H17" s="241"/>
      <c r="I17" s="241"/>
      <c r="J17" s="269" t="s">
        <v>1574</v>
      </c>
      <c r="K17" s="264" t="s">
        <v>1575</v>
      </c>
      <c r="L17" s="720" t="s">
        <v>1576</v>
      </c>
      <c r="M17" s="718"/>
      <c r="N17" s="718"/>
      <c r="O17" s="718"/>
      <c r="P17" s="718"/>
      <c r="Q17" s="721"/>
      <c r="R17" s="718" t="s">
        <v>817</v>
      </c>
      <c r="S17" s="718"/>
      <c r="T17" s="718" t="s">
        <v>862</v>
      </c>
      <c r="U17" s="268"/>
      <c r="V17" s="376"/>
      <c r="W17" s="265" t="s">
        <v>863</v>
      </c>
      <c r="X17" s="260"/>
      <c r="Y17" s="232"/>
      <c r="Z17" s="718"/>
      <c r="AA17" s="389"/>
      <c r="AB17" s="267"/>
      <c r="AC17" s="263"/>
      <c r="AD17" s="722"/>
      <c r="AE17" s="722"/>
    </row>
    <row r="18" spans="1:31" s="158" customFormat="1" ht="12.75" customHeight="1">
      <c r="A18" s="225">
        <v>10</v>
      </c>
      <c r="B18" s="242"/>
      <c r="C18" s="264"/>
      <c r="D18" s="242" t="s">
        <v>1578</v>
      </c>
      <c r="E18" s="264"/>
      <c r="F18" s="264"/>
      <c r="G18" s="264"/>
      <c r="H18" s="264"/>
      <c r="I18" s="264"/>
      <c r="J18" s="264"/>
      <c r="K18" s="264"/>
      <c r="L18" s="720" t="s">
        <v>1579</v>
      </c>
      <c r="M18" s="718"/>
      <c r="N18" s="718"/>
      <c r="O18" s="718"/>
      <c r="P18" s="718"/>
      <c r="Q18" s="721"/>
      <c r="R18" s="727" t="s">
        <v>817</v>
      </c>
      <c r="S18" s="718" t="s">
        <v>863</v>
      </c>
      <c r="T18" s="378" t="s">
        <v>1579</v>
      </c>
      <c r="U18" s="268"/>
      <c r="V18" s="263"/>
      <c r="W18" s="265" t="s">
        <v>863</v>
      </c>
      <c r="X18" s="260"/>
      <c r="Y18" s="232"/>
      <c r="Z18" s="266"/>
      <c r="AA18" s="263"/>
      <c r="AB18" s="261"/>
      <c r="AC18" s="263"/>
      <c r="AD18" s="722"/>
      <c r="AE18" s="722"/>
    </row>
    <row r="19" spans="1:31" s="158" customFormat="1" ht="12.75" customHeight="1">
      <c r="A19" s="225">
        <v>11</v>
      </c>
      <c r="B19" s="241"/>
      <c r="C19" s="241"/>
      <c r="D19" s="241"/>
      <c r="E19" s="241" t="s">
        <v>1581</v>
      </c>
      <c r="F19" s="241"/>
      <c r="G19" s="241"/>
      <c r="H19" s="241"/>
      <c r="I19" s="241"/>
      <c r="J19" s="269" t="s">
        <v>1582</v>
      </c>
      <c r="K19" s="264"/>
      <c r="L19" s="720" t="s">
        <v>971</v>
      </c>
      <c r="M19" s="718"/>
      <c r="N19" s="718"/>
      <c r="O19" s="718"/>
      <c r="P19" s="718"/>
      <c r="Q19" s="721"/>
      <c r="R19" s="727" t="s">
        <v>817</v>
      </c>
      <c r="S19" s="718"/>
      <c r="T19" s="718" t="s">
        <v>862</v>
      </c>
      <c r="U19" s="268" t="s">
        <v>863</v>
      </c>
      <c r="V19" s="263" t="s">
        <v>1583</v>
      </c>
      <c r="W19" s="265" t="s">
        <v>863</v>
      </c>
      <c r="X19" s="260"/>
      <c r="Y19" s="232"/>
      <c r="Z19" s="266"/>
      <c r="AA19" s="263"/>
      <c r="AB19" s="261"/>
      <c r="AC19" s="263"/>
      <c r="AD19" s="722"/>
      <c r="AE19" s="722"/>
    </row>
    <row r="20" spans="1:31" s="158" customFormat="1" ht="12.75" customHeight="1">
      <c r="A20" s="225">
        <v>12</v>
      </c>
      <c r="B20" s="241"/>
      <c r="C20" s="242"/>
      <c r="D20" s="241"/>
      <c r="E20" s="242" t="s">
        <v>1584</v>
      </c>
      <c r="F20" s="241"/>
      <c r="G20" s="241"/>
      <c r="H20" s="241"/>
      <c r="I20" s="241"/>
      <c r="J20" s="269"/>
      <c r="K20" s="264"/>
      <c r="L20" s="720" t="s">
        <v>1586</v>
      </c>
      <c r="M20" s="718"/>
      <c r="N20" s="718"/>
      <c r="O20" s="718"/>
      <c r="P20" s="718"/>
      <c r="Q20" s="721"/>
      <c r="R20" s="727" t="s">
        <v>817</v>
      </c>
      <c r="S20" s="718" t="s">
        <v>863</v>
      </c>
      <c r="T20" s="718" t="s">
        <v>1055</v>
      </c>
      <c r="U20" s="268"/>
      <c r="V20" s="263"/>
      <c r="W20" s="265" t="s">
        <v>863</v>
      </c>
      <c r="X20" s="260"/>
      <c r="Y20" s="232"/>
      <c r="Z20" s="266"/>
      <c r="AA20" s="263"/>
      <c r="AB20" s="261"/>
      <c r="AC20" s="263"/>
      <c r="AD20" s="722"/>
      <c r="AE20" s="722"/>
    </row>
    <row r="21" spans="1:31" s="224" customFormat="1" ht="13.5" customHeight="1">
      <c r="A21" s="225">
        <v>14</v>
      </c>
      <c r="B21" s="217"/>
      <c r="C21" s="217"/>
      <c r="D21" s="217"/>
      <c r="E21" s="217"/>
      <c r="F21" s="217" t="s">
        <v>1056</v>
      </c>
      <c r="G21" s="217"/>
      <c r="H21" s="217"/>
      <c r="I21" s="217"/>
      <c r="J21" s="718" t="s">
        <v>1057</v>
      </c>
      <c r="K21" s="720" t="s">
        <v>1058</v>
      </c>
      <c r="L21" s="718" t="s">
        <v>1059</v>
      </c>
      <c r="M21" s="718"/>
      <c r="N21" s="718"/>
      <c r="O21" s="718"/>
      <c r="P21" s="718"/>
      <c r="Q21" s="721"/>
      <c r="R21" s="718" t="s">
        <v>820</v>
      </c>
      <c r="S21" s="718"/>
      <c r="T21" s="718" t="s">
        <v>862</v>
      </c>
      <c r="U21" s="722"/>
      <c r="V21" s="718"/>
      <c r="W21" s="723" t="s">
        <v>863</v>
      </c>
      <c r="X21" s="723"/>
      <c r="Y21" s="232"/>
      <c r="Z21" s="724"/>
      <c r="AA21" s="718"/>
      <c r="AB21" s="725"/>
      <c r="AC21" s="718"/>
      <c r="AD21" s="722">
        <v>1</v>
      </c>
      <c r="AE21" s="722">
        <v>1</v>
      </c>
    </row>
    <row r="22" spans="1:31" s="249" customFormat="1" ht="13.5" customHeight="1">
      <c r="A22" s="225">
        <v>15</v>
      </c>
      <c r="B22" s="217"/>
      <c r="C22" s="219"/>
      <c r="D22" s="217"/>
      <c r="E22" s="219"/>
      <c r="F22" s="219" t="s">
        <v>1060</v>
      </c>
      <c r="G22" s="219"/>
      <c r="H22" s="220"/>
      <c r="I22" s="220"/>
      <c r="J22" s="718" t="s">
        <v>1061</v>
      </c>
      <c r="K22" s="720" t="s">
        <v>1062</v>
      </c>
      <c r="L22" s="718" t="s">
        <v>1063</v>
      </c>
      <c r="M22" s="718"/>
      <c r="N22" s="718"/>
      <c r="O22" s="718"/>
      <c r="P22" s="718"/>
      <c r="Q22" s="252"/>
      <c r="R22" s="718" t="s">
        <v>817</v>
      </c>
      <c r="S22" s="718"/>
      <c r="T22" s="718" t="s">
        <v>862</v>
      </c>
      <c r="U22" s="722"/>
      <c r="V22" s="718"/>
      <c r="W22" s="260" t="s">
        <v>863</v>
      </c>
      <c r="X22" s="723"/>
      <c r="Y22" s="232"/>
      <c r="Z22" s="724"/>
      <c r="AA22" s="718"/>
      <c r="AB22" s="725"/>
      <c r="AC22" s="718"/>
      <c r="AD22" s="722">
        <v>1</v>
      </c>
      <c r="AE22" s="722"/>
    </row>
    <row r="23" spans="1:31" s="224" customFormat="1" ht="13.5" customHeight="1">
      <c r="A23" s="225">
        <v>16</v>
      </c>
      <c r="B23" s="217"/>
      <c r="C23" s="217"/>
      <c r="D23" s="217"/>
      <c r="E23" s="217"/>
      <c r="F23" s="217" t="s">
        <v>1064</v>
      </c>
      <c r="G23" s="217"/>
      <c r="H23" s="217"/>
      <c r="I23" s="217"/>
      <c r="J23" s="263" t="s">
        <v>1065</v>
      </c>
      <c r="K23" s="720" t="s">
        <v>1066</v>
      </c>
      <c r="L23" s="718" t="s">
        <v>870</v>
      </c>
      <c r="M23" s="718" t="s">
        <v>1067</v>
      </c>
      <c r="N23" s="718" t="s">
        <v>1068</v>
      </c>
      <c r="O23" s="718"/>
      <c r="P23" s="718"/>
      <c r="Q23" s="252"/>
      <c r="R23" s="718" t="s">
        <v>817</v>
      </c>
      <c r="S23" s="718"/>
      <c r="T23" s="718" t="s">
        <v>862</v>
      </c>
      <c r="U23" s="722"/>
      <c r="V23" s="718"/>
      <c r="W23" s="260" t="s">
        <v>863</v>
      </c>
      <c r="X23" s="723"/>
      <c r="Y23" s="232"/>
      <c r="Z23" s="724"/>
      <c r="AA23" s="718"/>
      <c r="AB23" s="725"/>
      <c r="AC23" s="718"/>
      <c r="AD23" s="722">
        <v>1</v>
      </c>
      <c r="AE23" s="722">
        <v>1</v>
      </c>
    </row>
    <row r="24" spans="1:31" s="224" customFormat="1" ht="13.5" customHeight="1">
      <c r="A24" s="225">
        <v>17</v>
      </c>
      <c r="B24" s="217"/>
      <c r="C24" s="241"/>
      <c r="D24" s="217"/>
      <c r="E24" s="241"/>
      <c r="F24" s="241" t="s">
        <v>1069</v>
      </c>
      <c r="G24" s="221"/>
      <c r="H24" s="221"/>
      <c r="I24" s="221"/>
      <c r="J24" s="718" t="s">
        <v>1070</v>
      </c>
      <c r="K24" s="717"/>
      <c r="L24" s="264" t="s">
        <v>1071</v>
      </c>
      <c r="M24" s="718"/>
      <c r="N24" s="718"/>
      <c r="O24" s="718"/>
      <c r="P24" s="718"/>
      <c r="Q24" s="721"/>
      <c r="R24" s="718" t="s">
        <v>823</v>
      </c>
      <c r="S24" s="718" t="s">
        <v>863</v>
      </c>
      <c r="T24" s="517" t="s">
        <v>1071</v>
      </c>
      <c r="U24" s="722"/>
      <c r="V24" s="722"/>
      <c r="W24" s="260" t="s">
        <v>863</v>
      </c>
      <c r="X24" s="260"/>
      <c r="Y24" s="232"/>
      <c r="Z24" s="724"/>
      <c r="AA24" s="718"/>
      <c r="AB24" s="725"/>
      <c r="AC24" s="718"/>
      <c r="AD24" s="722"/>
      <c r="AE24" s="722">
        <v>1</v>
      </c>
    </row>
    <row r="25" spans="1:31" s="224" customFormat="1" ht="13.5" customHeight="1">
      <c r="A25" s="225">
        <v>18</v>
      </c>
      <c r="B25" s="217"/>
      <c r="C25" s="241"/>
      <c r="D25" s="217"/>
      <c r="E25" s="241"/>
      <c r="F25" s="241"/>
      <c r="G25" s="241" t="s">
        <v>1072</v>
      </c>
      <c r="H25" s="241"/>
      <c r="I25" s="241"/>
      <c r="J25" s="718" t="s">
        <v>1073</v>
      </c>
      <c r="K25" s="717" t="s">
        <v>1074</v>
      </c>
      <c r="L25" s="720" t="s">
        <v>907</v>
      </c>
      <c r="M25" s="718"/>
      <c r="N25" s="718"/>
      <c r="O25" s="718"/>
      <c r="P25" s="718"/>
      <c r="Q25" s="721"/>
      <c r="R25" s="718" t="s">
        <v>820</v>
      </c>
      <c r="S25" s="718"/>
      <c r="T25" s="718" t="s">
        <v>862</v>
      </c>
      <c r="U25" s="722" t="s">
        <v>863</v>
      </c>
      <c r="V25" s="720" t="s">
        <v>1075</v>
      </c>
      <c r="W25" s="260" t="s">
        <v>863</v>
      </c>
      <c r="X25" s="260"/>
      <c r="Y25" s="232"/>
      <c r="Z25" s="266" t="s">
        <v>1076</v>
      </c>
      <c r="AA25" s="718" t="s">
        <v>1077</v>
      </c>
      <c r="AB25" s="245"/>
      <c r="AC25" s="718"/>
      <c r="AD25" s="722"/>
      <c r="AE25" s="722">
        <v>1</v>
      </c>
    </row>
    <row r="26" spans="1:31" s="224" customFormat="1" ht="13.5" customHeight="1">
      <c r="A26" s="225">
        <v>19</v>
      </c>
      <c r="B26" s="217"/>
      <c r="C26" s="241"/>
      <c r="D26" s="217"/>
      <c r="E26" s="241"/>
      <c r="F26" s="241"/>
      <c r="G26" s="241" t="s">
        <v>1078</v>
      </c>
      <c r="H26" s="241"/>
      <c r="I26" s="241"/>
      <c r="J26" s="718" t="s">
        <v>1079</v>
      </c>
      <c r="K26" s="717" t="s">
        <v>1080</v>
      </c>
      <c r="L26" s="720" t="s">
        <v>1081</v>
      </c>
      <c r="M26" s="718"/>
      <c r="N26" s="718"/>
      <c r="O26" s="718"/>
      <c r="P26" s="718"/>
      <c r="Q26" s="721"/>
      <c r="R26" s="718" t="s">
        <v>820</v>
      </c>
      <c r="S26" s="718"/>
      <c r="T26" s="718" t="s">
        <v>862</v>
      </c>
      <c r="U26" s="722"/>
      <c r="V26" s="722"/>
      <c r="W26" s="260" t="s">
        <v>863</v>
      </c>
      <c r="X26" s="260"/>
      <c r="Y26" s="232"/>
      <c r="Z26" s="724"/>
      <c r="AA26" s="718"/>
      <c r="AB26" s="245"/>
      <c r="AC26" s="718"/>
      <c r="AD26" s="722"/>
      <c r="AE26" s="722">
        <v>1</v>
      </c>
    </row>
    <row r="27" spans="1:31" s="224" customFormat="1" ht="13.5" customHeight="1">
      <c r="A27" s="225">
        <v>20</v>
      </c>
      <c r="B27" s="217"/>
      <c r="C27" s="217"/>
      <c r="D27" s="217"/>
      <c r="E27" s="217"/>
      <c r="F27" s="217" t="s">
        <v>1082</v>
      </c>
      <c r="G27" s="221"/>
      <c r="H27" s="221"/>
      <c r="I27" s="221"/>
      <c r="J27" s="718"/>
      <c r="K27" s="720"/>
      <c r="L27" s="720" t="s">
        <v>1083</v>
      </c>
      <c r="M27" s="718"/>
      <c r="N27" s="718"/>
      <c r="O27" s="718"/>
      <c r="P27" s="718"/>
      <c r="Q27" s="721"/>
      <c r="R27" s="718" t="s">
        <v>817</v>
      </c>
      <c r="S27" s="718" t="s">
        <v>863</v>
      </c>
      <c r="T27" s="243" t="s">
        <v>1083</v>
      </c>
      <c r="U27" s="722"/>
      <c r="V27" s="718"/>
      <c r="W27" s="260" t="s">
        <v>863</v>
      </c>
      <c r="X27" s="723"/>
      <c r="Y27" s="232"/>
      <c r="Z27" s="724"/>
      <c r="AA27" s="718"/>
      <c r="AB27" s="725"/>
      <c r="AC27" s="718"/>
      <c r="AD27" s="722">
        <v>1</v>
      </c>
      <c r="AE27" s="722">
        <v>1</v>
      </c>
    </row>
    <row r="28" spans="1:31" s="224" customFormat="1" ht="13.5" customHeight="1">
      <c r="A28" s="225">
        <v>21</v>
      </c>
      <c r="B28" s="217"/>
      <c r="C28" s="217"/>
      <c r="D28" s="217"/>
      <c r="E28" s="217"/>
      <c r="F28" s="217"/>
      <c r="G28" s="719" t="s">
        <v>1084</v>
      </c>
      <c r="H28" s="253"/>
      <c r="I28" s="239"/>
      <c r="J28" s="718" t="s">
        <v>1085</v>
      </c>
      <c r="K28" s="720" t="s">
        <v>1086</v>
      </c>
      <c r="L28" s="720" t="s">
        <v>1088</v>
      </c>
      <c r="M28" s="718"/>
      <c r="N28" s="718"/>
      <c r="O28" s="718"/>
      <c r="P28" s="718"/>
      <c r="Q28" s="721"/>
      <c r="R28" s="718" t="s">
        <v>820</v>
      </c>
      <c r="S28" s="718"/>
      <c r="T28" s="718" t="s">
        <v>862</v>
      </c>
      <c r="U28" s="722"/>
      <c r="V28" s="718" t="s">
        <v>1089</v>
      </c>
      <c r="W28" s="723" t="s">
        <v>863</v>
      </c>
      <c r="X28" s="723"/>
      <c r="Y28" s="232"/>
      <c r="Z28" s="724"/>
      <c r="AA28" s="718"/>
      <c r="AB28" s="725"/>
      <c r="AC28" s="718"/>
      <c r="AD28" s="722">
        <v>1</v>
      </c>
      <c r="AE28" s="722">
        <v>1</v>
      </c>
    </row>
    <row r="29" spans="1:31" s="254" customFormat="1" ht="13.5" customHeight="1">
      <c r="A29" s="225">
        <v>22</v>
      </c>
      <c r="B29" s="217"/>
      <c r="C29" s="222"/>
      <c r="D29" s="217"/>
      <c r="E29" s="222"/>
      <c r="F29" s="222"/>
      <c r="G29" s="719" t="s">
        <v>1090</v>
      </c>
      <c r="H29" s="221"/>
      <c r="I29" s="221"/>
      <c r="J29" s="718" t="s">
        <v>1091</v>
      </c>
      <c r="K29" s="720" t="s">
        <v>1092</v>
      </c>
      <c r="L29" s="720" t="s">
        <v>1093</v>
      </c>
      <c r="M29" s="718" t="s">
        <v>1094</v>
      </c>
      <c r="N29" s="718" t="s">
        <v>254</v>
      </c>
      <c r="O29" s="718"/>
      <c r="P29" s="718"/>
      <c r="Q29" s="721"/>
      <c r="R29" s="718" t="s">
        <v>817</v>
      </c>
      <c r="S29" s="718"/>
      <c r="T29" s="718" t="s">
        <v>862</v>
      </c>
      <c r="U29" s="722"/>
      <c r="V29" s="718"/>
      <c r="W29" s="723" t="s">
        <v>863</v>
      </c>
      <c r="X29" s="723"/>
      <c r="Y29" s="232"/>
      <c r="Z29" s="724"/>
      <c r="AA29" s="718"/>
      <c r="AB29" s="725"/>
      <c r="AC29" s="718"/>
      <c r="AD29" s="722">
        <v>1</v>
      </c>
      <c r="AE29" s="722">
        <v>1</v>
      </c>
    </row>
    <row r="30" spans="1:31" s="254" customFormat="1" ht="13.5" customHeight="1">
      <c r="A30" s="225">
        <v>23</v>
      </c>
      <c r="B30" s="217"/>
      <c r="C30" s="222"/>
      <c r="D30" s="217"/>
      <c r="E30" s="222"/>
      <c r="F30" s="222"/>
      <c r="G30" s="719" t="s">
        <v>1095</v>
      </c>
      <c r="H30" s="221"/>
      <c r="I30" s="221"/>
      <c r="J30" s="718"/>
      <c r="K30" s="720"/>
      <c r="L30" s="720" t="s">
        <v>1096</v>
      </c>
      <c r="M30" s="718" t="s">
        <v>1097</v>
      </c>
      <c r="N30" s="718" t="s">
        <v>1098</v>
      </c>
      <c r="O30" s="718"/>
      <c r="P30" s="718"/>
      <c r="Q30" s="721"/>
      <c r="R30" s="718" t="s">
        <v>817</v>
      </c>
      <c r="S30" s="718" t="s">
        <v>863</v>
      </c>
      <c r="T30" s="243" t="s">
        <v>1096</v>
      </c>
      <c r="U30" s="722"/>
      <c r="V30" s="718"/>
      <c r="W30" s="723" t="s">
        <v>863</v>
      </c>
      <c r="X30" s="723"/>
      <c r="Y30" s="232"/>
      <c r="Z30" s="724"/>
      <c r="AA30" s="718"/>
      <c r="AB30" s="725"/>
      <c r="AC30" s="718"/>
      <c r="AD30" s="722">
        <v>1</v>
      </c>
      <c r="AE30" s="722">
        <v>1</v>
      </c>
    </row>
    <row r="31" spans="1:31" s="254" customFormat="1" ht="13.5" customHeight="1">
      <c r="A31" s="225">
        <v>24</v>
      </c>
      <c r="B31" s="217"/>
      <c r="C31" s="222"/>
      <c r="D31" s="217"/>
      <c r="E31" s="222"/>
      <c r="F31" s="222"/>
      <c r="G31" s="241"/>
      <c r="H31" s="241" t="s">
        <v>1099</v>
      </c>
      <c r="I31" s="241"/>
      <c r="J31" s="718" t="s">
        <v>1100</v>
      </c>
      <c r="K31" s="720" t="s">
        <v>1101</v>
      </c>
      <c r="L31" s="720" t="s">
        <v>1088</v>
      </c>
      <c r="M31" s="718"/>
      <c r="N31" s="718"/>
      <c r="O31" s="718"/>
      <c r="P31" s="718"/>
      <c r="Q31" s="721"/>
      <c r="R31" s="718" t="s">
        <v>820</v>
      </c>
      <c r="S31" s="718"/>
      <c r="T31" s="718" t="s">
        <v>862</v>
      </c>
      <c r="U31" s="722"/>
      <c r="V31" s="718" t="s">
        <v>1102</v>
      </c>
      <c r="W31" s="723" t="s">
        <v>863</v>
      </c>
      <c r="X31" s="723"/>
      <c r="Y31" s="232"/>
      <c r="Z31" s="724"/>
      <c r="AA31" s="718"/>
      <c r="AB31" s="725"/>
      <c r="AC31" s="718"/>
      <c r="AD31" s="722">
        <v>1</v>
      </c>
      <c r="AE31" s="722">
        <v>1</v>
      </c>
    </row>
    <row r="32" spans="1:31" s="224" customFormat="1" ht="13.5" customHeight="1">
      <c r="A32" s="225">
        <v>25</v>
      </c>
      <c r="B32" s="217"/>
      <c r="C32" s="217"/>
      <c r="D32" s="217"/>
      <c r="E32" s="217"/>
      <c r="F32" s="217"/>
      <c r="G32" s="241"/>
      <c r="H32" s="241" t="s">
        <v>1103</v>
      </c>
      <c r="I32" s="241"/>
      <c r="J32" s="718"/>
      <c r="K32" s="720" t="s">
        <v>1104</v>
      </c>
      <c r="L32" s="720" t="s">
        <v>971</v>
      </c>
      <c r="M32" s="718"/>
      <c r="N32" s="718"/>
      <c r="O32" s="718"/>
      <c r="P32" s="718"/>
      <c r="Q32" s="721"/>
      <c r="R32" s="718" t="s">
        <v>817</v>
      </c>
      <c r="S32" s="718"/>
      <c r="T32" s="718" t="s">
        <v>862</v>
      </c>
      <c r="U32" s="722"/>
      <c r="V32" s="718"/>
      <c r="W32" s="723" t="s">
        <v>863</v>
      </c>
      <c r="X32" s="723"/>
      <c r="Y32" s="232"/>
      <c r="Z32" s="724"/>
      <c r="AA32" s="718"/>
      <c r="AB32" s="725"/>
      <c r="AC32" s="718"/>
      <c r="AD32" s="722">
        <v>1</v>
      </c>
      <c r="AE32" s="722">
        <v>1</v>
      </c>
    </row>
    <row r="33" spans="1:1016" s="224" customFormat="1" ht="13.5" customHeight="1">
      <c r="A33" s="225">
        <v>26</v>
      </c>
      <c r="B33" s="217"/>
      <c r="C33" s="217"/>
      <c r="D33" s="217"/>
      <c r="E33" s="217"/>
      <c r="F33" s="217"/>
      <c r="G33" s="241"/>
      <c r="H33" s="241" t="s">
        <v>1105</v>
      </c>
      <c r="I33" s="241"/>
      <c r="J33" s="718"/>
      <c r="K33" s="720" t="s">
        <v>1106</v>
      </c>
      <c r="L33" s="720" t="s">
        <v>870</v>
      </c>
      <c r="M33" s="718"/>
      <c r="N33" s="718"/>
      <c r="O33" s="718"/>
      <c r="P33" s="718"/>
      <c r="Q33" s="721"/>
      <c r="R33" s="718" t="s">
        <v>817</v>
      </c>
      <c r="S33" s="718"/>
      <c r="T33" s="718" t="s">
        <v>862</v>
      </c>
      <c r="U33" s="722"/>
      <c r="V33" s="718"/>
      <c r="W33" s="723" t="s">
        <v>863</v>
      </c>
      <c r="X33" s="723"/>
      <c r="Y33" s="232"/>
      <c r="Z33" s="724"/>
      <c r="AA33" s="718"/>
      <c r="AB33" s="725"/>
      <c r="AC33" s="718"/>
      <c r="AD33" s="722">
        <v>1</v>
      </c>
      <c r="AE33" s="722">
        <v>1</v>
      </c>
    </row>
    <row r="34" spans="1:1016" s="224" customFormat="1" ht="13.5" customHeight="1">
      <c r="A34" s="225">
        <v>27</v>
      </c>
      <c r="B34" s="217"/>
      <c r="C34" s="217"/>
      <c r="D34" s="217"/>
      <c r="E34" s="217"/>
      <c r="F34" s="217" t="s">
        <v>1107</v>
      </c>
      <c r="G34" s="221"/>
      <c r="H34" s="221"/>
      <c r="I34" s="221"/>
      <c r="J34" s="718"/>
      <c r="K34" s="720"/>
      <c r="L34" s="720" t="s">
        <v>1108</v>
      </c>
      <c r="M34" s="718"/>
      <c r="N34" s="718"/>
      <c r="O34" s="718"/>
      <c r="P34" s="718"/>
      <c r="Q34" s="721"/>
      <c r="R34" s="718" t="s">
        <v>817</v>
      </c>
      <c r="S34" s="718" t="s">
        <v>863</v>
      </c>
      <c r="T34" s="243" t="s">
        <v>1108</v>
      </c>
      <c r="U34" s="722"/>
      <c r="V34" s="718"/>
      <c r="W34" s="723" t="s">
        <v>863</v>
      </c>
      <c r="X34" s="723"/>
      <c r="Y34" s="232"/>
      <c r="Z34" s="724"/>
      <c r="AA34" s="718"/>
      <c r="AB34" s="725"/>
      <c r="AC34" s="718"/>
      <c r="AD34" s="722"/>
      <c r="AE34" s="722">
        <v>1</v>
      </c>
    </row>
    <row r="35" spans="1:1016" s="231" customFormat="1" ht="13.5" customHeight="1">
      <c r="A35" s="225">
        <v>28</v>
      </c>
      <c r="B35" s="217"/>
      <c r="C35" s="217"/>
      <c r="D35" s="217"/>
      <c r="E35" s="217"/>
      <c r="F35" s="217"/>
      <c r="G35" s="241" t="s">
        <v>388</v>
      </c>
      <c r="H35" s="217"/>
      <c r="I35" s="217"/>
      <c r="J35" s="718" t="s">
        <v>1109</v>
      </c>
      <c r="K35" s="720" t="s">
        <v>1110</v>
      </c>
      <c r="L35" s="720" t="s">
        <v>870</v>
      </c>
      <c r="M35" s="718" t="s">
        <v>1111</v>
      </c>
      <c r="N35" s="718" t="s">
        <v>388</v>
      </c>
      <c r="O35" s="718"/>
      <c r="P35" s="718"/>
      <c r="Q35" s="252"/>
      <c r="R35" s="718" t="s">
        <v>817</v>
      </c>
      <c r="S35" s="718"/>
      <c r="T35" s="718" t="s">
        <v>862</v>
      </c>
      <c r="U35" s="722"/>
      <c r="V35" s="718"/>
      <c r="W35" s="723" t="s">
        <v>863</v>
      </c>
      <c r="X35" s="723"/>
      <c r="Y35" s="232"/>
      <c r="Z35" s="724"/>
      <c r="AA35" s="255"/>
      <c r="AB35" s="245" t="s">
        <v>1112</v>
      </c>
      <c r="AC35" s="718"/>
      <c r="AD35" s="722">
        <v>1</v>
      </c>
      <c r="AE35" s="722">
        <v>1</v>
      </c>
      <c r="AF35" s="728"/>
      <c r="AG35" s="728"/>
      <c r="AH35" s="728"/>
      <c r="AI35" s="728"/>
      <c r="AJ35" s="728"/>
      <c r="AK35" s="728"/>
      <c r="AL35" s="728"/>
      <c r="AM35" s="728"/>
      <c r="AN35" s="728"/>
      <c r="AO35" s="728"/>
      <c r="AP35" s="728"/>
      <c r="AQ35" s="728"/>
      <c r="AR35" s="728"/>
      <c r="AS35" s="728"/>
      <c r="AT35" s="728"/>
      <c r="AU35" s="728"/>
      <c r="AV35" s="728"/>
      <c r="AW35" s="728"/>
      <c r="AX35" s="728"/>
      <c r="AY35" s="728"/>
      <c r="AZ35" s="728"/>
      <c r="BA35" s="728"/>
      <c r="BB35" s="728"/>
      <c r="BC35" s="728"/>
      <c r="BD35" s="728"/>
      <c r="BE35" s="728"/>
      <c r="BF35" s="728"/>
      <c r="BG35" s="728"/>
      <c r="BH35" s="728"/>
      <c r="BI35" s="728"/>
      <c r="BJ35" s="728"/>
      <c r="BK35" s="728"/>
      <c r="BL35" s="728"/>
      <c r="BM35" s="728"/>
      <c r="BN35" s="728"/>
      <c r="BO35" s="728"/>
      <c r="BP35" s="728"/>
      <c r="BQ35" s="728"/>
      <c r="BR35" s="728"/>
      <c r="BS35" s="728"/>
      <c r="BT35" s="728"/>
      <c r="BU35" s="728"/>
      <c r="BV35" s="728"/>
      <c r="BW35" s="728"/>
      <c r="BX35" s="728"/>
      <c r="BY35" s="728"/>
      <c r="BZ35" s="728"/>
      <c r="CA35" s="728"/>
      <c r="CB35" s="728"/>
      <c r="CC35" s="728"/>
      <c r="CD35" s="728"/>
      <c r="CE35" s="728"/>
      <c r="CF35" s="728"/>
      <c r="CG35" s="728"/>
      <c r="CH35" s="728"/>
      <c r="CI35" s="728"/>
      <c r="CJ35" s="728"/>
      <c r="CK35" s="728"/>
      <c r="CL35" s="728"/>
      <c r="CM35" s="728"/>
      <c r="CN35" s="728"/>
      <c r="CO35" s="728"/>
      <c r="CP35" s="728"/>
      <c r="CQ35" s="728"/>
      <c r="CR35" s="728"/>
      <c r="CS35" s="728"/>
      <c r="CT35" s="728"/>
      <c r="CU35" s="728"/>
      <c r="CV35" s="728"/>
      <c r="CW35" s="728"/>
      <c r="CX35" s="728"/>
      <c r="CY35" s="728"/>
      <c r="CZ35" s="728"/>
      <c r="DA35" s="728"/>
      <c r="DB35" s="728"/>
      <c r="DC35" s="728"/>
      <c r="DD35" s="728"/>
      <c r="DE35" s="728"/>
      <c r="DF35" s="728"/>
      <c r="DG35" s="728"/>
      <c r="DH35" s="728"/>
      <c r="DI35" s="728"/>
      <c r="DJ35" s="728"/>
      <c r="DK35" s="728"/>
      <c r="DL35" s="728"/>
      <c r="DM35" s="728"/>
      <c r="DN35" s="728"/>
      <c r="DO35" s="728"/>
      <c r="DP35" s="728"/>
      <c r="DQ35" s="728"/>
      <c r="DR35" s="728"/>
      <c r="DS35" s="728"/>
      <c r="DT35" s="728"/>
      <c r="DU35" s="728"/>
      <c r="DV35" s="728"/>
      <c r="DW35" s="728"/>
      <c r="DX35" s="728"/>
      <c r="DY35" s="728"/>
      <c r="DZ35" s="728"/>
      <c r="EA35" s="728"/>
      <c r="EB35" s="728"/>
      <c r="EC35" s="728"/>
      <c r="ED35" s="728"/>
      <c r="EE35" s="728"/>
      <c r="EF35" s="728"/>
      <c r="EG35" s="728"/>
      <c r="EH35" s="728"/>
      <c r="EI35" s="728"/>
      <c r="EJ35" s="728"/>
      <c r="EK35" s="728"/>
      <c r="EL35" s="728"/>
      <c r="EM35" s="728"/>
      <c r="EN35" s="728"/>
      <c r="EO35" s="728"/>
      <c r="EP35" s="728"/>
      <c r="EQ35" s="728"/>
      <c r="ER35" s="728"/>
      <c r="ES35" s="728"/>
      <c r="ET35" s="728"/>
      <c r="EU35" s="728"/>
      <c r="EV35" s="728"/>
      <c r="EW35" s="728"/>
      <c r="EX35" s="728"/>
      <c r="EY35" s="728"/>
      <c r="EZ35" s="728"/>
      <c r="FA35" s="728"/>
      <c r="FB35" s="728"/>
      <c r="FC35" s="728"/>
      <c r="FD35" s="728"/>
      <c r="FE35" s="728"/>
      <c r="FF35" s="728"/>
      <c r="FG35" s="728"/>
      <c r="FH35" s="728"/>
      <c r="FI35" s="728"/>
      <c r="FJ35" s="728"/>
      <c r="FK35" s="728"/>
      <c r="FL35" s="728"/>
      <c r="FM35" s="728"/>
      <c r="FN35" s="728"/>
      <c r="FO35" s="728"/>
      <c r="FP35" s="728"/>
      <c r="FQ35" s="728"/>
      <c r="FR35" s="728"/>
      <c r="FS35" s="728"/>
      <c r="FT35" s="728"/>
      <c r="FU35" s="728"/>
      <c r="FV35" s="728"/>
      <c r="FW35" s="728"/>
      <c r="FX35" s="728"/>
      <c r="FY35" s="728"/>
      <c r="FZ35" s="728"/>
      <c r="GA35" s="728"/>
      <c r="GB35" s="728"/>
      <c r="GC35" s="728"/>
      <c r="GD35" s="728"/>
      <c r="GE35" s="728"/>
      <c r="GF35" s="728"/>
      <c r="GG35" s="728"/>
      <c r="GH35" s="728"/>
      <c r="GI35" s="728"/>
      <c r="GJ35" s="728"/>
      <c r="GK35" s="728"/>
      <c r="GL35" s="728"/>
      <c r="GM35" s="728"/>
      <c r="GN35" s="728"/>
      <c r="GO35" s="728"/>
      <c r="GP35" s="728"/>
      <c r="GQ35" s="728"/>
      <c r="GR35" s="728"/>
      <c r="GS35" s="728"/>
      <c r="GT35" s="728"/>
      <c r="GU35" s="728"/>
      <c r="GV35" s="728"/>
      <c r="GW35" s="728"/>
      <c r="GX35" s="728"/>
      <c r="GY35" s="728"/>
      <c r="GZ35" s="728"/>
      <c r="HA35" s="728"/>
      <c r="HB35" s="728"/>
      <c r="HC35" s="728"/>
      <c r="HD35" s="728"/>
      <c r="HE35" s="728"/>
      <c r="HF35" s="728"/>
      <c r="HG35" s="728"/>
      <c r="HH35" s="728"/>
      <c r="HI35" s="728"/>
      <c r="HJ35" s="728"/>
      <c r="HK35" s="728"/>
      <c r="HL35" s="728"/>
      <c r="HM35" s="728"/>
      <c r="HN35" s="728"/>
      <c r="HO35" s="728"/>
      <c r="HP35" s="728"/>
      <c r="HQ35" s="728"/>
      <c r="HR35" s="728"/>
      <c r="HS35" s="728"/>
      <c r="HT35" s="728"/>
      <c r="HU35" s="728"/>
      <c r="HV35" s="728"/>
      <c r="HW35" s="728"/>
      <c r="HX35" s="728"/>
      <c r="HY35" s="728"/>
      <c r="HZ35" s="728"/>
      <c r="IA35" s="728"/>
      <c r="IB35" s="728"/>
      <c r="IC35" s="728"/>
      <c r="ID35" s="728"/>
      <c r="IE35" s="728"/>
      <c r="IF35" s="728"/>
      <c r="IG35" s="728"/>
      <c r="IH35" s="728"/>
      <c r="II35" s="728"/>
      <c r="IJ35" s="728"/>
      <c r="IK35" s="728"/>
      <c r="IL35" s="728"/>
      <c r="IM35" s="728"/>
      <c r="IN35" s="728"/>
      <c r="IO35" s="728"/>
      <c r="IP35" s="728"/>
      <c r="IQ35" s="728"/>
      <c r="IR35" s="728"/>
      <c r="IS35" s="728"/>
      <c r="IT35" s="728"/>
      <c r="IU35" s="728"/>
      <c r="IV35" s="728"/>
      <c r="IW35" s="728"/>
      <c r="IX35" s="728"/>
      <c r="IY35" s="728"/>
      <c r="IZ35" s="728"/>
      <c r="JA35" s="728"/>
      <c r="JB35" s="728"/>
      <c r="JC35" s="728"/>
      <c r="JD35" s="728"/>
      <c r="JE35" s="728"/>
      <c r="JF35" s="728"/>
      <c r="JG35" s="728"/>
      <c r="JH35" s="728"/>
      <c r="JI35" s="728"/>
      <c r="JJ35" s="728"/>
      <c r="JK35" s="728"/>
      <c r="JL35" s="728"/>
      <c r="JM35" s="728"/>
      <c r="JN35" s="728"/>
      <c r="JO35" s="728"/>
      <c r="JP35" s="728"/>
      <c r="JQ35" s="728"/>
      <c r="JR35" s="728"/>
      <c r="JS35" s="728"/>
      <c r="JT35" s="728"/>
      <c r="JU35" s="728"/>
      <c r="JV35" s="728"/>
      <c r="JW35" s="728"/>
      <c r="JX35" s="728"/>
      <c r="JY35" s="728"/>
      <c r="JZ35" s="728"/>
      <c r="KA35" s="728"/>
      <c r="KB35" s="728"/>
      <c r="KC35" s="728"/>
      <c r="KD35" s="728"/>
      <c r="KE35" s="728"/>
      <c r="KF35" s="728"/>
      <c r="KG35" s="728"/>
      <c r="KH35" s="728"/>
      <c r="KI35" s="728"/>
      <c r="KJ35" s="728"/>
      <c r="KK35" s="728"/>
      <c r="KL35" s="728"/>
      <c r="KM35" s="728"/>
      <c r="KN35" s="728"/>
      <c r="KO35" s="728"/>
      <c r="KP35" s="728"/>
      <c r="KQ35" s="728"/>
      <c r="KR35" s="728"/>
      <c r="KS35" s="728"/>
      <c r="KT35" s="728"/>
      <c r="KU35" s="728"/>
      <c r="KV35" s="728"/>
      <c r="KW35" s="728"/>
      <c r="KX35" s="728"/>
      <c r="KY35" s="728"/>
      <c r="KZ35" s="728"/>
      <c r="LA35" s="728"/>
      <c r="LB35" s="728"/>
      <c r="LC35" s="728"/>
      <c r="LD35" s="728"/>
      <c r="LE35" s="728"/>
      <c r="LF35" s="728"/>
      <c r="LG35" s="728"/>
      <c r="LH35" s="728"/>
      <c r="LI35" s="728"/>
      <c r="LJ35" s="728"/>
      <c r="LK35" s="728"/>
      <c r="LL35" s="728"/>
      <c r="LM35" s="728"/>
      <c r="LN35" s="728"/>
      <c r="LO35" s="728"/>
      <c r="LP35" s="728"/>
      <c r="LQ35" s="728"/>
      <c r="LR35" s="728"/>
      <c r="LS35" s="728"/>
      <c r="LT35" s="728"/>
      <c r="LU35" s="728"/>
      <c r="LV35" s="728"/>
      <c r="LW35" s="728"/>
      <c r="LX35" s="728"/>
      <c r="LY35" s="728"/>
      <c r="LZ35" s="728"/>
      <c r="MA35" s="728"/>
      <c r="MB35" s="728"/>
      <c r="MC35" s="728"/>
      <c r="MD35" s="728"/>
      <c r="ME35" s="728"/>
      <c r="MF35" s="728"/>
      <c r="MG35" s="728"/>
      <c r="MH35" s="728"/>
      <c r="MI35" s="728"/>
      <c r="MJ35" s="728"/>
      <c r="MK35" s="728"/>
      <c r="ML35" s="728"/>
      <c r="MM35" s="728"/>
      <c r="MN35" s="728"/>
      <c r="MO35" s="728"/>
      <c r="MP35" s="728"/>
      <c r="MQ35" s="728"/>
      <c r="MR35" s="728"/>
      <c r="MS35" s="728"/>
      <c r="MT35" s="728"/>
      <c r="MU35" s="728"/>
      <c r="MV35" s="728"/>
      <c r="MW35" s="728"/>
      <c r="MX35" s="728"/>
      <c r="MY35" s="728"/>
      <c r="MZ35" s="728"/>
      <c r="NA35" s="728"/>
      <c r="NB35" s="728"/>
      <c r="NC35" s="728"/>
      <c r="ND35" s="728"/>
      <c r="NE35" s="728"/>
      <c r="NF35" s="728"/>
      <c r="NG35" s="728"/>
      <c r="NH35" s="728"/>
      <c r="NI35" s="728"/>
      <c r="NJ35" s="728"/>
      <c r="NK35" s="728"/>
      <c r="NL35" s="728"/>
      <c r="NM35" s="728"/>
      <c r="NN35" s="728"/>
      <c r="NO35" s="728"/>
      <c r="NP35" s="728"/>
      <c r="NQ35" s="728"/>
      <c r="NR35" s="728"/>
      <c r="NS35" s="728"/>
      <c r="NT35" s="728"/>
      <c r="NU35" s="728"/>
      <c r="NV35" s="728"/>
      <c r="NW35" s="728"/>
      <c r="NX35" s="728"/>
      <c r="NY35" s="728"/>
      <c r="NZ35" s="728"/>
      <c r="OA35" s="728"/>
      <c r="OB35" s="728"/>
      <c r="OC35" s="728"/>
      <c r="OD35" s="728"/>
      <c r="OE35" s="728"/>
      <c r="OF35" s="728"/>
      <c r="OG35" s="728"/>
      <c r="OH35" s="728"/>
      <c r="OI35" s="728"/>
      <c r="OJ35" s="728"/>
      <c r="OK35" s="728"/>
      <c r="OL35" s="728"/>
      <c r="OM35" s="728"/>
      <c r="ON35" s="728"/>
      <c r="OO35" s="728"/>
      <c r="OP35" s="728"/>
      <c r="OQ35" s="728"/>
      <c r="OR35" s="728"/>
      <c r="OS35" s="728"/>
      <c r="OT35" s="728"/>
      <c r="OU35" s="728"/>
      <c r="OV35" s="728"/>
      <c r="OW35" s="728"/>
      <c r="OX35" s="728"/>
      <c r="OY35" s="728"/>
      <c r="OZ35" s="728"/>
      <c r="PA35" s="728"/>
      <c r="PB35" s="728"/>
      <c r="PC35" s="728"/>
      <c r="PD35" s="728"/>
      <c r="PE35" s="728"/>
      <c r="PF35" s="728"/>
      <c r="PG35" s="728"/>
      <c r="PH35" s="728"/>
      <c r="PI35" s="728"/>
      <c r="PJ35" s="728"/>
      <c r="PK35" s="728"/>
      <c r="PL35" s="728"/>
      <c r="PM35" s="728"/>
      <c r="PN35" s="728"/>
      <c r="PO35" s="728"/>
      <c r="PP35" s="728"/>
      <c r="PQ35" s="728"/>
      <c r="PR35" s="728"/>
      <c r="PS35" s="728"/>
      <c r="PT35" s="728"/>
      <c r="PU35" s="728"/>
      <c r="PV35" s="728"/>
      <c r="PW35" s="728"/>
      <c r="PX35" s="728"/>
      <c r="PY35" s="728"/>
      <c r="PZ35" s="728"/>
      <c r="QA35" s="728"/>
      <c r="QB35" s="728"/>
      <c r="QC35" s="728"/>
      <c r="QD35" s="728"/>
      <c r="QE35" s="728"/>
      <c r="QF35" s="728"/>
      <c r="QG35" s="728"/>
      <c r="QH35" s="728"/>
      <c r="QI35" s="728"/>
      <c r="QJ35" s="728"/>
      <c r="QK35" s="728"/>
      <c r="QL35" s="728"/>
      <c r="QM35" s="728"/>
      <c r="QN35" s="728"/>
      <c r="QO35" s="728"/>
      <c r="QP35" s="728"/>
      <c r="QQ35" s="728"/>
      <c r="QR35" s="728"/>
      <c r="QS35" s="728"/>
      <c r="QT35" s="728"/>
      <c r="QU35" s="728"/>
      <c r="QV35" s="728"/>
      <c r="QW35" s="728"/>
      <c r="QX35" s="728"/>
      <c r="QY35" s="728"/>
      <c r="QZ35" s="728"/>
      <c r="RA35" s="728"/>
      <c r="RB35" s="728"/>
      <c r="RC35" s="728"/>
      <c r="RD35" s="728"/>
      <c r="RE35" s="728"/>
      <c r="RF35" s="728"/>
      <c r="RG35" s="728"/>
      <c r="RH35" s="728"/>
      <c r="RI35" s="728"/>
      <c r="RJ35" s="728"/>
      <c r="RK35" s="728"/>
      <c r="RL35" s="728"/>
      <c r="RM35" s="728"/>
      <c r="RN35" s="728"/>
      <c r="RO35" s="728"/>
      <c r="RP35" s="728"/>
      <c r="RQ35" s="728"/>
      <c r="RR35" s="728"/>
      <c r="RS35" s="728"/>
      <c r="RT35" s="728"/>
      <c r="RU35" s="728"/>
      <c r="RV35" s="728"/>
      <c r="RW35" s="728"/>
      <c r="RX35" s="728"/>
      <c r="RY35" s="728"/>
      <c r="RZ35" s="728"/>
      <c r="SA35" s="728"/>
      <c r="SB35" s="728"/>
      <c r="SC35" s="728"/>
      <c r="SD35" s="728"/>
      <c r="SE35" s="728"/>
      <c r="SF35" s="728"/>
      <c r="SG35" s="728"/>
      <c r="SH35" s="728"/>
      <c r="SI35" s="728"/>
      <c r="SJ35" s="728"/>
      <c r="SK35" s="728"/>
      <c r="SL35" s="728"/>
      <c r="SM35" s="728"/>
      <c r="SN35" s="728"/>
      <c r="SO35" s="728"/>
      <c r="SP35" s="728"/>
      <c r="SQ35" s="728"/>
      <c r="SR35" s="728"/>
      <c r="SS35" s="728"/>
      <c r="ST35" s="728"/>
      <c r="SU35" s="728"/>
      <c r="SV35" s="728"/>
      <c r="SW35" s="728"/>
      <c r="SX35" s="728"/>
      <c r="SY35" s="728"/>
      <c r="SZ35" s="728"/>
      <c r="TA35" s="728"/>
      <c r="TB35" s="728"/>
      <c r="TC35" s="728"/>
      <c r="TD35" s="728"/>
      <c r="TE35" s="728"/>
      <c r="TF35" s="728"/>
      <c r="TG35" s="728"/>
      <c r="TH35" s="728"/>
      <c r="TI35" s="728"/>
      <c r="TJ35" s="728"/>
      <c r="TK35" s="728"/>
      <c r="TL35" s="728"/>
      <c r="TM35" s="728"/>
      <c r="TN35" s="728"/>
      <c r="TO35" s="728"/>
      <c r="TP35" s="728"/>
      <c r="TQ35" s="728"/>
      <c r="TR35" s="728"/>
      <c r="TS35" s="728"/>
      <c r="TT35" s="728"/>
      <c r="TU35" s="728"/>
      <c r="TV35" s="728"/>
      <c r="TW35" s="728"/>
      <c r="TX35" s="728"/>
      <c r="TY35" s="728"/>
      <c r="TZ35" s="728"/>
      <c r="UA35" s="728"/>
      <c r="UB35" s="728"/>
      <c r="UC35" s="728"/>
      <c r="UD35" s="728"/>
      <c r="UE35" s="728"/>
      <c r="UF35" s="728"/>
      <c r="UG35" s="728"/>
      <c r="UH35" s="728"/>
      <c r="UI35" s="728"/>
      <c r="UJ35" s="728"/>
      <c r="UK35" s="728"/>
      <c r="UL35" s="728"/>
      <c r="UM35" s="728"/>
      <c r="UN35" s="728"/>
      <c r="UO35" s="728"/>
      <c r="UP35" s="728"/>
      <c r="UQ35" s="728"/>
      <c r="UR35" s="728"/>
      <c r="US35" s="728"/>
      <c r="UT35" s="728"/>
      <c r="UU35" s="728"/>
      <c r="UV35" s="728"/>
      <c r="UW35" s="728"/>
      <c r="UX35" s="728"/>
      <c r="UY35" s="728"/>
      <c r="UZ35" s="728"/>
      <c r="VA35" s="728"/>
      <c r="VB35" s="728"/>
      <c r="VC35" s="728"/>
      <c r="VD35" s="728"/>
      <c r="VE35" s="728"/>
      <c r="VF35" s="728"/>
      <c r="VG35" s="728"/>
      <c r="VH35" s="728"/>
      <c r="VI35" s="728"/>
      <c r="VJ35" s="728"/>
      <c r="VK35" s="728"/>
      <c r="VL35" s="728"/>
      <c r="VM35" s="728"/>
      <c r="VN35" s="728"/>
      <c r="VO35" s="728"/>
      <c r="VP35" s="728"/>
      <c r="VQ35" s="728"/>
      <c r="VR35" s="728"/>
      <c r="VS35" s="728"/>
      <c r="VT35" s="728"/>
      <c r="VU35" s="728"/>
      <c r="VV35" s="728"/>
      <c r="VW35" s="728"/>
      <c r="VX35" s="728"/>
      <c r="VY35" s="728"/>
      <c r="VZ35" s="728"/>
      <c r="WA35" s="728"/>
      <c r="WB35" s="728"/>
      <c r="WC35" s="728"/>
      <c r="WD35" s="728"/>
      <c r="WE35" s="728"/>
      <c r="WF35" s="728"/>
      <c r="WG35" s="728"/>
      <c r="WH35" s="728"/>
      <c r="WI35" s="728"/>
      <c r="WJ35" s="728"/>
      <c r="WK35" s="728"/>
      <c r="WL35" s="728"/>
      <c r="WM35" s="728"/>
      <c r="WN35" s="728"/>
      <c r="WO35" s="728"/>
      <c r="WP35" s="728"/>
      <c r="WQ35" s="728"/>
      <c r="WR35" s="728"/>
      <c r="WS35" s="728"/>
      <c r="WT35" s="728"/>
      <c r="WU35" s="728"/>
      <c r="WV35" s="728"/>
      <c r="WW35" s="728"/>
      <c r="WX35" s="728"/>
      <c r="WY35" s="728"/>
      <c r="WZ35" s="728"/>
      <c r="XA35" s="728"/>
      <c r="XB35" s="728"/>
      <c r="XC35" s="728"/>
      <c r="XD35" s="728"/>
      <c r="XE35" s="728"/>
      <c r="XF35" s="728"/>
      <c r="XG35" s="728"/>
      <c r="XH35" s="728"/>
      <c r="XI35" s="728"/>
      <c r="XJ35" s="728"/>
      <c r="XK35" s="728"/>
      <c r="XL35" s="728"/>
      <c r="XM35" s="728"/>
      <c r="XN35" s="728"/>
      <c r="XO35" s="728"/>
      <c r="XP35" s="728"/>
      <c r="XQ35" s="728"/>
      <c r="XR35" s="728"/>
      <c r="XS35" s="728"/>
      <c r="XT35" s="728"/>
      <c r="XU35" s="728"/>
      <c r="XV35" s="728"/>
      <c r="XW35" s="728"/>
      <c r="XX35" s="728"/>
      <c r="XY35" s="728"/>
      <c r="XZ35" s="728"/>
      <c r="YA35" s="728"/>
      <c r="YB35" s="728"/>
      <c r="YC35" s="728"/>
      <c r="YD35" s="728"/>
      <c r="YE35" s="728"/>
      <c r="YF35" s="728"/>
      <c r="YG35" s="728"/>
      <c r="YH35" s="728"/>
      <c r="YI35" s="728"/>
      <c r="YJ35" s="728"/>
      <c r="YK35" s="728"/>
      <c r="YL35" s="728"/>
      <c r="YM35" s="728"/>
      <c r="YN35" s="728"/>
      <c r="YO35" s="728"/>
      <c r="YP35" s="728"/>
      <c r="YQ35" s="728"/>
      <c r="YR35" s="728"/>
      <c r="YS35" s="728"/>
      <c r="YT35" s="728"/>
      <c r="YU35" s="728"/>
      <c r="YV35" s="728"/>
      <c r="YW35" s="728"/>
      <c r="YX35" s="728"/>
      <c r="YY35" s="728"/>
      <c r="YZ35" s="728"/>
      <c r="ZA35" s="728"/>
      <c r="ZB35" s="728"/>
      <c r="ZC35" s="728"/>
      <c r="ZD35" s="728"/>
      <c r="ZE35" s="728"/>
      <c r="ZF35" s="728"/>
      <c r="ZG35" s="728"/>
      <c r="ZH35" s="728"/>
      <c r="ZI35" s="728"/>
      <c r="ZJ35" s="728"/>
      <c r="ZK35" s="728"/>
      <c r="ZL35" s="728"/>
      <c r="ZM35" s="728"/>
      <c r="ZN35" s="728"/>
      <c r="ZO35" s="728"/>
      <c r="ZP35" s="728"/>
      <c r="ZQ35" s="728"/>
      <c r="ZR35" s="728"/>
      <c r="ZS35" s="728"/>
      <c r="ZT35" s="728"/>
      <c r="ZU35" s="728"/>
      <c r="ZV35" s="728"/>
      <c r="ZW35" s="728"/>
      <c r="ZX35" s="728"/>
      <c r="ZY35" s="728"/>
      <c r="ZZ35" s="728"/>
      <c r="AAA35" s="728"/>
      <c r="AAB35" s="728"/>
      <c r="AAC35" s="728"/>
      <c r="AAD35" s="728"/>
      <c r="AAE35" s="728"/>
      <c r="AAF35" s="728"/>
      <c r="AAG35" s="728"/>
      <c r="AAH35" s="728"/>
      <c r="AAI35" s="728"/>
      <c r="AAJ35" s="728"/>
      <c r="AAK35" s="728"/>
      <c r="AAL35" s="728"/>
      <c r="AAM35" s="728"/>
      <c r="AAN35" s="728"/>
      <c r="AAO35" s="728"/>
      <c r="AAP35" s="728"/>
      <c r="AAQ35" s="728"/>
      <c r="AAR35" s="728"/>
      <c r="AAS35" s="728"/>
      <c r="AAT35" s="728"/>
      <c r="AAU35" s="728"/>
      <c r="AAV35" s="728"/>
      <c r="AAW35" s="728"/>
      <c r="AAX35" s="728"/>
      <c r="AAY35" s="728"/>
      <c r="AAZ35" s="728"/>
      <c r="ABA35" s="728"/>
      <c r="ABB35" s="728"/>
      <c r="ABC35" s="728"/>
      <c r="ABD35" s="728"/>
      <c r="ABE35" s="728"/>
      <c r="ABF35" s="728"/>
      <c r="ABG35" s="728"/>
      <c r="ABH35" s="728"/>
      <c r="ABI35" s="728"/>
      <c r="ABJ35" s="728"/>
      <c r="ABK35" s="728"/>
      <c r="ABL35" s="728"/>
      <c r="ABM35" s="728"/>
      <c r="ABN35" s="728"/>
      <c r="ABO35" s="728"/>
      <c r="ABP35" s="728"/>
      <c r="ABQ35" s="728"/>
      <c r="ABR35" s="728"/>
      <c r="ABS35" s="728"/>
      <c r="ABT35" s="728"/>
      <c r="ABU35" s="728"/>
      <c r="ABV35" s="728"/>
      <c r="ABW35" s="728"/>
      <c r="ABX35" s="728"/>
      <c r="ABY35" s="728"/>
      <c r="ABZ35" s="728"/>
      <c r="ACA35" s="728"/>
      <c r="ACB35" s="728"/>
      <c r="ACC35" s="728"/>
      <c r="ACD35" s="728"/>
      <c r="ACE35" s="728"/>
      <c r="ACF35" s="728"/>
      <c r="ACG35" s="728"/>
      <c r="ACH35" s="728"/>
      <c r="ACI35" s="728"/>
      <c r="ACJ35" s="728"/>
      <c r="ACK35" s="728"/>
      <c r="ACL35" s="728"/>
      <c r="ACM35" s="728"/>
      <c r="ACN35" s="728"/>
      <c r="ACO35" s="728"/>
      <c r="ACP35" s="728"/>
      <c r="ACQ35" s="728"/>
      <c r="ACR35" s="728"/>
      <c r="ACS35" s="728"/>
      <c r="ACT35" s="728"/>
      <c r="ACU35" s="728"/>
      <c r="ACV35" s="728"/>
      <c r="ACW35" s="728"/>
      <c r="ACX35" s="728"/>
      <c r="ACY35" s="728"/>
      <c r="ACZ35" s="728"/>
      <c r="ADA35" s="728"/>
      <c r="ADB35" s="728"/>
      <c r="ADC35" s="728"/>
      <c r="ADD35" s="728"/>
      <c r="ADE35" s="728"/>
      <c r="ADF35" s="728"/>
      <c r="ADG35" s="728"/>
      <c r="ADH35" s="728"/>
      <c r="ADI35" s="728"/>
      <c r="ADJ35" s="728"/>
      <c r="ADK35" s="728"/>
      <c r="ADL35" s="728"/>
      <c r="ADM35" s="728"/>
      <c r="ADN35" s="728"/>
      <c r="ADO35" s="728"/>
      <c r="ADP35" s="728"/>
      <c r="ADQ35" s="728"/>
      <c r="ADR35" s="728"/>
      <c r="ADS35" s="728"/>
      <c r="ADT35" s="728"/>
      <c r="ADU35" s="728"/>
      <c r="ADV35" s="728"/>
      <c r="ADW35" s="728"/>
      <c r="ADX35" s="728"/>
      <c r="ADY35" s="728"/>
      <c r="ADZ35" s="728"/>
      <c r="AEA35" s="728"/>
      <c r="AEB35" s="728"/>
      <c r="AEC35" s="728"/>
      <c r="AED35" s="728"/>
      <c r="AEE35" s="728"/>
      <c r="AEF35" s="728"/>
      <c r="AEG35" s="728"/>
      <c r="AEH35" s="728"/>
      <c r="AEI35" s="728"/>
      <c r="AEJ35" s="728"/>
      <c r="AEK35" s="728"/>
      <c r="AEL35" s="728"/>
      <c r="AEM35" s="728"/>
      <c r="AEN35" s="728"/>
      <c r="AEO35" s="728"/>
      <c r="AEP35" s="728"/>
      <c r="AEQ35" s="728"/>
      <c r="AER35" s="728"/>
      <c r="AES35" s="728"/>
      <c r="AET35" s="728"/>
      <c r="AEU35" s="728"/>
      <c r="AEV35" s="728"/>
      <c r="AEW35" s="728"/>
      <c r="AEX35" s="728"/>
      <c r="AEY35" s="728"/>
      <c r="AEZ35" s="728"/>
      <c r="AFA35" s="728"/>
      <c r="AFB35" s="728"/>
      <c r="AFC35" s="728"/>
      <c r="AFD35" s="728"/>
      <c r="AFE35" s="728"/>
      <c r="AFF35" s="728"/>
      <c r="AFG35" s="728"/>
      <c r="AFH35" s="728"/>
      <c r="AFI35" s="728"/>
      <c r="AFJ35" s="728"/>
      <c r="AFK35" s="728"/>
      <c r="AFL35" s="728"/>
      <c r="AFM35" s="728"/>
      <c r="AFN35" s="728"/>
      <c r="AFO35" s="728"/>
      <c r="AFP35" s="728"/>
      <c r="AFQ35" s="728"/>
      <c r="AFR35" s="728"/>
      <c r="AFS35" s="728"/>
      <c r="AFT35" s="728"/>
      <c r="AFU35" s="728"/>
      <c r="AFV35" s="728"/>
      <c r="AFW35" s="728"/>
      <c r="AFX35" s="728"/>
      <c r="AFY35" s="728"/>
      <c r="AFZ35" s="728"/>
      <c r="AGA35" s="728"/>
      <c r="AGB35" s="728"/>
      <c r="AGC35" s="728"/>
      <c r="AGD35" s="728"/>
      <c r="AGE35" s="728"/>
      <c r="AGF35" s="728"/>
      <c r="AGG35" s="728"/>
      <c r="AGH35" s="728"/>
      <c r="AGI35" s="728"/>
      <c r="AGJ35" s="728"/>
      <c r="AGK35" s="728"/>
      <c r="AGL35" s="728"/>
      <c r="AGM35" s="728"/>
      <c r="AGN35" s="728"/>
      <c r="AGO35" s="728"/>
      <c r="AGP35" s="728"/>
      <c r="AGQ35" s="728"/>
      <c r="AGR35" s="728"/>
      <c r="AGS35" s="728"/>
      <c r="AGT35" s="728"/>
      <c r="AGU35" s="728"/>
      <c r="AGV35" s="728"/>
      <c r="AGW35" s="728"/>
      <c r="AGX35" s="728"/>
      <c r="AGY35" s="728"/>
      <c r="AGZ35" s="728"/>
      <c r="AHA35" s="728"/>
      <c r="AHB35" s="728"/>
      <c r="AHC35" s="728"/>
      <c r="AHD35" s="728"/>
      <c r="AHE35" s="728"/>
      <c r="AHF35" s="728"/>
      <c r="AHG35" s="728"/>
      <c r="AHH35" s="728"/>
      <c r="AHI35" s="728"/>
      <c r="AHJ35" s="728"/>
      <c r="AHK35" s="728"/>
      <c r="AHL35" s="728"/>
      <c r="AHM35" s="728"/>
      <c r="AHN35" s="728"/>
      <c r="AHO35" s="728"/>
      <c r="AHP35" s="728"/>
      <c r="AHQ35" s="728"/>
      <c r="AHR35" s="728"/>
      <c r="AHS35" s="728"/>
      <c r="AHT35" s="728"/>
      <c r="AHU35" s="728"/>
      <c r="AHV35" s="728"/>
      <c r="AHW35" s="728"/>
      <c r="AHX35" s="728"/>
      <c r="AHY35" s="728"/>
      <c r="AHZ35" s="728"/>
      <c r="AIA35" s="728"/>
      <c r="AIB35" s="728"/>
      <c r="AIC35" s="728"/>
      <c r="AID35" s="728"/>
      <c r="AIE35" s="728"/>
      <c r="AIF35" s="728"/>
      <c r="AIG35" s="728"/>
      <c r="AIH35" s="728"/>
      <c r="AII35" s="728"/>
      <c r="AIJ35" s="728"/>
      <c r="AIK35" s="728"/>
      <c r="AIL35" s="728"/>
      <c r="AIM35" s="728"/>
      <c r="AIN35" s="728"/>
      <c r="AIO35" s="728"/>
      <c r="AIP35" s="728"/>
      <c r="AIQ35" s="728"/>
      <c r="AIR35" s="728"/>
      <c r="AIS35" s="728"/>
      <c r="AIT35" s="728"/>
      <c r="AIU35" s="728"/>
      <c r="AIV35" s="728"/>
      <c r="AIW35" s="728"/>
      <c r="AIX35" s="728"/>
      <c r="AIY35" s="728"/>
      <c r="AIZ35" s="728"/>
      <c r="AJA35" s="728"/>
      <c r="AJB35" s="728"/>
      <c r="AJC35" s="728"/>
      <c r="AJD35" s="728"/>
      <c r="AJE35" s="728"/>
      <c r="AJF35" s="728"/>
      <c r="AJG35" s="728"/>
      <c r="AJH35" s="728"/>
      <c r="AJI35" s="728"/>
      <c r="AJJ35" s="728"/>
      <c r="AJK35" s="728"/>
      <c r="AJL35" s="728"/>
      <c r="AJM35" s="728"/>
      <c r="AJN35" s="728"/>
      <c r="AJO35" s="728"/>
      <c r="AJP35" s="728"/>
      <c r="AJQ35" s="728"/>
      <c r="AJR35" s="728"/>
      <c r="AJS35" s="728"/>
      <c r="AJT35" s="728"/>
      <c r="AJU35" s="728"/>
      <c r="AJV35" s="728"/>
      <c r="AJW35" s="728"/>
      <c r="AJX35" s="728"/>
      <c r="AJY35" s="728"/>
      <c r="AJZ35" s="728"/>
      <c r="AKA35" s="728"/>
      <c r="AKB35" s="728"/>
      <c r="AKC35" s="728"/>
      <c r="AKD35" s="728"/>
      <c r="AKE35" s="728"/>
      <c r="AKF35" s="728"/>
      <c r="AKG35" s="728"/>
      <c r="AKH35" s="728"/>
      <c r="AKI35" s="728"/>
      <c r="AKJ35" s="728"/>
      <c r="AKK35" s="728"/>
      <c r="AKL35" s="728"/>
      <c r="AKM35" s="728"/>
      <c r="AKN35" s="728"/>
      <c r="AKO35" s="728"/>
      <c r="AKP35" s="728"/>
      <c r="AKQ35" s="728"/>
      <c r="AKR35" s="728"/>
      <c r="AKS35" s="728"/>
      <c r="AKT35" s="728"/>
      <c r="AKU35" s="728"/>
      <c r="AKV35" s="728"/>
      <c r="AKW35" s="728"/>
      <c r="AKX35" s="728"/>
      <c r="AKY35" s="728"/>
      <c r="AKZ35" s="728"/>
      <c r="ALA35" s="728"/>
      <c r="ALB35" s="728"/>
      <c r="ALC35" s="728"/>
      <c r="ALD35" s="728"/>
      <c r="ALE35" s="728"/>
      <c r="ALF35" s="728"/>
      <c r="ALG35" s="728"/>
      <c r="ALH35" s="728"/>
      <c r="ALI35" s="728"/>
      <c r="ALJ35" s="728"/>
      <c r="ALK35" s="728"/>
      <c r="ALL35" s="728"/>
      <c r="ALM35" s="728"/>
      <c r="ALN35" s="728"/>
      <c r="ALO35" s="728"/>
      <c r="ALP35" s="728"/>
      <c r="ALQ35" s="728"/>
      <c r="ALR35" s="728"/>
      <c r="ALS35" s="728"/>
      <c r="ALT35" s="728"/>
      <c r="ALU35" s="728"/>
      <c r="ALV35" s="728"/>
      <c r="ALW35" s="728"/>
      <c r="ALX35" s="728"/>
      <c r="ALY35" s="728"/>
      <c r="ALZ35" s="728"/>
      <c r="AMA35" s="728"/>
      <c r="AMB35" s="728"/>
    </row>
    <row r="36" spans="1:1016" s="224" customFormat="1" ht="13.5" customHeight="1">
      <c r="A36" s="225">
        <v>29</v>
      </c>
      <c r="B36" s="217"/>
      <c r="C36" s="217"/>
      <c r="D36" s="217"/>
      <c r="E36" s="217"/>
      <c r="F36" s="217"/>
      <c r="G36" s="241" t="s">
        <v>392</v>
      </c>
      <c r="H36" s="217"/>
      <c r="I36" s="217"/>
      <c r="J36" s="718" t="s">
        <v>1113</v>
      </c>
      <c r="K36" s="720">
        <v>59350</v>
      </c>
      <c r="L36" s="720" t="s">
        <v>1115</v>
      </c>
      <c r="M36" s="718" t="s">
        <v>1116</v>
      </c>
      <c r="N36" s="718" t="s">
        <v>392</v>
      </c>
      <c r="O36" s="718"/>
      <c r="P36" s="718"/>
      <c r="Q36" s="252"/>
      <c r="R36" s="718" t="s">
        <v>817</v>
      </c>
      <c r="S36" s="718"/>
      <c r="T36" s="718" t="s">
        <v>862</v>
      </c>
      <c r="U36" s="722"/>
      <c r="V36" s="718" t="s">
        <v>1117</v>
      </c>
      <c r="W36" s="723" t="s">
        <v>863</v>
      </c>
      <c r="X36" s="723"/>
      <c r="Y36" s="232"/>
      <c r="Z36" s="724"/>
      <c r="AA36" s="718"/>
      <c r="AB36" s="725"/>
      <c r="AC36" s="718"/>
      <c r="AD36" s="722">
        <v>1</v>
      </c>
      <c r="AE36" s="722">
        <v>1</v>
      </c>
    </row>
    <row r="37" spans="1:1016" s="224" customFormat="1" ht="13.5" customHeight="1">
      <c r="A37" s="225">
        <v>30</v>
      </c>
      <c r="B37" s="217"/>
      <c r="C37" s="217"/>
      <c r="D37" s="217"/>
      <c r="E37" s="217"/>
      <c r="F37" s="217"/>
      <c r="G37" s="241" t="s">
        <v>1118</v>
      </c>
      <c r="H37" s="241"/>
      <c r="I37" s="241"/>
      <c r="J37" s="263" t="s">
        <v>1119</v>
      </c>
      <c r="K37" s="720" t="s">
        <v>1120</v>
      </c>
      <c r="L37" s="720" t="s">
        <v>1121</v>
      </c>
      <c r="M37" s="718"/>
      <c r="N37" s="718"/>
      <c r="O37" s="718"/>
      <c r="P37" s="718"/>
      <c r="Q37" s="721"/>
      <c r="R37" s="718" t="s">
        <v>817</v>
      </c>
      <c r="S37" s="718"/>
      <c r="T37" s="726" t="s">
        <v>862</v>
      </c>
      <c r="U37" s="281"/>
      <c r="V37" s="718"/>
      <c r="W37" s="723" t="s">
        <v>863</v>
      </c>
      <c r="X37" s="723"/>
      <c r="Y37" s="232"/>
      <c r="Z37" s="724"/>
      <c r="AA37" s="718"/>
      <c r="AB37" s="725"/>
      <c r="AC37" s="718"/>
      <c r="AD37" s="722"/>
      <c r="AE37" s="722">
        <v>1</v>
      </c>
    </row>
    <row r="38" spans="1:1016" s="256" customFormat="1" ht="12.75" customHeight="1">
      <c r="A38" s="225">
        <v>31</v>
      </c>
      <c r="B38" s="217"/>
      <c r="C38" s="217"/>
      <c r="D38" s="217"/>
      <c r="E38" s="217"/>
      <c r="F38" s="217" t="s">
        <v>1122</v>
      </c>
      <c r="G38" s="221"/>
      <c r="H38" s="221"/>
      <c r="I38" s="221"/>
      <c r="J38" s="718" t="s">
        <v>1123</v>
      </c>
      <c r="K38" s="720"/>
      <c r="L38" s="720" t="s">
        <v>1124</v>
      </c>
      <c r="M38" s="718"/>
      <c r="N38" s="718"/>
      <c r="O38" s="718"/>
      <c r="P38" s="718"/>
      <c r="Q38" s="721"/>
      <c r="R38" s="718" t="s">
        <v>817</v>
      </c>
      <c r="S38" s="718" t="s">
        <v>863</v>
      </c>
      <c r="T38" s="243" t="s">
        <v>1124</v>
      </c>
      <c r="U38" s="722"/>
      <c r="V38" s="718"/>
      <c r="W38" s="723" t="s">
        <v>863</v>
      </c>
      <c r="X38" s="723"/>
      <c r="Y38" s="232"/>
      <c r="Z38" s="724"/>
      <c r="AA38" s="718"/>
      <c r="AB38" s="725"/>
      <c r="AC38" s="718"/>
      <c r="AD38" s="722">
        <v>1</v>
      </c>
      <c r="AE38" s="722">
        <v>1</v>
      </c>
    </row>
    <row r="39" spans="1:1016" s="256" customFormat="1" ht="12.75" customHeight="1">
      <c r="A39" s="225">
        <v>32</v>
      </c>
      <c r="B39" s="217"/>
      <c r="C39" s="217"/>
      <c r="D39" s="217"/>
      <c r="E39" s="217"/>
      <c r="F39" s="217"/>
      <c r="G39" s="719" t="s">
        <v>415</v>
      </c>
      <c r="H39" s="221"/>
      <c r="I39" s="221"/>
      <c r="J39" s="718" t="s">
        <v>1125</v>
      </c>
      <c r="K39" s="720" t="s">
        <v>1126</v>
      </c>
      <c r="L39" s="720" t="s">
        <v>1127</v>
      </c>
      <c r="M39" s="718" t="s">
        <v>1128</v>
      </c>
      <c r="N39" s="718" t="s">
        <v>415</v>
      </c>
      <c r="O39" s="718"/>
      <c r="P39" s="718"/>
      <c r="Q39" s="721"/>
      <c r="R39" s="718" t="s">
        <v>817</v>
      </c>
      <c r="S39" s="718"/>
      <c r="T39" s="726" t="s">
        <v>862</v>
      </c>
      <c r="U39" s="281"/>
      <c r="V39" s="718"/>
      <c r="W39" s="723" t="s">
        <v>863</v>
      </c>
      <c r="X39" s="723"/>
      <c r="Y39" s="232"/>
      <c r="Z39" s="724"/>
      <c r="AA39" s="718"/>
      <c r="AB39" s="725"/>
      <c r="AC39" s="718"/>
      <c r="AD39" s="722">
        <v>1</v>
      </c>
      <c r="AE39" s="722">
        <v>1</v>
      </c>
    </row>
    <row r="40" spans="1:1016" s="256" customFormat="1" ht="12.75" customHeight="1">
      <c r="A40" s="225">
        <v>33</v>
      </c>
      <c r="B40" s="217"/>
      <c r="C40" s="217"/>
      <c r="D40" s="217"/>
      <c r="E40" s="217"/>
      <c r="F40" s="217"/>
      <c r="G40" s="719" t="s">
        <v>1129</v>
      </c>
      <c r="H40" s="221"/>
      <c r="I40" s="221"/>
      <c r="J40" s="718" t="s">
        <v>1130</v>
      </c>
      <c r="K40" s="720" t="s">
        <v>1131</v>
      </c>
      <c r="L40" s="720" t="s">
        <v>1132</v>
      </c>
      <c r="M40" s="718" t="s">
        <v>1133</v>
      </c>
      <c r="N40" s="718" t="s">
        <v>424</v>
      </c>
      <c r="O40" s="718"/>
      <c r="P40" s="718"/>
      <c r="Q40" s="721"/>
      <c r="R40" s="718" t="s">
        <v>817</v>
      </c>
      <c r="S40" s="718"/>
      <c r="T40" s="726" t="s">
        <v>862</v>
      </c>
      <c r="U40" s="281"/>
      <c r="V40" s="718"/>
      <c r="W40" s="723" t="s">
        <v>863</v>
      </c>
      <c r="X40" s="723"/>
      <c r="Y40" s="232"/>
      <c r="Z40" s="724"/>
      <c r="AA40" s="718"/>
      <c r="AB40" s="725"/>
      <c r="AC40" s="718"/>
      <c r="AD40" s="722">
        <v>1</v>
      </c>
      <c r="AE40" s="722">
        <v>1</v>
      </c>
    </row>
    <row r="41" spans="1:1016" s="244" customFormat="1" ht="12.75" customHeight="1">
      <c r="A41" s="225">
        <v>34</v>
      </c>
      <c r="B41" s="217"/>
      <c r="C41" s="222"/>
      <c r="D41" s="217"/>
      <c r="E41" s="222"/>
      <c r="F41" s="222"/>
      <c r="G41" s="719" t="s">
        <v>429</v>
      </c>
      <c r="H41" s="221"/>
      <c r="I41" s="221"/>
      <c r="J41" s="718" t="s">
        <v>1134</v>
      </c>
      <c r="K41" s="720" t="s">
        <v>1135</v>
      </c>
      <c r="L41" s="720" t="s">
        <v>1136</v>
      </c>
      <c r="M41" s="718"/>
      <c r="N41" s="718"/>
      <c r="O41" s="718"/>
      <c r="P41" s="718"/>
      <c r="Q41" s="721"/>
      <c r="R41" s="718" t="s">
        <v>817</v>
      </c>
      <c r="S41" s="718"/>
      <c r="T41" s="726" t="s">
        <v>862</v>
      </c>
      <c r="U41" s="281"/>
      <c r="V41" s="718"/>
      <c r="W41" s="723" t="s">
        <v>863</v>
      </c>
      <c r="X41" s="723"/>
      <c r="Y41" s="232"/>
      <c r="Z41" s="724"/>
      <c r="AA41" s="718"/>
      <c r="AB41" s="725"/>
      <c r="AC41" s="718"/>
      <c r="AD41" s="722">
        <v>1</v>
      </c>
      <c r="AE41" s="722">
        <v>1</v>
      </c>
    </row>
    <row r="42" spans="1:1016" s="244" customFormat="1" ht="12.75" customHeight="1">
      <c r="A42" s="225">
        <v>35</v>
      </c>
      <c r="B42" s="217"/>
      <c r="C42" s="222"/>
      <c r="D42" s="217"/>
      <c r="E42" s="222"/>
      <c r="F42" s="222"/>
      <c r="G42" s="719" t="s">
        <v>426</v>
      </c>
      <c r="H42" s="221"/>
      <c r="I42" s="221"/>
      <c r="J42" s="718" t="s">
        <v>1137</v>
      </c>
      <c r="K42" s="720" t="s">
        <v>1138</v>
      </c>
      <c r="L42" s="720" t="s">
        <v>1139</v>
      </c>
      <c r="M42" s="718" t="s">
        <v>1140</v>
      </c>
      <c r="N42" s="718" t="s">
        <v>426</v>
      </c>
      <c r="O42" s="718"/>
      <c r="P42" s="718"/>
      <c r="Q42" s="721"/>
      <c r="R42" s="718" t="s">
        <v>823</v>
      </c>
      <c r="S42" s="718"/>
      <c r="T42" s="726" t="s">
        <v>862</v>
      </c>
      <c r="U42" s="281"/>
      <c r="V42" s="718"/>
      <c r="W42" s="723" t="s">
        <v>863</v>
      </c>
      <c r="X42" s="723"/>
      <c r="Y42" s="232"/>
      <c r="Z42" s="724"/>
      <c r="AA42" s="718"/>
      <c r="AB42" s="725"/>
      <c r="AC42" s="718"/>
      <c r="AD42" s="722">
        <v>1</v>
      </c>
      <c r="AE42" s="722">
        <v>1</v>
      </c>
    </row>
    <row r="43" spans="1:1016" s="244" customFormat="1" ht="12.75" customHeight="1">
      <c r="A43" s="225">
        <v>36</v>
      </c>
      <c r="B43" s="217"/>
      <c r="C43" s="222"/>
      <c r="D43" s="217"/>
      <c r="E43" s="222"/>
      <c r="F43" s="222"/>
      <c r="G43" s="719" t="s">
        <v>1141</v>
      </c>
      <c r="H43" s="221"/>
      <c r="I43" s="221"/>
      <c r="J43" s="718" t="s">
        <v>1142</v>
      </c>
      <c r="K43" s="720" t="s">
        <v>1143</v>
      </c>
      <c r="L43" s="720" t="s">
        <v>1144</v>
      </c>
      <c r="M43" s="718"/>
      <c r="N43" s="718"/>
      <c r="O43" s="718"/>
      <c r="P43" s="718"/>
      <c r="Q43" s="721"/>
      <c r="R43" s="718" t="s">
        <v>817</v>
      </c>
      <c r="S43" s="718"/>
      <c r="T43" s="726" t="s">
        <v>862</v>
      </c>
      <c r="U43" s="281"/>
      <c r="V43" s="718"/>
      <c r="W43" s="723" t="s">
        <v>863</v>
      </c>
      <c r="X43" s="723"/>
      <c r="Y43" s="232"/>
      <c r="Z43" s="724"/>
      <c r="AA43" s="718"/>
      <c r="AB43" s="725"/>
      <c r="AC43" s="718"/>
      <c r="AD43" s="722">
        <v>1</v>
      </c>
      <c r="AE43" s="722">
        <v>1</v>
      </c>
    </row>
    <row r="44" spans="1:1016" s="257" customFormat="1" ht="12.75" customHeight="1">
      <c r="A44" s="225">
        <v>37</v>
      </c>
      <c r="B44" s="217"/>
      <c r="C44" s="222"/>
      <c r="D44" s="217"/>
      <c r="E44" s="222"/>
      <c r="F44" s="222"/>
      <c r="G44" s="719" t="s">
        <v>1145</v>
      </c>
      <c r="H44" s="221"/>
      <c r="I44" s="221"/>
      <c r="J44" s="718" t="s">
        <v>410</v>
      </c>
      <c r="K44" s="720" t="s">
        <v>1146</v>
      </c>
      <c r="L44" s="720" t="s">
        <v>1147</v>
      </c>
      <c r="M44" s="718"/>
      <c r="N44" s="718"/>
      <c r="O44" s="718"/>
      <c r="P44" s="718"/>
      <c r="Q44" s="721"/>
      <c r="R44" s="718" t="s">
        <v>817</v>
      </c>
      <c r="S44" s="718"/>
      <c r="T44" s="726" t="s">
        <v>862</v>
      </c>
      <c r="U44" s="281"/>
      <c r="V44" s="718"/>
      <c r="W44" s="723" t="s">
        <v>863</v>
      </c>
      <c r="X44" s="723"/>
      <c r="Y44" s="232"/>
      <c r="Z44" s="724"/>
      <c r="AA44" s="718"/>
      <c r="AB44" s="725"/>
      <c r="AC44" s="718"/>
      <c r="AD44" s="722">
        <v>1</v>
      </c>
      <c r="AE44" s="722">
        <v>1</v>
      </c>
    </row>
    <row r="45" spans="1:1016" s="258" customFormat="1" ht="12.75" customHeight="1">
      <c r="A45" s="225">
        <v>38</v>
      </c>
      <c r="B45" s="217"/>
      <c r="C45" s="218"/>
      <c r="D45" s="217"/>
      <c r="E45" s="218"/>
      <c r="F45" s="218"/>
      <c r="G45" s="719" t="s">
        <v>1148</v>
      </c>
      <c r="H45" s="221"/>
      <c r="I45" s="221"/>
      <c r="J45" s="718"/>
      <c r="K45" s="720" t="s">
        <v>1149</v>
      </c>
      <c r="L45" s="720" t="s">
        <v>1150</v>
      </c>
      <c r="M45" s="718"/>
      <c r="N45" s="718"/>
      <c r="O45" s="718"/>
      <c r="P45" s="718"/>
      <c r="Q45" s="721"/>
      <c r="R45" s="718" t="s">
        <v>817</v>
      </c>
      <c r="S45" s="718"/>
      <c r="T45" s="726" t="s">
        <v>862</v>
      </c>
      <c r="U45" s="281"/>
      <c r="V45" s="718"/>
      <c r="W45" s="723" t="s">
        <v>863</v>
      </c>
      <c r="X45" s="723"/>
      <c r="Y45" s="232"/>
      <c r="Z45" s="724"/>
      <c r="AA45" s="718"/>
      <c r="AB45" s="725"/>
      <c r="AC45" s="718"/>
      <c r="AD45" s="722">
        <v>1</v>
      </c>
      <c r="AE45" s="722">
        <v>1</v>
      </c>
    </row>
    <row r="46" spans="1:1016" s="256" customFormat="1" ht="12.95" customHeight="1">
      <c r="A46" s="225">
        <v>39</v>
      </c>
      <c r="B46" s="217"/>
      <c r="C46" s="218"/>
      <c r="D46" s="217"/>
      <c r="E46" s="218"/>
      <c r="F46" s="218"/>
      <c r="G46" s="719" t="s">
        <v>178</v>
      </c>
      <c r="H46" s="221"/>
      <c r="I46" s="221"/>
      <c r="J46" s="718" t="s">
        <v>1151</v>
      </c>
      <c r="K46" s="720" t="s">
        <v>1152</v>
      </c>
      <c r="L46" s="720" t="s">
        <v>1153</v>
      </c>
      <c r="M46" s="718"/>
      <c r="N46" s="718"/>
      <c r="O46" s="718"/>
      <c r="P46" s="718"/>
      <c r="Q46" s="721"/>
      <c r="R46" s="718" t="s">
        <v>817</v>
      </c>
      <c r="S46" s="718"/>
      <c r="T46" s="726" t="s">
        <v>862</v>
      </c>
      <c r="U46" s="281"/>
      <c r="V46" s="718"/>
      <c r="W46" s="723" t="s">
        <v>863</v>
      </c>
      <c r="X46" s="723"/>
      <c r="Y46" s="232"/>
      <c r="Z46" s="724"/>
      <c r="AA46" s="718"/>
      <c r="AB46" s="725"/>
      <c r="AC46" s="718"/>
      <c r="AD46" s="722">
        <v>1</v>
      </c>
      <c r="AE46" s="722">
        <v>1</v>
      </c>
    </row>
    <row r="47" spans="1:1016" s="256" customFormat="1" ht="12.95" customHeight="1">
      <c r="A47" s="225">
        <v>40</v>
      </c>
      <c r="B47" s="217"/>
      <c r="C47" s="218"/>
      <c r="D47" s="217"/>
      <c r="E47" s="218"/>
      <c r="F47" s="218"/>
      <c r="G47" s="241" t="s">
        <v>1154</v>
      </c>
      <c r="H47" s="241"/>
      <c r="I47" s="241"/>
      <c r="J47" s="718" t="s">
        <v>1155</v>
      </c>
      <c r="K47" s="720">
        <v>33123452323</v>
      </c>
      <c r="L47" s="720" t="s">
        <v>1156</v>
      </c>
      <c r="M47" s="718"/>
      <c r="N47" s="718"/>
      <c r="O47" s="718"/>
      <c r="P47" s="718"/>
      <c r="Q47" s="721"/>
      <c r="R47" s="718" t="s">
        <v>817</v>
      </c>
      <c r="S47" s="718"/>
      <c r="T47" s="718" t="s">
        <v>1093</v>
      </c>
      <c r="U47" s="722"/>
      <c r="V47" s="718"/>
      <c r="W47" s="723" t="s">
        <v>863</v>
      </c>
      <c r="X47" s="723"/>
      <c r="Y47" s="232"/>
      <c r="Z47" s="724"/>
      <c r="AA47" s="718" t="s">
        <v>1157</v>
      </c>
      <c r="AB47" s="725"/>
      <c r="AC47" s="718"/>
      <c r="AD47" s="722"/>
      <c r="AE47" s="722">
        <v>1</v>
      </c>
    </row>
    <row r="48" spans="1:1016" s="224" customFormat="1" ht="13.5" customHeight="1">
      <c r="A48" s="225">
        <v>41</v>
      </c>
      <c r="B48" s="217"/>
      <c r="C48" s="217"/>
      <c r="D48" s="217"/>
      <c r="E48" s="217"/>
      <c r="F48" s="217" t="s">
        <v>1158</v>
      </c>
      <c r="G48" s="217"/>
      <c r="H48" s="217"/>
      <c r="I48" s="217"/>
      <c r="J48" s="718"/>
      <c r="K48" s="720"/>
      <c r="L48" s="720" t="s">
        <v>1160</v>
      </c>
      <c r="M48" s="718"/>
      <c r="N48" s="718"/>
      <c r="O48" s="718"/>
      <c r="P48" s="718"/>
      <c r="Q48" s="252"/>
      <c r="R48" s="718" t="s">
        <v>817</v>
      </c>
      <c r="S48" s="718" t="s">
        <v>863</v>
      </c>
      <c r="T48" s="243" t="s">
        <v>1160</v>
      </c>
      <c r="U48" s="722"/>
      <c r="V48" s="718"/>
      <c r="W48" s="723" t="s">
        <v>863</v>
      </c>
      <c r="X48" s="723"/>
      <c r="Y48" s="232"/>
      <c r="Z48" s="724"/>
      <c r="AA48" s="718"/>
      <c r="AB48" s="725"/>
      <c r="AC48" s="718"/>
      <c r="AD48" s="722">
        <v>1</v>
      </c>
      <c r="AE48" s="722"/>
    </row>
    <row r="49" spans="1:1016" s="224" customFormat="1" ht="13.5" customHeight="1">
      <c r="A49" s="225">
        <v>42</v>
      </c>
      <c r="B49" s="217"/>
      <c r="C49" s="217"/>
      <c r="D49" s="217"/>
      <c r="E49" s="217"/>
      <c r="F49" s="217"/>
      <c r="G49" s="241" t="s">
        <v>1161</v>
      </c>
      <c r="H49" s="241"/>
      <c r="I49" s="241"/>
      <c r="J49" s="718" t="s">
        <v>1162</v>
      </c>
      <c r="K49" s="720" t="s">
        <v>929</v>
      </c>
      <c r="L49" s="720" t="s">
        <v>1163</v>
      </c>
      <c r="M49" s="718"/>
      <c r="N49" s="718"/>
      <c r="O49" s="718"/>
      <c r="P49" s="718"/>
      <c r="Q49" s="721"/>
      <c r="R49" s="718" t="s">
        <v>820</v>
      </c>
      <c r="S49" s="718"/>
      <c r="T49" s="718" t="s">
        <v>878</v>
      </c>
      <c r="U49" s="722"/>
      <c r="V49" s="718"/>
      <c r="W49" s="723" t="s">
        <v>863</v>
      </c>
      <c r="X49" s="723"/>
      <c r="Y49" s="232"/>
      <c r="Z49" s="724"/>
      <c r="AA49" s="718" t="s">
        <v>1164</v>
      </c>
      <c r="AB49" s="725"/>
      <c r="AC49" s="718"/>
      <c r="AD49" s="722"/>
      <c r="AE49" s="722">
        <v>1</v>
      </c>
    </row>
    <row r="50" spans="1:1016" s="224" customFormat="1" ht="13.5" customHeight="1">
      <c r="A50" s="225">
        <v>43</v>
      </c>
      <c r="B50" s="217"/>
      <c r="C50" s="217"/>
      <c r="D50" s="217"/>
      <c r="E50" s="217"/>
      <c r="F50" s="217"/>
      <c r="G50" s="217" t="s">
        <v>1165</v>
      </c>
      <c r="H50" s="217"/>
      <c r="I50" s="217"/>
      <c r="J50" s="718" t="s">
        <v>1166</v>
      </c>
      <c r="K50" s="720"/>
      <c r="L50" s="720" t="s">
        <v>1167</v>
      </c>
      <c r="M50" s="718"/>
      <c r="N50" s="718"/>
      <c r="O50" s="718"/>
      <c r="P50" s="718"/>
      <c r="Q50" s="252"/>
      <c r="R50" s="718" t="s">
        <v>817</v>
      </c>
      <c r="S50" s="718" t="s">
        <v>863</v>
      </c>
      <c r="T50" s="243" t="s">
        <v>1167</v>
      </c>
      <c r="U50" s="722"/>
      <c r="V50" s="718"/>
      <c r="W50" s="723" t="s">
        <v>863</v>
      </c>
      <c r="X50" s="723"/>
      <c r="Y50" s="232"/>
      <c r="Z50" s="724"/>
      <c r="AA50" s="718"/>
      <c r="AB50" s="725"/>
      <c r="AC50" s="718"/>
      <c r="AD50" s="722">
        <v>1</v>
      </c>
      <c r="AE50" s="722">
        <v>1</v>
      </c>
    </row>
    <row r="51" spans="1:1016" s="224" customFormat="1" ht="13.5" customHeight="1">
      <c r="A51" s="225">
        <v>44</v>
      </c>
      <c r="B51" s="217"/>
      <c r="C51" s="217"/>
      <c r="D51" s="217"/>
      <c r="E51" s="217"/>
      <c r="F51" s="217"/>
      <c r="G51" s="217"/>
      <c r="H51" s="217" t="s">
        <v>1168</v>
      </c>
      <c r="I51" s="217"/>
      <c r="J51" s="718" t="s">
        <v>1169</v>
      </c>
      <c r="K51" s="720"/>
      <c r="L51" s="720" t="s">
        <v>1170</v>
      </c>
      <c r="M51" s="718"/>
      <c r="N51" s="718"/>
      <c r="O51" s="718"/>
      <c r="P51" s="718"/>
      <c r="Q51" s="252"/>
      <c r="R51" s="718" t="s">
        <v>820</v>
      </c>
      <c r="S51" s="718" t="s">
        <v>863</v>
      </c>
      <c r="T51" s="243" t="s">
        <v>1170</v>
      </c>
      <c r="U51" s="722"/>
      <c r="V51" s="718"/>
      <c r="W51" s="723" t="s">
        <v>863</v>
      </c>
      <c r="X51" s="723"/>
      <c r="Y51" s="232"/>
      <c r="Z51" s="724"/>
      <c r="AA51" s="718"/>
      <c r="AB51" s="725"/>
      <c r="AC51" s="718"/>
      <c r="AD51" s="722">
        <v>1</v>
      </c>
      <c r="AE51" s="722">
        <v>1</v>
      </c>
    </row>
    <row r="52" spans="1:1016" s="224" customFormat="1" ht="13.5" customHeight="1">
      <c r="A52" s="225">
        <v>45</v>
      </c>
      <c r="B52" s="217"/>
      <c r="C52" s="217"/>
      <c r="D52" s="217"/>
      <c r="E52" s="217"/>
      <c r="F52" s="217"/>
      <c r="G52" s="217"/>
      <c r="H52" s="217"/>
      <c r="I52" s="217" t="s">
        <v>1171</v>
      </c>
      <c r="J52" s="718" t="s">
        <v>1172</v>
      </c>
      <c r="K52" s="720" t="s">
        <v>1173</v>
      </c>
      <c r="L52" s="720" t="s">
        <v>1174</v>
      </c>
      <c r="M52" s="718"/>
      <c r="N52" s="718"/>
      <c r="O52" s="718"/>
      <c r="P52" s="718"/>
      <c r="Q52" s="252"/>
      <c r="R52" s="718" t="s">
        <v>820</v>
      </c>
      <c r="S52" s="718"/>
      <c r="T52" s="718" t="s">
        <v>1093</v>
      </c>
      <c r="U52" s="722"/>
      <c r="V52" s="718"/>
      <c r="W52" s="723" t="s">
        <v>863</v>
      </c>
      <c r="X52" s="723"/>
      <c r="Y52" s="232"/>
      <c r="Z52" s="718" t="s">
        <v>1175</v>
      </c>
      <c r="AA52" s="718"/>
      <c r="AB52" s="245" t="s">
        <v>1176</v>
      </c>
      <c r="AC52" s="718"/>
      <c r="AD52" s="722">
        <v>1</v>
      </c>
      <c r="AE52" s="722">
        <v>1</v>
      </c>
    </row>
    <row r="53" spans="1:1016" s="256" customFormat="1" ht="13.5" customHeight="1">
      <c r="A53" s="225">
        <v>46</v>
      </c>
      <c r="B53" s="217"/>
      <c r="C53" s="217"/>
      <c r="D53" s="217"/>
      <c r="E53" s="217"/>
      <c r="F53" s="217"/>
      <c r="G53" s="217"/>
      <c r="H53" s="217"/>
      <c r="I53" s="217" t="s">
        <v>1177</v>
      </c>
      <c r="J53" s="718" t="s">
        <v>1178</v>
      </c>
      <c r="K53" s="720" t="s">
        <v>1179</v>
      </c>
      <c r="L53" s="720" t="s">
        <v>1180</v>
      </c>
      <c r="M53" s="718"/>
      <c r="N53" s="718"/>
      <c r="O53" s="718"/>
      <c r="P53" s="718"/>
      <c r="Q53" s="252"/>
      <c r="R53" s="718" t="s">
        <v>820</v>
      </c>
      <c r="S53" s="718"/>
      <c r="T53" s="718" t="s">
        <v>1093</v>
      </c>
      <c r="U53" s="722"/>
      <c r="V53" s="718"/>
      <c r="W53" s="723" t="s">
        <v>863</v>
      </c>
      <c r="X53" s="723"/>
      <c r="Y53" s="232"/>
      <c r="Z53" s="718" t="s">
        <v>1175</v>
      </c>
      <c r="AA53" s="718"/>
      <c r="AB53" s="245" t="s">
        <v>1176</v>
      </c>
      <c r="AC53" s="718"/>
      <c r="AD53" s="722">
        <v>1</v>
      </c>
      <c r="AE53" s="722">
        <v>1</v>
      </c>
    </row>
    <row r="54" spans="1:1016" s="244" customFormat="1" ht="13.5" customHeight="1">
      <c r="A54" s="225">
        <v>47</v>
      </c>
      <c r="B54" s="217"/>
      <c r="C54" s="222"/>
      <c r="D54" s="217"/>
      <c r="E54" s="222"/>
      <c r="F54" s="222"/>
      <c r="G54" s="222"/>
      <c r="H54" s="222"/>
      <c r="I54" s="222" t="s">
        <v>1181</v>
      </c>
      <c r="J54" s="718" t="s">
        <v>1182</v>
      </c>
      <c r="K54" s="720">
        <v>120</v>
      </c>
      <c r="L54" s="718" t="s">
        <v>1183</v>
      </c>
      <c r="M54" s="718"/>
      <c r="N54" s="718"/>
      <c r="O54" s="718"/>
      <c r="P54" s="718"/>
      <c r="Q54" s="721"/>
      <c r="R54" s="718" t="s">
        <v>817</v>
      </c>
      <c r="S54" s="718"/>
      <c r="T54" s="718" t="s">
        <v>1093</v>
      </c>
      <c r="U54" s="722"/>
      <c r="V54" s="718"/>
      <c r="W54" s="723" t="s">
        <v>863</v>
      </c>
      <c r="X54" s="723"/>
      <c r="Y54" s="232"/>
      <c r="Z54" s="718" t="s">
        <v>1184</v>
      </c>
      <c r="AA54" s="718"/>
      <c r="AB54" s="725"/>
      <c r="AC54" s="718"/>
      <c r="AD54" s="722">
        <v>1</v>
      </c>
      <c r="AE54" s="722">
        <v>1</v>
      </c>
    </row>
    <row r="55" spans="1:1016" s="256" customFormat="1" ht="13.5" customHeight="1">
      <c r="A55" s="225">
        <v>48</v>
      </c>
      <c r="B55" s="217"/>
      <c r="C55" s="217"/>
      <c r="D55" s="217"/>
      <c r="E55" s="217"/>
      <c r="F55" s="217"/>
      <c r="G55" s="241"/>
      <c r="H55" s="241"/>
      <c r="I55" s="241" t="s">
        <v>1185</v>
      </c>
      <c r="J55" s="718" t="s">
        <v>1186</v>
      </c>
      <c r="K55" s="720">
        <v>96</v>
      </c>
      <c r="L55" s="718" t="s">
        <v>1187</v>
      </c>
      <c r="M55" s="718"/>
      <c r="N55" s="718"/>
      <c r="O55" s="718"/>
      <c r="P55" s="718"/>
      <c r="Q55" s="721"/>
      <c r="R55" s="718" t="s">
        <v>817</v>
      </c>
      <c r="S55" s="718"/>
      <c r="T55" s="718" t="s">
        <v>1093</v>
      </c>
      <c r="U55" s="722"/>
      <c r="V55" s="718"/>
      <c r="W55" s="723" t="s">
        <v>863</v>
      </c>
      <c r="X55" s="723"/>
      <c r="Y55" s="232"/>
      <c r="Z55" s="718" t="s">
        <v>1188</v>
      </c>
      <c r="AA55" s="718"/>
      <c r="AB55" s="725"/>
      <c r="AC55" s="718"/>
      <c r="AD55" s="722">
        <v>1</v>
      </c>
      <c r="AE55" s="722">
        <v>1</v>
      </c>
    </row>
    <row r="56" spans="1:1016" s="256" customFormat="1" ht="13.5" customHeight="1">
      <c r="A56" s="225">
        <v>49</v>
      </c>
      <c r="B56" s="217"/>
      <c r="C56" s="217"/>
      <c r="D56" s="217"/>
      <c r="E56" s="217"/>
      <c r="F56" s="217"/>
      <c r="G56" s="241"/>
      <c r="H56" s="241"/>
      <c r="I56" s="241" t="s">
        <v>1189</v>
      </c>
      <c r="J56" s="718" t="s">
        <v>1190</v>
      </c>
      <c r="K56" s="720">
        <v>34</v>
      </c>
      <c r="L56" s="718" t="s">
        <v>1191</v>
      </c>
      <c r="M56" s="718"/>
      <c r="N56" s="718"/>
      <c r="O56" s="718"/>
      <c r="P56" s="718"/>
      <c r="Q56" s="721"/>
      <c r="R56" s="718" t="s">
        <v>817</v>
      </c>
      <c r="S56" s="718"/>
      <c r="T56" s="718" t="s">
        <v>1093</v>
      </c>
      <c r="U56" s="722"/>
      <c r="V56" s="718"/>
      <c r="W56" s="723" t="s">
        <v>863</v>
      </c>
      <c r="X56" s="723"/>
      <c r="Y56" s="232"/>
      <c r="Z56" s="718" t="s">
        <v>1192</v>
      </c>
      <c r="AA56" s="718"/>
      <c r="AB56" s="725"/>
      <c r="AC56" s="718"/>
      <c r="AD56" s="722">
        <v>1</v>
      </c>
      <c r="AE56" s="722">
        <v>1</v>
      </c>
    </row>
    <row r="57" spans="1:1016" s="244" customFormat="1" ht="13.5" customHeight="1">
      <c r="A57" s="225">
        <v>50</v>
      </c>
      <c r="B57" s="217"/>
      <c r="C57" s="222"/>
      <c r="D57" s="217"/>
      <c r="E57" s="222"/>
      <c r="F57" s="222"/>
      <c r="G57" s="241"/>
      <c r="H57" s="241"/>
      <c r="I57" s="241" t="s">
        <v>1193</v>
      </c>
      <c r="J57" s="718" t="s">
        <v>1194</v>
      </c>
      <c r="K57" s="720" t="s">
        <v>1195</v>
      </c>
      <c r="L57" s="720" t="s">
        <v>1196</v>
      </c>
      <c r="M57" s="718"/>
      <c r="N57" s="718"/>
      <c r="O57" s="718"/>
      <c r="P57" s="718"/>
      <c r="Q57" s="721"/>
      <c r="R57" s="718" t="s">
        <v>820</v>
      </c>
      <c r="S57" s="718"/>
      <c r="T57" s="718" t="s">
        <v>862</v>
      </c>
      <c r="U57" s="722" t="s">
        <v>863</v>
      </c>
      <c r="V57" s="718" t="s">
        <v>1197</v>
      </c>
      <c r="W57" s="723" t="s">
        <v>863</v>
      </c>
      <c r="X57" s="723"/>
      <c r="Y57" s="232"/>
      <c r="Z57" s="724"/>
      <c r="AA57" s="718"/>
      <c r="AB57" s="725"/>
      <c r="AC57" s="718"/>
      <c r="AD57" s="722"/>
      <c r="AE57" s="722">
        <v>1</v>
      </c>
    </row>
    <row r="58" spans="1:1016" s="256" customFormat="1" ht="13.5" customHeight="1">
      <c r="A58" s="225">
        <v>51</v>
      </c>
      <c r="B58" s="217"/>
      <c r="C58" s="217"/>
      <c r="D58" s="217"/>
      <c r="E58" s="217"/>
      <c r="F58" s="217"/>
      <c r="G58" s="217"/>
      <c r="H58" s="217" t="s">
        <v>1198</v>
      </c>
      <c r="I58" s="217"/>
      <c r="J58" s="718" t="s">
        <v>1199</v>
      </c>
      <c r="K58" s="720" t="s">
        <v>1200</v>
      </c>
      <c r="L58" s="720" t="s">
        <v>1202</v>
      </c>
      <c r="M58" s="718"/>
      <c r="N58" s="718"/>
      <c r="O58" s="718"/>
      <c r="P58" s="718"/>
      <c r="Q58" s="721">
        <v>1</v>
      </c>
      <c r="R58" s="718" t="s">
        <v>817</v>
      </c>
      <c r="S58" s="718"/>
      <c r="T58" s="718" t="s">
        <v>862</v>
      </c>
      <c r="U58" s="722"/>
      <c r="V58" s="718"/>
      <c r="W58" s="723" t="s">
        <v>863</v>
      </c>
      <c r="X58" s="723"/>
      <c r="Y58" s="232"/>
      <c r="Z58" s="724"/>
      <c r="AA58" s="718"/>
      <c r="AB58" s="725"/>
      <c r="AC58" s="718"/>
      <c r="AD58" s="722">
        <v>1</v>
      </c>
      <c r="AE58" s="722">
        <v>1</v>
      </c>
    </row>
    <row r="59" spans="1:1016" s="256" customFormat="1" ht="12.95" customHeight="1">
      <c r="A59" s="225">
        <v>52</v>
      </c>
      <c r="B59" s="217"/>
      <c r="C59" s="217"/>
      <c r="D59" s="217"/>
      <c r="E59" s="217"/>
      <c r="F59" s="217"/>
      <c r="G59" s="217" t="s">
        <v>1203</v>
      </c>
      <c r="H59" s="217"/>
      <c r="I59" s="217"/>
      <c r="J59" s="718" t="s">
        <v>1204</v>
      </c>
      <c r="K59" s="720"/>
      <c r="L59" s="720" t="s">
        <v>1205</v>
      </c>
      <c r="M59" s="718"/>
      <c r="N59" s="718"/>
      <c r="O59" s="718"/>
      <c r="P59" s="718"/>
      <c r="Q59" s="252"/>
      <c r="R59" s="718" t="s">
        <v>817</v>
      </c>
      <c r="S59" s="718"/>
      <c r="T59" s="718" t="s">
        <v>862</v>
      </c>
      <c r="U59" s="722"/>
      <c r="V59" s="718"/>
      <c r="W59" s="723" t="s">
        <v>863</v>
      </c>
      <c r="X59" s="723"/>
      <c r="Y59" s="232"/>
      <c r="Z59" s="724"/>
      <c r="AA59" s="718"/>
      <c r="AB59" s="725"/>
      <c r="AC59" s="718"/>
      <c r="AD59" s="722">
        <v>1</v>
      </c>
      <c r="AE59" s="722"/>
    </row>
    <row r="60" spans="1:1016" s="224" customFormat="1" ht="13.5" customHeight="1">
      <c r="A60" s="225">
        <v>53</v>
      </c>
      <c r="B60" s="217"/>
      <c r="C60" s="217"/>
      <c r="D60" s="217"/>
      <c r="E60" s="217"/>
      <c r="F60" s="217" t="s">
        <v>1206</v>
      </c>
      <c r="G60" s="217"/>
      <c r="H60" s="217"/>
      <c r="I60" s="217"/>
      <c r="J60" s="718" t="s">
        <v>1207</v>
      </c>
      <c r="K60" s="720"/>
      <c r="L60" s="720" t="s">
        <v>1208</v>
      </c>
      <c r="M60" s="718"/>
      <c r="N60" s="718"/>
      <c r="O60" s="718"/>
      <c r="P60" s="718"/>
      <c r="Q60" s="252"/>
      <c r="R60" s="718" t="s">
        <v>823</v>
      </c>
      <c r="S60" s="718" t="s">
        <v>863</v>
      </c>
      <c r="T60" s="243" t="s">
        <v>1208</v>
      </c>
      <c r="U60" s="722"/>
      <c r="V60" s="718"/>
      <c r="W60" s="723" t="s">
        <v>863</v>
      </c>
      <c r="X60" s="723"/>
      <c r="Y60" s="232"/>
      <c r="Z60" s="724"/>
      <c r="AA60" s="718"/>
      <c r="AB60" s="725"/>
      <c r="AC60" s="718"/>
      <c r="AD60" s="722">
        <v>1</v>
      </c>
      <c r="AE60" s="722">
        <v>1</v>
      </c>
    </row>
    <row r="61" spans="1:1016" s="224" customFormat="1" ht="13.5" customHeight="1">
      <c r="A61" s="225">
        <v>54</v>
      </c>
      <c r="B61" s="217"/>
      <c r="C61" s="217"/>
      <c r="D61" s="217"/>
      <c r="E61" s="217"/>
      <c r="F61" s="217"/>
      <c r="G61" s="217" t="s">
        <v>1209</v>
      </c>
      <c r="H61" s="217"/>
      <c r="I61" s="217"/>
      <c r="J61" s="718" t="s">
        <v>1210</v>
      </c>
      <c r="K61" s="720" t="s">
        <v>1211</v>
      </c>
      <c r="L61" s="720" t="s">
        <v>938</v>
      </c>
      <c r="M61" s="718"/>
      <c r="N61" s="718"/>
      <c r="O61" s="718"/>
      <c r="P61" s="718"/>
      <c r="Q61" s="252"/>
      <c r="R61" s="718" t="s">
        <v>820</v>
      </c>
      <c r="S61" s="718"/>
      <c r="T61" s="718" t="s">
        <v>862</v>
      </c>
      <c r="U61" s="722" t="s">
        <v>863</v>
      </c>
      <c r="V61" s="718" t="s">
        <v>1212</v>
      </c>
      <c r="W61" s="723" t="s">
        <v>863</v>
      </c>
      <c r="X61" s="723"/>
      <c r="Y61" s="232"/>
      <c r="Z61" s="724"/>
      <c r="AA61" s="718"/>
      <c r="AB61" s="725"/>
      <c r="AC61" s="718"/>
      <c r="AD61" s="722">
        <v>1</v>
      </c>
      <c r="AE61" s="722">
        <v>1</v>
      </c>
    </row>
    <row r="62" spans="1:1016" s="224" customFormat="1" ht="13.5" customHeight="1">
      <c r="A62" s="225">
        <v>55</v>
      </c>
      <c r="B62" s="217"/>
      <c r="C62" s="217"/>
      <c r="D62" s="217"/>
      <c r="E62" s="217"/>
      <c r="F62" s="217"/>
      <c r="G62" s="217" t="s">
        <v>1213</v>
      </c>
      <c r="H62" s="217"/>
      <c r="I62" s="217"/>
      <c r="J62" s="718" t="s">
        <v>1214</v>
      </c>
      <c r="K62" s="720" t="s">
        <v>1215</v>
      </c>
      <c r="L62" s="720" t="s">
        <v>971</v>
      </c>
      <c r="M62" s="718"/>
      <c r="N62" s="718"/>
      <c r="O62" s="718"/>
      <c r="P62" s="718"/>
      <c r="Q62" s="252"/>
      <c r="R62" s="718" t="s">
        <v>820</v>
      </c>
      <c r="S62" s="718"/>
      <c r="T62" s="718" t="s">
        <v>862</v>
      </c>
      <c r="U62" s="722" t="s">
        <v>863</v>
      </c>
      <c r="V62" s="718" t="s">
        <v>1216</v>
      </c>
      <c r="W62" s="723" t="s">
        <v>863</v>
      </c>
      <c r="X62" s="723"/>
      <c r="Y62" s="232"/>
      <c r="Z62" s="724"/>
      <c r="AA62" s="718"/>
      <c r="AB62" s="725"/>
      <c r="AC62" s="718"/>
      <c r="AD62" s="722">
        <v>1</v>
      </c>
      <c r="AE62" s="722">
        <v>1</v>
      </c>
    </row>
    <row r="63" spans="1:1016" s="231" customFormat="1" ht="12.95" customHeight="1">
      <c r="A63" s="225">
        <v>56</v>
      </c>
      <c r="B63" s="217"/>
      <c r="C63" s="217"/>
      <c r="D63" s="217"/>
      <c r="E63" s="217"/>
      <c r="F63" s="217"/>
      <c r="G63" s="217" t="s">
        <v>1078</v>
      </c>
      <c r="H63" s="217"/>
      <c r="I63" s="217"/>
      <c r="J63" s="718" t="s">
        <v>1217</v>
      </c>
      <c r="K63" s="720" t="s">
        <v>1218</v>
      </c>
      <c r="L63" s="720" t="s">
        <v>1220</v>
      </c>
      <c r="M63" s="718"/>
      <c r="N63" s="718"/>
      <c r="O63" s="718"/>
      <c r="P63" s="718"/>
      <c r="Q63" s="252"/>
      <c r="R63" s="718" t="s">
        <v>820</v>
      </c>
      <c r="S63" s="718"/>
      <c r="T63" s="726" t="s">
        <v>862</v>
      </c>
      <c r="U63" s="281"/>
      <c r="V63" s="718"/>
      <c r="W63" s="723" t="s">
        <v>863</v>
      </c>
      <c r="X63" s="723"/>
      <c r="Y63" s="232"/>
      <c r="Z63" s="724"/>
      <c r="AA63" s="718"/>
      <c r="AB63" s="725"/>
      <c r="AC63" s="718"/>
      <c r="AD63" s="722">
        <v>1</v>
      </c>
      <c r="AE63" s="722">
        <v>1</v>
      </c>
      <c r="AF63" s="728"/>
      <c r="AG63" s="728"/>
      <c r="AH63" s="728"/>
      <c r="AI63" s="728"/>
      <c r="AJ63" s="728"/>
      <c r="AK63" s="728"/>
      <c r="AL63" s="728"/>
      <c r="AM63" s="728"/>
      <c r="AN63" s="728"/>
      <c r="AO63" s="728"/>
      <c r="AP63" s="728"/>
      <c r="AQ63" s="728"/>
      <c r="AR63" s="728"/>
      <c r="AS63" s="728"/>
      <c r="AT63" s="728"/>
      <c r="AU63" s="728"/>
      <c r="AV63" s="728"/>
      <c r="AW63" s="728"/>
      <c r="AX63" s="728"/>
      <c r="AY63" s="728"/>
      <c r="AZ63" s="728"/>
      <c r="BA63" s="728"/>
      <c r="BB63" s="728"/>
      <c r="BC63" s="728"/>
      <c r="BD63" s="728"/>
      <c r="BE63" s="728"/>
      <c r="BF63" s="728"/>
      <c r="BG63" s="728"/>
      <c r="BH63" s="728"/>
      <c r="BI63" s="728"/>
      <c r="BJ63" s="728"/>
      <c r="BK63" s="728"/>
      <c r="BL63" s="728"/>
      <c r="BM63" s="728"/>
      <c r="BN63" s="728"/>
      <c r="BO63" s="728"/>
      <c r="BP63" s="728"/>
      <c r="BQ63" s="728"/>
      <c r="BR63" s="728"/>
      <c r="BS63" s="728"/>
      <c r="BT63" s="728"/>
      <c r="BU63" s="728"/>
      <c r="BV63" s="728"/>
      <c r="BW63" s="728"/>
      <c r="BX63" s="728"/>
      <c r="BY63" s="728"/>
      <c r="BZ63" s="728"/>
      <c r="CA63" s="728"/>
      <c r="CB63" s="728"/>
      <c r="CC63" s="728"/>
      <c r="CD63" s="728"/>
      <c r="CE63" s="728"/>
      <c r="CF63" s="728"/>
      <c r="CG63" s="728"/>
      <c r="CH63" s="728"/>
      <c r="CI63" s="728"/>
      <c r="CJ63" s="728"/>
      <c r="CK63" s="728"/>
      <c r="CL63" s="728"/>
      <c r="CM63" s="728"/>
      <c r="CN63" s="728"/>
      <c r="CO63" s="728"/>
      <c r="CP63" s="728"/>
      <c r="CQ63" s="728"/>
      <c r="CR63" s="728"/>
      <c r="CS63" s="728"/>
      <c r="CT63" s="728"/>
      <c r="CU63" s="728"/>
      <c r="CV63" s="728"/>
      <c r="CW63" s="728"/>
      <c r="CX63" s="728"/>
      <c r="CY63" s="728"/>
      <c r="CZ63" s="728"/>
      <c r="DA63" s="728"/>
      <c r="DB63" s="728"/>
      <c r="DC63" s="728"/>
      <c r="DD63" s="728"/>
      <c r="DE63" s="728"/>
      <c r="DF63" s="728"/>
      <c r="DG63" s="728"/>
      <c r="DH63" s="728"/>
      <c r="DI63" s="728"/>
      <c r="DJ63" s="728"/>
      <c r="DK63" s="728"/>
      <c r="DL63" s="728"/>
      <c r="DM63" s="728"/>
      <c r="DN63" s="728"/>
      <c r="DO63" s="728"/>
      <c r="DP63" s="728"/>
      <c r="DQ63" s="728"/>
      <c r="DR63" s="728"/>
      <c r="DS63" s="728"/>
      <c r="DT63" s="728"/>
      <c r="DU63" s="728"/>
      <c r="DV63" s="728"/>
      <c r="DW63" s="728"/>
      <c r="DX63" s="728"/>
      <c r="DY63" s="728"/>
      <c r="DZ63" s="728"/>
      <c r="EA63" s="728"/>
      <c r="EB63" s="728"/>
      <c r="EC63" s="728"/>
      <c r="ED63" s="728"/>
      <c r="EE63" s="728"/>
      <c r="EF63" s="728"/>
      <c r="EG63" s="728"/>
      <c r="EH63" s="728"/>
      <c r="EI63" s="728"/>
      <c r="EJ63" s="728"/>
      <c r="EK63" s="728"/>
      <c r="EL63" s="728"/>
      <c r="EM63" s="728"/>
      <c r="EN63" s="728"/>
      <c r="EO63" s="728"/>
      <c r="EP63" s="728"/>
      <c r="EQ63" s="728"/>
      <c r="ER63" s="728"/>
      <c r="ES63" s="728"/>
      <c r="ET63" s="728"/>
      <c r="EU63" s="728"/>
      <c r="EV63" s="728"/>
      <c r="EW63" s="728"/>
      <c r="EX63" s="728"/>
      <c r="EY63" s="728"/>
      <c r="EZ63" s="728"/>
      <c r="FA63" s="728"/>
      <c r="FB63" s="728"/>
      <c r="FC63" s="728"/>
      <c r="FD63" s="728"/>
      <c r="FE63" s="728"/>
      <c r="FF63" s="728"/>
      <c r="FG63" s="728"/>
      <c r="FH63" s="728"/>
      <c r="FI63" s="728"/>
      <c r="FJ63" s="728"/>
      <c r="FK63" s="728"/>
      <c r="FL63" s="728"/>
      <c r="FM63" s="728"/>
      <c r="FN63" s="728"/>
      <c r="FO63" s="728"/>
      <c r="FP63" s="728"/>
      <c r="FQ63" s="728"/>
      <c r="FR63" s="728"/>
      <c r="FS63" s="728"/>
      <c r="FT63" s="728"/>
      <c r="FU63" s="728"/>
      <c r="FV63" s="728"/>
      <c r="FW63" s="728"/>
      <c r="FX63" s="728"/>
      <c r="FY63" s="728"/>
      <c r="FZ63" s="728"/>
      <c r="GA63" s="728"/>
      <c r="GB63" s="728"/>
      <c r="GC63" s="728"/>
      <c r="GD63" s="728"/>
      <c r="GE63" s="728"/>
      <c r="GF63" s="728"/>
      <c r="GG63" s="728"/>
      <c r="GH63" s="728"/>
      <c r="GI63" s="728"/>
      <c r="GJ63" s="728"/>
      <c r="GK63" s="728"/>
      <c r="GL63" s="728"/>
      <c r="GM63" s="728"/>
      <c r="GN63" s="728"/>
      <c r="GO63" s="728"/>
      <c r="GP63" s="728"/>
      <c r="GQ63" s="728"/>
      <c r="GR63" s="728"/>
      <c r="GS63" s="728"/>
      <c r="GT63" s="728"/>
      <c r="GU63" s="728"/>
      <c r="GV63" s="728"/>
      <c r="GW63" s="728"/>
      <c r="GX63" s="728"/>
      <c r="GY63" s="728"/>
      <c r="GZ63" s="728"/>
      <c r="HA63" s="728"/>
      <c r="HB63" s="728"/>
      <c r="HC63" s="728"/>
      <c r="HD63" s="728"/>
      <c r="HE63" s="728"/>
      <c r="HF63" s="728"/>
      <c r="HG63" s="728"/>
      <c r="HH63" s="728"/>
      <c r="HI63" s="728"/>
      <c r="HJ63" s="728"/>
      <c r="HK63" s="728"/>
      <c r="HL63" s="728"/>
      <c r="HM63" s="728"/>
      <c r="HN63" s="728"/>
      <c r="HO63" s="728"/>
      <c r="HP63" s="728"/>
      <c r="HQ63" s="728"/>
      <c r="HR63" s="728"/>
      <c r="HS63" s="728"/>
      <c r="HT63" s="728"/>
      <c r="HU63" s="728"/>
      <c r="HV63" s="728"/>
      <c r="HW63" s="728"/>
      <c r="HX63" s="728"/>
      <c r="HY63" s="728"/>
      <c r="HZ63" s="728"/>
      <c r="IA63" s="728"/>
      <c r="IB63" s="728"/>
      <c r="IC63" s="728"/>
      <c r="ID63" s="728"/>
      <c r="IE63" s="728"/>
      <c r="IF63" s="728"/>
      <c r="IG63" s="728"/>
      <c r="IH63" s="728"/>
      <c r="II63" s="728"/>
      <c r="IJ63" s="728"/>
      <c r="IK63" s="728"/>
      <c r="IL63" s="728"/>
      <c r="IM63" s="728"/>
      <c r="IN63" s="728"/>
      <c r="IO63" s="728"/>
      <c r="IP63" s="728"/>
      <c r="IQ63" s="728"/>
      <c r="IR63" s="728"/>
      <c r="IS63" s="728"/>
      <c r="IT63" s="728"/>
      <c r="IU63" s="728"/>
      <c r="IV63" s="728"/>
      <c r="IW63" s="728"/>
      <c r="IX63" s="728"/>
      <c r="IY63" s="728"/>
      <c r="IZ63" s="728"/>
      <c r="JA63" s="728"/>
      <c r="JB63" s="728"/>
      <c r="JC63" s="728"/>
      <c r="JD63" s="728"/>
      <c r="JE63" s="728"/>
      <c r="JF63" s="728"/>
      <c r="JG63" s="728"/>
      <c r="JH63" s="728"/>
      <c r="JI63" s="728"/>
      <c r="JJ63" s="728"/>
      <c r="JK63" s="728"/>
      <c r="JL63" s="728"/>
      <c r="JM63" s="728"/>
      <c r="JN63" s="728"/>
      <c r="JO63" s="728"/>
      <c r="JP63" s="728"/>
      <c r="JQ63" s="728"/>
      <c r="JR63" s="728"/>
      <c r="JS63" s="728"/>
      <c r="JT63" s="728"/>
      <c r="JU63" s="728"/>
      <c r="JV63" s="728"/>
      <c r="JW63" s="728"/>
      <c r="JX63" s="728"/>
      <c r="JY63" s="728"/>
      <c r="JZ63" s="728"/>
      <c r="KA63" s="728"/>
      <c r="KB63" s="728"/>
      <c r="KC63" s="728"/>
      <c r="KD63" s="728"/>
      <c r="KE63" s="728"/>
      <c r="KF63" s="728"/>
      <c r="KG63" s="728"/>
      <c r="KH63" s="728"/>
      <c r="KI63" s="728"/>
      <c r="KJ63" s="728"/>
      <c r="KK63" s="728"/>
      <c r="KL63" s="728"/>
      <c r="KM63" s="728"/>
      <c r="KN63" s="728"/>
      <c r="KO63" s="728"/>
      <c r="KP63" s="728"/>
      <c r="KQ63" s="728"/>
      <c r="KR63" s="728"/>
      <c r="KS63" s="728"/>
      <c r="KT63" s="728"/>
      <c r="KU63" s="728"/>
      <c r="KV63" s="728"/>
      <c r="KW63" s="728"/>
      <c r="KX63" s="728"/>
      <c r="KY63" s="728"/>
      <c r="KZ63" s="728"/>
      <c r="LA63" s="728"/>
      <c r="LB63" s="728"/>
      <c r="LC63" s="728"/>
      <c r="LD63" s="728"/>
      <c r="LE63" s="728"/>
      <c r="LF63" s="728"/>
      <c r="LG63" s="728"/>
      <c r="LH63" s="728"/>
      <c r="LI63" s="728"/>
      <c r="LJ63" s="728"/>
      <c r="LK63" s="728"/>
      <c r="LL63" s="728"/>
      <c r="LM63" s="728"/>
      <c r="LN63" s="728"/>
      <c r="LO63" s="728"/>
      <c r="LP63" s="728"/>
      <c r="LQ63" s="728"/>
      <c r="LR63" s="728"/>
      <c r="LS63" s="728"/>
      <c r="LT63" s="728"/>
      <c r="LU63" s="728"/>
      <c r="LV63" s="728"/>
      <c r="LW63" s="728"/>
      <c r="LX63" s="728"/>
      <c r="LY63" s="728"/>
      <c r="LZ63" s="728"/>
      <c r="MA63" s="728"/>
      <c r="MB63" s="728"/>
      <c r="MC63" s="728"/>
      <c r="MD63" s="728"/>
      <c r="ME63" s="728"/>
      <c r="MF63" s="728"/>
      <c r="MG63" s="728"/>
      <c r="MH63" s="728"/>
      <c r="MI63" s="728"/>
      <c r="MJ63" s="728"/>
      <c r="MK63" s="728"/>
      <c r="ML63" s="728"/>
      <c r="MM63" s="728"/>
      <c r="MN63" s="728"/>
      <c r="MO63" s="728"/>
      <c r="MP63" s="728"/>
      <c r="MQ63" s="728"/>
      <c r="MR63" s="728"/>
      <c r="MS63" s="728"/>
      <c r="MT63" s="728"/>
      <c r="MU63" s="728"/>
      <c r="MV63" s="728"/>
      <c r="MW63" s="728"/>
      <c r="MX63" s="728"/>
      <c r="MY63" s="728"/>
      <c r="MZ63" s="728"/>
      <c r="NA63" s="728"/>
      <c r="NB63" s="728"/>
      <c r="NC63" s="728"/>
      <c r="ND63" s="728"/>
      <c r="NE63" s="728"/>
      <c r="NF63" s="728"/>
      <c r="NG63" s="728"/>
      <c r="NH63" s="728"/>
      <c r="NI63" s="728"/>
      <c r="NJ63" s="728"/>
      <c r="NK63" s="728"/>
      <c r="NL63" s="728"/>
      <c r="NM63" s="728"/>
      <c r="NN63" s="728"/>
      <c r="NO63" s="728"/>
      <c r="NP63" s="728"/>
      <c r="NQ63" s="728"/>
      <c r="NR63" s="728"/>
      <c r="NS63" s="728"/>
      <c r="NT63" s="728"/>
      <c r="NU63" s="728"/>
      <c r="NV63" s="728"/>
      <c r="NW63" s="728"/>
      <c r="NX63" s="728"/>
      <c r="NY63" s="728"/>
      <c r="NZ63" s="728"/>
      <c r="OA63" s="728"/>
      <c r="OB63" s="728"/>
      <c r="OC63" s="728"/>
      <c r="OD63" s="728"/>
      <c r="OE63" s="728"/>
      <c r="OF63" s="728"/>
      <c r="OG63" s="728"/>
      <c r="OH63" s="728"/>
      <c r="OI63" s="728"/>
      <c r="OJ63" s="728"/>
      <c r="OK63" s="728"/>
      <c r="OL63" s="728"/>
      <c r="OM63" s="728"/>
      <c r="ON63" s="728"/>
      <c r="OO63" s="728"/>
      <c r="OP63" s="728"/>
      <c r="OQ63" s="728"/>
      <c r="OR63" s="728"/>
      <c r="OS63" s="728"/>
      <c r="OT63" s="728"/>
      <c r="OU63" s="728"/>
      <c r="OV63" s="728"/>
      <c r="OW63" s="728"/>
      <c r="OX63" s="728"/>
      <c r="OY63" s="728"/>
      <c r="OZ63" s="728"/>
      <c r="PA63" s="728"/>
      <c r="PB63" s="728"/>
      <c r="PC63" s="728"/>
      <c r="PD63" s="728"/>
      <c r="PE63" s="728"/>
      <c r="PF63" s="728"/>
      <c r="PG63" s="728"/>
      <c r="PH63" s="728"/>
      <c r="PI63" s="728"/>
      <c r="PJ63" s="728"/>
      <c r="PK63" s="728"/>
      <c r="PL63" s="728"/>
      <c r="PM63" s="728"/>
      <c r="PN63" s="728"/>
      <c r="PO63" s="728"/>
      <c r="PP63" s="728"/>
      <c r="PQ63" s="728"/>
      <c r="PR63" s="728"/>
      <c r="PS63" s="728"/>
      <c r="PT63" s="728"/>
      <c r="PU63" s="728"/>
      <c r="PV63" s="728"/>
      <c r="PW63" s="728"/>
      <c r="PX63" s="728"/>
      <c r="PY63" s="728"/>
      <c r="PZ63" s="728"/>
      <c r="QA63" s="728"/>
      <c r="QB63" s="728"/>
      <c r="QC63" s="728"/>
      <c r="QD63" s="728"/>
      <c r="QE63" s="728"/>
      <c r="QF63" s="728"/>
      <c r="QG63" s="728"/>
      <c r="QH63" s="728"/>
      <c r="QI63" s="728"/>
      <c r="QJ63" s="728"/>
      <c r="QK63" s="728"/>
      <c r="QL63" s="728"/>
      <c r="QM63" s="728"/>
      <c r="QN63" s="728"/>
      <c r="QO63" s="728"/>
      <c r="QP63" s="728"/>
      <c r="QQ63" s="728"/>
      <c r="QR63" s="728"/>
      <c r="QS63" s="728"/>
      <c r="QT63" s="728"/>
      <c r="QU63" s="728"/>
      <c r="QV63" s="728"/>
      <c r="QW63" s="728"/>
      <c r="QX63" s="728"/>
      <c r="QY63" s="728"/>
      <c r="QZ63" s="728"/>
      <c r="RA63" s="728"/>
      <c r="RB63" s="728"/>
      <c r="RC63" s="728"/>
      <c r="RD63" s="728"/>
      <c r="RE63" s="728"/>
      <c r="RF63" s="728"/>
      <c r="RG63" s="728"/>
      <c r="RH63" s="728"/>
      <c r="RI63" s="728"/>
      <c r="RJ63" s="728"/>
      <c r="RK63" s="728"/>
      <c r="RL63" s="728"/>
      <c r="RM63" s="728"/>
      <c r="RN63" s="728"/>
      <c r="RO63" s="728"/>
      <c r="RP63" s="728"/>
      <c r="RQ63" s="728"/>
      <c r="RR63" s="728"/>
      <c r="RS63" s="728"/>
      <c r="RT63" s="728"/>
      <c r="RU63" s="728"/>
      <c r="RV63" s="728"/>
      <c r="RW63" s="728"/>
      <c r="RX63" s="728"/>
      <c r="RY63" s="728"/>
      <c r="RZ63" s="728"/>
      <c r="SA63" s="728"/>
      <c r="SB63" s="728"/>
      <c r="SC63" s="728"/>
      <c r="SD63" s="728"/>
      <c r="SE63" s="728"/>
      <c r="SF63" s="728"/>
      <c r="SG63" s="728"/>
      <c r="SH63" s="728"/>
      <c r="SI63" s="728"/>
      <c r="SJ63" s="728"/>
      <c r="SK63" s="728"/>
      <c r="SL63" s="728"/>
      <c r="SM63" s="728"/>
      <c r="SN63" s="728"/>
      <c r="SO63" s="728"/>
      <c r="SP63" s="728"/>
      <c r="SQ63" s="728"/>
      <c r="SR63" s="728"/>
      <c r="SS63" s="728"/>
      <c r="ST63" s="728"/>
      <c r="SU63" s="728"/>
      <c r="SV63" s="728"/>
      <c r="SW63" s="728"/>
      <c r="SX63" s="728"/>
      <c r="SY63" s="728"/>
      <c r="SZ63" s="728"/>
      <c r="TA63" s="728"/>
      <c r="TB63" s="728"/>
      <c r="TC63" s="728"/>
      <c r="TD63" s="728"/>
      <c r="TE63" s="728"/>
      <c r="TF63" s="728"/>
      <c r="TG63" s="728"/>
      <c r="TH63" s="728"/>
      <c r="TI63" s="728"/>
      <c r="TJ63" s="728"/>
      <c r="TK63" s="728"/>
      <c r="TL63" s="728"/>
      <c r="TM63" s="728"/>
      <c r="TN63" s="728"/>
      <c r="TO63" s="728"/>
      <c r="TP63" s="728"/>
      <c r="TQ63" s="728"/>
      <c r="TR63" s="728"/>
      <c r="TS63" s="728"/>
      <c r="TT63" s="728"/>
      <c r="TU63" s="728"/>
      <c r="TV63" s="728"/>
      <c r="TW63" s="728"/>
      <c r="TX63" s="728"/>
      <c r="TY63" s="728"/>
      <c r="TZ63" s="728"/>
      <c r="UA63" s="728"/>
      <c r="UB63" s="728"/>
      <c r="UC63" s="728"/>
      <c r="UD63" s="728"/>
      <c r="UE63" s="728"/>
      <c r="UF63" s="728"/>
      <c r="UG63" s="728"/>
      <c r="UH63" s="728"/>
      <c r="UI63" s="728"/>
      <c r="UJ63" s="728"/>
      <c r="UK63" s="728"/>
      <c r="UL63" s="728"/>
      <c r="UM63" s="728"/>
      <c r="UN63" s="728"/>
      <c r="UO63" s="728"/>
      <c r="UP63" s="728"/>
      <c r="UQ63" s="728"/>
      <c r="UR63" s="728"/>
      <c r="US63" s="728"/>
      <c r="UT63" s="728"/>
      <c r="UU63" s="728"/>
      <c r="UV63" s="728"/>
      <c r="UW63" s="728"/>
      <c r="UX63" s="728"/>
      <c r="UY63" s="728"/>
      <c r="UZ63" s="728"/>
      <c r="VA63" s="728"/>
      <c r="VB63" s="728"/>
      <c r="VC63" s="728"/>
      <c r="VD63" s="728"/>
      <c r="VE63" s="728"/>
      <c r="VF63" s="728"/>
      <c r="VG63" s="728"/>
      <c r="VH63" s="728"/>
      <c r="VI63" s="728"/>
      <c r="VJ63" s="728"/>
      <c r="VK63" s="728"/>
      <c r="VL63" s="728"/>
      <c r="VM63" s="728"/>
      <c r="VN63" s="728"/>
      <c r="VO63" s="728"/>
      <c r="VP63" s="728"/>
      <c r="VQ63" s="728"/>
      <c r="VR63" s="728"/>
      <c r="VS63" s="728"/>
      <c r="VT63" s="728"/>
      <c r="VU63" s="728"/>
      <c r="VV63" s="728"/>
      <c r="VW63" s="728"/>
      <c r="VX63" s="728"/>
      <c r="VY63" s="728"/>
      <c r="VZ63" s="728"/>
      <c r="WA63" s="728"/>
      <c r="WB63" s="728"/>
      <c r="WC63" s="728"/>
      <c r="WD63" s="728"/>
      <c r="WE63" s="728"/>
      <c r="WF63" s="728"/>
      <c r="WG63" s="728"/>
      <c r="WH63" s="728"/>
      <c r="WI63" s="728"/>
      <c r="WJ63" s="728"/>
      <c r="WK63" s="728"/>
      <c r="WL63" s="728"/>
      <c r="WM63" s="728"/>
      <c r="WN63" s="728"/>
      <c r="WO63" s="728"/>
      <c r="WP63" s="728"/>
      <c r="WQ63" s="728"/>
      <c r="WR63" s="728"/>
      <c r="WS63" s="728"/>
      <c r="WT63" s="728"/>
      <c r="WU63" s="728"/>
      <c r="WV63" s="728"/>
      <c r="WW63" s="728"/>
      <c r="WX63" s="728"/>
      <c r="WY63" s="728"/>
      <c r="WZ63" s="728"/>
      <c r="XA63" s="728"/>
      <c r="XB63" s="728"/>
      <c r="XC63" s="728"/>
      <c r="XD63" s="728"/>
      <c r="XE63" s="728"/>
      <c r="XF63" s="728"/>
      <c r="XG63" s="728"/>
      <c r="XH63" s="728"/>
      <c r="XI63" s="728"/>
      <c r="XJ63" s="728"/>
      <c r="XK63" s="728"/>
      <c r="XL63" s="728"/>
      <c r="XM63" s="728"/>
      <c r="XN63" s="728"/>
      <c r="XO63" s="728"/>
      <c r="XP63" s="728"/>
      <c r="XQ63" s="728"/>
      <c r="XR63" s="728"/>
      <c r="XS63" s="728"/>
      <c r="XT63" s="728"/>
      <c r="XU63" s="728"/>
      <c r="XV63" s="728"/>
      <c r="XW63" s="728"/>
      <c r="XX63" s="728"/>
      <c r="XY63" s="728"/>
      <c r="XZ63" s="728"/>
      <c r="YA63" s="728"/>
      <c r="YB63" s="728"/>
      <c r="YC63" s="728"/>
      <c r="YD63" s="728"/>
      <c r="YE63" s="728"/>
      <c r="YF63" s="728"/>
      <c r="YG63" s="728"/>
      <c r="YH63" s="728"/>
      <c r="YI63" s="728"/>
      <c r="YJ63" s="728"/>
      <c r="YK63" s="728"/>
      <c r="YL63" s="728"/>
      <c r="YM63" s="728"/>
      <c r="YN63" s="728"/>
      <c r="YO63" s="728"/>
      <c r="YP63" s="728"/>
      <c r="YQ63" s="728"/>
      <c r="YR63" s="728"/>
      <c r="YS63" s="728"/>
      <c r="YT63" s="728"/>
      <c r="YU63" s="728"/>
      <c r="YV63" s="728"/>
      <c r="YW63" s="728"/>
      <c r="YX63" s="728"/>
      <c r="YY63" s="728"/>
      <c r="YZ63" s="728"/>
      <c r="ZA63" s="728"/>
      <c r="ZB63" s="728"/>
      <c r="ZC63" s="728"/>
      <c r="ZD63" s="728"/>
      <c r="ZE63" s="728"/>
      <c r="ZF63" s="728"/>
      <c r="ZG63" s="728"/>
      <c r="ZH63" s="728"/>
      <c r="ZI63" s="728"/>
      <c r="ZJ63" s="728"/>
      <c r="ZK63" s="728"/>
      <c r="ZL63" s="728"/>
      <c r="ZM63" s="728"/>
      <c r="ZN63" s="728"/>
      <c r="ZO63" s="728"/>
      <c r="ZP63" s="728"/>
      <c r="ZQ63" s="728"/>
      <c r="ZR63" s="728"/>
      <c r="ZS63" s="728"/>
      <c r="ZT63" s="728"/>
      <c r="ZU63" s="728"/>
      <c r="ZV63" s="728"/>
      <c r="ZW63" s="728"/>
      <c r="ZX63" s="728"/>
      <c r="ZY63" s="728"/>
      <c r="ZZ63" s="728"/>
      <c r="AAA63" s="728"/>
      <c r="AAB63" s="728"/>
      <c r="AAC63" s="728"/>
      <c r="AAD63" s="728"/>
      <c r="AAE63" s="728"/>
      <c r="AAF63" s="728"/>
      <c r="AAG63" s="728"/>
      <c r="AAH63" s="728"/>
      <c r="AAI63" s="728"/>
      <c r="AAJ63" s="728"/>
      <c r="AAK63" s="728"/>
      <c r="AAL63" s="728"/>
      <c r="AAM63" s="728"/>
      <c r="AAN63" s="728"/>
      <c r="AAO63" s="728"/>
      <c r="AAP63" s="728"/>
      <c r="AAQ63" s="728"/>
      <c r="AAR63" s="728"/>
      <c r="AAS63" s="728"/>
      <c r="AAT63" s="728"/>
      <c r="AAU63" s="728"/>
      <c r="AAV63" s="728"/>
      <c r="AAW63" s="728"/>
      <c r="AAX63" s="728"/>
      <c r="AAY63" s="728"/>
      <c r="AAZ63" s="728"/>
      <c r="ABA63" s="728"/>
      <c r="ABB63" s="728"/>
      <c r="ABC63" s="728"/>
      <c r="ABD63" s="728"/>
      <c r="ABE63" s="728"/>
      <c r="ABF63" s="728"/>
      <c r="ABG63" s="728"/>
      <c r="ABH63" s="728"/>
      <c r="ABI63" s="728"/>
      <c r="ABJ63" s="728"/>
      <c r="ABK63" s="728"/>
      <c r="ABL63" s="728"/>
      <c r="ABM63" s="728"/>
      <c r="ABN63" s="728"/>
      <c r="ABO63" s="728"/>
      <c r="ABP63" s="728"/>
      <c r="ABQ63" s="728"/>
      <c r="ABR63" s="728"/>
      <c r="ABS63" s="728"/>
      <c r="ABT63" s="728"/>
      <c r="ABU63" s="728"/>
      <c r="ABV63" s="728"/>
      <c r="ABW63" s="728"/>
      <c r="ABX63" s="728"/>
      <c r="ABY63" s="728"/>
      <c r="ABZ63" s="728"/>
      <c r="ACA63" s="728"/>
      <c r="ACB63" s="728"/>
      <c r="ACC63" s="728"/>
      <c r="ACD63" s="728"/>
      <c r="ACE63" s="728"/>
      <c r="ACF63" s="728"/>
      <c r="ACG63" s="728"/>
      <c r="ACH63" s="728"/>
      <c r="ACI63" s="728"/>
      <c r="ACJ63" s="728"/>
      <c r="ACK63" s="728"/>
      <c r="ACL63" s="728"/>
      <c r="ACM63" s="728"/>
      <c r="ACN63" s="728"/>
      <c r="ACO63" s="728"/>
      <c r="ACP63" s="728"/>
      <c r="ACQ63" s="728"/>
      <c r="ACR63" s="728"/>
      <c r="ACS63" s="728"/>
      <c r="ACT63" s="728"/>
      <c r="ACU63" s="728"/>
      <c r="ACV63" s="728"/>
      <c r="ACW63" s="728"/>
      <c r="ACX63" s="728"/>
      <c r="ACY63" s="728"/>
      <c r="ACZ63" s="728"/>
      <c r="ADA63" s="728"/>
      <c r="ADB63" s="728"/>
      <c r="ADC63" s="728"/>
      <c r="ADD63" s="728"/>
      <c r="ADE63" s="728"/>
      <c r="ADF63" s="728"/>
      <c r="ADG63" s="728"/>
      <c r="ADH63" s="728"/>
      <c r="ADI63" s="728"/>
      <c r="ADJ63" s="728"/>
      <c r="ADK63" s="728"/>
      <c r="ADL63" s="728"/>
      <c r="ADM63" s="728"/>
      <c r="ADN63" s="728"/>
      <c r="ADO63" s="728"/>
      <c r="ADP63" s="728"/>
      <c r="ADQ63" s="728"/>
      <c r="ADR63" s="728"/>
      <c r="ADS63" s="728"/>
      <c r="ADT63" s="728"/>
      <c r="ADU63" s="728"/>
      <c r="ADV63" s="728"/>
      <c r="ADW63" s="728"/>
      <c r="ADX63" s="728"/>
      <c r="ADY63" s="728"/>
      <c r="ADZ63" s="728"/>
      <c r="AEA63" s="728"/>
      <c r="AEB63" s="728"/>
      <c r="AEC63" s="728"/>
      <c r="AED63" s="728"/>
      <c r="AEE63" s="728"/>
      <c r="AEF63" s="728"/>
      <c r="AEG63" s="728"/>
      <c r="AEH63" s="728"/>
      <c r="AEI63" s="728"/>
      <c r="AEJ63" s="728"/>
      <c r="AEK63" s="728"/>
      <c r="AEL63" s="728"/>
      <c r="AEM63" s="728"/>
      <c r="AEN63" s="728"/>
      <c r="AEO63" s="728"/>
      <c r="AEP63" s="728"/>
      <c r="AEQ63" s="728"/>
      <c r="AER63" s="728"/>
      <c r="AES63" s="728"/>
      <c r="AET63" s="728"/>
      <c r="AEU63" s="728"/>
      <c r="AEV63" s="728"/>
      <c r="AEW63" s="728"/>
      <c r="AEX63" s="728"/>
      <c r="AEY63" s="728"/>
      <c r="AEZ63" s="728"/>
      <c r="AFA63" s="728"/>
      <c r="AFB63" s="728"/>
      <c r="AFC63" s="728"/>
      <c r="AFD63" s="728"/>
      <c r="AFE63" s="728"/>
      <c r="AFF63" s="728"/>
      <c r="AFG63" s="728"/>
      <c r="AFH63" s="728"/>
      <c r="AFI63" s="728"/>
      <c r="AFJ63" s="728"/>
      <c r="AFK63" s="728"/>
      <c r="AFL63" s="728"/>
      <c r="AFM63" s="728"/>
      <c r="AFN63" s="728"/>
      <c r="AFO63" s="728"/>
      <c r="AFP63" s="728"/>
      <c r="AFQ63" s="728"/>
      <c r="AFR63" s="728"/>
      <c r="AFS63" s="728"/>
      <c r="AFT63" s="728"/>
      <c r="AFU63" s="728"/>
      <c r="AFV63" s="728"/>
      <c r="AFW63" s="728"/>
      <c r="AFX63" s="728"/>
      <c r="AFY63" s="728"/>
      <c r="AFZ63" s="728"/>
      <c r="AGA63" s="728"/>
      <c r="AGB63" s="728"/>
      <c r="AGC63" s="728"/>
      <c r="AGD63" s="728"/>
      <c r="AGE63" s="728"/>
      <c r="AGF63" s="728"/>
      <c r="AGG63" s="728"/>
      <c r="AGH63" s="728"/>
      <c r="AGI63" s="728"/>
      <c r="AGJ63" s="728"/>
      <c r="AGK63" s="728"/>
      <c r="AGL63" s="728"/>
      <c r="AGM63" s="728"/>
      <c r="AGN63" s="728"/>
      <c r="AGO63" s="728"/>
      <c r="AGP63" s="728"/>
      <c r="AGQ63" s="728"/>
      <c r="AGR63" s="728"/>
      <c r="AGS63" s="728"/>
      <c r="AGT63" s="728"/>
      <c r="AGU63" s="728"/>
      <c r="AGV63" s="728"/>
      <c r="AGW63" s="728"/>
      <c r="AGX63" s="728"/>
      <c r="AGY63" s="728"/>
      <c r="AGZ63" s="728"/>
      <c r="AHA63" s="728"/>
      <c r="AHB63" s="728"/>
      <c r="AHC63" s="728"/>
      <c r="AHD63" s="728"/>
      <c r="AHE63" s="728"/>
      <c r="AHF63" s="728"/>
      <c r="AHG63" s="728"/>
      <c r="AHH63" s="728"/>
      <c r="AHI63" s="728"/>
      <c r="AHJ63" s="728"/>
      <c r="AHK63" s="728"/>
      <c r="AHL63" s="728"/>
      <c r="AHM63" s="728"/>
      <c r="AHN63" s="728"/>
      <c r="AHO63" s="728"/>
      <c r="AHP63" s="728"/>
      <c r="AHQ63" s="728"/>
      <c r="AHR63" s="728"/>
      <c r="AHS63" s="728"/>
      <c r="AHT63" s="728"/>
      <c r="AHU63" s="728"/>
      <c r="AHV63" s="728"/>
      <c r="AHW63" s="728"/>
      <c r="AHX63" s="728"/>
      <c r="AHY63" s="728"/>
      <c r="AHZ63" s="728"/>
      <c r="AIA63" s="728"/>
      <c r="AIB63" s="728"/>
      <c r="AIC63" s="728"/>
      <c r="AID63" s="728"/>
      <c r="AIE63" s="728"/>
      <c r="AIF63" s="728"/>
      <c r="AIG63" s="728"/>
      <c r="AIH63" s="728"/>
      <c r="AII63" s="728"/>
      <c r="AIJ63" s="728"/>
      <c r="AIK63" s="728"/>
      <c r="AIL63" s="728"/>
      <c r="AIM63" s="728"/>
      <c r="AIN63" s="728"/>
      <c r="AIO63" s="728"/>
      <c r="AIP63" s="728"/>
      <c r="AIQ63" s="728"/>
      <c r="AIR63" s="728"/>
      <c r="AIS63" s="728"/>
      <c r="AIT63" s="728"/>
      <c r="AIU63" s="728"/>
      <c r="AIV63" s="728"/>
      <c r="AIW63" s="728"/>
      <c r="AIX63" s="728"/>
      <c r="AIY63" s="728"/>
      <c r="AIZ63" s="728"/>
      <c r="AJA63" s="728"/>
      <c r="AJB63" s="728"/>
      <c r="AJC63" s="728"/>
      <c r="AJD63" s="728"/>
      <c r="AJE63" s="728"/>
      <c r="AJF63" s="728"/>
      <c r="AJG63" s="728"/>
      <c r="AJH63" s="728"/>
      <c r="AJI63" s="728"/>
      <c r="AJJ63" s="728"/>
      <c r="AJK63" s="728"/>
      <c r="AJL63" s="728"/>
      <c r="AJM63" s="728"/>
      <c r="AJN63" s="728"/>
      <c r="AJO63" s="728"/>
      <c r="AJP63" s="728"/>
      <c r="AJQ63" s="728"/>
      <c r="AJR63" s="728"/>
      <c r="AJS63" s="728"/>
      <c r="AJT63" s="728"/>
      <c r="AJU63" s="728"/>
      <c r="AJV63" s="728"/>
      <c r="AJW63" s="728"/>
      <c r="AJX63" s="728"/>
      <c r="AJY63" s="728"/>
      <c r="AJZ63" s="728"/>
      <c r="AKA63" s="728"/>
      <c r="AKB63" s="728"/>
      <c r="AKC63" s="728"/>
      <c r="AKD63" s="728"/>
      <c r="AKE63" s="728"/>
      <c r="AKF63" s="728"/>
      <c r="AKG63" s="728"/>
      <c r="AKH63" s="728"/>
      <c r="AKI63" s="728"/>
      <c r="AKJ63" s="728"/>
      <c r="AKK63" s="728"/>
      <c r="AKL63" s="728"/>
      <c r="AKM63" s="728"/>
      <c r="AKN63" s="728"/>
      <c r="AKO63" s="728"/>
      <c r="AKP63" s="728"/>
      <c r="AKQ63" s="728"/>
      <c r="AKR63" s="728"/>
      <c r="AKS63" s="728"/>
      <c r="AKT63" s="728"/>
      <c r="AKU63" s="728"/>
      <c r="AKV63" s="728"/>
      <c r="AKW63" s="728"/>
      <c r="AKX63" s="728"/>
      <c r="AKY63" s="728"/>
      <c r="AKZ63" s="728"/>
      <c r="ALA63" s="728"/>
      <c r="ALB63" s="728"/>
      <c r="ALC63" s="728"/>
      <c r="ALD63" s="728"/>
      <c r="ALE63" s="728"/>
      <c r="ALF63" s="728"/>
      <c r="ALG63" s="728"/>
      <c r="ALH63" s="728"/>
      <c r="ALI63" s="728"/>
      <c r="ALJ63" s="728"/>
      <c r="ALK63" s="728"/>
      <c r="ALL63" s="728"/>
      <c r="ALM63" s="728"/>
      <c r="ALN63" s="728"/>
      <c r="ALO63" s="728"/>
      <c r="ALP63" s="728"/>
      <c r="ALQ63" s="728"/>
      <c r="ALR63" s="728"/>
      <c r="ALS63" s="728"/>
      <c r="ALT63" s="728"/>
      <c r="ALU63" s="728"/>
      <c r="ALV63" s="728"/>
      <c r="ALW63" s="728"/>
      <c r="ALX63" s="728"/>
      <c r="ALY63" s="728"/>
      <c r="ALZ63" s="728"/>
      <c r="AMA63" s="728"/>
      <c r="AMB63" s="728"/>
    </row>
    <row r="64" spans="1:1016" s="224" customFormat="1" ht="13.5" customHeight="1">
      <c r="A64" s="225">
        <v>57</v>
      </c>
      <c r="B64" s="217"/>
      <c r="C64" s="217"/>
      <c r="D64" s="217"/>
      <c r="E64" s="217"/>
      <c r="F64" s="217" t="s">
        <v>264</v>
      </c>
      <c r="G64" s="217"/>
      <c r="H64" s="217"/>
      <c r="I64" s="217"/>
      <c r="J64" s="718"/>
      <c r="K64" s="720" t="s">
        <v>1221</v>
      </c>
      <c r="L64" s="718" t="s">
        <v>1222</v>
      </c>
      <c r="M64" s="718"/>
      <c r="N64" s="718"/>
      <c r="O64" s="718"/>
      <c r="P64" s="718"/>
      <c r="Q64" s="252"/>
      <c r="R64" s="718" t="s">
        <v>820</v>
      </c>
      <c r="S64" s="718"/>
      <c r="T64" s="726" t="s">
        <v>862</v>
      </c>
      <c r="U64" s="281" t="s">
        <v>863</v>
      </c>
      <c r="V64" s="718" t="s">
        <v>1223</v>
      </c>
      <c r="W64" s="723" t="s">
        <v>863</v>
      </c>
      <c r="X64" s="723"/>
      <c r="Y64" s="232"/>
      <c r="Z64" s="724"/>
      <c r="AA64" s="718" t="s">
        <v>1224</v>
      </c>
      <c r="AB64" s="245" t="s">
        <v>1225</v>
      </c>
      <c r="AC64" s="718"/>
      <c r="AD64" s="722"/>
      <c r="AE64" s="722">
        <v>1</v>
      </c>
    </row>
    <row r="65" spans="1:31">
      <c r="A65" s="225"/>
      <c r="B65" s="224"/>
      <c r="C65" s="225"/>
      <c r="D65" s="225"/>
      <c r="E65" s="225"/>
      <c r="F65" s="225"/>
      <c r="G65" s="225"/>
      <c r="H65" s="225"/>
      <c r="I65" s="225"/>
      <c r="J65" s="225"/>
      <c r="L65" s="239"/>
      <c r="M65" s="225"/>
      <c r="N65" s="225"/>
      <c r="O65" s="225"/>
      <c r="P65" s="225"/>
      <c r="Q65" s="234"/>
      <c r="R65" s="225"/>
      <c r="S65" s="225"/>
      <c r="T65" s="225"/>
      <c r="U65" s="274"/>
      <c r="V65" s="225"/>
      <c r="W65" s="225"/>
      <c r="X65" s="225"/>
      <c r="Y65" s="224"/>
      <c r="Z65" s="271"/>
      <c r="AA65" s="225"/>
      <c r="AB65" s="271"/>
      <c r="AC65" s="225"/>
      <c r="AD65" s="225"/>
      <c r="AE65" s="225"/>
    </row>
    <row r="66" spans="1:31">
      <c r="A66" s="3"/>
      <c r="B66" s="3"/>
      <c r="C66" s="131"/>
      <c r="D66" s="131"/>
      <c r="E66" s="131"/>
      <c r="F66" s="131"/>
      <c r="G66" s="5"/>
      <c r="H66" s="5"/>
      <c r="I66" s="5"/>
      <c r="J66" s="155"/>
      <c r="L66" s="155"/>
      <c r="M66" s="5"/>
      <c r="N66" s="5"/>
      <c r="O66" s="5"/>
      <c r="P66" s="5"/>
      <c r="Q66" s="188"/>
      <c r="R66" s="5"/>
      <c r="S66" s="5"/>
      <c r="T66" s="5"/>
      <c r="U66" s="56"/>
      <c r="V66" s="56"/>
      <c r="W66" s="56"/>
      <c r="X66" s="56"/>
      <c r="Z66" s="178"/>
      <c r="AA66" s="5"/>
      <c r="AB66" s="225"/>
      <c r="AC66" s="56"/>
      <c r="AD66" s="128"/>
      <c r="AE66" s="56"/>
    </row>
    <row r="67" spans="1:31">
      <c r="A67" s="129"/>
      <c r="B67" s="129"/>
      <c r="C67" s="129"/>
      <c r="D67" s="129"/>
      <c r="E67" s="129"/>
      <c r="F67" s="129"/>
      <c r="AD67" s="128"/>
    </row>
    <row r="68" spans="1:31">
      <c r="G68" s="128"/>
      <c r="H68" s="128"/>
      <c r="I68" s="128"/>
      <c r="J68" s="128"/>
      <c r="K68" s="224"/>
      <c r="L68" s="128"/>
      <c r="M68" s="128"/>
      <c r="N68" s="128"/>
      <c r="O68" s="128"/>
      <c r="P68" s="128"/>
      <c r="Q68" s="174"/>
      <c r="R68" s="128"/>
      <c r="AD68" s="128"/>
    </row>
    <row r="69" spans="1:31">
      <c r="G69" s="128"/>
      <c r="H69" s="128"/>
      <c r="I69" s="128"/>
      <c r="J69" s="128"/>
      <c r="K69" s="224"/>
      <c r="L69" s="128"/>
      <c r="M69" s="128"/>
      <c r="N69" s="128"/>
      <c r="O69" s="128"/>
      <c r="P69" s="128"/>
      <c r="Q69" s="174"/>
      <c r="R69" s="128"/>
      <c r="AD69" s="128"/>
    </row>
    <row r="70" spans="1:31">
      <c r="G70" s="128"/>
      <c r="H70" s="128"/>
      <c r="I70" s="128"/>
      <c r="J70" s="128"/>
      <c r="K70" s="224"/>
      <c r="L70" s="128"/>
      <c r="M70" s="128"/>
      <c r="N70" s="128"/>
      <c r="O70" s="128"/>
      <c r="P70" s="128"/>
      <c r="Q70" s="174"/>
      <c r="R70" s="128"/>
      <c r="AD70" s="128"/>
    </row>
    <row r="71" spans="1:31">
      <c r="G71" s="128"/>
      <c r="H71" s="128"/>
      <c r="I71" s="128"/>
      <c r="J71" s="128"/>
      <c r="K71" s="224"/>
      <c r="L71" s="128"/>
      <c r="M71" s="128"/>
      <c r="N71" s="128"/>
      <c r="O71" s="128"/>
      <c r="P71" s="128"/>
      <c r="Q71" s="174"/>
      <c r="R71" s="128"/>
      <c r="AD71" s="128"/>
    </row>
    <row r="72" spans="1:31">
      <c r="G72" s="128"/>
      <c r="H72" s="128"/>
      <c r="I72" s="128"/>
      <c r="J72" s="128"/>
      <c r="K72" s="224"/>
      <c r="L72" s="128"/>
      <c r="M72" s="128"/>
      <c r="N72" s="128"/>
      <c r="O72" s="128"/>
      <c r="P72" s="128"/>
      <c r="Q72" s="174"/>
      <c r="R72" s="128"/>
    </row>
    <row r="73" spans="1:31" ht="12" customHeight="1">
      <c r="AB73" s="161"/>
      <c r="AD73" s="117"/>
    </row>
    <row r="74" spans="1:31" ht="12" customHeight="1">
      <c r="A74" s="117"/>
      <c r="B74" s="117"/>
      <c r="C74" s="117"/>
      <c r="D74" s="117"/>
      <c r="E74" s="117"/>
      <c r="F74" s="117"/>
      <c r="G74" s="117"/>
      <c r="H74" s="117"/>
      <c r="I74" s="117"/>
      <c r="J74" s="117"/>
      <c r="K74" s="251"/>
      <c r="L74" s="117"/>
      <c r="M74" s="117"/>
      <c r="N74" s="117"/>
      <c r="O74" s="117"/>
      <c r="P74" s="117"/>
      <c r="Q74" s="189"/>
      <c r="R74" s="117"/>
    </row>
    <row r="75" spans="1:31" ht="12" customHeight="1">
      <c r="S75" s="112"/>
      <c r="T75" s="112"/>
      <c r="U75" s="125"/>
      <c r="V75" s="112"/>
      <c r="W75" s="112"/>
      <c r="X75" s="112"/>
      <c r="Z75" s="180"/>
      <c r="AA75" s="112"/>
      <c r="AC75" s="112"/>
      <c r="AE75" s="112"/>
    </row>
    <row r="76" spans="1:31" ht="12" customHeight="1"/>
    <row r="77" spans="1:31" ht="12" customHeight="1"/>
    <row r="78" spans="1:31" ht="12" customHeight="1"/>
    <row r="79" spans="1:31" ht="12" customHeight="1"/>
    <row r="80" spans="1:31" ht="12" customHeight="1"/>
    <row r="81" spans="1:1015" ht="12" customHeight="1"/>
    <row r="82" spans="1:1015" ht="12" customHeight="1"/>
    <row r="83" spans="1:1015" ht="12" customHeight="1"/>
    <row r="84" spans="1:1015" ht="12" customHeight="1"/>
    <row r="85" spans="1:1015" ht="12" customHeight="1"/>
    <row r="86" spans="1:1015" ht="12" customHeight="1"/>
    <row r="87" spans="1:1015" ht="12" customHeight="1">
      <c r="A87" s="130"/>
      <c r="B87" s="130"/>
      <c r="C87" s="130"/>
      <c r="D87" s="130"/>
      <c r="E87" s="130"/>
      <c r="F87" s="130"/>
    </row>
    <row r="88" spans="1:1015" s="117" customFormat="1" ht="12" customHeight="1">
      <c r="A88" s="130"/>
      <c r="B88" s="130"/>
      <c r="C88" s="130"/>
      <c r="D88" s="130"/>
      <c r="E88" s="130"/>
      <c r="F88" s="130"/>
      <c r="G88" s="96"/>
      <c r="H88" s="96"/>
      <c r="I88" s="96"/>
      <c r="J88" s="96"/>
      <c r="K88" s="225"/>
      <c r="L88" s="159"/>
      <c r="M88" s="96"/>
      <c r="N88" s="96"/>
      <c r="O88" s="96"/>
      <c r="P88" s="96"/>
      <c r="Q88" s="173"/>
      <c r="R88" s="96"/>
      <c r="S88" s="96"/>
      <c r="T88" s="96"/>
      <c r="U88" s="277"/>
      <c r="V88" s="96"/>
      <c r="W88" s="96"/>
      <c r="X88" s="96"/>
      <c r="Y88"/>
      <c r="Z88" s="179"/>
      <c r="AA88" s="96"/>
      <c r="AB88" s="159"/>
      <c r="AC88" s="96"/>
      <c r="AD88"/>
      <c r="AE88" s="96"/>
      <c r="AMA88"/>
    </row>
    <row r="89" spans="1:1015" s="117" customFormat="1" ht="12" customHeight="1">
      <c r="A89" s="130"/>
      <c r="B89" s="130"/>
      <c r="C89" s="130"/>
      <c r="D89" s="130"/>
      <c r="E89" s="130"/>
      <c r="F89" s="130"/>
      <c r="G89" s="96"/>
      <c r="H89" s="96"/>
      <c r="I89" s="96"/>
      <c r="J89" s="96"/>
      <c r="K89" s="225"/>
      <c r="L89" s="159"/>
      <c r="M89" s="96"/>
      <c r="N89" s="96"/>
      <c r="O89" s="96"/>
      <c r="P89" s="96"/>
      <c r="Q89" s="173"/>
      <c r="R89" s="96"/>
      <c r="S89" s="96"/>
      <c r="T89" s="96"/>
      <c r="U89" s="277"/>
      <c r="V89" s="96"/>
      <c r="W89" s="96"/>
      <c r="X89" s="96"/>
      <c r="Y89"/>
      <c r="Z89" s="179"/>
      <c r="AA89" s="96"/>
      <c r="AB89" s="159"/>
      <c r="AC89" s="96"/>
      <c r="AD89"/>
      <c r="AE89" s="96"/>
      <c r="AMA89"/>
    </row>
    <row r="90" spans="1:1015" s="117" customFormat="1" ht="12" customHeight="1">
      <c r="A90" s="130"/>
      <c r="B90" s="130"/>
      <c r="C90" s="130"/>
      <c r="D90" s="130"/>
      <c r="E90" s="130"/>
      <c r="F90" s="130"/>
      <c r="G90" s="96"/>
      <c r="H90" s="96"/>
      <c r="I90" s="96"/>
      <c r="J90" s="96"/>
      <c r="K90" s="225"/>
      <c r="L90" s="159"/>
      <c r="M90" s="96"/>
      <c r="N90" s="96"/>
      <c r="O90" s="96"/>
      <c r="P90" s="96"/>
      <c r="Q90" s="173"/>
      <c r="R90" s="96"/>
      <c r="S90" s="96"/>
      <c r="T90" s="96"/>
      <c r="U90" s="277"/>
      <c r="V90" s="96"/>
      <c r="W90" s="96"/>
      <c r="X90" s="96"/>
      <c r="Y90"/>
      <c r="Z90" s="179"/>
      <c r="AA90" s="96"/>
      <c r="AB90" s="159"/>
      <c r="AC90" s="96"/>
      <c r="AD90"/>
      <c r="AE90" s="96"/>
      <c r="AMA90"/>
    </row>
    <row r="91" spans="1:1015" s="117" customFormat="1" ht="12" customHeight="1">
      <c r="A91" s="130"/>
      <c r="B91" s="130"/>
      <c r="C91" s="130"/>
      <c r="D91" s="130"/>
      <c r="E91" s="130"/>
      <c r="F91" s="130"/>
      <c r="G91" s="96"/>
      <c r="H91" s="96"/>
      <c r="I91" s="96"/>
      <c r="J91" s="96"/>
      <c r="K91" s="225"/>
      <c r="L91" s="159"/>
      <c r="M91" s="96"/>
      <c r="N91" s="96"/>
      <c r="O91" s="96"/>
      <c r="P91" s="96"/>
      <c r="Q91" s="173"/>
      <c r="R91" s="96"/>
      <c r="S91" s="96"/>
      <c r="T91" s="96"/>
      <c r="U91" s="277"/>
      <c r="V91" s="96"/>
      <c r="W91" s="96"/>
      <c r="X91" s="96"/>
      <c r="Y91"/>
      <c r="Z91" s="179"/>
      <c r="AA91" s="96"/>
      <c r="AB91" s="159"/>
      <c r="AC91" s="96"/>
      <c r="AD91"/>
      <c r="AE91" s="96"/>
      <c r="AMA91"/>
    </row>
    <row r="92" spans="1:1015" s="117" customFormat="1" ht="12" customHeight="1">
      <c r="A92" s="130"/>
      <c r="B92" s="130"/>
      <c r="C92" s="130"/>
      <c r="D92" s="130"/>
      <c r="E92" s="130"/>
      <c r="F92" s="130"/>
      <c r="G92" s="96"/>
      <c r="H92" s="96"/>
      <c r="I92" s="96"/>
      <c r="J92" s="96"/>
      <c r="K92" s="225"/>
      <c r="L92" s="159"/>
      <c r="M92" s="96"/>
      <c r="N92" s="96"/>
      <c r="O92" s="96"/>
      <c r="P92" s="96"/>
      <c r="Q92" s="173"/>
      <c r="R92" s="96"/>
      <c r="S92" s="96"/>
      <c r="T92" s="96"/>
      <c r="U92" s="277"/>
      <c r="V92" s="96"/>
      <c r="W92" s="96"/>
      <c r="X92" s="96"/>
      <c r="Y92"/>
      <c r="Z92" s="179"/>
      <c r="AA92" s="96"/>
      <c r="AB92" s="159"/>
      <c r="AC92" s="96"/>
      <c r="AD92"/>
      <c r="AE92" s="96"/>
      <c r="AMA92"/>
    </row>
    <row r="93" spans="1:1015" s="117" customFormat="1" ht="12" customHeight="1">
      <c r="A93" s="130"/>
      <c r="B93" s="130"/>
      <c r="C93" s="130"/>
      <c r="D93" s="130"/>
      <c r="E93" s="130"/>
      <c r="F93" s="130"/>
      <c r="G93" s="96"/>
      <c r="H93" s="96"/>
      <c r="I93" s="96"/>
      <c r="J93" s="96"/>
      <c r="K93" s="225"/>
      <c r="L93" s="159"/>
      <c r="M93" s="96"/>
      <c r="N93" s="96"/>
      <c r="O93" s="96"/>
      <c r="P93" s="96"/>
      <c r="Q93" s="173"/>
      <c r="R93" s="96"/>
      <c r="S93" s="96"/>
      <c r="T93" s="96"/>
      <c r="U93" s="277"/>
      <c r="V93" s="96"/>
      <c r="W93" s="96"/>
      <c r="X93" s="96"/>
      <c r="Y93"/>
      <c r="Z93" s="179"/>
      <c r="AA93" s="96"/>
      <c r="AB93" s="159"/>
      <c r="AC93" s="96"/>
      <c r="AD93"/>
      <c r="AE93" s="96"/>
      <c r="AMA93"/>
    </row>
    <row r="94" spans="1:1015" s="117" customFormat="1" ht="12" customHeight="1">
      <c r="A94" s="130"/>
      <c r="B94" s="130"/>
      <c r="C94" s="130"/>
      <c r="D94" s="130"/>
      <c r="E94" s="130"/>
      <c r="F94" s="130"/>
      <c r="G94" s="96"/>
      <c r="H94" s="96"/>
      <c r="I94" s="96"/>
      <c r="J94" s="96"/>
      <c r="K94" s="225"/>
      <c r="L94" s="159"/>
      <c r="M94" s="96"/>
      <c r="N94" s="96"/>
      <c r="O94" s="96"/>
      <c r="P94" s="96"/>
      <c r="Q94" s="173"/>
      <c r="R94" s="96"/>
      <c r="S94" s="96"/>
      <c r="T94" s="96"/>
      <c r="U94" s="277"/>
      <c r="V94" s="96"/>
      <c r="W94" s="96"/>
      <c r="X94" s="96"/>
      <c r="Y94"/>
      <c r="Z94" s="179"/>
      <c r="AA94" s="96"/>
      <c r="AB94" s="159"/>
      <c r="AC94" s="96"/>
      <c r="AD94"/>
      <c r="AE94" s="96"/>
      <c r="AMA94"/>
    </row>
    <row r="95" spans="1:1015" ht="12" customHeight="1">
      <c r="A95" s="129"/>
      <c r="B95" s="129"/>
      <c r="C95" s="129"/>
      <c r="D95" s="129"/>
      <c r="E95" s="129"/>
      <c r="F95" s="129"/>
    </row>
    <row r="96" spans="1:1015" ht="12" customHeight="1">
      <c r="A96" s="129"/>
      <c r="B96" s="129"/>
      <c r="C96" s="129"/>
      <c r="D96" s="129"/>
      <c r="E96" s="129"/>
      <c r="F96" s="129"/>
    </row>
    <row r="97" spans="1:31" ht="12" customHeight="1">
      <c r="A97" s="129"/>
      <c r="B97" s="129"/>
      <c r="C97" s="129"/>
      <c r="D97" s="129"/>
      <c r="E97" s="129"/>
      <c r="F97" s="129"/>
    </row>
    <row r="98" spans="1:31" ht="12" customHeight="1">
      <c r="A98" s="129"/>
      <c r="B98" s="129"/>
      <c r="C98" s="129"/>
      <c r="D98" s="129"/>
      <c r="E98" s="129"/>
      <c r="F98" s="129"/>
    </row>
    <row r="99" spans="1:31" ht="12" customHeight="1">
      <c r="A99" s="129"/>
      <c r="B99" s="129"/>
      <c r="C99" s="129"/>
      <c r="D99" s="129"/>
      <c r="E99" s="129"/>
      <c r="F99" s="129"/>
    </row>
    <row r="100" spans="1:31" ht="12" customHeight="1">
      <c r="A100" s="129"/>
      <c r="B100" s="129"/>
      <c r="C100" s="129"/>
      <c r="D100" s="129"/>
      <c r="E100" s="129"/>
      <c r="F100" s="129"/>
    </row>
    <row r="101" spans="1:31" ht="12" customHeight="1">
      <c r="A101" s="129"/>
      <c r="B101" s="129"/>
      <c r="C101" s="129"/>
      <c r="D101" s="129"/>
      <c r="E101" s="129"/>
      <c r="F101" s="129"/>
    </row>
    <row r="102" spans="1:31">
      <c r="A102" s="129"/>
      <c r="B102" s="129"/>
      <c r="C102" s="129"/>
      <c r="D102" s="129"/>
      <c r="E102" s="129"/>
      <c r="F102" s="129"/>
      <c r="AB102" s="161"/>
      <c r="AD102" s="117"/>
    </row>
    <row r="103" spans="1:31">
      <c r="A103" s="130"/>
      <c r="B103" s="130"/>
      <c r="C103" s="130"/>
      <c r="D103" s="130"/>
      <c r="E103" s="130"/>
      <c r="F103" s="130"/>
      <c r="AB103" s="161"/>
      <c r="AD103" s="117"/>
    </row>
    <row r="104" spans="1:31">
      <c r="A104" s="123"/>
      <c r="B104" s="123"/>
      <c r="C104" s="123"/>
      <c r="D104" s="123"/>
      <c r="E104" s="123"/>
      <c r="F104" s="123"/>
      <c r="G104" s="112"/>
      <c r="H104" s="112"/>
      <c r="I104" s="112"/>
      <c r="J104" s="112"/>
      <c r="K104" s="276"/>
      <c r="L104" s="161"/>
      <c r="M104" s="112"/>
      <c r="N104" s="112"/>
      <c r="O104" s="112"/>
      <c r="P104" s="112"/>
      <c r="Q104" s="190"/>
      <c r="R104" s="112"/>
      <c r="S104" s="112"/>
      <c r="T104" s="112"/>
      <c r="U104" s="125"/>
      <c r="V104" s="112"/>
      <c r="W104" s="112"/>
      <c r="X104" s="112"/>
      <c r="Z104" s="180"/>
      <c r="AA104" s="112"/>
      <c r="AB104" s="161"/>
      <c r="AC104" s="112"/>
      <c r="AD104" s="117"/>
      <c r="AE104" s="112"/>
    </row>
    <row r="105" spans="1:31">
      <c r="A105" s="123"/>
      <c r="B105" s="123"/>
      <c r="C105" s="123"/>
      <c r="D105" s="123"/>
      <c r="E105" s="123"/>
      <c r="F105" s="123"/>
      <c r="G105" s="112"/>
      <c r="H105" s="112"/>
      <c r="I105" s="112"/>
      <c r="J105" s="112"/>
      <c r="K105" s="276"/>
      <c r="L105" s="161"/>
      <c r="M105" s="112"/>
      <c r="N105" s="112"/>
      <c r="O105" s="112"/>
      <c r="P105" s="112"/>
      <c r="Q105" s="190"/>
      <c r="R105" s="112"/>
      <c r="S105" s="112"/>
      <c r="T105" s="112"/>
      <c r="U105" s="125"/>
      <c r="V105" s="112"/>
      <c r="W105" s="112"/>
      <c r="X105" s="112"/>
      <c r="Z105" s="180"/>
      <c r="AA105" s="112"/>
      <c r="AB105" s="161"/>
      <c r="AC105" s="112"/>
      <c r="AD105" s="117"/>
      <c r="AE105" s="112"/>
    </row>
    <row r="106" spans="1:31">
      <c r="A106" s="123"/>
      <c r="B106" s="123"/>
      <c r="C106" s="123"/>
      <c r="D106" s="123"/>
      <c r="E106" s="123"/>
      <c r="F106" s="123"/>
      <c r="G106" s="112"/>
      <c r="H106" s="112"/>
      <c r="I106" s="112"/>
      <c r="J106" s="112"/>
      <c r="K106" s="276"/>
      <c r="L106" s="161"/>
      <c r="M106" s="112"/>
      <c r="N106" s="112"/>
      <c r="O106" s="112"/>
      <c r="P106" s="112"/>
      <c r="Q106" s="190"/>
      <c r="R106" s="112"/>
      <c r="S106" s="112"/>
      <c r="T106" s="112"/>
      <c r="U106" s="125"/>
      <c r="V106" s="112"/>
      <c r="W106" s="112"/>
      <c r="X106" s="112"/>
      <c r="Z106" s="180"/>
      <c r="AA106" s="112"/>
      <c r="AB106" s="161"/>
      <c r="AC106" s="112"/>
      <c r="AD106" s="117"/>
      <c r="AE106" s="112"/>
    </row>
    <row r="107" spans="1:31">
      <c r="A107" s="123"/>
      <c r="B107" s="123"/>
      <c r="C107" s="123"/>
      <c r="D107" s="123"/>
      <c r="E107" s="123"/>
      <c r="F107" s="123"/>
      <c r="G107" s="112"/>
      <c r="H107" s="112"/>
      <c r="I107" s="112"/>
      <c r="J107" s="112"/>
      <c r="K107" s="276"/>
      <c r="L107" s="161"/>
      <c r="M107" s="112"/>
      <c r="N107" s="112"/>
      <c r="O107" s="112"/>
      <c r="P107" s="112"/>
      <c r="Q107" s="190"/>
      <c r="R107" s="112"/>
      <c r="S107" s="112"/>
      <c r="T107" s="112"/>
      <c r="U107" s="125"/>
      <c r="V107" s="112"/>
      <c r="W107" s="112"/>
      <c r="X107" s="112"/>
      <c r="Z107" s="180"/>
      <c r="AA107" s="112"/>
      <c r="AB107" s="161"/>
      <c r="AC107" s="112"/>
      <c r="AD107" s="117"/>
      <c r="AE107" s="112"/>
    </row>
    <row r="108" spans="1:31">
      <c r="A108" s="123"/>
      <c r="B108" s="123"/>
      <c r="C108" s="123"/>
      <c r="D108" s="123"/>
      <c r="E108" s="123"/>
      <c r="F108" s="123"/>
      <c r="G108" s="112"/>
      <c r="H108" s="112"/>
      <c r="I108" s="112"/>
      <c r="J108" s="112"/>
      <c r="K108" s="276"/>
      <c r="L108" s="161"/>
      <c r="M108" s="112"/>
      <c r="N108" s="112"/>
      <c r="O108" s="112"/>
      <c r="P108" s="112"/>
      <c r="Q108" s="190"/>
      <c r="R108" s="112"/>
      <c r="S108" s="112"/>
      <c r="T108" s="112"/>
      <c r="U108" s="125"/>
      <c r="V108" s="112"/>
      <c r="W108" s="112"/>
      <c r="X108" s="112"/>
      <c r="Z108" s="180"/>
      <c r="AA108" s="112"/>
      <c r="AB108" s="161"/>
      <c r="AC108" s="112"/>
      <c r="AD108" s="117"/>
      <c r="AE108" s="112"/>
    </row>
    <row r="109" spans="1:31">
      <c r="A109" s="123"/>
      <c r="B109" s="123"/>
      <c r="C109" s="123"/>
      <c r="D109" s="123"/>
      <c r="E109" s="123"/>
      <c r="F109" s="123"/>
      <c r="G109" s="112"/>
      <c r="H109" s="112"/>
      <c r="I109" s="112"/>
      <c r="J109" s="112"/>
      <c r="K109" s="276"/>
      <c r="L109" s="161"/>
      <c r="M109" s="112"/>
      <c r="N109" s="112"/>
      <c r="O109" s="112"/>
      <c r="P109" s="112"/>
      <c r="Q109" s="190"/>
      <c r="R109" s="112"/>
      <c r="S109" s="112"/>
      <c r="T109" s="112"/>
      <c r="U109" s="125"/>
      <c r="V109" s="112"/>
      <c r="W109" s="112"/>
      <c r="X109" s="112"/>
      <c r="Z109" s="180"/>
      <c r="AA109" s="112"/>
      <c r="AC109" s="112"/>
      <c r="AE109" s="112"/>
    </row>
    <row r="110" spans="1:31">
      <c r="A110" s="123"/>
      <c r="B110" s="123"/>
      <c r="C110" s="123"/>
      <c r="D110" s="123"/>
      <c r="E110" s="123"/>
      <c r="F110" s="123"/>
      <c r="G110" s="112"/>
      <c r="H110" s="112"/>
      <c r="I110" s="112"/>
      <c r="J110" s="112"/>
      <c r="K110" s="276"/>
      <c r="L110" s="161"/>
      <c r="M110" s="112"/>
      <c r="N110" s="112"/>
      <c r="O110" s="112"/>
      <c r="P110" s="112"/>
      <c r="Q110" s="190"/>
      <c r="R110" s="112"/>
      <c r="S110" s="112"/>
      <c r="T110" s="112"/>
      <c r="U110" s="125"/>
      <c r="V110" s="112"/>
      <c r="W110" s="112"/>
      <c r="X110" s="112"/>
      <c r="Z110" s="180"/>
      <c r="AA110" s="112"/>
      <c r="AC110" s="112"/>
      <c r="AE110" s="112"/>
    </row>
    <row r="111" spans="1:31">
      <c r="A111" s="130"/>
      <c r="B111" s="130"/>
      <c r="C111" s="130"/>
      <c r="D111" s="130"/>
      <c r="E111" s="130"/>
      <c r="F111" s="130"/>
    </row>
    <row r="112" spans="1:31">
      <c r="A112" s="130"/>
      <c r="B112" s="130"/>
      <c r="C112" s="130"/>
      <c r="D112" s="130"/>
      <c r="E112" s="130"/>
      <c r="F112" s="130"/>
    </row>
    <row r="113" spans="1:6">
      <c r="A113" s="130"/>
      <c r="B113" s="130"/>
      <c r="C113" s="130"/>
      <c r="D113" s="130"/>
      <c r="E113" s="130"/>
      <c r="F113" s="130"/>
    </row>
    <row r="114" spans="1:6">
      <c r="A114" s="136"/>
      <c r="B114" s="136"/>
      <c r="C114" s="136"/>
      <c r="D114" s="136"/>
      <c r="E114" s="136"/>
      <c r="F114" s="136"/>
    </row>
    <row r="115" spans="1:6">
      <c r="A115" s="136"/>
      <c r="B115" s="136"/>
      <c r="C115" s="136"/>
      <c r="D115" s="136"/>
      <c r="E115" s="136"/>
      <c r="F115" s="136"/>
    </row>
  </sheetData>
  <mergeCells count="4">
    <mergeCell ref="P1:Q1"/>
    <mergeCell ref="M7:P7"/>
    <mergeCell ref="W7:X7"/>
    <mergeCell ref="AD7:AE7"/>
  </mergeCells>
  <conditionalFormatting sqref="A66:F67 A87:F927">
    <cfRule type="expression" dxfId="449" priority="259">
      <formula>OR($AE66="X",$AC66="X")</formula>
    </cfRule>
    <cfRule type="expression" dxfId="448" priority="260">
      <formula>AND($AE66=1,$AC66=1)</formula>
    </cfRule>
    <cfRule type="expression" dxfId="447" priority="261">
      <formula>$AE66=1</formula>
    </cfRule>
    <cfRule type="expression" dxfId="446" priority="262">
      <formula>$AC66=1</formula>
    </cfRule>
  </conditionalFormatting>
  <conditionalFormatting sqref="C9:I9 K9:K64">
    <cfRule type="expression" dxfId="445" priority="1">
      <formula>$S9="X"</formula>
    </cfRule>
  </conditionalFormatting>
  <conditionalFormatting sqref="C18:J18">
    <cfRule type="expression" dxfId="444" priority="2">
      <formula>$S18="X"</formula>
    </cfRule>
  </conditionalFormatting>
  <conditionalFormatting sqref="J66:J67 J87:J927">
    <cfRule type="expression" dxfId="443" priority="258">
      <formula>$R66="X"</formula>
    </cfRule>
  </conditionalFormatting>
  <conditionalFormatting sqref="R9:R64">
    <cfRule type="cellIs" dxfId="442" priority="168" operator="equal">
      <formula>"1..1"</formula>
    </cfRule>
    <cfRule type="cellIs" dxfId="441" priority="169" operator="equal">
      <formula>"0..n"</formula>
    </cfRule>
    <cfRule type="cellIs" dxfId="440" priority="170" operator="equal">
      <formula>"0..1"</formula>
    </cfRule>
  </conditionalFormatting>
  <pageMargins left="0.7" right="0.7" top="0.75" bottom="0.75" header="0.3" footer="0.3"/>
  <legacyDrawing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870F6-CE42-48B3-9E27-3B433E267890}">
  <dimension ref="A1:AMB69"/>
  <sheetViews>
    <sheetView topLeftCell="I1" workbookViewId="0">
      <selection activeCell="R18" sqref="R18"/>
    </sheetView>
  </sheetViews>
  <sheetFormatPr baseColWidth="10" defaultColWidth="9.5" defaultRowHeight="15"/>
  <cols>
    <col min="1" max="1" width="4.625" style="128" customWidth="1"/>
    <col min="2" max="2" width="39.625" style="128" bestFit="1" customWidth="1"/>
    <col min="3" max="3" width="29.375" style="128" customWidth="1"/>
    <col min="4" max="5" width="11.625" style="128" customWidth="1"/>
    <col min="6" max="6" width="8.625" style="128" customWidth="1"/>
    <col min="7" max="7" width="10.125" style="96" customWidth="1"/>
    <col min="8" max="8" width="53.125" style="96" customWidth="1"/>
    <col min="9" max="9" width="33.5" style="225" customWidth="1"/>
    <col min="10" max="10" width="17.875" style="159" customWidth="1"/>
    <col min="11" max="11" width="7.625" style="96" hidden="1" customWidth="1"/>
    <col min="12" max="12" width="9.625" style="96" hidden="1" customWidth="1"/>
    <col min="13" max="13" width="6.125" style="96" hidden="1" customWidth="1"/>
    <col min="14" max="14" width="10.625" style="96" hidden="1" customWidth="1"/>
    <col min="15" max="15" width="11.125" style="173" hidden="1" customWidth="1"/>
    <col min="16" max="16" width="10.5" style="96" customWidth="1"/>
    <col min="17" max="17" width="6" style="96" customWidth="1"/>
    <col min="18" max="18" width="18.5" style="96" customWidth="1"/>
    <col min="19" max="19" width="12.625" style="277" customWidth="1"/>
    <col min="20" max="20" width="28.125" style="96" customWidth="1"/>
    <col min="21" max="21" width="8.875" style="96" customWidth="1"/>
    <col min="22" max="22" width="8.125" style="96" customWidth="1"/>
    <col min="23" max="23" width="2.375" hidden="1" customWidth="1"/>
    <col min="24" max="24" width="22.625" style="179" hidden="1" customWidth="1"/>
    <col min="25" max="25" width="24.375" style="96" hidden="1" customWidth="1"/>
    <col min="26" max="26" width="24.5" style="159" hidden="1" customWidth="1"/>
    <col min="27" max="27" width="17.5" style="96" hidden="1" customWidth="1"/>
    <col min="28" max="28" width="0" hidden="1" customWidth="1"/>
    <col min="29" max="29" width="8" style="96" hidden="1" customWidth="1"/>
    <col min="30" max="30" width="8.875" style="128" customWidth="1"/>
    <col min="32" max="1012" width="9.5" style="128"/>
    <col min="1013" max="1013" width="9" style="128" customWidth="1"/>
    <col min="1014" max="1015" width="9" customWidth="1"/>
  </cols>
  <sheetData>
    <row r="1" spans="1:1013" ht="13.5" customHeight="1">
      <c r="A1" s="228" t="s">
        <v>2727</v>
      </c>
      <c r="C1" s="129" t="s">
        <v>813</v>
      </c>
      <c r="E1" s="150" t="s">
        <v>814</v>
      </c>
      <c r="F1" s="157" t="e">
        <f>createCase29[[#Totals],[Métier]] / createCase29[[#Totals],[ID]]</f>
        <v>#DIV/0!</v>
      </c>
      <c r="G1" s="128"/>
      <c r="AB1" s="96"/>
      <c r="AD1"/>
      <c r="AE1" s="128"/>
      <c r="ALY1"/>
    </row>
    <row r="2" spans="1:1013" ht="13.5" customHeight="1">
      <c r="C2" s="141" t="s">
        <v>818</v>
      </c>
      <c r="D2" s="284"/>
      <c r="E2" s="152" t="s">
        <v>819</v>
      </c>
      <c r="F2" s="157" t="e">
        <f>createCase29[[#Totals],[NexSIS]] / createCase29[[#Totals],[ID]]</f>
        <v>#DIV/0!</v>
      </c>
      <c r="G2" s="128"/>
      <c r="AB2" s="96"/>
      <c r="AD2"/>
      <c r="AE2" s="128"/>
      <c r="ALY2"/>
    </row>
    <row r="3" spans="1:1013" ht="13.5" customHeight="1">
      <c r="C3" s="142" t="s">
        <v>821</v>
      </c>
      <c r="E3" s="151" t="s">
        <v>822</v>
      </c>
      <c r="G3" s="128"/>
      <c r="AB3" s="96"/>
      <c r="AD3"/>
      <c r="AE3" s="128"/>
      <c r="ALY3"/>
    </row>
    <row r="4" spans="1:1013" ht="13.5" customHeight="1">
      <c r="C4" s="143" t="s">
        <v>824</v>
      </c>
      <c r="E4" s="153" t="s">
        <v>825</v>
      </c>
      <c r="G4" s="137"/>
      <c r="AB4" s="96"/>
      <c r="AD4"/>
      <c r="AE4" s="128"/>
      <c r="ALY4"/>
    </row>
    <row r="5" spans="1:1013" s="149" customFormat="1" ht="13.5" customHeight="1">
      <c r="A5" s="128"/>
      <c r="B5" s="128"/>
      <c r="C5" s="145" t="s">
        <v>826</v>
      </c>
      <c r="D5" s="146"/>
      <c r="E5" s="290" t="s">
        <v>911</v>
      </c>
      <c r="F5" s="146"/>
      <c r="G5" s="148"/>
      <c r="H5" s="148"/>
      <c r="I5" s="275"/>
      <c r="J5" s="160"/>
      <c r="K5" s="148"/>
      <c r="L5" s="148"/>
      <c r="M5" s="148"/>
      <c r="N5" s="148"/>
      <c r="O5" s="186"/>
      <c r="P5" s="148"/>
      <c r="Q5" s="148"/>
      <c r="R5" s="148"/>
      <c r="S5" s="279"/>
      <c r="T5" s="148"/>
      <c r="U5" s="148"/>
      <c r="V5" s="148"/>
      <c r="W5"/>
      <c r="X5" s="181"/>
      <c r="Y5" s="148"/>
      <c r="Z5" s="160"/>
      <c r="AA5" s="148"/>
      <c r="AB5" s="148"/>
      <c r="AC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3" ht="13.5" customHeight="1">
      <c r="C6" s="144" t="s">
        <v>827</v>
      </c>
      <c r="D6" s="138"/>
      <c r="F6" s="138"/>
      <c r="AB6" s="96"/>
      <c r="AD6"/>
      <c r="AE6" s="128"/>
      <c r="ALY6"/>
    </row>
    <row r="7" spans="1:1013" ht="13.5" customHeight="1">
      <c r="A7"/>
      <c r="B7"/>
      <c r="C7" s="138"/>
      <c r="D7" s="377"/>
      <c r="E7" s="138"/>
      <c r="F7" s="138"/>
      <c r="K7" s="777" t="s">
        <v>828</v>
      </c>
      <c r="L7" s="777"/>
      <c r="M7" s="777"/>
      <c r="N7" s="777"/>
      <c r="U7" s="778" t="s">
        <v>829</v>
      </c>
      <c r="V7" s="778"/>
      <c r="AB7" s="777" t="s">
        <v>830</v>
      </c>
      <c r="AC7" s="777"/>
      <c r="AD7"/>
      <c r="AE7" s="128"/>
      <c r="ALY7"/>
    </row>
    <row r="8" spans="1:1013" s="238" customFormat="1" ht="55.5" customHeight="1">
      <c r="A8" s="233" t="s">
        <v>831</v>
      </c>
      <c r="B8" s="381" t="s">
        <v>832</v>
      </c>
      <c r="C8" s="278" t="s">
        <v>833</v>
      </c>
      <c r="D8" s="278" t="s">
        <v>834</v>
      </c>
      <c r="E8" s="278" t="s">
        <v>835</v>
      </c>
      <c r="F8" s="278" t="s">
        <v>836</v>
      </c>
      <c r="G8" s="278" t="s">
        <v>837</v>
      </c>
      <c r="H8" s="234" t="s">
        <v>9</v>
      </c>
      <c r="I8" s="234" t="s">
        <v>838</v>
      </c>
      <c r="J8" s="234" t="s">
        <v>841</v>
      </c>
      <c r="K8" s="235" t="s">
        <v>842</v>
      </c>
      <c r="L8" s="235" t="s">
        <v>843</v>
      </c>
      <c r="M8" s="235" t="s">
        <v>844</v>
      </c>
      <c r="N8" s="235" t="s">
        <v>845</v>
      </c>
      <c r="O8" s="235" t="s">
        <v>846</v>
      </c>
      <c r="P8" s="234" t="s">
        <v>677</v>
      </c>
      <c r="Q8" s="234" t="s">
        <v>3</v>
      </c>
      <c r="R8" s="234" t="s">
        <v>912</v>
      </c>
      <c r="S8" s="283" t="s">
        <v>913</v>
      </c>
      <c r="T8" s="234" t="s">
        <v>848</v>
      </c>
      <c r="U8" s="229" t="s">
        <v>849</v>
      </c>
      <c r="V8" s="229" t="s">
        <v>850</v>
      </c>
      <c r="W8" s="230" t="s">
        <v>851</v>
      </c>
      <c r="X8" s="235" t="s">
        <v>852</v>
      </c>
      <c r="Y8" s="235" t="s">
        <v>853</v>
      </c>
      <c r="Z8" s="236" t="s">
        <v>854</v>
      </c>
      <c r="AA8" s="235" t="s">
        <v>855</v>
      </c>
      <c r="AB8" s="235" t="s">
        <v>856</v>
      </c>
      <c r="AC8" s="237" t="s">
        <v>914</v>
      </c>
    </row>
    <row r="9" spans="1:1013" s="224" customFormat="1" ht="13.5" customHeight="1">
      <c r="A9" s="225">
        <v>1</v>
      </c>
      <c r="B9" s="217"/>
      <c r="C9" s="240"/>
      <c r="D9" s="719"/>
      <c r="E9" s="719"/>
      <c r="F9" s="719"/>
      <c r="G9" s="719"/>
      <c r="H9" s="718"/>
      <c r="I9" s="316"/>
      <c r="J9" s="720"/>
      <c r="K9" s="718"/>
      <c r="L9" s="718"/>
      <c r="M9" s="718"/>
      <c r="N9" s="718"/>
      <c r="O9" s="721"/>
      <c r="P9" s="718"/>
      <c r="Q9" s="718"/>
      <c r="R9" s="718"/>
      <c r="S9" s="722"/>
      <c r="T9" s="718"/>
      <c r="U9" s="723"/>
      <c r="V9" s="723"/>
      <c r="W9" s="232"/>
      <c r="X9" s="724"/>
      <c r="Y9" s="718"/>
      <c r="Z9" s="725"/>
      <c r="AA9" s="718"/>
      <c r="AB9" s="722"/>
      <c r="AC9" s="722"/>
    </row>
    <row r="10" spans="1:1013" s="224" customFormat="1" ht="13.5" customHeight="1">
      <c r="A10" s="225">
        <v>2</v>
      </c>
      <c r="B10" s="253"/>
      <c r="C10" s="221"/>
      <c r="D10" s="221"/>
      <c r="E10" s="221"/>
      <c r="F10" s="221"/>
      <c r="G10" s="221"/>
      <c r="H10" s="718"/>
      <c r="I10" s="131"/>
      <c r="J10" s="720"/>
      <c r="K10" s="718"/>
      <c r="L10" s="718"/>
      <c r="M10" s="718"/>
      <c r="N10" s="718"/>
      <c r="O10" s="721"/>
      <c r="P10" s="718"/>
      <c r="Q10" s="718"/>
      <c r="R10" s="718"/>
      <c r="S10" s="722"/>
      <c r="T10" s="718"/>
      <c r="U10" s="723"/>
      <c r="V10" s="723"/>
      <c r="W10" s="232"/>
      <c r="X10" s="724"/>
      <c r="Y10" s="718"/>
      <c r="Z10" s="725"/>
      <c r="AA10" s="718"/>
      <c r="AB10" s="722"/>
      <c r="AC10" s="722"/>
    </row>
    <row r="11" spans="1:1013" s="224" customFormat="1" ht="13.5" customHeight="1">
      <c r="A11" s="225">
        <v>3</v>
      </c>
      <c r="B11" s="217"/>
      <c r="C11" s="240"/>
      <c r="D11" s="241"/>
      <c r="E11" s="241"/>
      <c r="F11" s="241"/>
      <c r="G11" s="241"/>
      <c r="H11" s="718"/>
      <c r="I11" s="720"/>
      <c r="J11" s="720"/>
      <c r="K11" s="718"/>
      <c r="L11" s="718"/>
      <c r="M11" s="718"/>
      <c r="N11" s="718"/>
      <c r="O11" s="721"/>
      <c r="P11" s="718"/>
      <c r="Q11" s="718"/>
      <c r="R11" s="718"/>
      <c r="S11" s="722"/>
      <c r="T11" s="718"/>
      <c r="U11" s="723"/>
      <c r="V11" s="723"/>
      <c r="W11" s="232"/>
      <c r="X11" s="724"/>
      <c r="Y11" s="718"/>
      <c r="Z11" s="725"/>
      <c r="AA11" s="718"/>
      <c r="AB11" s="722"/>
      <c r="AC11" s="722"/>
    </row>
    <row r="12" spans="1:1013" s="224" customFormat="1" ht="13.5" customHeight="1">
      <c r="A12" s="225">
        <v>4</v>
      </c>
      <c r="B12" s="217"/>
      <c r="C12" s="240"/>
      <c r="D12" s="241"/>
      <c r="E12" s="241"/>
      <c r="F12" s="241"/>
      <c r="G12" s="241"/>
      <c r="H12" s="718"/>
      <c r="I12" s="720"/>
      <c r="J12" s="720"/>
      <c r="K12" s="718"/>
      <c r="L12" s="718"/>
      <c r="M12" s="718"/>
      <c r="N12" s="718"/>
      <c r="O12" s="721"/>
      <c r="P12" s="718"/>
      <c r="Q12" s="718"/>
      <c r="R12" s="718"/>
      <c r="S12" s="722"/>
      <c r="T12" s="718"/>
      <c r="U12" s="723"/>
      <c r="V12" s="723"/>
      <c r="W12" s="232"/>
      <c r="X12" s="724"/>
      <c r="Y12" s="718"/>
      <c r="Z12" s="725"/>
      <c r="AA12" s="718"/>
      <c r="AB12" s="722"/>
      <c r="AC12" s="722"/>
    </row>
    <row r="13" spans="1:1013" s="224" customFormat="1" ht="13.5" customHeight="1">
      <c r="A13" s="225">
        <v>5</v>
      </c>
      <c r="B13" s="217"/>
      <c r="C13" s="719"/>
      <c r="D13" s="241"/>
      <c r="E13" s="241"/>
      <c r="F13" s="241"/>
      <c r="G13" s="241"/>
      <c r="H13" s="718"/>
      <c r="I13" s="720"/>
      <c r="J13" s="720"/>
      <c r="K13" s="718"/>
      <c r="L13" s="718"/>
      <c r="M13" s="718"/>
      <c r="N13" s="718"/>
      <c r="O13" s="721"/>
      <c r="P13" s="718"/>
      <c r="Q13" s="718"/>
      <c r="R13" s="243"/>
      <c r="S13" s="722"/>
      <c r="T13" s="718"/>
      <c r="U13" s="723"/>
      <c r="V13" s="723"/>
      <c r="W13" s="232"/>
      <c r="X13" s="724"/>
      <c r="Y13" s="718"/>
      <c r="Z13" s="725"/>
      <c r="AA13" s="718"/>
      <c r="AB13" s="722"/>
      <c r="AC13" s="722"/>
    </row>
    <row r="14" spans="1:1013" s="224" customFormat="1" ht="13.5" customHeight="1">
      <c r="A14" s="225">
        <v>6</v>
      </c>
      <c r="B14" s="217"/>
      <c r="C14" s="719"/>
      <c r="D14" s="241"/>
      <c r="E14" s="241"/>
      <c r="F14" s="241"/>
      <c r="G14" s="241"/>
      <c r="H14" s="718"/>
      <c r="I14" s="720"/>
      <c r="J14" s="720"/>
      <c r="K14" s="718"/>
      <c r="L14" s="718"/>
      <c r="M14" s="718"/>
      <c r="N14" s="718"/>
      <c r="O14" s="721"/>
      <c r="P14" s="718"/>
      <c r="Q14" s="718"/>
      <c r="R14" s="718"/>
      <c r="S14" s="722"/>
      <c r="T14" s="718"/>
      <c r="U14" s="723"/>
      <c r="V14" s="723"/>
      <c r="W14" s="232"/>
      <c r="X14" s="724"/>
      <c r="Y14" s="718"/>
      <c r="Z14" s="725"/>
      <c r="AA14" s="718"/>
      <c r="AB14" s="722"/>
      <c r="AC14" s="722"/>
    </row>
    <row r="15" spans="1:1013" s="224" customFormat="1" ht="13.5" customHeight="1">
      <c r="A15" s="225">
        <v>7</v>
      </c>
      <c r="B15" s="217"/>
      <c r="C15" s="719"/>
      <c r="D15" s="241"/>
      <c r="E15" s="241"/>
      <c r="F15" s="241"/>
      <c r="G15" s="241"/>
      <c r="H15" s="718"/>
      <c r="I15" s="720"/>
      <c r="J15" s="720"/>
      <c r="K15" s="718"/>
      <c r="L15" s="718"/>
      <c r="M15" s="718"/>
      <c r="N15" s="718"/>
      <c r="O15" s="721"/>
      <c r="P15" s="718"/>
      <c r="Q15" s="718"/>
      <c r="R15" s="718"/>
      <c r="S15" s="722"/>
      <c r="T15" s="718"/>
      <c r="U15" s="723"/>
      <c r="V15" s="723"/>
      <c r="W15" s="232"/>
      <c r="X15" s="724"/>
      <c r="Y15" s="718"/>
      <c r="Z15" s="725"/>
      <c r="AA15" s="718"/>
      <c r="AB15" s="722"/>
      <c r="AC15" s="722"/>
    </row>
    <row r="16" spans="1:1013" s="224" customFormat="1" ht="13.5" customHeight="1">
      <c r="A16" s="225">
        <v>8</v>
      </c>
      <c r="B16" s="217"/>
      <c r="C16" s="719"/>
      <c r="D16" s="241"/>
      <c r="E16" s="241"/>
      <c r="F16" s="241"/>
      <c r="G16" s="241"/>
      <c r="H16" s="718"/>
      <c r="I16" s="720"/>
      <c r="J16" s="720"/>
      <c r="K16" s="718"/>
      <c r="L16" s="718"/>
      <c r="M16" s="718"/>
      <c r="N16" s="718"/>
      <c r="O16" s="721"/>
      <c r="P16" s="718"/>
      <c r="Q16" s="718"/>
      <c r="R16" s="718"/>
      <c r="S16" s="722"/>
      <c r="T16" s="718"/>
      <c r="U16" s="723"/>
      <c r="V16" s="723"/>
      <c r="W16" s="232"/>
      <c r="X16" s="724"/>
      <c r="Y16" s="718"/>
      <c r="Z16" s="725"/>
      <c r="AA16" s="718"/>
      <c r="AB16" s="722"/>
      <c r="AC16" s="722"/>
    </row>
    <row r="17" spans="1:1016" s="224" customFormat="1" ht="13.5" customHeight="1">
      <c r="A17" s="225">
        <v>9</v>
      </c>
      <c r="B17" s="217"/>
      <c r="C17" s="719"/>
      <c r="D17" s="241"/>
      <c r="E17" s="241"/>
      <c r="F17" s="241"/>
      <c r="G17" s="241"/>
      <c r="H17" s="718"/>
      <c r="I17" s="720"/>
      <c r="J17" s="720"/>
      <c r="K17" s="718"/>
      <c r="L17" s="718"/>
      <c r="M17" s="718"/>
      <c r="N17" s="718"/>
      <c r="O17" s="721"/>
      <c r="P17" s="718"/>
      <c r="Q17" s="718"/>
      <c r="R17" s="718"/>
      <c r="S17" s="722"/>
      <c r="T17" s="718"/>
      <c r="U17" s="723"/>
      <c r="V17" s="723"/>
      <c r="W17" s="232"/>
      <c r="X17" s="724"/>
      <c r="Y17" s="718"/>
      <c r="Z17" s="725"/>
      <c r="AA17" s="718"/>
      <c r="AB17" s="722"/>
      <c r="AC17" s="722"/>
    </row>
    <row r="18" spans="1:1016" s="224" customFormat="1" ht="13.5" customHeight="1">
      <c r="A18" s="225">
        <v>10</v>
      </c>
      <c r="B18" s="217"/>
      <c r="C18" s="719"/>
      <c r="D18" s="241"/>
      <c r="E18" s="241"/>
      <c r="F18" s="241"/>
      <c r="G18" s="241"/>
      <c r="H18" s="718"/>
      <c r="I18" s="720"/>
      <c r="J18" s="720"/>
      <c r="K18" s="718"/>
      <c r="L18" s="718"/>
      <c r="M18" s="718"/>
      <c r="N18" s="718"/>
      <c r="O18" s="721"/>
      <c r="P18" s="718"/>
      <c r="Q18" s="718"/>
      <c r="R18" s="718"/>
      <c r="S18" s="722"/>
      <c r="T18" s="718"/>
      <c r="U18" s="723"/>
      <c r="V18" s="723"/>
      <c r="W18" s="232"/>
      <c r="X18" s="724"/>
      <c r="Y18" s="718"/>
      <c r="Z18" s="725"/>
      <c r="AA18" s="718"/>
      <c r="AB18" s="722"/>
      <c r="AC18" s="722"/>
    </row>
    <row r="19" spans="1:1016" s="224" customFormat="1" ht="12" customHeight="1">
      <c r="A19" s="225"/>
      <c r="C19" s="225"/>
      <c r="D19" s="225"/>
      <c r="E19" s="225"/>
      <c r="F19" s="225"/>
      <c r="G19" s="225"/>
      <c r="H19" s="225"/>
      <c r="I19" s="225"/>
      <c r="J19" s="239"/>
      <c r="K19" s="225"/>
      <c r="L19" s="225"/>
      <c r="M19" s="225"/>
      <c r="N19" s="225"/>
      <c r="O19" s="234"/>
      <c r="P19" s="225"/>
      <c r="Q19" s="225"/>
      <c r="R19" s="225"/>
      <c r="S19" s="274"/>
      <c r="T19" s="225"/>
      <c r="U19" s="225"/>
      <c r="V19" s="225"/>
      <c r="X19" s="271"/>
      <c r="Y19" s="225"/>
      <c r="Z19" s="239"/>
      <c r="AA19" s="225"/>
      <c r="AB19" s="225"/>
      <c r="AC19" s="225"/>
    </row>
    <row r="20" spans="1:1016" s="128" customFormat="1" ht="12" customHeight="1">
      <c r="A20" s="3"/>
      <c r="B20" s="3"/>
      <c r="C20" s="131"/>
      <c r="D20" s="131"/>
      <c r="E20" s="131"/>
      <c r="F20" s="131"/>
      <c r="G20" s="5"/>
      <c r="H20" s="155"/>
      <c r="I20" s="225"/>
      <c r="J20" s="155"/>
      <c r="K20" s="5"/>
      <c r="L20" s="5"/>
      <c r="M20" s="5"/>
      <c r="N20" s="5"/>
      <c r="O20" s="188"/>
      <c r="P20" s="5"/>
      <c r="Q20" s="5"/>
      <c r="R20" s="5"/>
      <c r="S20" s="56"/>
      <c r="T20" s="56"/>
      <c r="U20" s="56"/>
      <c r="V20" s="56"/>
      <c r="W20"/>
      <c r="X20" s="178"/>
      <c r="Y20" s="5"/>
      <c r="Z20" s="159"/>
      <c r="AA20" s="56"/>
      <c r="AC20" s="56"/>
      <c r="ALZ20"/>
      <c r="AMA20"/>
      <c r="AMB20"/>
    </row>
    <row r="21" spans="1:1016" s="128" customFormat="1" ht="12" customHeight="1">
      <c r="A21" s="129"/>
      <c r="B21" s="129"/>
      <c r="C21" s="129"/>
      <c r="D21" s="129"/>
      <c r="E21" s="129"/>
      <c r="F21" s="129"/>
      <c r="G21" s="96"/>
      <c r="H21" s="96"/>
      <c r="I21" s="225"/>
      <c r="J21" s="159"/>
      <c r="K21" s="96"/>
      <c r="L21" s="96"/>
      <c r="M21" s="96"/>
      <c r="N21" s="96"/>
      <c r="O21" s="173"/>
      <c r="P21" s="96"/>
      <c r="Q21" s="96"/>
      <c r="R21" s="96"/>
      <c r="S21" s="277"/>
      <c r="T21" s="96"/>
      <c r="U21" s="96"/>
      <c r="V21" s="96"/>
      <c r="W21"/>
      <c r="X21" s="179"/>
      <c r="Y21" s="96"/>
      <c r="Z21" s="159"/>
      <c r="AA21" s="96"/>
      <c r="AC21" s="96"/>
      <c r="ALZ21"/>
      <c r="AMA21"/>
      <c r="AMB21"/>
    </row>
    <row r="22" spans="1:1016" s="128" customFormat="1" ht="12" customHeight="1">
      <c r="I22" s="224"/>
      <c r="O22" s="174"/>
      <c r="Q22" s="96"/>
      <c r="R22" s="96"/>
      <c r="S22" s="277"/>
      <c r="T22" s="96"/>
      <c r="U22" s="96"/>
      <c r="V22" s="96"/>
      <c r="W22"/>
      <c r="X22" s="179"/>
      <c r="Y22" s="96"/>
      <c r="Z22" s="159"/>
      <c r="AA22" s="96"/>
      <c r="AC22" s="96"/>
      <c r="ALZ22"/>
      <c r="AMA22"/>
      <c r="AMB22"/>
    </row>
    <row r="23" spans="1:1016" s="128" customFormat="1" ht="12" customHeight="1">
      <c r="I23" s="224"/>
      <c r="O23" s="174"/>
      <c r="Q23" s="96"/>
      <c r="R23" s="96"/>
      <c r="S23" s="277"/>
      <c r="T23" s="96"/>
      <c r="U23" s="96"/>
      <c r="V23" s="96"/>
      <c r="W23"/>
      <c r="X23" s="179"/>
      <c r="Y23" s="96"/>
      <c r="Z23" s="159"/>
      <c r="AA23" s="96"/>
      <c r="AC23" s="96"/>
      <c r="ALZ23"/>
      <c r="AMA23"/>
      <c r="AMB23"/>
    </row>
    <row r="24" spans="1:1016" s="128" customFormat="1" ht="12" customHeight="1">
      <c r="I24" s="224"/>
      <c r="O24" s="174"/>
      <c r="Q24" s="96"/>
      <c r="R24" s="96"/>
      <c r="S24" s="277"/>
      <c r="T24" s="96"/>
      <c r="U24" s="96"/>
      <c r="V24" s="96"/>
      <c r="W24"/>
      <c r="X24" s="179"/>
      <c r="Y24" s="96"/>
      <c r="Z24" s="159"/>
      <c r="AA24" s="96"/>
      <c r="AC24" s="96"/>
      <c r="ALZ24"/>
      <c r="AMA24"/>
      <c r="AMB24"/>
    </row>
    <row r="25" spans="1:1016" s="128" customFormat="1" ht="12" customHeight="1">
      <c r="I25" s="224"/>
      <c r="O25" s="174"/>
      <c r="Q25" s="96"/>
      <c r="R25" s="96"/>
      <c r="S25" s="277"/>
      <c r="T25" s="96"/>
      <c r="U25" s="96"/>
      <c r="V25" s="96"/>
      <c r="W25"/>
      <c r="X25" s="179"/>
      <c r="Y25" s="96"/>
      <c r="Z25" s="159"/>
      <c r="AA25" s="96"/>
      <c r="AC25" s="96"/>
      <c r="ALZ25"/>
      <c r="AMA25"/>
      <c r="AMB25"/>
    </row>
    <row r="26" spans="1:1016" ht="12" customHeight="1">
      <c r="G26" s="128"/>
      <c r="H26" s="128"/>
      <c r="I26" s="224"/>
      <c r="J26" s="128"/>
      <c r="K26" s="128"/>
      <c r="L26" s="128"/>
      <c r="M26" s="128"/>
      <c r="N26" s="128"/>
      <c r="O26" s="174"/>
      <c r="P26" s="128"/>
    </row>
    <row r="27" spans="1:1016" s="117" customFormat="1" ht="12" customHeight="1">
      <c r="A27" s="128"/>
      <c r="B27" s="128"/>
      <c r="C27" s="128"/>
      <c r="D27" s="128"/>
      <c r="E27" s="128"/>
      <c r="F27" s="128"/>
      <c r="G27" s="96"/>
      <c r="H27" s="96"/>
      <c r="I27" s="225"/>
      <c r="J27" s="159"/>
      <c r="K27" s="96"/>
      <c r="L27" s="96"/>
      <c r="M27" s="96"/>
      <c r="N27" s="96"/>
      <c r="O27" s="173"/>
      <c r="P27" s="96"/>
      <c r="Q27" s="96"/>
      <c r="R27" s="96"/>
      <c r="S27" s="277"/>
      <c r="T27" s="96"/>
      <c r="U27" s="96"/>
      <c r="V27" s="96"/>
      <c r="W27"/>
      <c r="X27" s="179"/>
      <c r="Y27" s="96"/>
      <c r="Z27" s="161"/>
      <c r="AA27" s="96"/>
      <c r="AC27" s="96"/>
      <c r="AMA27"/>
    </row>
    <row r="28" spans="1:1016" ht="12" customHeight="1">
      <c r="A28" s="117"/>
      <c r="B28" s="117"/>
      <c r="C28" s="117"/>
      <c r="D28" s="117"/>
      <c r="E28" s="117"/>
      <c r="F28" s="117"/>
      <c r="G28" s="117"/>
      <c r="H28" s="117"/>
      <c r="I28" s="251"/>
      <c r="J28" s="117"/>
      <c r="K28" s="117"/>
      <c r="L28" s="117"/>
      <c r="M28" s="117"/>
      <c r="N28" s="117"/>
      <c r="O28" s="189"/>
      <c r="P28" s="117"/>
    </row>
    <row r="29" spans="1:1016" ht="12" customHeight="1">
      <c r="Q29" s="112"/>
      <c r="R29" s="112"/>
      <c r="S29" s="125"/>
      <c r="T29" s="112"/>
      <c r="U29" s="112"/>
      <c r="V29" s="112"/>
      <c r="X29" s="180"/>
      <c r="Y29" s="112"/>
      <c r="AA29" s="112"/>
      <c r="AC29" s="112"/>
    </row>
    <row r="41" spans="1:6" ht="12" customHeight="1">
      <c r="A41" s="130"/>
      <c r="B41" s="130"/>
      <c r="C41" s="130"/>
      <c r="D41" s="130"/>
      <c r="E41" s="130"/>
      <c r="F41" s="130"/>
    </row>
    <row r="42" spans="1:6" ht="12" customHeight="1">
      <c r="A42" s="130"/>
      <c r="B42" s="130"/>
      <c r="C42" s="130"/>
      <c r="D42" s="130"/>
      <c r="E42" s="130"/>
      <c r="F42" s="130"/>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5" ht="12" customHeight="1">
      <c r="A49" s="129"/>
      <c r="B49" s="129"/>
      <c r="C49" s="129"/>
      <c r="D49" s="129"/>
      <c r="E49" s="129"/>
      <c r="F49" s="129"/>
    </row>
    <row r="50" spans="1:1015" ht="12" customHeight="1">
      <c r="A50" s="129"/>
      <c r="B50" s="129"/>
      <c r="C50" s="129"/>
      <c r="D50" s="129"/>
      <c r="E50" s="129"/>
      <c r="F50" s="129"/>
    </row>
    <row r="51" spans="1:1015" ht="12" customHeight="1">
      <c r="A51" s="129"/>
      <c r="B51" s="129"/>
      <c r="C51" s="129"/>
      <c r="D51" s="129"/>
      <c r="E51" s="129"/>
      <c r="F51" s="129"/>
    </row>
    <row r="52" spans="1:1015" ht="12" customHeight="1">
      <c r="A52" s="129"/>
      <c r="B52" s="129"/>
      <c r="C52" s="129"/>
      <c r="D52" s="129"/>
      <c r="E52" s="129"/>
      <c r="F52" s="129"/>
    </row>
    <row r="53" spans="1:1015" ht="12" customHeight="1">
      <c r="A53" s="129"/>
      <c r="B53" s="129"/>
      <c r="C53" s="129"/>
      <c r="D53" s="129"/>
      <c r="E53" s="129"/>
      <c r="F53" s="129"/>
    </row>
    <row r="54" spans="1:1015" ht="12" customHeight="1">
      <c r="A54" s="129"/>
      <c r="B54" s="129"/>
      <c r="C54" s="129"/>
      <c r="D54" s="129"/>
      <c r="E54" s="129"/>
      <c r="F54" s="129"/>
    </row>
    <row r="55" spans="1:1015" ht="12" customHeight="1">
      <c r="A55" s="129"/>
      <c r="B55" s="129"/>
      <c r="C55" s="129"/>
      <c r="D55" s="129"/>
      <c r="E55" s="129"/>
      <c r="F55" s="129"/>
    </row>
    <row r="56" spans="1:1015" s="117" customFormat="1" ht="12" customHeight="1">
      <c r="A56" s="129"/>
      <c r="B56" s="129"/>
      <c r="C56" s="129"/>
      <c r="D56" s="129"/>
      <c r="E56" s="129"/>
      <c r="F56" s="129"/>
      <c r="G56" s="96"/>
      <c r="H56" s="96"/>
      <c r="I56" s="225"/>
      <c r="J56" s="159"/>
      <c r="K56" s="96"/>
      <c r="L56" s="96"/>
      <c r="M56" s="96"/>
      <c r="N56" s="96"/>
      <c r="O56" s="173"/>
      <c r="P56" s="96"/>
      <c r="Q56" s="96"/>
      <c r="R56" s="96"/>
      <c r="S56" s="277"/>
      <c r="T56" s="96"/>
      <c r="U56" s="96"/>
      <c r="V56" s="96"/>
      <c r="W56"/>
      <c r="X56" s="179"/>
      <c r="Y56" s="96"/>
      <c r="Z56" s="161"/>
      <c r="AA56" s="96"/>
      <c r="AC56" s="96"/>
      <c r="AMA56"/>
    </row>
    <row r="57" spans="1:1015" s="117" customFormat="1" ht="12" customHeight="1">
      <c r="A57" s="130"/>
      <c r="B57" s="130"/>
      <c r="C57" s="130"/>
      <c r="D57" s="130"/>
      <c r="E57" s="130"/>
      <c r="F57" s="130"/>
      <c r="G57" s="96"/>
      <c r="H57" s="96"/>
      <c r="I57" s="225"/>
      <c r="J57" s="159"/>
      <c r="K57" s="96"/>
      <c r="L57" s="96"/>
      <c r="M57" s="96"/>
      <c r="N57" s="96"/>
      <c r="O57" s="173"/>
      <c r="P57" s="96"/>
      <c r="Q57" s="96"/>
      <c r="R57" s="96"/>
      <c r="S57" s="277"/>
      <c r="T57" s="96"/>
      <c r="U57" s="96"/>
      <c r="V57" s="96"/>
      <c r="W57"/>
      <c r="X57" s="179"/>
      <c r="Y57" s="96"/>
      <c r="Z57" s="161"/>
      <c r="AA57" s="96"/>
      <c r="AC57" s="96"/>
      <c r="AMA57"/>
    </row>
    <row r="58" spans="1:1015" s="117" customFormat="1" ht="12" customHeight="1">
      <c r="A58" s="123"/>
      <c r="B58" s="123"/>
      <c r="C58" s="123"/>
      <c r="D58" s="123"/>
      <c r="E58" s="123"/>
      <c r="F58" s="123"/>
      <c r="G58" s="112"/>
      <c r="H58" s="112"/>
      <c r="I58" s="276"/>
      <c r="J58" s="161"/>
      <c r="K58" s="112"/>
      <c r="L58" s="112"/>
      <c r="M58" s="112"/>
      <c r="N58" s="112"/>
      <c r="O58" s="190"/>
      <c r="P58" s="112"/>
      <c r="Q58" s="112"/>
      <c r="R58" s="112"/>
      <c r="S58" s="125"/>
      <c r="T58" s="112"/>
      <c r="U58" s="112"/>
      <c r="V58" s="112"/>
      <c r="W58"/>
      <c r="X58" s="180"/>
      <c r="Y58" s="112"/>
      <c r="Z58" s="161"/>
      <c r="AA58" s="112"/>
      <c r="AC58" s="112"/>
      <c r="AMA58"/>
    </row>
    <row r="59" spans="1:1015" s="117" customFormat="1" ht="12" customHeight="1">
      <c r="A59" s="123"/>
      <c r="B59" s="123"/>
      <c r="C59" s="123"/>
      <c r="D59" s="123"/>
      <c r="E59" s="123"/>
      <c r="F59" s="123"/>
      <c r="G59" s="112"/>
      <c r="H59" s="112"/>
      <c r="I59" s="276"/>
      <c r="J59" s="161"/>
      <c r="K59" s="112"/>
      <c r="L59" s="112"/>
      <c r="M59" s="112"/>
      <c r="N59" s="112"/>
      <c r="O59" s="190"/>
      <c r="P59" s="112"/>
      <c r="Q59" s="112"/>
      <c r="R59" s="112"/>
      <c r="S59" s="125"/>
      <c r="T59" s="112"/>
      <c r="U59" s="112"/>
      <c r="V59" s="112"/>
      <c r="W59"/>
      <c r="X59" s="180"/>
      <c r="Y59" s="112"/>
      <c r="Z59" s="161"/>
      <c r="AA59" s="112"/>
      <c r="AC59" s="112"/>
      <c r="AMA59"/>
    </row>
    <row r="60" spans="1:1015" s="117" customFormat="1" ht="12" customHeight="1">
      <c r="A60" s="123"/>
      <c r="B60" s="123"/>
      <c r="C60" s="123"/>
      <c r="D60" s="123"/>
      <c r="E60" s="123"/>
      <c r="F60" s="123"/>
      <c r="G60" s="112"/>
      <c r="H60" s="112"/>
      <c r="I60" s="276"/>
      <c r="J60" s="161"/>
      <c r="K60" s="112"/>
      <c r="L60" s="112"/>
      <c r="M60" s="112"/>
      <c r="N60" s="112"/>
      <c r="O60" s="190"/>
      <c r="P60" s="112"/>
      <c r="Q60" s="112"/>
      <c r="R60" s="112"/>
      <c r="S60" s="125"/>
      <c r="T60" s="112"/>
      <c r="U60" s="112"/>
      <c r="V60" s="112"/>
      <c r="W60"/>
      <c r="X60" s="180"/>
      <c r="Y60" s="112"/>
      <c r="Z60" s="161"/>
      <c r="AA60" s="112"/>
      <c r="AC60" s="112"/>
      <c r="AMA60"/>
    </row>
    <row r="61" spans="1:1015" s="117" customFormat="1" ht="12" customHeight="1">
      <c r="A61" s="123"/>
      <c r="B61" s="123"/>
      <c r="C61" s="123"/>
      <c r="D61" s="123"/>
      <c r="E61" s="123"/>
      <c r="F61" s="123"/>
      <c r="G61" s="112"/>
      <c r="H61" s="112"/>
      <c r="I61" s="276"/>
      <c r="J61" s="161"/>
      <c r="K61" s="112"/>
      <c r="L61" s="112"/>
      <c r="M61" s="112"/>
      <c r="N61" s="112"/>
      <c r="O61" s="190"/>
      <c r="P61" s="112"/>
      <c r="Q61" s="112"/>
      <c r="R61" s="112"/>
      <c r="S61" s="125"/>
      <c r="T61" s="112"/>
      <c r="U61" s="112"/>
      <c r="V61" s="112"/>
      <c r="W61"/>
      <c r="X61" s="180"/>
      <c r="Y61" s="112"/>
      <c r="Z61" s="161"/>
      <c r="AA61" s="112"/>
      <c r="AC61" s="112"/>
      <c r="AMA61"/>
    </row>
    <row r="62" spans="1:1015" s="117" customFormat="1" ht="12" customHeight="1">
      <c r="A62" s="123"/>
      <c r="B62" s="123"/>
      <c r="C62" s="123"/>
      <c r="D62" s="123"/>
      <c r="E62" s="123"/>
      <c r="F62" s="123"/>
      <c r="G62" s="112"/>
      <c r="H62" s="112"/>
      <c r="I62" s="276"/>
      <c r="J62" s="161"/>
      <c r="K62" s="112"/>
      <c r="L62" s="112"/>
      <c r="M62" s="112"/>
      <c r="N62" s="112"/>
      <c r="O62" s="190"/>
      <c r="P62" s="112"/>
      <c r="Q62" s="112"/>
      <c r="R62" s="112"/>
      <c r="S62" s="125"/>
      <c r="T62" s="112"/>
      <c r="U62" s="112"/>
      <c r="V62" s="112"/>
      <c r="W62"/>
      <c r="X62" s="180"/>
      <c r="Y62" s="112"/>
      <c r="Z62" s="161"/>
      <c r="AA62" s="112"/>
      <c r="AC62" s="112"/>
      <c r="AMA62"/>
    </row>
    <row r="63" spans="1:1015" ht="12" customHeight="1">
      <c r="A63" s="123"/>
      <c r="B63" s="123"/>
      <c r="C63" s="123"/>
      <c r="D63" s="123"/>
      <c r="E63" s="123"/>
      <c r="F63" s="123"/>
      <c r="G63" s="112"/>
      <c r="H63" s="112"/>
      <c r="I63" s="276"/>
      <c r="J63" s="161"/>
      <c r="K63" s="112"/>
      <c r="L63" s="112"/>
      <c r="M63" s="112"/>
      <c r="N63" s="112"/>
      <c r="O63" s="190"/>
      <c r="P63" s="112"/>
      <c r="Q63" s="112"/>
      <c r="R63" s="112"/>
      <c r="S63" s="125"/>
      <c r="T63" s="112"/>
      <c r="U63" s="112"/>
      <c r="V63" s="112"/>
      <c r="X63" s="180"/>
      <c r="Y63" s="112"/>
      <c r="AA63" s="112"/>
      <c r="AC63" s="112"/>
    </row>
    <row r="64" spans="1:1015" ht="12" customHeight="1">
      <c r="A64" s="123"/>
      <c r="B64" s="123"/>
      <c r="C64" s="123"/>
      <c r="D64" s="123"/>
      <c r="E64" s="123"/>
      <c r="F64" s="123"/>
      <c r="G64" s="112"/>
      <c r="H64" s="112"/>
      <c r="I64" s="276"/>
      <c r="J64" s="161"/>
      <c r="K64" s="112"/>
      <c r="L64" s="112"/>
      <c r="M64" s="112"/>
      <c r="N64" s="112"/>
      <c r="O64" s="190"/>
      <c r="P64" s="112"/>
      <c r="Q64" s="112"/>
      <c r="R64" s="112"/>
      <c r="S64" s="125"/>
      <c r="T64" s="112"/>
      <c r="U64" s="112"/>
      <c r="V64" s="112"/>
      <c r="X64" s="180"/>
      <c r="Y64" s="112"/>
      <c r="AA64" s="112"/>
      <c r="AC64" s="112"/>
    </row>
    <row r="65" spans="1:6" ht="12" customHeight="1">
      <c r="A65" s="130"/>
      <c r="B65" s="130"/>
      <c r="C65" s="130"/>
      <c r="D65" s="130"/>
      <c r="E65" s="130"/>
      <c r="F65" s="130"/>
    </row>
    <row r="66" spans="1:6" ht="12" customHeight="1">
      <c r="A66" s="130"/>
      <c r="B66" s="130"/>
      <c r="C66" s="130"/>
      <c r="D66" s="130"/>
      <c r="E66" s="130"/>
      <c r="F66" s="130"/>
    </row>
    <row r="67" spans="1:6" ht="12" customHeight="1">
      <c r="A67" s="130"/>
      <c r="B67" s="130"/>
      <c r="C67" s="130"/>
      <c r="D67" s="130"/>
      <c r="E67" s="130"/>
      <c r="F67" s="130"/>
    </row>
    <row r="68" spans="1:6" ht="12" customHeight="1">
      <c r="A68" s="136"/>
      <c r="B68" s="136"/>
      <c r="C68" s="136"/>
      <c r="D68" s="136"/>
      <c r="E68" s="136"/>
      <c r="F68" s="136"/>
    </row>
    <row r="69" spans="1:6" ht="12" customHeight="1">
      <c r="A69" s="136"/>
      <c r="B69" s="136"/>
      <c r="C69" s="136"/>
      <c r="D69" s="136"/>
      <c r="E69" s="136"/>
      <c r="F69" s="136"/>
    </row>
  </sheetData>
  <mergeCells count="3">
    <mergeCell ref="K7:N7"/>
    <mergeCell ref="U7:V7"/>
    <mergeCell ref="AB7:AC7"/>
  </mergeCells>
  <conditionalFormatting sqref="A10:A18">
    <cfRule type="expression" dxfId="439" priority="8">
      <formula>OR($AC10="X",$AB10="X")</formula>
    </cfRule>
  </conditionalFormatting>
  <conditionalFormatting sqref="A20:F21 A41:F881">
    <cfRule type="expression" dxfId="438" priority="20">
      <formula>OR($AC20="X",$AA20="X")</formula>
    </cfRule>
    <cfRule type="expression" dxfId="437" priority="21">
      <formula>AND($AC20=1,$AA20=1)</formula>
    </cfRule>
    <cfRule type="expression" dxfId="436" priority="22">
      <formula>$AC20=1</formula>
    </cfRule>
    <cfRule type="expression" dxfId="435" priority="23">
      <formula>$AA20=1</formula>
    </cfRule>
  </conditionalFormatting>
  <conditionalFormatting sqref="A9:G9 A10:A18">
    <cfRule type="expression" dxfId="434" priority="25">
      <formula>AND($AC9=1,$AB9=1)</formula>
    </cfRule>
    <cfRule type="expression" dxfId="433" priority="26">
      <formula>$AC9=1</formula>
    </cfRule>
    <cfRule type="expression" dxfId="432" priority="27">
      <formula>$AB9=1</formula>
    </cfRule>
  </conditionalFormatting>
  <conditionalFormatting sqref="A9:G9">
    <cfRule type="expression" dxfId="431" priority="24">
      <formula>OR($AC9="X",$AB9="X")</formula>
    </cfRule>
  </conditionalFormatting>
  <conditionalFormatting sqref="A9:G18">
    <cfRule type="expression" dxfId="430" priority="28">
      <formula>AND(NOT(ISBLANK($V9)),ISBLANK($AB9),ISBLANK($AC9))</formula>
    </cfRule>
  </conditionalFormatting>
  <conditionalFormatting sqref="B10:G18">
    <cfRule type="expression" dxfId="429" priority="12">
      <formula>OR($AC10="X",$AB10="X")</formula>
    </cfRule>
    <cfRule type="expression" dxfId="428" priority="13">
      <formula>AND($AC10=1,$AB10=1)</formula>
    </cfRule>
    <cfRule type="expression" dxfId="427" priority="14">
      <formula>$AC10=1</formula>
    </cfRule>
    <cfRule type="expression" dxfId="426" priority="15">
      <formula>$AB10=1</formula>
    </cfRule>
  </conditionalFormatting>
  <conditionalFormatting sqref="C9:C18">
    <cfRule type="expression" dxfId="425" priority="5724">
      <formula>AND($Q9="X",$B9&lt;&gt;"")</formula>
    </cfRule>
  </conditionalFormatting>
  <conditionalFormatting sqref="D9:D18">
    <cfRule type="expression" dxfId="424" priority="5725">
      <formula>AND($Q9="X",OR($B9&lt;&gt;"",$C9&lt;&gt;""))</formula>
    </cfRule>
  </conditionalFormatting>
  <conditionalFormatting sqref="E9:E18">
    <cfRule type="expression" dxfId="423" priority="5726">
      <formula>AND($Q9="X",OR($B9&lt;&gt;"",$C9&lt;&gt;"",$D9&lt;&gt;""))</formula>
    </cfRule>
  </conditionalFormatting>
  <conditionalFormatting sqref="F1:F2">
    <cfRule type="dataBar" priority="18">
      <dataBar>
        <cfvo type="num" val="0"/>
        <cfvo type="num" val="1"/>
        <color rgb="FF63C384"/>
      </dataBar>
      <extLst>
        <ext xmlns:x14="http://schemas.microsoft.com/office/spreadsheetml/2009/9/main" uri="{B025F937-C7B1-47D3-B67F-A62EFF666E3E}">
          <x14:id>{0D35D3CE-22F2-4362-B6DA-743694BD32B0}</x14:id>
        </ext>
      </extLst>
    </cfRule>
  </conditionalFormatting>
  <conditionalFormatting sqref="F9:F18">
    <cfRule type="expression" dxfId="422" priority="5727">
      <formula>AND($Q9="X",OR($B9&lt;&gt;"",$C9&lt;&gt;"",$D9&lt;&gt;"",$E9&lt;&gt;""))</formula>
    </cfRule>
  </conditionalFormatting>
  <conditionalFormatting sqref="G9:G18">
    <cfRule type="expression" dxfId="421" priority="5728">
      <formula>AND($Q9="X",OR($B9&lt;&gt;"",$C9&lt;&gt;"",$D9&lt;&gt;"",$E9&lt;&gt;"",$F9&lt;&gt;""))</formula>
    </cfRule>
  </conditionalFormatting>
  <conditionalFormatting sqref="H20:H21 H41:H881">
    <cfRule type="expression" dxfId="420" priority="19">
      <formula>$P20="X"</formula>
    </cfRule>
  </conditionalFormatting>
  <conditionalFormatting sqref="I11:I18">
    <cfRule type="expression" dxfId="419" priority="10">
      <formula>$Q11="X"</formula>
    </cfRule>
  </conditionalFormatting>
  <conditionalFormatting sqref="P9:P18">
    <cfRule type="cellIs" dxfId="418" priority="5" operator="equal">
      <formula>"1..1"</formula>
    </cfRule>
    <cfRule type="cellIs" dxfId="417" priority="6" operator="equal">
      <formula>"0..n"</formula>
    </cfRule>
    <cfRule type="cellIs" dxfId="416" priority="7" operator="equal">
      <formula>"0..1"</formula>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0D35D3CE-22F2-4362-B6DA-743694BD32B0}">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baseColWidth="10" defaultColWidth="9" defaultRowHeight="14.25"/>
  <cols>
    <col min="1" max="1" width="13.5" customWidth="1"/>
    <col min="13" max="13" width="37" customWidth="1"/>
    <col min="14" max="14" width="44.5" customWidth="1"/>
    <col min="1024" max="1024" width="9" customWidth="1"/>
  </cols>
  <sheetData>
    <row r="1" spans="1:14" ht="15.75">
      <c r="A1" s="8"/>
      <c r="B1" s="9" t="s">
        <v>625</v>
      </c>
      <c r="C1" s="10"/>
      <c r="D1" s="11"/>
      <c r="E1" s="10"/>
      <c r="F1" s="83"/>
      <c r="G1" s="11"/>
      <c r="H1" s="11"/>
      <c r="I1" s="84"/>
      <c r="J1" s="84"/>
      <c r="K1" s="761"/>
      <c r="L1" s="761"/>
      <c r="M1" s="761"/>
      <c r="N1" s="761"/>
    </row>
    <row r="3" spans="1:14">
      <c r="M3" s="85" t="s">
        <v>626</v>
      </c>
      <c r="N3" s="85" t="s">
        <v>627</v>
      </c>
    </row>
    <row r="4" spans="1:14" ht="42.75">
      <c r="M4" s="86" t="s">
        <v>628</v>
      </c>
      <c r="N4" s="86" t="s">
        <v>629</v>
      </c>
    </row>
    <row r="5" spans="1:14" ht="142.5">
      <c r="M5" s="86" t="s">
        <v>630</v>
      </c>
      <c r="N5" s="86" t="s">
        <v>631</v>
      </c>
    </row>
    <row r="6" spans="1:14" ht="199.5">
      <c r="M6" s="86" t="s">
        <v>632</v>
      </c>
      <c r="N6" s="86" t="s">
        <v>633</v>
      </c>
    </row>
    <row r="7" spans="1:14" ht="42.75">
      <c r="M7" s="86" t="s">
        <v>634</v>
      </c>
      <c r="N7" s="86" t="s">
        <v>635</v>
      </c>
    </row>
    <row r="8" spans="1:14" ht="85.5">
      <c r="M8" s="86" t="s">
        <v>636</v>
      </c>
      <c r="N8" s="86" t="s">
        <v>637</v>
      </c>
    </row>
    <row r="9" spans="1:14" ht="71.25">
      <c r="M9" s="86" t="s">
        <v>638</v>
      </c>
      <c r="N9" s="86" t="s">
        <v>639</v>
      </c>
    </row>
    <row r="10" spans="1:14" ht="99.75">
      <c r="M10" s="86" t="s">
        <v>640</v>
      </c>
      <c r="N10" s="86" t="s">
        <v>641</v>
      </c>
    </row>
    <row r="11" spans="1:14" ht="85.5">
      <c r="M11" s="86" t="s">
        <v>642</v>
      </c>
      <c r="N11" s="86" t="s">
        <v>643</v>
      </c>
    </row>
    <row r="12" spans="1:14" ht="28.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BC776-069F-45D4-B369-D84AFF68CC9C}">
  <dimension ref="A1:ALY30"/>
  <sheetViews>
    <sheetView zoomScaleNormal="100" workbookViewId="0">
      <pane xSplit="7" ySplit="8" topLeftCell="J9" activePane="bottomRight" state="frozen"/>
      <selection pane="topRight"/>
      <selection pane="bottomLeft"/>
      <selection pane="bottomRight"/>
    </sheetView>
  </sheetViews>
  <sheetFormatPr baseColWidth="10" defaultColWidth="9" defaultRowHeight="14.25" customHeight="1"/>
  <cols>
    <col min="1" max="1" width="3.125" customWidth="1"/>
    <col min="2" max="2" width="12.875" bestFit="1" customWidth="1"/>
    <col min="3" max="3" width="31.375" customWidth="1"/>
    <col min="4" max="4" width="8.875" customWidth="1"/>
    <col min="5" max="7" width="11.625" customWidth="1"/>
    <col min="8" max="8" width="52" style="57" customWidth="1"/>
    <col min="9" max="9" width="22.375" customWidth="1"/>
    <col min="10" max="10" width="16" customWidth="1"/>
    <col min="11" max="11" width="10.875" hidden="1" customWidth="1"/>
    <col min="12" max="12" width="7.625" hidden="1" customWidth="1"/>
    <col min="13" max="13" width="8.625" hidden="1" customWidth="1"/>
    <col min="14" max="14" width="7" hidden="1" customWidth="1"/>
    <col min="15" max="15" width="9.125" hidden="1" customWidth="1"/>
    <col min="16" max="16" width="11" bestFit="1" customWidth="1"/>
    <col min="17" max="17" width="7.125" customWidth="1"/>
    <col min="19" max="19" width="14.125" bestFit="1" customWidth="1"/>
    <col min="20" max="20" width="12.5" bestFit="1" customWidth="1"/>
    <col min="21" max="22" width="9" style="95"/>
    <col min="23" max="29" width="0" hidden="1" customWidth="1"/>
  </cols>
  <sheetData>
    <row r="1" spans="1:1013" ht="14.25" customHeight="1">
      <c r="A1" s="228" t="s">
        <v>2728</v>
      </c>
      <c r="B1" s="128"/>
      <c r="C1" s="129" t="s">
        <v>813</v>
      </c>
      <c r="D1" s="128"/>
      <c r="E1" s="150" t="s">
        <v>814</v>
      </c>
      <c r="F1" s="157"/>
      <c r="G1" s="128"/>
      <c r="H1" s="148"/>
      <c r="I1" s="275"/>
      <c r="J1" s="159"/>
      <c r="K1" s="96"/>
      <c r="L1" s="96"/>
      <c r="M1" s="96"/>
      <c r="N1" s="776" t="s">
        <v>816</v>
      </c>
      <c r="O1" s="776"/>
      <c r="P1" s="96"/>
      <c r="Q1" s="96"/>
      <c r="R1" s="96"/>
      <c r="S1" s="277"/>
      <c r="T1" s="96"/>
      <c r="U1" s="277"/>
      <c r="V1" s="277"/>
      <c r="X1" s="179"/>
      <c r="Y1" s="96"/>
      <c r="Z1" s="159"/>
      <c r="AA1" s="96"/>
      <c r="AB1" s="96"/>
      <c r="AC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row>
    <row r="2" spans="1:1013" ht="14.25" customHeight="1">
      <c r="A2" s="128"/>
      <c r="B2" s="128"/>
      <c r="C2" s="141" t="s">
        <v>818</v>
      </c>
      <c r="D2" s="284"/>
      <c r="E2" s="152" t="s">
        <v>819</v>
      </c>
      <c r="F2" s="157"/>
      <c r="G2" s="128"/>
      <c r="H2" s="148"/>
      <c r="I2" s="275"/>
      <c r="J2" s="159"/>
      <c r="K2" s="96"/>
      <c r="L2" s="96"/>
      <c r="M2" s="96"/>
      <c r="N2" s="96"/>
      <c r="O2" s="173"/>
      <c r="P2" s="96"/>
      <c r="Q2" s="96"/>
      <c r="R2" s="96"/>
      <c r="S2" s="277"/>
      <c r="T2" s="96"/>
      <c r="U2" s="277"/>
      <c r="V2" s="277"/>
      <c r="X2" s="179"/>
      <c r="Y2" s="96"/>
      <c r="Z2" s="159"/>
      <c r="AA2" s="96"/>
      <c r="AB2" s="96"/>
      <c r="AC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row>
    <row r="3" spans="1:1013" ht="15">
      <c r="A3" s="128"/>
      <c r="B3" s="128"/>
      <c r="C3" s="142" t="s">
        <v>821</v>
      </c>
      <c r="D3" s="128"/>
      <c r="E3" s="151" t="s">
        <v>822</v>
      </c>
      <c r="F3" s="128"/>
      <c r="G3" s="128"/>
      <c r="H3" s="96"/>
      <c r="I3" s="225"/>
      <c r="J3" s="159"/>
      <c r="K3" s="96"/>
      <c r="L3" s="96"/>
      <c r="M3" s="96"/>
      <c r="N3" s="96"/>
      <c r="O3" s="173"/>
      <c r="P3" s="96"/>
      <c r="Q3" s="96"/>
      <c r="R3" s="96"/>
      <c r="S3" s="277"/>
      <c r="T3" s="96"/>
      <c r="U3" s="277"/>
      <c r="V3" s="277"/>
      <c r="X3" s="179"/>
      <c r="Y3" s="96"/>
      <c r="Z3" s="159"/>
      <c r="AA3" s="96"/>
      <c r="AB3" s="96"/>
      <c r="AC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row>
    <row r="4" spans="1:1013" ht="15">
      <c r="A4" s="128"/>
      <c r="B4" s="128"/>
      <c r="C4" s="143" t="s">
        <v>824</v>
      </c>
      <c r="D4" s="128"/>
      <c r="E4" s="153" t="s">
        <v>825</v>
      </c>
      <c r="F4" s="128"/>
      <c r="G4" s="137"/>
      <c r="H4" s="96"/>
      <c r="I4" s="225"/>
      <c r="J4" s="159"/>
      <c r="K4" s="96"/>
      <c r="L4" s="96"/>
      <c r="M4" s="96"/>
      <c r="N4" s="96"/>
      <c r="O4" s="173"/>
      <c r="P4" s="96"/>
      <c r="Q4" s="96"/>
      <c r="R4" s="96"/>
      <c r="S4" s="277"/>
      <c r="T4" s="96"/>
      <c r="U4" s="277"/>
      <c r="V4" s="277"/>
      <c r="X4" s="179"/>
      <c r="Y4" s="96"/>
      <c r="Z4" s="159"/>
      <c r="AA4" s="96"/>
      <c r="AB4" s="96"/>
      <c r="AC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row>
    <row r="5" spans="1:1013" ht="15">
      <c r="A5" s="128"/>
      <c r="B5" s="128"/>
      <c r="C5" s="145" t="s">
        <v>826</v>
      </c>
      <c r="D5" s="146"/>
      <c r="E5" s="290" t="s">
        <v>911</v>
      </c>
      <c r="F5" s="146"/>
      <c r="G5" s="148"/>
      <c r="H5" s="148"/>
      <c r="I5" s="275"/>
      <c r="J5" s="160"/>
      <c r="K5" s="148"/>
      <c r="L5" s="148"/>
      <c r="M5" s="148"/>
      <c r="N5" s="148"/>
      <c r="O5" s="186"/>
      <c r="P5" s="148"/>
      <c r="Q5" s="148"/>
      <c r="R5" s="148"/>
      <c r="S5" s="279"/>
      <c r="T5" s="148"/>
      <c r="U5" s="279"/>
      <c r="V5" s="279"/>
      <c r="X5" s="181"/>
      <c r="Y5" s="148"/>
      <c r="Z5" s="160"/>
      <c r="AA5" s="148"/>
      <c r="AB5" s="148"/>
      <c r="AC5" s="148"/>
      <c r="AD5" s="149"/>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9"/>
    </row>
    <row r="6" spans="1:1013" ht="14.25" customHeight="1">
      <c r="A6" s="128"/>
      <c r="B6" s="128"/>
      <c r="C6" s="144" t="s">
        <v>827</v>
      </c>
      <c r="D6" s="138"/>
      <c r="E6" s="128"/>
      <c r="F6" s="138"/>
      <c r="G6" s="96"/>
      <c r="H6" s="96"/>
      <c r="I6" s="225"/>
      <c r="J6" s="159"/>
      <c r="K6" s="96"/>
      <c r="L6" s="96"/>
      <c r="M6" s="96"/>
      <c r="N6" s="96"/>
      <c r="O6" s="173"/>
      <c r="P6" s="96"/>
      <c r="Q6" s="96"/>
      <c r="R6" s="96"/>
      <c r="S6" s="277"/>
      <c r="T6" s="96"/>
      <c r="U6" s="277"/>
      <c r="V6" s="277"/>
      <c r="X6" s="179"/>
      <c r="Y6" s="96"/>
      <c r="Z6" s="159"/>
      <c r="AA6" s="96"/>
      <c r="AB6" s="96"/>
      <c r="AC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row>
    <row r="7" spans="1:1013" ht="14.25" customHeight="1">
      <c r="C7" s="138"/>
      <c r="D7" s="377"/>
      <c r="E7" s="138"/>
      <c r="F7" s="138"/>
      <c r="G7" s="96"/>
      <c r="H7" s="96"/>
      <c r="I7" s="225"/>
      <c r="J7" s="159"/>
      <c r="K7" s="777" t="s">
        <v>828</v>
      </c>
      <c r="L7" s="777"/>
      <c r="M7" s="777"/>
      <c r="N7" s="777"/>
      <c r="O7" s="173"/>
      <c r="P7" s="96"/>
      <c r="Q7" s="96"/>
      <c r="R7" s="96"/>
      <c r="S7" s="277"/>
      <c r="T7" s="96"/>
      <c r="U7" s="700" t="s">
        <v>829</v>
      </c>
      <c r="V7" s="700" t="s">
        <v>829</v>
      </c>
      <c r="X7" s="179"/>
      <c r="Y7" s="96"/>
      <c r="Z7" s="159"/>
      <c r="AA7" s="96"/>
      <c r="AB7" s="777" t="s">
        <v>830</v>
      </c>
      <c r="AC7" s="777"/>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row>
    <row r="8" spans="1:1013" ht="33" customHeight="1">
      <c r="A8" s="402" t="s">
        <v>831</v>
      </c>
      <c r="B8" s="278" t="s">
        <v>832</v>
      </c>
      <c r="C8" s="278" t="s">
        <v>833</v>
      </c>
      <c r="D8" s="278" t="s">
        <v>834</v>
      </c>
      <c r="E8" s="278" t="s">
        <v>835</v>
      </c>
      <c r="F8" s="278" t="s">
        <v>836</v>
      </c>
      <c r="G8" s="278" t="s">
        <v>837</v>
      </c>
      <c r="H8" s="403" t="s">
        <v>9</v>
      </c>
      <c r="I8" s="403" t="s">
        <v>838</v>
      </c>
      <c r="J8" s="403" t="s">
        <v>841</v>
      </c>
      <c r="K8" s="403" t="s">
        <v>842</v>
      </c>
      <c r="L8" s="403" t="s">
        <v>843</v>
      </c>
      <c r="M8" s="403" t="s">
        <v>844</v>
      </c>
      <c r="N8" s="403" t="s">
        <v>845</v>
      </c>
      <c r="O8" s="403" t="s">
        <v>846</v>
      </c>
      <c r="P8" s="403" t="s">
        <v>677</v>
      </c>
      <c r="Q8" s="403" t="s">
        <v>3</v>
      </c>
      <c r="R8" s="403" t="s">
        <v>2729</v>
      </c>
      <c r="S8" s="404" t="s">
        <v>913</v>
      </c>
      <c r="T8" s="403" t="s">
        <v>848</v>
      </c>
      <c r="U8" s="229" t="s">
        <v>849</v>
      </c>
      <c r="V8" s="229" t="s">
        <v>850</v>
      </c>
      <c r="W8" s="230" t="s">
        <v>851</v>
      </c>
      <c r="X8" s="235" t="s">
        <v>852</v>
      </c>
      <c r="Y8" s="235" t="s">
        <v>853</v>
      </c>
      <c r="Z8" s="236" t="s">
        <v>854</v>
      </c>
      <c r="AA8" s="235" t="s">
        <v>855</v>
      </c>
      <c r="AB8" s="235" t="s">
        <v>856</v>
      </c>
      <c r="AC8" s="237" t="s">
        <v>914</v>
      </c>
      <c r="AD8" s="238"/>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row>
    <row r="9" spans="1:1013" ht="13.5" customHeight="1">
      <c r="A9" s="468">
        <v>1</v>
      </c>
      <c r="B9" s="414" t="s">
        <v>2730</v>
      </c>
      <c r="C9" s="414"/>
      <c r="D9" s="414"/>
      <c r="E9" s="414"/>
      <c r="F9" s="414"/>
      <c r="G9" s="414"/>
      <c r="H9" s="316" t="s">
        <v>2731</v>
      </c>
      <c r="I9" s="416" t="s">
        <v>1839</v>
      </c>
      <c r="J9" s="316" t="s">
        <v>2096</v>
      </c>
      <c r="K9" s="341" t="s">
        <v>863</v>
      </c>
      <c r="L9" s="341" t="s">
        <v>2096</v>
      </c>
      <c r="M9" s="417"/>
      <c r="N9" s="417"/>
      <c r="O9" s="417" t="s">
        <v>863</v>
      </c>
      <c r="P9" s="416" t="s">
        <v>823</v>
      </c>
      <c r="Q9" s="341" t="s">
        <v>863</v>
      </c>
      <c r="R9" s="341" t="s">
        <v>2096</v>
      </c>
      <c r="S9" s="417"/>
      <c r="T9" s="417"/>
      <c r="U9" s="501" t="s">
        <v>863</v>
      </c>
      <c r="V9" s="502" t="s">
        <v>863</v>
      </c>
      <c r="ALM9" s="238"/>
      <c r="ALN9" s="238"/>
      <c r="ALO9" s="238"/>
      <c r="ALP9" s="238"/>
      <c r="ALQ9" s="238"/>
      <c r="ALR9" s="238"/>
      <c r="ALS9" s="238"/>
      <c r="ALT9" s="238"/>
      <c r="ALU9" s="238"/>
      <c r="ALV9" s="238"/>
      <c r="ALW9" s="238"/>
      <c r="ALX9" s="238"/>
      <c r="ALY9" s="238"/>
    </row>
    <row r="10" spans="1:1013" ht="14.25" customHeight="1">
      <c r="A10" s="395">
        <v>2</v>
      </c>
      <c r="B10" s="396"/>
      <c r="C10" s="396" t="s">
        <v>2732</v>
      </c>
      <c r="D10" s="464"/>
      <c r="E10" s="464"/>
      <c r="F10" s="464"/>
      <c r="G10" s="464"/>
      <c r="H10" s="322" t="s">
        <v>2733</v>
      </c>
      <c r="I10" s="322" t="s">
        <v>2734</v>
      </c>
      <c r="J10" s="322" t="s">
        <v>1219</v>
      </c>
      <c r="P10" s="324" t="s">
        <v>820</v>
      </c>
      <c r="Q10" s="224"/>
      <c r="R10" s="224" t="s">
        <v>862</v>
      </c>
      <c r="U10" s="95" t="s">
        <v>863</v>
      </c>
      <c r="V10" s="95" t="s">
        <v>863</v>
      </c>
    </row>
    <row r="11" spans="1:1013" ht="14.25" customHeight="1">
      <c r="A11" s="395">
        <v>3</v>
      </c>
      <c r="B11" s="396"/>
      <c r="C11" s="396" t="s">
        <v>2735</v>
      </c>
      <c r="D11" s="396"/>
      <c r="E11" s="396"/>
      <c r="F11" s="396"/>
      <c r="G11" s="396"/>
      <c r="H11" s="316" t="s">
        <v>2736</v>
      </c>
      <c r="I11" s="316" t="s">
        <v>2737</v>
      </c>
      <c r="J11" s="316" t="s">
        <v>878</v>
      </c>
      <c r="P11" s="319" t="s">
        <v>820</v>
      </c>
      <c r="Q11" s="224"/>
      <c r="R11" s="224" t="s">
        <v>878</v>
      </c>
      <c r="U11" s="95" t="s">
        <v>863</v>
      </c>
      <c r="V11" s="95" t="s">
        <v>863</v>
      </c>
    </row>
    <row r="12" spans="1:1013" ht="14.25" customHeight="1">
      <c r="A12" s="468">
        <v>4</v>
      </c>
      <c r="B12" s="396"/>
      <c r="C12" s="396" t="s">
        <v>2738</v>
      </c>
      <c r="D12" s="396"/>
      <c r="E12" s="396"/>
      <c r="F12" s="396"/>
      <c r="G12" s="396"/>
      <c r="H12" s="399" t="s">
        <v>2739</v>
      </c>
      <c r="I12" s="399" t="s">
        <v>2740</v>
      </c>
      <c r="J12" s="399" t="s">
        <v>2741</v>
      </c>
      <c r="P12" s="332" t="s">
        <v>817</v>
      </c>
      <c r="Q12" s="224"/>
      <c r="R12" s="224" t="s">
        <v>878</v>
      </c>
      <c r="U12" s="95" t="s">
        <v>863</v>
      </c>
      <c r="V12" s="95" t="s">
        <v>863</v>
      </c>
    </row>
    <row r="13" spans="1:1013" ht="14.25" customHeight="1">
      <c r="A13" s="395">
        <v>5</v>
      </c>
      <c r="B13" s="396"/>
      <c r="C13" s="396" t="s">
        <v>1168</v>
      </c>
      <c r="D13" s="396"/>
      <c r="E13" s="396"/>
      <c r="F13" s="396"/>
      <c r="G13" s="396"/>
      <c r="H13" s="398" t="s">
        <v>2742</v>
      </c>
      <c r="I13" s="393"/>
      <c r="J13" s="398" t="s">
        <v>1170</v>
      </c>
      <c r="P13" s="394" t="s">
        <v>823</v>
      </c>
      <c r="Q13" s="224" t="s">
        <v>863</v>
      </c>
      <c r="R13" s="316" t="s">
        <v>1170</v>
      </c>
      <c r="U13" s="95" t="s">
        <v>863</v>
      </c>
      <c r="V13" s="95" t="s">
        <v>863</v>
      </c>
    </row>
    <row r="14" spans="1:1013" ht="14.25" customHeight="1">
      <c r="A14" s="395">
        <v>6</v>
      </c>
      <c r="B14" s="396"/>
      <c r="C14" s="396"/>
      <c r="D14" s="396" t="s">
        <v>2115</v>
      </c>
      <c r="E14" s="396"/>
      <c r="F14" s="396"/>
      <c r="G14" s="396"/>
      <c r="H14" s="399" t="s">
        <v>2743</v>
      </c>
      <c r="I14" s="399" t="s">
        <v>2118</v>
      </c>
      <c r="J14" s="399" t="s">
        <v>1174</v>
      </c>
      <c r="P14" s="324" t="s">
        <v>820</v>
      </c>
      <c r="Q14" s="224"/>
      <c r="R14" s="322" t="s">
        <v>1093</v>
      </c>
      <c r="U14" s="95" t="s">
        <v>863</v>
      </c>
      <c r="V14" s="95" t="s">
        <v>863</v>
      </c>
    </row>
    <row r="15" spans="1:1013" ht="14.25" customHeight="1">
      <c r="A15" s="468">
        <v>7</v>
      </c>
      <c r="B15" s="396"/>
      <c r="C15" s="396"/>
      <c r="D15" s="396" t="s">
        <v>1177</v>
      </c>
      <c r="E15" s="396"/>
      <c r="F15" s="396"/>
      <c r="G15" s="396"/>
      <c r="H15" s="398" t="s">
        <v>2744</v>
      </c>
      <c r="I15" s="400" t="s">
        <v>2122</v>
      </c>
      <c r="J15" s="398" t="s">
        <v>1180</v>
      </c>
      <c r="P15" s="319" t="s">
        <v>820</v>
      </c>
      <c r="Q15" s="224"/>
      <c r="R15" s="316" t="s">
        <v>1093</v>
      </c>
      <c r="U15" s="95" t="s">
        <v>863</v>
      </c>
      <c r="V15" s="95" t="s">
        <v>863</v>
      </c>
    </row>
    <row r="16" spans="1:1013" ht="14.25" customHeight="1">
      <c r="A16" s="395">
        <v>8</v>
      </c>
      <c r="B16" s="396"/>
      <c r="C16" s="396"/>
      <c r="D16" s="396" t="s">
        <v>2124</v>
      </c>
      <c r="E16" s="396"/>
      <c r="F16" s="396"/>
      <c r="G16" s="396"/>
      <c r="H16" s="399" t="s">
        <v>2745</v>
      </c>
      <c r="I16" s="401">
        <v>1</v>
      </c>
      <c r="J16" s="399" t="s">
        <v>1183</v>
      </c>
      <c r="P16" s="332" t="s">
        <v>817</v>
      </c>
      <c r="Q16" s="224"/>
      <c r="R16" s="322" t="s">
        <v>1093</v>
      </c>
      <c r="U16" s="95" t="s">
        <v>863</v>
      </c>
      <c r="V16" s="95" t="s">
        <v>863</v>
      </c>
    </row>
    <row r="17" spans="1:22" ht="14.25" customHeight="1">
      <c r="A17" s="395">
        <v>9</v>
      </c>
      <c r="B17" s="396"/>
      <c r="C17" s="396" t="s">
        <v>2746</v>
      </c>
      <c r="D17" s="396"/>
      <c r="E17" s="396"/>
      <c r="F17" s="396"/>
      <c r="G17" s="396"/>
      <c r="H17" s="398" t="s">
        <v>2747</v>
      </c>
      <c r="I17" s="462">
        <v>80</v>
      </c>
      <c r="J17" s="398" t="s">
        <v>1191</v>
      </c>
      <c r="P17" s="332" t="s">
        <v>817</v>
      </c>
      <c r="Q17" s="224"/>
      <c r="R17" s="322" t="s">
        <v>1093</v>
      </c>
      <c r="U17" s="95" t="s">
        <v>863</v>
      </c>
      <c r="V17" s="95" t="s">
        <v>863</v>
      </c>
    </row>
    <row r="18" spans="1:22" ht="14.25" customHeight="1">
      <c r="A18" s="468">
        <v>10</v>
      </c>
      <c r="B18" s="396"/>
      <c r="C18" s="396" t="s">
        <v>2748</v>
      </c>
      <c r="D18" s="396"/>
      <c r="E18" s="396"/>
      <c r="F18" s="396"/>
      <c r="G18" s="396"/>
      <c r="H18" s="399" t="s">
        <v>2749</v>
      </c>
      <c r="I18" s="401">
        <v>96</v>
      </c>
      <c r="J18" s="399" t="s">
        <v>2750</v>
      </c>
      <c r="P18" s="332" t="s">
        <v>817</v>
      </c>
      <c r="Q18" s="224"/>
      <c r="R18" s="224" t="s">
        <v>862</v>
      </c>
      <c r="U18" s="95" t="s">
        <v>863</v>
      </c>
      <c r="V18" s="95" t="s">
        <v>863</v>
      </c>
    </row>
    <row r="19" spans="1:22" ht="14.25" customHeight="1">
      <c r="A19" s="395">
        <v>11</v>
      </c>
      <c r="B19" s="396"/>
      <c r="C19" s="396" t="s">
        <v>2751</v>
      </c>
      <c r="D19" s="396"/>
      <c r="E19" s="396"/>
      <c r="F19" s="396"/>
      <c r="G19" s="396"/>
      <c r="H19" s="398" t="s">
        <v>2752</v>
      </c>
      <c r="I19" s="462" t="s">
        <v>2753</v>
      </c>
      <c r="J19" s="398" t="s">
        <v>2754</v>
      </c>
      <c r="P19" s="332" t="s">
        <v>817</v>
      </c>
      <c r="Q19" s="224"/>
      <c r="R19" s="224" t="s">
        <v>862</v>
      </c>
      <c r="S19" s="455" t="s">
        <v>863</v>
      </c>
      <c r="T19" t="s">
        <v>2755</v>
      </c>
      <c r="U19" s="95" t="s">
        <v>863</v>
      </c>
      <c r="V19" s="95" t="s">
        <v>863</v>
      </c>
    </row>
    <row r="20" spans="1:22" ht="14.25" customHeight="1">
      <c r="A20" s="395">
        <v>12</v>
      </c>
      <c r="B20" s="396"/>
      <c r="C20" s="396" t="s">
        <v>2756</v>
      </c>
      <c r="D20" s="396"/>
      <c r="E20" s="396"/>
      <c r="F20" s="396"/>
      <c r="G20" s="396"/>
      <c r="H20" s="322" t="s">
        <v>2757</v>
      </c>
      <c r="I20" s="375" t="b">
        <v>1</v>
      </c>
      <c r="J20" s="322" t="s">
        <v>2758</v>
      </c>
      <c r="P20" s="332" t="s">
        <v>817</v>
      </c>
      <c r="Q20" s="224"/>
      <c r="R20" s="322" t="s">
        <v>1703</v>
      </c>
      <c r="S20" s="455"/>
      <c r="T20" s="225"/>
      <c r="U20" s="95" t="s">
        <v>863</v>
      </c>
      <c r="V20" s="95" t="s">
        <v>863</v>
      </c>
    </row>
    <row r="21" spans="1:22" ht="14.25" customHeight="1">
      <c r="A21" s="468">
        <v>13</v>
      </c>
      <c r="B21" s="396"/>
      <c r="C21" s="396" t="s">
        <v>2759</v>
      </c>
      <c r="D21" s="396"/>
      <c r="E21" s="396"/>
      <c r="F21" s="396"/>
      <c r="G21" s="396"/>
      <c r="H21" s="398" t="s">
        <v>2760</v>
      </c>
      <c r="I21" s="375" t="b">
        <v>1</v>
      </c>
      <c r="J21" s="398" t="s">
        <v>2761</v>
      </c>
      <c r="P21" s="332" t="s">
        <v>817</v>
      </c>
      <c r="Q21" s="224"/>
      <c r="R21" s="322" t="s">
        <v>1703</v>
      </c>
      <c r="S21" s="455"/>
      <c r="T21" s="225"/>
      <c r="U21" s="95" t="s">
        <v>863</v>
      </c>
      <c r="V21" s="95" t="s">
        <v>863</v>
      </c>
    </row>
    <row r="22" spans="1:22" ht="14.25" customHeight="1">
      <c r="A22" s="395">
        <v>14</v>
      </c>
      <c r="B22" s="396"/>
      <c r="C22" s="396" t="s">
        <v>2270</v>
      </c>
      <c r="D22" s="396"/>
      <c r="E22" s="396"/>
      <c r="F22" s="396"/>
      <c r="G22" s="396"/>
      <c r="H22" s="322" t="s">
        <v>2762</v>
      </c>
      <c r="I22" s="375" t="s">
        <v>2763</v>
      </c>
      <c r="J22" s="322" t="s">
        <v>887</v>
      </c>
      <c r="P22" s="332" t="s">
        <v>817</v>
      </c>
      <c r="Q22" s="224"/>
      <c r="R22" s="224" t="s">
        <v>862</v>
      </c>
      <c r="S22" s="238" t="s">
        <v>863</v>
      </c>
      <c r="T22" s="225" t="s">
        <v>2764</v>
      </c>
      <c r="U22" s="95" t="s">
        <v>863</v>
      </c>
      <c r="V22" s="95" t="s">
        <v>863</v>
      </c>
    </row>
    <row r="23" spans="1:22" ht="14.25" customHeight="1" thickBot="1">
      <c r="A23" s="489">
        <v>15</v>
      </c>
      <c r="B23" s="474"/>
      <c r="C23" s="474" t="s">
        <v>2765</v>
      </c>
      <c r="D23" s="474"/>
      <c r="E23" s="474"/>
      <c r="F23" s="474"/>
      <c r="G23" s="474"/>
      <c r="H23" s="492" t="s">
        <v>2766</v>
      </c>
      <c r="I23" s="493" t="s">
        <v>2767</v>
      </c>
      <c r="J23" s="492" t="s">
        <v>2768</v>
      </c>
      <c r="K23" s="477"/>
      <c r="L23" s="477"/>
      <c r="M23" s="477"/>
      <c r="N23" s="477"/>
      <c r="O23" s="477"/>
      <c r="P23" s="478" t="s">
        <v>817</v>
      </c>
      <c r="Q23" s="480"/>
      <c r="R23" s="480" t="s">
        <v>862</v>
      </c>
      <c r="S23" s="479" t="s">
        <v>863</v>
      </c>
      <c r="T23" s="494" t="s">
        <v>2769</v>
      </c>
      <c r="U23" s="495" t="s">
        <v>863</v>
      </c>
      <c r="V23" s="495" t="s">
        <v>863</v>
      </c>
    </row>
    <row r="24" spans="1:22" ht="15">
      <c r="A24" s="406"/>
      <c r="B24" s="406"/>
      <c r="C24" s="406"/>
      <c r="D24" s="406"/>
      <c r="E24" s="406"/>
      <c r="F24" s="406"/>
      <c r="G24" s="406"/>
      <c r="H24" s="406"/>
      <c r="I24" s="406"/>
      <c r="J24" s="406"/>
      <c r="K24" s="406"/>
      <c r="L24" s="406"/>
      <c r="M24" s="406"/>
      <c r="N24" s="406"/>
      <c r="O24" s="406"/>
      <c r="P24" s="406"/>
      <c r="Q24" s="406"/>
      <c r="R24" s="406"/>
      <c r="S24" s="406"/>
      <c r="T24" s="406"/>
      <c r="U24" s="406"/>
      <c r="V24" s="406"/>
    </row>
    <row r="25" spans="1:22"/>
    <row r="26" spans="1:22"/>
    <row r="27" spans="1:22"/>
    <row r="28" spans="1:22"/>
    <row r="29" spans="1:22"/>
    <row r="30" spans="1:22"/>
  </sheetData>
  <mergeCells count="3">
    <mergeCell ref="N1:O1"/>
    <mergeCell ref="K7:N7"/>
    <mergeCell ref="AB7:AC7"/>
  </mergeCells>
  <conditionalFormatting sqref="F1:F2">
    <cfRule type="dataBar" priority="1">
      <dataBar>
        <cfvo type="num" val="0"/>
        <cfvo type="num" val="1"/>
        <color rgb="FF63C384"/>
      </dataBar>
      <extLst>
        <ext xmlns:x14="http://schemas.microsoft.com/office/spreadsheetml/2009/9/main" uri="{B025F937-C7B1-47D3-B67F-A62EFF666E3E}">
          <x14:id>{0AB312F6-516C-4D2C-98CE-D4D27F95F7F9}</x14:id>
        </ext>
      </extLst>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0AB312F6-516C-4D2C-98CE-D4D27F95F7F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E9E87-D1B0-486D-9044-223D3B5E24C9}">
  <dimension ref="A1:ALY10"/>
  <sheetViews>
    <sheetView workbookViewId="0">
      <pane xSplit="7" ySplit="8" topLeftCell="J9" activePane="bottomRight" state="frozen"/>
      <selection pane="topRight"/>
      <selection pane="bottomLeft"/>
      <selection pane="bottomRight"/>
    </sheetView>
  </sheetViews>
  <sheetFormatPr baseColWidth="10" defaultColWidth="9" defaultRowHeight="14.25"/>
  <cols>
    <col min="1" max="1" width="4.125" customWidth="1"/>
    <col min="2" max="2" width="21.875" customWidth="1"/>
    <col min="3" max="3" width="26.5" customWidth="1"/>
    <col min="4" max="4" width="11" customWidth="1"/>
    <col min="5" max="5" width="11" style="57" customWidth="1"/>
    <col min="6" max="7" width="11" customWidth="1"/>
    <col min="8" max="8" width="44.125" customWidth="1"/>
    <col min="9" max="9" width="16.125" customWidth="1"/>
    <col min="10" max="10" width="12.125" customWidth="1"/>
    <col min="11" max="15" width="0" hidden="1" customWidth="1"/>
    <col min="16" max="16" width="10.125" customWidth="1"/>
    <col min="18" max="18" width="9.625" customWidth="1"/>
    <col min="19" max="19" width="13.125" customWidth="1"/>
    <col min="20" max="20" width="9.5" customWidth="1"/>
    <col min="23" max="29" width="0" hidden="1" customWidth="1"/>
  </cols>
  <sheetData>
    <row r="1" spans="1:1013" ht="14.25" customHeight="1">
      <c r="A1" s="228" t="s">
        <v>2770</v>
      </c>
      <c r="B1" s="128"/>
      <c r="C1" s="129" t="s">
        <v>813</v>
      </c>
      <c r="D1" s="128"/>
      <c r="E1" s="150" t="s">
        <v>814</v>
      </c>
      <c r="F1" s="157"/>
      <c r="G1" s="128"/>
      <c r="H1" s="96"/>
      <c r="I1" s="225"/>
      <c r="J1" s="159"/>
      <c r="K1" s="96"/>
      <c r="L1" s="96"/>
      <c r="M1" s="96"/>
      <c r="N1" s="776" t="s">
        <v>816</v>
      </c>
      <c r="O1" s="776"/>
      <c r="P1" s="96"/>
      <c r="Q1" s="96"/>
      <c r="R1" s="96"/>
      <c r="S1" s="277"/>
      <c r="T1" s="96"/>
      <c r="U1" s="96"/>
      <c r="V1" s="96"/>
      <c r="X1" s="179"/>
      <c r="Y1" s="96"/>
      <c r="Z1" s="159"/>
      <c r="AA1" s="96"/>
      <c r="AB1" s="96"/>
      <c r="AC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row>
    <row r="2" spans="1:1013" ht="14.25" customHeight="1">
      <c r="A2" s="128"/>
      <c r="B2" s="128"/>
      <c r="C2" s="141" t="s">
        <v>818</v>
      </c>
      <c r="D2" s="284"/>
      <c r="E2" s="152" t="s">
        <v>819</v>
      </c>
      <c r="F2" s="157"/>
      <c r="G2" s="128"/>
      <c r="H2" s="148"/>
      <c r="I2" s="275"/>
      <c r="J2" s="159"/>
      <c r="K2" s="96"/>
      <c r="L2" s="96"/>
      <c r="M2" s="96"/>
      <c r="N2" s="96"/>
      <c r="O2" s="173"/>
      <c r="P2" s="96"/>
      <c r="Q2" s="96"/>
      <c r="R2" s="96"/>
      <c r="S2" s="277"/>
      <c r="T2" s="96"/>
      <c r="U2" s="96"/>
      <c r="V2" s="96"/>
      <c r="X2" s="179"/>
      <c r="Y2" s="96"/>
      <c r="Z2" s="159"/>
      <c r="AA2" s="96"/>
      <c r="AB2" s="96"/>
      <c r="AC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row>
    <row r="3" spans="1:1013" ht="15">
      <c r="A3" s="128"/>
      <c r="B3" s="128"/>
      <c r="C3" s="142" t="s">
        <v>821</v>
      </c>
      <c r="D3" s="128"/>
      <c r="E3" s="151" t="s">
        <v>822</v>
      </c>
      <c r="F3" s="128"/>
      <c r="G3" s="128"/>
      <c r="H3" s="96"/>
      <c r="I3" s="225"/>
      <c r="J3" s="159"/>
      <c r="K3" s="96"/>
      <c r="L3" s="96"/>
      <c r="M3" s="96"/>
      <c r="N3" s="96"/>
      <c r="O3" s="173"/>
      <c r="P3" s="96"/>
      <c r="Q3" s="96"/>
      <c r="R3" s="96"/>
      <c r="S3" s="277"/>
      <c r="T3" s="96"/>
      <c r="U3" s="96"/>
      <c r="V3" s="96"/>
      <c r="X3" s="179"/>
      <c r="Y3" s="96"/>
      <c r="Z3" s="159"/>
      <c r="AA3" s="96"/>
      <c r="AB3" s="96"/>
      <c r="AC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row>
    <row r="4" spans="1:1013" ht="15">
      <c r="A4" s="128"/>
      <c r="B4" s="128"/>
      <c r="C4" s="143" t="s">
        <v>824</v>
      </c>
      <c r="D4" s="128"/>
      <c r="E4" s="153" t="s">
        <v>825</v>
      </c>
      <c r="F4" s="128"/>
      <c r="G4" s="137"/>
      <c r="H4" s="96"/>
      <c r="I4" s="225"/>
      <c r="J4" s="159"/>
      <c r="K4" s="96"/>
      <c r="L4" s="96"/>
      <c r="M4" s="96"/>
      <c r="N4" s="96"/>
      <c r="O4" s="173"/>
      <c r="P4" s="96"/>
      <c r="Q4" s="96"/>
      <c r="R4" s="96"/>
      <c r="S4" s="277"/>
      <c r="T4" s="96"/>
      <c r="U4" s="96"/>
      <c r="V4" s="96"/>
      <c r="X4" s="179"/>
      <c r="Y4" s="96"/>
      <c r="Z4" s="159"/>
      <c r="AA4" s="96"/>
      <c r="AB4" s="96"/>
      <c r="AC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row>
    <row r="5" spans="1:1013" ht="15">
      <c r="A5" s="128"/>
      <c r="B5" s="128"/>
      <c r="C5" s="145" t="s">
        <v>826</v>
      </c>
      <c r="D5" s="146"/>
      <c r="E5" s="290" t="s">
        <v>911</v>
      </c>
      <c r="F5" s="146"/>
      <c r="G5" s="148"/>
      <c r="H5" s="148"/>
      <c r="I5" s="275"/>
      <c r="J5" s="160"/>
      <c r="K5" s="148"/>
      <c r="L5" s="148"/>
      <c r="M5" s="148"/>
      <c r="N5" s="148"/>
      <c r="O5" s="186"/>
      <c r="P5" s="148"/>
      <c r="Q5" s="148"/>
      <c r="R5" s="148"/>
      <c r="S5" s="279"/>
      <c r="T5" s="148"/>
      <c r="U5" s="148"/>
      <c r="V5" s="148"/>
      <c r="X5" s="181"/>
      <c r="Y5" s="148"/>
      <c r="Z5" s="160"/>
      <c r="AA5" s="148"/>
      <c r="AB5" s="148"/>
      <c r="AC5" s="148"/>
      <c r="AD5" s="149"/>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9"/>
    </row>
    <row r="6" spans="1:1013" ht="14.25" customHeight="1">
      <c r="A6" s="128"/>
      <c r="B6" s="128"/>
      <c r="C6" s="144" t="s">
        <v>827</v>
      </c>
      <c r="D6" s="138"/>
      <c r="E6" s="128"/>
      <c r="F6" s="138"/>
      <c r="G6" s="96"/>
      <c r="H6" s="96"/>
      <c r="I6" s="225"/>
      <c r="J6" s="159"/>
      <c r="K6" s="96"/>
      <c r="L6" s="96"/>
      <c r="M6" s="96"/>
      <c r="N6" s="96"/>
      <c r="O6" s="173"/>
      <c r="P6" s="96"/>
      <c r="Q6" s="96"/>
      <c r="R6" s="96"/>
      <c r="S6" s="277"/>
      <c r="T6" s="96"/>
      <c r="U6" s="96"/>
      <c r="V6" s="96"/>
      <c r="X6" s="179"/>
      <c r="Y6" s="96"/>
      <c r="Z6" s="159"/>
      <c r="AA6" s="96"/>
      <c r="AB6" s="96"/>
      <c r="AC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row>
    <row r="7" spans="1:1013" ht="14.25" customHeight="1">
      <c r="C7" s="138"/>
      <c r="D7" s="377"/>
      <c r="E7" s="138"/>
      <c r="F7" s="138"/>
      <c r="G7" s="96"/>
      <c r="H7" s="96"/>
      <c r="I7" s="225"/>
      <c r="J7" s="159"/>
      <c r="K7" s="777" t="s">
        <v>828</v>
      </c>
      <c r="L7" s="777"/>
      <c r="M7" s="777"/>
      <c r="N7" s="777"/>
      <c r="O7" s="173"/>
      <c r="P7" s="96"/>
      <c r="Q7" s="96"/>
      <c r="R7" s="96"/>
      <c r="S7" s="277"/>
      <c r="T7" s="96"/>
      <c r="U7" s="702" t="s">
        <v>829</v>
      </c>
      <c r="V7" s="702" t="s">
        <v>829</v>
      </c>
      <c r="X7" s="179"/>
      <c r="Y7" s="96"/>
      <c r="Z7" s="159"/>
      <c r="AA7" s="96"/>
      <c r="AB7" s="777" t="s">
        <v>830</v>
      </c>
      <c r="AC7" s="777"/>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row>
    <row r="8" spans="1:1013" ht="33" customHeight="1">
      <c r="A8" s="402" t="s">
        <v>831</v>
      </c>
      <c r="B8" s="278" t="s">
        <v>832</v>
      </c>
      <c r="C8" s="278" t="s">
        <v>833</v>
      </c>
      <c r="D8" s="278" t="s">
        <v>834</v>
      </c>
      <c r="E8" s="278" t="s">
        <v>835</v>
      </c>
      <c r="F8" s="278" t="s">
        <v>836</v>
      </c>
      <c r="G8" s="278" t="s">
        <v>837</v>
      </c>
      <c r="H8" s="403" t="s">
        <v>9</v>
      </c>
      <c r="I8" s="403" t="s">
        <v>838</v>
      </c>
      <c r="J8" s="403" t="s">
        <v>841</v>
      </c>
      <c r="K8" s="403" t="s">
        <v>842</v>
      </c>
      <c r="L8" s="403" t="s">
        <v>843</v>
      </c>
      <c r="M8" s="403" t="s">
        <v>844</v>
      </c>
      <c r="N8" s="403" t="s">
        <v>845</v>
      </c>
      <c r="O8" s="403" t="s">
        <v>846</v>
      </c>
      <c r="P8" s="403" t="s">
        <v>677</v>
      </c>
      <c r="Q8" s="403" t="s">
        <v>3</v>
      </c>
      <c r="R8" s="403" t="s">
        <v>2729</v>
      </c>
      <c r="S8" s="404" t="s">
        <v>913</v>
      </c>
      <c r="T8" s="403" t="s">
        <v>848</v>
      </c>
      <c r="U8" s="229" t="s">
        <v>849</v>
      </c>
      <c r="V8" s="229" t="s">
        <v>850</v>
      </c>
      <c r="W8" s="230" t="s">
        <v>851</v>
      </c>
      <c r="X8" s="235" t="s">
        <v>852</v>
      </c>
      <c r="Y8" s="235" t="s">
        <v>853</v>
      </c>
      <c r="Z8" s="236" t="s">
        <v>854</v>
      </c>
      <c r="AA8" s="235" t="s">
        <v>855</v>
      </c>
      <c r="AB8" s="235" t="s">
        <v>856</v>
      </c>
      <c r="AC8" s="237" t="s">
        <v>914</v>
      </c>
      <c r="AD8" s="238"/>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row>
    <row r="9" spans="1:1013" ht="14.25" customHeight="1" thickBot="1">
      <c r="A9" s="489">
        <v>1</v>
      </c>
      <c r="B9" s="473" t="s">
        <v>2771</v>
      </c>
      <c r="C9" s="490"/>
      <c r="D9" s="473"/>
      <c r="E9" s="474"/>
      <c r="F9" s="474"/>
      <c r="G9" s="474"/>
      <c r="H9" s="491" t="s">
        <v>2772</v>
      </c>
      <c r="I9" s="491" t="s">
        <v>2734</v>
      </c>
      <c r="J9" s="491" t="s">
        <v>1814</v>
      </c>
      <c r="K9" s="477"/>
      <c r="L9" s="477"/>
      <c r="M9" s="477"/>
      <c r="N9" s="477"/>
      <c r="O9" s="477"/>
      <c r="P9" s="478" t="s">
        <v>892</v>
      </c>
      <c r="Q9" s="480"/>
      <c r="R9" s="480" t="s">
        <v>862</v>
      </c>
      <c r="S9" s="477"/>
      <c r="T9" s="477"/>
      <c r="U9" s="477" t="s">
        <v>863</v>
      </c>
      <c r="V9" s="477" t="s">
        <v>863</v>
      </c>
    </row>
    <row r="10" spans="1:1013" ht="15">
      <c r="A10" s="405"/>
      <c r="B10" s="405"/>
      <c r="C10" s="405"/>
      <c r="D10" s="405"/>
      <c r="E10" s="405"/>
      <c r="F10" s="405"/>
      <c r="G10" s="405"/>
      <c r="H10" s="405"/>
      <c r="I10" s="405"/>
      <c r="J10" s="405"/>
      <c r="K10" s="405"/>
      <c r="L10" s="405"/>
      <c r="M10" s="405"/>
      <c r="N10" s="405"/>
      <c r="O10" s="405"/>
      <c r="P10" s="405"/>
      <c r="Q10" s="405"/>
      <c r="R10" s="405"/>
      <c r="S10" s="405"/>
      <c r="T10" s="405"/>
      <c r="U10" s="405"/>
      <c r="V10" s="405"/>
    </row>
  </sheetData>
  <mergeCells count="3">
    <mergeCell ref="N1:O1"/>
    <mergeCell ref="K7:N7"/>
    <mergeCell ref="AB7:AC7"/>
  </mergeCells>
  <conditionalFormatting sqref="F1:F2">
    <cfRule type="dataBar" priority="1">
      <dataBar>
        <cfvo type="num" val="0"/>
        <cfvo type="num" val="1"/>
        <color rgb="FF63C384"/>
      </dataBar>
      <extLst>
        <ext xmlns:x14="http://schemas.microsoft.com/office/spreadsheetml/2009/9/main" uri="{B025F937-C7B1-47D3-B67F-A62EFF666E3E}">
          <x14:id>{D9BC5B62-631D-4665-BFEA-904E13EB7A7F}</x14:id>
        </ext>
      </extLst>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9BC5B62-631D-4665-BFEA-904E13EB7A7F}">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7B466-F003-4DF3-BC56-413B4090EE7C}">
  <dimension ref="A1:ALY20"/>
  <sheetViews>
    <sheetView workbookViewId="0">
      <pane xSplit="7" ySplit="8" topLeftCell="J9" activePane="bottomRight" state="frozen"/>
      <selection pane="topRight"/>
      <selection pane="bottomLeft"/>
      <selection pane="bottomRight" activeCell="D3" sqref="D3"/>
    </sheetView>
  </sheetViews>
  <sheetFormatPr baseColWidth="10" defaultColWidth="9" defaultRowHeight="14.25"/>
  <cols>
    <col min="1" max="1" width="4.125" customWidth="1"/>
    <col min="2" max="2" width="18.5" customWidth="1"/>
    <col min="3" max="3" width="30.125" customWidth="1"/>
    <col min="4" max="4" width="15.625" customWidth="1"/>
    <col min="5" max="5" width="9.625" style="57" customWidth="1"/>
    <col min="6" max="7" width="9.625" customWidth="1"/>
    <col min="8" max="8" width="46.5" customWidth="1"/>
    <col min="9" max="9" width="17.625" customWidth="1"/>
    <col min="10" max="10" width="18.625" customWidth="1"/>
    <col min="11" max="15" width="0" hidden="1" customWidth="1"/>
    <col min="16" max="16" width="11.875" customWidth="1"/>
    <col min="19" max="19" width="14.125" bestFit="1" customWidth="1"/>
    <col min="20" max="20" width="12.625" bestFit="1" customWidth="1"/>
    <col min="23" max="29" width="0" hidden="1" customWidth="1"/>
  </cols>
  <sheetData>
    <row r="1" spans="1:1013" ht="14.25" customHeight="1">
      <c r="A1" s="228" t="s">
        <v>2773</v>
      </c>
      <c r="B1" s="128"/>
      <c r="C1" s="129" t="s">
        <v>813</v>
      </c>
      <c r="D1" s="128"/>
      <c r="E1" s="150" t="s">
        <v>814</v>
      </c>
      <c r="F1" s="157"/>
      <c r="G1" s="128"/>
      <c r="H1" s="96"/>
      <c r="I1" s="225"/>
      <c r="J1" s="159"/>
      <c r="K1" s="96"/>
      <c r="L1" s="96"/>
      <c r="M1" s="96"/>
      <c r="N1" s="776" t="s">
        <v>816</v>
      </c>
      <c r="O1" s="776"/>
      <c r="P1" s="96"/>
      <c r="Q1" s="96"/>
      <c r="R1" s="96"/>
      <c r="S1" s="277"/>
      <c r="T1" s="96"/>
      <c r="U1" s="96"/>
      <c r="V1" s="96"/>
      <c r="X1" s="179"/>
      <c r="Y1" s="96"/>
      <c r="Z1" s="159"/>
      <c r="AA1" s="96"/>
      <c r="AB1" s="96"/>
      <c r="AC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row>
    <row r="2" spans="1:1013" ht="14.25" customHeight="1">
      <c r="A2" s="128"/>
      <c r="B2" s="128"/>
      <c r="D2" s="284"/>
      <c r="E2" s="152" t="s">
        <v>819</v>
      </c>
      <c r="F2" s="157"/>
      <c r="G2" s="128"/>
      <c r="H2" s="148"/>
      <c r="I2" s="275"/>
      <c r="J2" s="159"/>
      <c r="K2" s="96"/>
      <c r="L2" s="96"/>
      <c r="M2" s="96"/>
      <c r="N2" s="96"/>
      <c r="O2" s="173"/>
      <c r="P2" s="96"/>
      <c r="Q2" s="96"/>
      <c r="R2" s="96"/>
      <c r="S2" s="277"/>
      <c r="T2" s="96"/>
      <c r="U2" s="96"/>
      <c r="V2" s="96"/>
      <c r="X2" s="179"/>
      <c r="Y2" s="96"/>
      <c r="Z2" s="159"/>
      <c r="AA2" s="96"/>
      <c r="AB2" s="96"/>
      <c r="AC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row>
    <row r="3" spans="1:1013" ht="15">
      <c r="A3" s="128"/>
      <c r="B3" s="128"/>
      <c r="C3" s="142" t="s">
        <v>821</v>
      </c>
      <c r="D3" s="128"/>
      <c r="E3" s="151" t="s">
        <v>822</v>
      </c>
      <c r="F3" s="128"/>
      <c r="G3" s="128"/>
      <c r="H3" s="96"/>
      <c r="I3" s="225"/>
      <c r="J3" s="159"/>
      <c r="K3" s="96"/>
      <c r="L3" s="96"/>
      <c r="M3" s="96"/>
      <c r="N3" s="96"/>
      <c r="O3" s="173"/>
      <c r="P3" s="96"/>
      <c r="Q3" s="96"/>
      <c r="R3" s="96"/>
      <c r="S3" s="277"/>
      <c r="T3" s="96"/>
      <c r="U3" s="96"/>
      <c r="V3" s="96"/>
      <c r="X3" s="179"/>
      <c r="Y3" s="96"/>
      <c r="Z3" s="159"/>
      <c r="AA3" s="96"/>
      <c r="AB3" s="96"/>
      <c r="AC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row>
    <row r="4" spans="1:1013" ht="15">
      <c r="A4" s="128"/>
      <c r="B4" s="128"/>
      <c r="C4" s="143" t="s">
        <v>824</v>
      </c>
      <c r="D4" s="128"/>
      <c r="E4" s="153" t="s">
        <v>825</v>
      </c>
      <c r="F4" s="128"/>
      <c r="G4" s="137"/>
      <c r="H4" s="96"/>
      <c r="I4" s="225"/>
      <c r="J4" s="159"/>
      <c r="K4" s="96"/>
      <c r="L4" s="96"/>
      <c r="M4" s="96"/>
      <c r="N4" s="96"/>
      <c r="O4" s="173"/>
      <c r="P4" s="96"/>
      <c r="Q4" s="96"/>
      <c r="R4" s="96"/>
      <c r="S4" s="277"/>
      <c r="T4" s="96"/>
      <c r="U4" s="96"/>
      <c r="V4" s="96"/>
      <c r="X4" s="179"/>
      <c r="Y4" s="96"/>
      <c r="Z4" s="159"/>
      <c r="AA4" s="96"/>
      <c r="AB4" s="96"/>
      <c r="AC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row>
    <row r="5" spans="1:1013" ht="15">
      <c r="A5" s="128"/>
      <c r="B5" s="128"/>
      <c r="C5" s="145" t="s">
        <v>826</v>
      </c>
      <c r="D5" s="146"/>
      <c r="E5" s="290" t="s">
        <v>911</v>
      </c>
      <c r="F5" s="146"/>
      <c r="G5" s="148"/>
      <c r="H5" s="148"/>
      <c r="I5" s="275"/>
      <c r="J5" s="160"/>
      <c r="K5" s="148"/>
      <c r="L5" s="148"/>
      <c r="M5" s="148"/>
      <c r="N5" s="148"/>
      <c r="O5" s="186"/>
      <c r="P5" s="148"/>
      <c r="Q5" s="148"/>
      <c r="R5" s="148"/>
      <c r="S5" s="279"/>
      <c r="T5" s="148"/>
      <c r="U5" s="148"/>
      <c r="V5" s="148"/>
      <c r="X5" s="181"/>
      <c r="Y5" s="148"/>
      <c r="Z5" s="160"/>
      <c r="AA5" s="148"/>
      <c r="AB5" s="148"/>
      <c r="AC5" s="148"/>
      <c r="AD5" s="149"/>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9"/>
    </row>
    <row r="6" spans="1:1013" ht="14.25" customHeight="1">
      <c r="A6" s="128"/>
      <c r="B6" s="128"/>
      <c r="C6" s="144" t="s">
        <v>827</v>
      </c>
      <c r="D6" s="138"/>
      <c r="E6" s="128"/>
      <c r="F6" s="138"/>
      <c r="G6" s="96"/>
      <c r="H6" s="96"/>
      <c r="I6" s="225"/>
      <c r="J6" s="159"/>
      <c r="K6" s="96"/>
      <c r="L6" s="96"/>
      <c r="M6" s="96"/>
      <c r="N6" s="96"/>
      <c r="O6" s="173"/>
      <c r="P6" s="96"/>
      <c r="Q6" s="96"/>
      <c r="R6" s="96"/>
      <c r="S6" s="277"/>
      <c r="T6" s="96"/>
      <c r="U6" s="96"/>
      <c r="V6" s="96"/>
      <c r="X6" s="179"/>
      <c r="Y6" s="96"/>
      <c r="Z6" s="159"/>
      <c r="AA6" s="96"/>
      <c r="AB6" s="96"/>
      <c r="AC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row>
    <row r="7" spans="1:1013" ht="14.25" customHeight="1">
      <c r="C7" s="138"/>
      <c r="D7" s="377"/>
      <c r="E7" s="138"/>
      <c r="F7" s="138"/>
      <c r="G7" s="96"/>
      <c r="H7" s="96"/>
      <c r="I7" s="225"/>
      <c r="J7" s="159"/>
      <c r="K7" s="777" t="s">
        <v>828</v>
      </c>
      <c r="L7" s="777"/>
      <c r="M7" s="777"/>
      <c r="N7" s="777"/>
      <c r="O7" s="173"/>
      <c r="P7" s="96"/>
      <c r="Q7" s="96"/>
      <c r="R7" s="96"/>
      <c r="S7" s="277"/>
      <c r="T7" s="96"/>
      <c r="U7" s="702" t="s">
        <v>829</v>
      </c>
      <c r="V7" s="702" t="s">
        <v>829</v>
      </c>
      <c r="X7" s="179"/>
      <c r="Y7" s="96"/>
      <c r="Z7" s="159"/>
      <c r="AA7" s="96"/>
      <c r="AB7" s="777" t="s">
        <v>830</v>
      </c>
      <c r="AC7" s="777"/>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row>
    <row r="8" spans="1:1013" ht="33" customHeight="1">
      <c r="A8" s="402" t="s">
        <v>831</v>
      </c>
      <c r="B8" s="278" t="s">
        <v>832</v>
      </c>
      <c r="C8" s="278" t="s">
        <v>833</v>
      </c>
      <c r="D8" s="278" t="s">
        <v>834</v>
      </c>
      <c r="E8" s="278" t="s">
        <v>835</v>
      </c>
      <c r="F8" s="278" t="s">
        <v>836</v>
      </c>
      <c r="G8" s="278" t="s">
        <v>837</v>
      </c>
      <c r="H8" s="403" t="s">
        <v>9</v>
      </c>
      <c r="I8" s="403" t="s">
        <v>838</v>
      </c>
      <c r="J8" s="403" t="s">
        <v>841</v>
      </c>
      <c r="K8" s="403" t="s">
        <v>842</v>
      </c>
      <c r="L8" s="403" t="s">
        <v>843</v>
      </c>
      <c r="M8" s="403" t="s">
        <v>844</v>
      </c>
      <c r="N8" s="403" t="s">
        <v>845</v>
      </c>
      <c r="O8" s="403" t="s">
        <v>846</v>
      </c>
      <c r="P8" s="403" t="s">
        <v>677</v>
      </c>
      <c r="Q8" s="403" t="s">
        <v>3</v>
      </c>
      <c r="R8" s="403" t="s">
        <v>2729</v>
      </c>
      <c r="S8" s="404" t="s">
        <v>913</v>
      </c>
      <c r="T8" s="403" t="s">
        <v>848</v>
      </c>
      <c r="U8" s="229" t="s">
        <v>849</v>
      </c>
      <c r="V8" s="229" t="s">
        <v>850</v>
      </c>
      <c r="W8" s="230" t="s">
        <v>851</v>
      </c>
      <c r="X8" s="235" t="s">
        <v>852</v>
      </c>
      <c r="Y8" s="235" t="s">
        <v>853</v>
      </c>
      <c r="Z8" s="236" t="s">
        <v>854</v>
      </c>
      <c r="AA8" s="235" t="s">
        <v>855</v>
      </c>
      <c r="AB8" s="235" t="s">
        <v>856</v>
      </c>
      <c r="AC8" s="237" t="s">
        <v>914</v>
      </c>
      <c r="AD8" s="238"/>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row>
    <row r="9" spans="1:1013" ht="15.75" customHeight="1">
      <c r="A9" s="397">
        <v>1</v>
      </c>
      <c r="B9" s="392" t="s">
        <v>2203</v>
      </c>
      <c r="C9" s="392"/>
      <c r="D9" s="392"/>
      <c r="E9" s="396"/>
      <c r="F9" s="396"/>
      <c r="G9" s="396"/>
      <c r="H9" s="316" t="s">
        <v>2774</v>
      </c>
      <c r="I9" s="394"/>
      <c r="J9" s="316" t="s">
        <v>1366</v>
      </c>
      <c r="P9" s="394" t="s">
        <v>823</v>
      </c>
      <c r="Q9" s="224" t="s">
        <v>863</v>
      </c>
      <c r="R9" s="224" t="s">
        <v>1366</v>
      </c>
      <c r="S9" s="455"/>
      <c r="T9" s="224"/>
      <c r="U9" t="s">
        <v>863</v>
      </c>
      <c r="V9" t="s">
        <v>863</v>
      </c>
    </row>
    <row r="10" spans="1:1013" ht="13.5" customHeight="1">
      <c r="A10" s="395">
        <v>2</v>
      </c>
      <c r="B10" s="466"/>
      <c r="C10" s="466" t="s">
        <v>2732</v>
      </c>
      <c r="D10" s="466"/>
      <c r="E10" s="464"/>
      <c r="F10" s="464"/>
      <c r="G10" s="396"/>
      <c r="H10" s="322" t="s">
        <v>2733</v>
      </c>
      <c r="I10" s="322" t="s">
        <v>2734</v>
      </c>
      <c r="J10" s="322" t="s">
        <v>1219</v>
      </c>
      <c r="P10" s="319" t="s">
        <v>820</v>
      </c>
      <c r="Q10" s="224"/>
      <c r="R10" s="224" t="s">
        <v>862</v>
      </c>
      <c r="S10" s="455"/>
      <c r="T10" s="224"/>
      <c r="U10" t="s">
        <v>863</v>
      </c>
      <c r="V10" t="s">
        <v>863</v>
      </c>
    </row>
    <row r="11" spans="1:1013" ht="13.5" customHeight="1">
      <c r="A11" s="397">
        <v>3</v>
      </c>
      <c r="B11" s="392"/>
      <c r="C11" s="392" t="s">
        <v>2154</v>
      </c>
      <c r="D11" s="392"/>
      <c r="E11" s="396"/>
      <c r="F11" s="396"/>
      <c r="G11" s="396"/>
      <c r="H11" s="316" t="s">
        <v>2775</v>
      </c>
      <c r="I11" s="316" t="s">
        <v>2776</v>
      </c>
      <c r="J11" s="316" t="s">
        <v>2310</v>
      </c>
      <c r="P11" s="319" t="s">
        <v>820</v>
      </c>
      <c r="Q11" s="224"/>
      <c r="R11" s="224" t="s">
        <v>862</v>
      </c>
      <c r="S11" s="455"/>
      <c r="T11" s="224"/>
      <c r="U11" t="s">
        <v>863</v>
      </c>
      <c r="V11" t="s">
        <v>863</v>
      </c>
    </row>
    <row r="12" spans="1:1013" ht="13.5" customHeight="1">
      <c r="A12" s="395">
        <v>4</v>
      </c>
      <c r="B12" s="392"/>
      <c r="C12" s="392" t="s">
        <v>2233</v>
      </c>
      <c r="D12" s="392"/>
      <c r="E12" s="396"/>
      <c r="F12" s="396"/>
      <c r="G12" s="396"/>
      <c r="H12" s="322" t="s">
        <v>2777</v>
      </c>
      <c r="I12" s="322" t="s">
        <v>2778</v>
      </c>
      <c r="J12" s="322" t="s">
        <v>870</v>
      </c>
      <c r="P12" s="332" t="s">
        <v>817</v>
      </c>
      <c r="Q12" s="224"/>
      <c r="R12" s="224" t="s">
        <v>862</v>
      </c>
      <c r="S12" s="455"/>
      <c r="T12" s="224"/>
      <c r="U12" t="s">
        <v>863</v>
      </c>
      <c r="V12" t="s">
        <v>863</v>
      </c>
    </row>
    <row r="13" spans="1:1013" ht="13.5" customHeight="1">
      <c r="A13" s="397">
        <v>5</v>
      </c>
      <c r="B13" s="392"/>
      <c r="C13" s="392" t="s">
        <v>1803</v>
      </c>
      <c r="D13" s="392"/>
      <c r="E13" s="396"/>
      <c r="F13" s="396"/>
      <c r="G13" s="396"/>
      <c r="H13" s="316" t="s">
        <v>2779</v>
      </c>
      <c r="I13" s="316" t="s">
        <v>2316</v>
      </c>
      <c r="J13" s="316" t="s">
        <v>971</v>
      </c>
      <c r="P13" s="324" t="s">
        <v>820</v>
      </c>
      <c r="Q13" s="224"/>
      <c r="R13" s="224" t="s">
        <v>862</v>
      </c>
      <c r="S13" s="455" t="s">
        <v>863</v>
      </c>
      <c r="T13" s="224" t="s">
        <v>2780</v>
      </c>
      <c r="U13" t="s">
        <v>863</v>
      </c>
      <c r="V13" t="s">
        <v>863</v>
      </c>
    </row>
    <row r="14" spans="1:1013" ht="13.5" customHeight="1">
      <c r="A14" s="395">
        <v>6</v>
      </c>
      <c r="B14" s="392"/>
      <c r="C14" s="392" t="s">
        <v>2781</v>
      </c>
      <c r="D14" s="392"/>
      <c r="E14" s="396"/>
      <c r="F14" s="396"/>
      <c r="G14" s="396"/>
      <c r="H14" s="322" t="s">
        <v>2782</v>
      </c>
      <c r="I14" s="322" t="s">
        <v>2783</v>
      </c>
      <c r="J14" s="322" t="s">
        <v>2784</v>
      </c>
      <c r="P14" s="332" t="s">
        <v>817</v>
      </c>
      <c r="Q14" s="224"/>
      <c r="R14" s="224" t="s">
        <v>862</v>
      </c>
      <c r="S14" s="455" t="s">
        <v>863</v>
      </c>
      <c r="T14" s="224" t="s">
        <v>2785</v>
      </c>
      <c r="U14" t="s">
        <v>863</v>
      </c>
      <c r="V14" t="s">
        <v>863</v>
      </c>
    </row>
    <row r="15" spans="1:1013" ht="13.5" customHeight="1">
      <c r="A15" s="397">
        <v>7</v>
      </c>
      <c r="B15" s="392"/>
      <c r="C15" s="392" t="s">
        <v>2786</v>
      </c>
      <c r="D15" s="392"/>
      <c r="E15" s="396"/>
      <c r="F15" s="396"/>
      <c r="G15" s="396"/>
      <c r="H15" s="316" t="s">
        <v>2787</v>
      </c>
      <c r="I15" s="316" t="s">
        <v>2788</v>
      </c>
      <c r="J15" s="316" t="s">
        <v>2789</v>
      </c>
      <c r="P15" s="332" t="s">
        <v>817</v>
      </c>
      <c r="Q15" s="224"/>
      <c r="R15" s="224" t="s">
        <v>862</v>
      </c>
      <c r="S15" s="455" t="s">
        <v>863</v>
      </c>
      <c r="T15" s="224" t="s">
        <v>2790</v>
      </c>
      <c r="U15" t="s">
        <v>863</v>
      </c>
      <c r="V15" t="s">
        <v>863</v>
      </c>
    </row>
    <row r="16" spans="1:1013" ht="13.5" customHeight="1">
      <c r="A16" s="395">
        <v>8</v>
      </c>
      <c r="B16" s="392"/>
      <c r="C16" s="392" t="s">
        <v>2218</v>
      </c>
      <c r="D16" s="392"/>
      <c r="E16" s="396"/>
      <c r="F16" s="396"/>
      <c r="G16" s="396"/>
      <c r="H16" s="322" t="s">
        <v>2791</v>
      </c>
      <c r="I16" s="322" t="s">
        <v>2792</v>
      </c>
      <c r="J16" s="322" t="s">
        <v>2793</v>
      </c>
      <c r="P16" s="332" t="s">
        <v>817</v>
      </c>
      <c r="Q16" s="224"/>
      <c r="R16" s="224" t="s">
        <v>862</v>
      </c>
      <c r="S16" s="455" t="s">
        <v>863</v>
      </c>
      <c r="T16" s="224" t="s">
        <v>2794</v>
      </c>
      <c r="U16" t="s">
        <v>863</v>
      </c>
      <c r="V16" t="s">
        <v>863</v>
      </c>
    </row>
    <row r="17" spans="1:22" ht="13.5" customHeight="1">
      <c r="A17" s="397">
        <v>9</v>
      </c>
      <c r="B17" s="392"/>
      <c r="C17" s="392" t="s">
        <v>2279</v>
      </c>
      <c r="D17" s="392"/>
      <c r="E17" s="396"/>
      <c r="F17" s="396"/>
      <c r="G17" s="396"/>
      <c r="H17" s="398" t="s">
        <v>2280</v>
      </c>
      <c r="I17" s="393"/>
      <c r="J17" s="316" t="s">
        <v>2795</v>
      </c>
      <c r="P17" s="394" t="s">
        <v>823</v>
      </c>
      <c r="Q17" s="224" t="s">
        <v>863</v>
      </c>
      <c r="R17" s="224" t="s">
        <v>1265</v>
      </c>
      <c r="S17" s="455"/>
      <c r="T17" s="224"/>
      <c r="U17" t="s">
        <v>863</v>
      </c>
      <c r="V17" t="s">
        <v>863</v>
      </c>
    </row>
    <row r="18" spans="1:22" ht="13.5" customHeight="1">
      <c r="A18" s="469">
        <v>10</v>
      </c>
      <c r="B18" s="467"/>
      <c r="C18" s="467"/>
      <c r="D18" s="467" t="s">
        <v>1732</v>
      </c>
      <c r="E18" s="465"/>
      <c r="F18" s="465"/>
      <c r="G18" s="465"/>
      <c r="H18" s="470" t="s">
        <v>2796</v>
      </c>
      <c r="I18" s="470" t="s">
        <v>1269</v>
      </c>
      <c r="J18" s="470" t="s">
        <v>971</v>
      </c>
      <c r="P18" s="471" t="s">
        <v>817</v>
      </c>
      <c r="Q18" s="224"/>
      <c r="R18" s="503" t="s">
        <v>862</v>
      </c>
      <c r="S18" s="455" t="s">
        <v>863</v>
      </c>
      <c r="T18" s="224" t="s">
        <v>2797</v>
      </c>
      <c r="U18" t="s">
        <v>863</v>
      </c>
      <c r="V18" t="s">
        <v>863</v>
      </c>
    </row>
    <row r="19" spans="1:22" ht="13.5" customHeight="1" thickBot="1">
      <c r="A19" s="472">
        <v>11</v>
      </c>
      <c r="B19" s="473"/>
      <c r="C19" s="473"/>
      <c r="D19" s="473" t="s">
        <v>2285</v>
      </c>
      <c r="E19" s="474"/>
      <c r="F19" s="474"/>
      <c r="G19" s="474"/>
      <c r="H19" s="475" t="s">
        <v>2798</v>
      </c>
      <c r="I19" s="476" t="s">
        <v>2799</v>
      </c>
      <c r="J19" s="475" t="s">
        <v>1014</v>
      </c>
      <c r="K19" s="477"/>
      <c r="L19" s="477"/>
      <c r="M19" s="477"/>
      <c r="N19" s="477"/>
      <c r="O19" s="477"/>
      <c r="P19" s="478" t="s">
        <v>817</v>
      </c>
      <c r="Q19" s="480"/>
      <c r="R19" s="504" t="s">
        <v>862</v>
      </c>
      <c r="S19" s="479"/>
      <c r="T19" s="480"/>
      <c r="U19" s="477" t="s">
        <v>863</v>
      </c>
      <c r="V19" s="477" t="s">
        <v>863</v>
      </c>
    </row>
    <row r="20" spans="1:22" ht="15">
      <c r="A20" s="405"/>
      <c r="B20" s="405"/>
      <c r="C20" s="405"/>
      <c r="D20" s="405"/>
      <c r="E20" s="405"/>
      <c r="F20" s="405"/>
      <c r="G20" s="405"/>
      <c r="H20" s="405"/>
      <c r="I20" s="405"/>
      <c r="J20" s="405"/>
      <c r="K20" s="405"/>
      <c r="L20" s="405"/>
      <c r="M20" s="405"/>
      <c r="N20" s="405"/>
      <c r="O20" s="405"/>
      <c r="P20" s="405"/>
      <c r="Q20" s="405"/>
      <c r="R20" s="405"/>
      <c r="S20" s="405"/>
      <c r="T20" s="405"/>
      <c r="U20" s="405"/>
      <c r="V20" s="405"/>
    </row>
  </sheetData>
  <mergeCells count="3">
    <mergeCell ref="N1:O1"/>
    <mergeCell ref="K7:N7"/>
    <mergeCell ref="AB7:AC7"/>
  </mergeCells>
  <conditionalFormatting sqref="F1:F2">
    <cfRule type="dataBar" priority="1">
      <dataBar>
        <cfvo type="num" val="0"/>
        <cfvo type="num" val="1"/>
        <color rgb="FF63C384"/>
      </dataBar>
      <extLst>
        <ext xmlns:x14="http://schemas.microsoft.com/office/spreadsheetml/2009/9/main" uri="{B025F937-C7B1-47D3-B67F-A62EFF666E3E}">
          <x14:id>{78B0E8FF-A598-4F80-B839-07E1ECFD6E29}</x14:id>
        </ext>
      </extLst>
    </cfRule>
  </conditionalFormatting>
  <pageMargins left="0.7" right="0.7" top="0.75" bottom="0.75" header="0.3" footer="0.3"/>
  <pageSetup paperSize="9" orientation="portrait" horizontalDpi="1200" verticalDpi="1200"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78B0E8FF-A598-4F80-B839-07E1ECFD6E2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5E588-7270-4C20-8558-83738646492C}">
  <dimension ref="A1:ALY19"/>
  <sheetViews>
    <sheetView workbookViewId="0">
      <pane xSplit="7" ySplit="8" topLeftCell="J9" activePane="bottomRight" state="frozen"/>
      <selection pane="topRight"/>
      <selection pane="bottomLeft"/>
      <selection pane="bottomRight" activeCell="J8" sqref="J8"/>
    </sheetView>
  </sheetViews>
  <sheetFormatPr baseColWidth="10" defaultColWidth="9" defaultRowHeight="14.25"/>
  <cols>
    <col min="1" max="1" width="4.625" customWidth="1"/>
    <col min="2" max="2" width="15" customWidth="1"/>
    <col min="3" max="3" width="24.625" customWidth="1"/>
    <col min="4" max="4" width="10.5" customWidth="1"/>
    <col min="5" max="5" width="10.625" customWidth="1"/>
    <col min="6" max="7" width="11" bestFit="1" customWidth="1"/>
    <col min="8" max="8" width="37.125" customWidth="1"/>
    <col min="9" max="9" width="26.5" customWidth="1"/>
    <col min="10" max="10" width="12.5" customWidth="1"/>
    <col min="11" max="15" width="2" customWidth="1"/>
    <col min="16" max="16" width="11" bestFit="1" customWidth="1"/>
    <col min="19" max="19" width="7.375" customWidth="1"/>
    <col min="20" max="20" width="11" bestFit="1" customWidth="1"/>
    <col min="23" max="29" width="9" customWidth="1"/>
  </cols>
  <sheetData>
    <row r="1" spans="1:1013" ht="14.25" customHeight="1">
      <c r="A1" s="272" t="s">
        <v>2800</v>
      </c>
      <c r="B1" s="272"/>
      <c r="C1" s="129" t="s">
        <v>813</v>
      </c>
      <c r="D1" s="128"/>
      <c r="E1" s="784" t="s">
        <v>814</v>
      </c>
      <c r="F1" s="784"/>
      <c r="G1" s="128"/>
      <c r="H1" s="780" t="s">
        <v>1839</v>
      </c>
      <c r="I1" s="780"/>
      <c r="J1" s="96"/>
      <c r="K1" s="96"/>
      <c r="L1" s="96"/>
      <c r="M1" s="96"/>
      <c r="N1" s="785" t="s">
        <v>816</v>
      </c>
      <c r="O1" s="785"/>
      <c r="P1" s="96"/>
      <c r="Q1" s="96"/>
      <c r="R1" s="96"/>
      <c r="S1" s="96"/>
      <c r="T1" s="96"/>
      <c r="U1" s="96"/>
      <c r="V1" s="96"/>
      <c r="X1" s="96"/>
      <c r="Y1" s="96"/>
      <c r="Z1" s="96"/>
      <c r="AA1" s="96"/>
      <c r="AB1" s="96"/>
      <c r="AC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row>
    <row r="2" spans="1:1013" ht="15">
      <c r="A2" s="128"/>
      <c r="B2" s="128"/>
      <c r="C2" s="295" t="s">
        <v>818</v>
      </c>
      <c r="D2" s="128"/>
      <c r="E2" s="791" t="s">
        <v>819</v>
      </c>
      <c r="F2" s="791"/>
      <c r="G2" s="128"/>
      <c r="H2" s="780"/>
      <c r="I2" s="780"/>
      <c r="J2" s="96"/>
      <c r="K2" s="96"/>
      <c r="L2" s="96"/>
      <c r="M2" s="96"/>
      <c r="N2" s="96"/>
      <c r="O2" s="96"/>
      <c r="P2" s="96"/>
      <c r="Q2" s="96"/>
      <c r="R2" s="96"/>
      <c r="S2" s="96"/>
      <c r="T2" s="96"/>
      <c r="U2" s="96"/>
      <c r="V2" s="96"/>
      <c r="X2" s="96"/>
      <c r="Y2" s="96"/>
      <c r="Z2" s="96"/>
      <c r="AA2" s="96"/>
      <c r="AB2" s="96"/>
      <c r="AC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row>
    <row r="3" spans="1:1013" ht="15">
      <c r="A3" s="128"/>
      <c r="B3" s="128"/>
      <c r="C3" s="297" t="s">
        <v>821</v>
      </c>
      <c r="D3" s="128"/>
      <c r="E3" s="790" t="s">
        <v>822</v>
      </c>
      <c r="F3" s="790"/>
      <c r="G3" s="128"/>
      <c r="H3" s="96"/>
      <c r="I3" s="5"/>
      <c r="J3" s="96"/>
      <c r="K3" s="96"/>
      <c r="L3" s="96"/>
      <c r="M3" s="96"/>
      <c r="N3" s="96"/>
      <c r="O3" s="96"/>
      <c r="P3" s="96"/>
      <c r="Q3" s="96"/>
      <c r="R3" s="96"/>
      <c r="S3" s="96"/>
      <c r="T3" s="96"/>
      <c r="U3" s="96"/>
      <c r="V3" s="96"/>
      <c r="X3" s="96"/>
      <c r="Y3" s="96"/>
      <c r="Z3" s="96"/>
      <c r="AA3" s="96"/>
      <c r="AB3" s="96"/>
      <c r="AC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row>
    <row r="4" spans="1:1013" ht="15">
      <c r="A4" s="128"/>
      <c r="B4" s="128"/>
      <c r="C4" s="299" t="s">
        <v>824</v>
      </c>
      <c r="D4" s="128"/>
      <c r="E4" s="788" t="s">
        <v>825</v>
      </c>
      <c r="F4" s="789"/>
      <c r="G4" s="137" t="s">
        <v>1839</v>
      </c>
      <c r="H4" s="96"/>
      <c r="I4" s="5"/>
      <c r="J4" s="96"/>
      <c r="K4" s="96"/>
      <c r="L4" s="96"/>
      <c r="M4" s="96"/>
      <c r="N4" s="96"/>
      <c r="O4" s="96"/>
      <c r="P4" s="96"/>
      <c r="Q4" s="96"/>
      <c r="R4" s="96"/>
      <c r="S4" s="96"/>
      <c r="T4" s="96"/>
      <c r="U4" s="96"/>
      <c r="V4" s="96"/>
      <c r="X4" s="96"/>
      <c r="Y4" s="96"/>
      <c r="Z4" s="96"/>
      <c r="AA4" s="96"/>
      <c r="AB4" s="96"/>
      <c r="AC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row>
    <row r="5" spans="1:1013" ht="15">
      <c r="A5" s="128"/>
      <c r="B5" s="128"/>
      <c r="C5" s="145" t="s">
        <v>826</v>
      </c>
      <c r="D5" s="146" t="s">
        <v>1839</v>
      </c>
      <c r="E5" s="786" t="s">
        <v>911</v>
      </c>
      <c r="F5" s="787"/>
      <c r="G5" s="148"/>
      <c r="H5" s="148"/>
      <c r="I5" s="408"/>
      <c r="J5" s="148"/>
      <c r="K5" s="148"/>
      <c r="L5" s="148"/>
      <c r="M5" s="148"/>
      <c r="N5" s="148"/>
      <c r="O5" s="148"/>
      <c r="P5" s="148"/>
      <c r="Q5" s="148"/>
      <c r="R5" s="148"/>
      <c r="S5" s="148"/>
      <c r="T5" s="148"/>
      <c r="U5" s="148"/>
      <c r="V5" s="148"/>
      <c r="X5" s="148"/>
      <c r="Y5" s="148"/>
      <c r="Z5" s="148"/>
      <c r="AA5" s="148"/>
      <c r="AB5" s="148"/>
      <c r="AC5" s="148"/>
      <c r="AD5" s="149"/>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9"/>
    </row>
    <row r="6" spans="1:1013" ht="15">
      <c r="A6" s="128"/>
      <c r="B6" s="128"/>
      <c r="C6" s="302" t="s">
        <v>827</v>
      </c>
      <c r="D6" s="138" t="s">
        <v>1839</v>
      </c>
      <c r="E6" s="128"/>
      <c r="F6" s="138" t="s">
        <v>1839</v>
      </c>
      <c r="G6" s="96"/>
      <c r="H6" s="96"/>
      <c r="I6" s="5"/>
      <c r="J6" s="96"/>
      <c r="K6" s="96"/>
      <c r="L6" s="96"/>
      <c r="M6" s="96"/>
      <c r="N6" s="96"/>
      <c r="O6" s="96"/>
      <c r="P6" s="96"/>
      <c r="Q6" s="96"/>
      <c r="R6" s="96"/>
      <c r="S6" s="96"/>
      <c r="T6" s="96"/>
      <c r="U6" s="96"/>
      <c r="V6" s="96"/>
      <c r="X6" s="96"/>
      <c r="Y6" s="96"/>
      <c r="Z6" s="96"/>
      <c r="AA6" s="96"/>
      <c r="AB6" s="96"/>
      <c r="AC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row>
    <row r="7" spans="1:1013" ht="14.25" customHeight="1">
      <c r="C7" s="138" t="s">
        <v>1839</v>
      </c>
      <c r="D7" s="409" t="s">
        <v>1839</v>
      </c>
      <c r="E7" s="303" t="s">
        <v>1839</v>
      </c>
      <c r="F7" s="303" t="s">
        <v>1839</v>
      </c>
      <c r="G7" s="96"/>
      <c r="H7" s="96"/>
      <c r="I7" s="5"/>
      <c r="J7" s="96"/>
      <c r="K7" s="781" t="s">
        <v>828</v>
      </c>
      <c r="L7" s="781"/>
      <c r="M7" s="781"/>
      <c r="N7" s="781"/>
      <c r="O7" s="96"/>
      <c r="P7" s="96"/>
      <c r="Q7" s="96"/>
      <c r="R7" s="96"/>
      <c r="S7" s="96"/>
      <c r="T7" s="96"/>
      <c r="U7" s="410" t="s">
        <v>829</v>
      </c>
      <c r="V7" s="410" t="s">
        <v>829</v>
      </c>
      <c r="X7" s="96"/>
      <c r="Y7" s="96"/>
      <c r="Z7" s="96"/>
      <c r="AA7" s="96"/>
      <c r="AB7" s="781" t="s">
        <v>830</v>
      </c>
      <c r="AC7" s="781"/>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row>
    <row r="8" spans="1:1013" s="444" customFormat="1" ht="27.75" customHeight="1">
      <c r="A8" s="436" t="s">
        <v>831</v>
      </c>
      <c r="B8" s="437" t="s">
        <v>832</v>
      </c>
      <c r="C8" s="437" t="s">
        <v>833</v>
      </c>
      <c r="D8" s="437" t="s">
        <v>834</v>
      </c>
      <c r="E8" s="437" t="s">
        <v>835</v>
      </c>
      <c r="F8" s="437" t="s">
        <v>836</v>
      </c>
      <c r="G8" s="437" t="s">
        <v>837</v>
      </c>
      <c r="H8" s="435" t="s">
        <v>9</v>
      </c>
      <c r="I8" s="435" t="s">
        <v>838</v>
      </c>
      <c r="J8" s="435" t="s">
        <v>841</v>
      </c>
      <c r="K8" s="435" t="s">
        <v>842</v>
      </c>
      <c r="L8" s="435" t="s">
        <v>843</v>
      </c>
      <c r="M8" s="435" t="s">
        <v>844</v>
      </c>
      <c r="N8" s="435" t="s">
        <v>845</v>
      </c>
      <c r="O8" s="435" t="s">
        <v>846</v>
      </c>
      <c r="P8" s="435" t="s">
        <v>677</v>
      </c>
      <c r="Q8" s="435" t="s">
        <v>3</v>
      </c>
      <c r="R8" s="435" t="s">
        <v>2801</v>
      </c>
      <c r="S8" s="435" t="s">
        <v>913</v>
      </c>
      <c r="T8" s="435" t="s">
        <v>848</v>
      </c>
      <c r="U8" s="438" t="s">
        <v>849</v>
      </c>
      <c r="V8" s="438" t="s">
        <v>850</v>
      </c>
      <c r="W8" s="439" t="s">
        <v>851</v>
      </c>
      <c r="X8" s="440" t="s">
        <v>852</v>
      </c>
      <c r="Y8" s="440" t="s">
        <v>853</v>
      </c>
      <c r="Z8" s="441" t="s">
        <v>854</v>
      </c>
      <c r="AA8" s="440" t="s">
        <v>855</v>
      </c>
      <c r="AB8" s="440" t="s">
        <v>856</v>
      </c>
      <c r="AC8" s="442" t="s">
        <v>914</v>
      </c>
      <c r="AD8" s="443"/>
      <c r="AE8" s="443"/>
      <c r="AF8" s="443"/>
      <c r="AG8" s="443"/>
      <c r="AH8" s="443"/>
      <c r="AI8" s="443"/>
      <c r="AJ8" s="443"/>
      <c r="AK8" s="443"/>
      <c r="AL8" s="443"/>
      <c r="AM8" s="443"/>
      <c r="AN8" s="443"/>
      <c r="AO8" s="443"/>
      <c r="AP8" s="443"/>
      <c r="AQ8" s="443"/>
      <c r="AR8" s="443"/>
      <c r="AS8" s="443"/>
      <c r="AT8" s="443"/>
      <c r="AU8" s="443"/>
      <c r="AV8" s="443"/>
      <c r="AW8" s="443"/>
      <c r="AX8" s="443"/>
      <c r="AY8" s="443"/>
      <c r="AZ8" s="443"/>
      <c r="BA8" s="443"/>
      <c r="BB8" s="443"/>
      <c r="BC8" s="443"/>
      <c r="BD8" s="443"/>
      <c r="BE8" s="443"/>
      <c r="BF8" s="443"/>
      <c r="BG8" s="443"/>
      <c r="BH8" s="443"/>
      <c r="BI8" s="443"/>
      <c r="BJ8" s="443"/>
      <c r="BK8" s="443"/>
      <c r="BL8" s="443"/>
      <c r="BM8" s="443"/>
      <c r="BN8" s="443"/>
      <c r="BO8" s="443"/>
      <c r="BP8" s="443"/>
      <c r="BQ8" s="443"/>
      <c r="BR8" s="443"/>
      <c r="BS8" s="443"/>
      <c r="BT8" s="443"/>
      <c r="BU8" s="443"/>
      <c r="BV8" s="443"/>
      <c r="BW8" s="443"/>
      <c r="BX8" s="443"/>
      <c r="BY8" s="443"/>
      <c r="BZ8" s="443"/>
      <c r="CA8" s="443"/>
      <c r="CB8" s="443"/>
      <c r="CC8" s="443"/>
      <c r="CD8" s="443"/>
      <c r="CE8" s="443"/>
      <c r="CF8" s="443"/>
      <c r="CG8" s="443"/>
      <c r="CH8" s="443"/>
      <c r="CI8" s="443"/>
      <c r="CJ8" s="443"/>
      <c r="CK8" s="443"/>
      <c r="CL8" s="443"/>
      <c r="CM8" s="443"/>
      <c r="CN8" s="443"/>
      <c r="CO8" s="443"/>
      <c r="CP8" s="443"/>
      <c r="CQ8" s="443"/>
      <c r="CR8" s="443"/>
      <c r="CS8" s="443"/>
      <c r="CT8" s="443"/>
      <c r="CU8" s="443"/>
      <c r="CV8" s="443"/>
      <c r="CW8" s="443"/>
      <c r="CX8" s="443"/>
      <c r="CY8" s="443"/>
      <c r="CZ8" s="443"/>
      <c r="DA8" s="443"/>
      <c r="DB8" s="443"/>
      <c r="DC8" s="443"/>
      <c r="DD8" s="443"/>
      <c r="DE8" s="443"/>
      <c r="DF8" s="443"/>
      <c r="DG8" s="443"/>
      <c r="DH8" s="443"/>
      <c r="DI8" s="443"/>
      <c r="DJ8" s="443"/>
      <c r="DK8" s="443"/>
      <c r="DL8" s="443"/>
      <c r="DM8" s="443"/>
      <c r="DN8" s="443"/>
      <c r="DO8" s="443"/>
      <c r="DP8" s="443"/>
      <c r="DQ8" s="443"/>
      <c r="DR8" s="443"/>
      <c r="DS8" s="443"/>
      <c r="DT8" s="443"/>
      <c r="DU8" s="443"/>
      <c r="DV8" s="443"/>
      <c r="DW8" s="443"/>
      <c r="DX8" s="443"/>
      <c r="DY8" s="443"/>
      <c r="DZ8" s="443"/>
      <c r="EA8" s="443"/>
      <c r="EB8" s="443"/>
      <c r="EC8" s="443"/>
      <c r="ED8" s="443"/>
      <c r="EE8" s="443"/>
      <c r="EF8" s="443"/>
      <c r="EG8" s="443"/>
      <c r="EH8" s="443"/>
      <c r="EI8" s="443"/>
      <c r="EJ8" s="443"/>
      <c r="EK8" s="443"/>
      <c r="EL8" s="443"/>
      <c r="EM8" s="443"/>
      <c r="EN8" s="443"/>
      <c r="EO8" s="443"/>
      <c r="EP8" s="443"/>
      <c r="EQ8" s="443"/>
      <c r="ER8" s="443"/>
      <c r="ES8" s="443"/>
      <c r="ET8" s="443"/>
      <c r="EU8" s="443"/>
      <c r="EV8" s="443"/>
      <c r="EW8" s="443"/>
      <c r="EX8" s="443"/>
      <c r="EY8" s="443"/>
      <c r="EZ8" s="443"/>
      <c r="FA8" s="443"/>
      <c r="FB8" s="443"/>
      <c r="FC8" s="443"/>
      <c r="FD8" s="443"/>
      <c r="FE8" s="443"/>
      <c r="FF8" s="443"/>
      <c r="FG8" s="443"/>
      <c r="FH8" s="443"/>
      <c r="FI8" s="443"/>
      <c r="FJ8" s="443"/>
      <c r="FK8" s="443"/>
      <c r="FL8" s="443"/>
      <c r="FM8" s="443"/>
      <c r="FN8" s="443"/>
      <c r="FO8" s="443"/>
      <c r="FP8" s="443"/>
      <c r="FQ8" s="443"/>
      <c r="FR8" s="443"/>
      <c r="FS8" s="443"/>
      <c r="FT8" s="443"/>
      <c r="FU8" s="443"/>
      <c r="FV8" s="443"/>
      <c r="FW8" s="443"/>
      <c r="FX8" s="443"/>
      <c r="FY8" s="443"/>
      <c r="FZ8" s="443"/>
      <c r="GA8" s="443"/>
      <c r="GB8" s="443"/>
      <c r="GC8" s="443"/>
      <c r="GD8" s="443"/>
      <c r="GE8" s="443"/>
      <c r="GF8" s="443"/>
      <c r="GG8" s="443"/>
      <c r="GH8" s="443"/>
      <c r="GI8" s="443"/>
      <c r="GJ8" s="443"/>
      <c r="GK8" s="443"/>
      <c r="GL8" s="443"/>
      <c r="GM8" s="443"/>
      <c r="GN8" s="443"/>
      <c r="GO8" s="443"/>
      <c r="GP8" s="443"/>
      <c r="GQ8" s="443"/>
      <c r="GR8" s="443"/>
      <c r="GS8" s="443"/>
      <c r="GT8" s="443"/>
      <c r="GU8" s="443"/>
      <c r="GV8" s="443"/>
      <c r="GW8" s="443"/>
      <c r="GX8" s="443"/>
      <c r="GY8" s="443"/>
      <c r="GZ8" s="443"/>
      <c r="HA8" s="443"/>
      <c r="HB8" s="443"/>
      <c r="HC8" s="443"/>
      <c r="HD8" s="443"/>
      <c r="HE8" s="443"/>
      <c r="HF8" s="443"/>
      <c r="HG8" s="443"/>
      <c r="HH8" s="443"/>
      <c r="HI8" s="443"/>
      <c r="HJ8" s="443"/>
      <c r="HK8" s="443"/>
      <c r="HL8" s="443"/>
      <c r="HM8" s="443"/>
      <c r="HN8" s="443"/>
      <c r="HO8" s="443"/>
      <c r="HP8" s="443"/>
      <c r="HQ8" s="443"/>
      <c r="HR8" s="443"/>
      <c r="HS8" s="443"/>
      <c r="HT8" s="443"/>
      <c r="HU8" s="443"/>
      <c r="HV8" s="443"/>
      <c r="HW8" s="443"/>
      <c r="HX8" s="443"/>
      <c r="HY8" s="443"/>
      <c r="HZ8" s="443"/>
      <c r="IA8" s="443"/>
      <c r="IB8" s="443"/>
      <c r="IC8" s="443"/>
      <c r="ID8" s="443"/>
      <c r="IE8" s="443"/>
      <c r="IF8" s="443"/>
      <c r="IG8" s="443"/>
      <c r="IH8" s="443"/>
      <c r="II8" s="443"/>
      <c r="IJ8" s="443"/>
      <c r="IK8" s="443"/>
      <c r="IL8" s="443"/>
      <c r="IM8" s="443"/>
      <c r="IN8" s="443"/>
      <c r="IO8" s="443"/>
      <c r="IP8" s="443"/>
      <c r="IQ8" s="443"/>
      <c r="IR8" s="443"/>
      <c r="IS8" s="443"/>
      <c r="IT8" s="443"/>
      <c r="IU8" s="443"/>
      <c r="IV8" s="443"/>
      <c r="IW8" s="443"/>
      <c r="IX8" s="443"/>
      <c r="IY8" s="443"/>
      <c r="IZ8" s="443"/>
      <c r="JA8" s="443"/>
      <c r="JB8" s="443"/>
      <c r="JC8" s="443"/>
      <c r="JD8" s="443"/>
      <c r="JE8" s="443"/>
      <c r="JF8" s="443"/>
      <c r="JG8" s="443"/>
      <c r="JH8" s="443"/>
      <c r="JI8" s="443"/>
      <c r="JJ8" s="443"/>
      <c r="JK8" s="443"/>
      <c r="JL8" s="443"/>
      <c r="JM8" s="443"/>
      <c r="JN8" s="443"/>
      <c r="JO8" s="443"/>
      <c r="JP8" s="443"/>
      <c r="JQ8" s="443"/>
      <c r="JR8" s="443"/>
      <c r="JS8" s="443"/>
      <c r="JT8" s="443"/>
      <c r="JU8" s="443"/>
      <c r="JV8" s="443"/>
      <c r="JW8" s="443"/>
      <c r="JX8" s="443"/>
      <c r="JY8" s="443"/>
      <c r="JZ8" s="443"/>
      <c r="KA8" s="443"/>
      <c r="KB8" s="443"/>
      <c r="KC8" s="443"/>
      <c r="KD8" s="443"/>
      <c r="KE8" s="443"/>
      <c r="KF8" s="443"/>
      <c r="KG8" s="443"/>
      <c r="KH8" s="443"/>
      <c r="KI8" s="443"/>
      <c r="KJ8" s="443"/>
      <c r="KK8" s="443"/>
      <c r="KL8" s="443"/>
      <c r="KM8" s="443"/>
      <c r="KN8" s="443"/>
      <c r="KO8" s="443"/>
      <c r="KP8" s="443"/>
      <c r="KQ8" s="443"/>
      <c r="KR8" s="443"/>
      <c r="KS8" s="443"/>
      <c r="KT8" s="443"/>
      <c r="KU8" s="443"/>
      <c r="KV8" s="443"/>
      <c r="KW8" s="443"/>
      <c r="KX8" s="443"/>
      <c r="KY8" s="443"/>
      <c r="KZ8" s="443"/>
      <c r="LA8" s="443"/>
      <c r="LB8" s="443"/>
      <c r="LC8" s="443"/>
      <c r="LD8" s="443"/>
      <c r="LE8" s="443"/>
      <c r="LF8" s="443"/>
      <c r="LG8" s="443"/>
      <c r="LH8" s="443"/>
      <c r="LI8" s="443"/>
      <c r="LJ8" s="443"/>
      <c r="LK8" s="443"/>
      <c r="LL8" s="443"/>
      <c r="LM8" s="443"/>
      <c r="LN8" s="443"/>
      <c r="LO8" s="443"/>
      <c r="LP8" s="443"/>
      <c r="LQ8" s="443"/>
      <c r="LR8" s="443"/>
      <c r="LS8" s="443"/>
      <c r="LT8" s="443"/>
      <c r="LU8" s="443"/>
      <c r="LV8" s="443"/>
      <c r="LW8" s="443"/>
      <c r="LX8" s="443"/>
      <c r="LY8" s="443"/>
      <c r="LZ8" s="443"/>
      <c r="MA8" s="443"/>
      <c r="MB8" s="443"/>
      <c r="MC8" s="443"/>
      <c r="MD8" s="443"/>
      <c r="ME8" s="443"/>
      <c r="MF8" s="443"/>
      <c r="MG8" s="443"/>
      <c r="MH8" s="443"/>
      <c r="MI8" s="443"/>
      <c r="MJ8" s="443"/>
      <c r="MK8" s="443"/>
      <c r="ML8" s="443"/>
      <c r="MM8" s="443"/>
      <c r="MN8" s="443"/>
      <c r="MO8" s="443"/>
      <c r="MP8" s="443"/>
      <c r="MQ8" s="443"/>
      <c r="MR8" s="443"/>
      <c r="MS8" s="443"/>
      <c r="MT8" s="443"/>
      <c r="MU8" s="443"/>
      <c r="MV8" s="443"/>
      <c r="MW8" s="443"/>
      <c r="MX8" s="443"/>
      <c r="MY8" s="443"/>
      <c r="MZ8" s="443"/>
      <c r="NA8" s="443"/>
      <c r="NB8" s="443"/>
      <c r="NC8" s="443"/>
      <c r="ND8" s="443"/>
      <c r="NE8" s="443"/>
      <c r="NF8" s="443"/>
      <c r="NG8" s="443"/>
      <c r="NH8" s="443"/>
      <c r="NI8" s="443"/>
      <c r="NJ8" s="443"/>
      <c r="NK8" s="443"/>
      <c r="NL8" s="443"/>
      <c r="NM8" s="443"/>
      <c r="NN8" s="443"/>
      <c r="NO8" s="443"/>
      <c r="NP8" s="443"/>
      <c r="NQ8" s="443"/>
      <c r="NR8" s="443"/>
      <c r="NS8" s="443"/>
      <c r="NT8" s="443"/>
      <c r="NU8" s="443"/>
      <c r="NV8" s="443"/>
      <c r="NW8" s="443"/>
      <c r="NX8" s="443"/>
      <c r="NY8" s="443"/>
      <c r="NZ8" s="443"/>
      <c r="OA8" s="443"/>
      <c r="OB8" s="443"/>
      <c r="OC8" s="443"/>
      <c r="OD8" s="443"/>
      <c r="OE8" s="443"/>
      <c r="OF8" s="443"/>
      <c r="OG8" s="443"/>
      <c r="OH8" s="443"/>
      <c r="OI8" s="443"/>
      <c r="OJ8" s="443"/>
      <c r="OK8" s="443"/>
      <c r="OL8" s="443"/>
      <c r="OM8" s="443"/>
      <c r="ON8" s="443"/>
      <c r="OO8" s="443"/>
      <c r="OP8" s="443"/>
      <c r="OQ8" s="443"/>
      <c r="OR8" s="443"/>
      <c r="OS8" s="443"/>
      <c r="OT8" s="443"/>
      <c r="OU8" s="443"/>
      <c r="OV8" s="443"/>
      <c r="OW8" s="443"/>
      <c r="OX8" s="443"/>
      <c r="OY8" s="443"/>
      <c r="OZ8" s="443"/>
      <c r="PA8" s="443"/>
      <c r="PB8" s="443"/>
      <c r="PC8" s="443"/>
      <c r="PD8" s="443"/>
      <c r="PE8" s="443"/>
      <c r="PF8" s="443"/>
      <c r="PG8" s="443"/>
      <c r="PH8" s="443"/>
      <c r="PI8" s="443"/>
      <c r="PJ8" s="443"/>
      <c r="PK8" s="443"/>
      <c r="PL8" s="443"/>
      <c r="PM8" s="443"/>
      <c r="PN8" s="443"/>
      <c r="PO8" s="443"/>
      <c r="PP8" s="443"/>
      <c r="PQ8" s="443"/>
      <c r="PR8" s="443"/>
      <c r="PS8" s="443"/>
      <c r="PT8" s="443"/>
      <c r="PU8" s="443"/>
      <c r="PV8" s="443"/>
      <c r="PW8" s="443"/>
      <c r="PX8" s="443"/>
      <c r="PY8" s="443"/>
      <c r="PZ8" s="443"/>
      <c r="QA8" s="443"/>
      <c r="QB8" s="443"/>
      <c r="QC8" s="443"/>
      <c r="QD8" s="443"/>
      <c r="QE8" s="443"/>
      <c r="QF8" s="443"/>
      <c r="QG8" s="443"/>
      <c r="QH8" s="443"/>
      <c r="QI8" s="443"/>
      <c r="QJ8" s="443"/>
      <c r="QK8" s="443"/>
      <c r="QL8" s="443"/>
      <c r="QM8" s="443"/>
      <c r="QN8" s="443"/>
      <c r="QO8" s="443"/>
      <c r="QP8" s="443"/>
      <c r="QQ8" s="443"/>
      <c r="QR8" s="443"/>
      <c r="QS8" s="443"/>
      <c r="QT8" s="443"/>
      <c r="QU8" s="443"/>
      <c r="QV8" s="443"/>
      <c r="QW8" s="443"/>
      <c r="QX8" s="443"/>
      <c r="QY8" s="443"/>
      <c r="QZ8" s="443"/>
      <c r="RA8" s="443"/>
      <c r="RB8" s="443"/>
      <c r="RC8" s="443"/>
      <c r="RD8" s="443"/>
      <c r="RE8" s="443"/>
      <c r="RF8" s="443"/>
      <c r="RG8" s="443"/>
      <c r="RH8" s="443"/>
      <c r="RI8" s="443"/>
      <c r="RJ8" s="443"/>
      <c r="RK8" s="443"/>
      <c r="RL8" s="443"/>
      <c r="RM8" s="443"/>
      <c r="RN8" s="443"/>
      <c r="RO8" s="443"/>
      <c r="RP8" s="443"/>
      <c r="RQ8" s="443"/>
      <c r="RR8" s="443"/>
      <c r="RS8" s="443"/>
      <c r="RT8" s="443"/>
      <c r="RU8" s="443"/>
      <c r="RV8" s="443"/>
      <c r="RW8" s="443"/>
      <c r="RX8" s="443"/>
      <c r="RY8" s="443"/>
      <c r="RZ8" s="443"/>
      <c r="SA8" s="443"/>
      <c r="SB8" s="443"/>
      <c r="SC8" s="443"/>
      <c r="SD8" s="443"/>
      <c r="SE8" s="443"/>
      <c r="SF8" s="443"/>
      <c r="SG8" s="443"/>
      <c r="SH8" s="443"/>
      <c r="SI8" s="443"/>
      <c r="SJ8" s="443"/>
      <c r="SK8" s="443"/>
      <c r="SL8" s="443"/>
      <c r="SM8" s="443"/>
      <c r="SN8" s="443"/>
      <c r="SO8" s="443"/>
      <c r="SP8" s="443"/>
      <c r="SQ8" s="443"/>
      <c r="SR8" s="443"/>
      <c r="SS8" s="443"/>
      <c r="ST8" s="443"/>
      <c r="SU8" s="443"/>
      <c r="SV8" s="443"/>
      <c r="SW8" s="443"/>
      <c r="SX8" s="443"/>
      <c r="SY8" s="443"/>
      <c r="SZ8" s="443"/>
      <c r="TA8" s="443"/>
      <c r="TB8" s="443"/>
      <c r="TC8" s="443"/>
      <c r="TD8" s="443"/>
      <c r="TE8" s="443"/>
      <c r="TF8" s="443"/>
      <c r="TG8" s="443"/>
      <c r="TH8" s="443"/>
      <c r="TI8" s="443"/>
      <c r="TJ8" s="443"/>
      <c r="TK8" s="443"/>
      <c r="TL8" s="443"/>
      <c r="TM8" s="443"/>
      <c r="TN8" s="443"/>
      <c r="TO8" s="443"/>
      <c r="TP8" s="443"/>
      <c r="TQ8" s="443"/>
      <c r="TR8" s="443"/>
      <c r="TS8" s="443"/>
      <c r="TT8" s="443"/>
      <c r="TU8" s="443"/>
      <c r="TV8" s="443"/>
      <c r="TW8" s="443"/>
      <c r="TX8" s="443"/>
      <c r="TY8" s="443"/>
      <c r="TZ8" s="443"/>
      <c r="UA8" s="443"/>
      <c r="UB8" s="443"/>
      <c r="UC8" s="443"/>
      <c r="UD8" s="443"/>
      <c r="UE8" s="443"/>
      <c r="UF8" s="443"/>
      <c r="UG8" s="443"/>
      <c r="UH8" s="443"/>
      <c r="UI8" s="443"/>
      <c r="UJ8" s="443"/>
      <c r="UK8" s="443"/>
      <c r="UL8" s="443"/>
      <c r="UM8" s="443"/>
      <c r="UN8" s="443"/>
      <c r="UO8" s="443"/>
      <c r="UP8" s="443"/>
      <c r="UQ8" s="443"/>
      <c r="UR8" s="443"/>
      <c r="US8" s="443"/>
      <c r="UT8" s="443"/>
      <c r="UU8" s="443"/>
      <c r="UV8" s="443"/>
      <c r="UW8" s="443"/>
      <c r="UX8" s="443"/>
      <c r="UY8" s="443"/>
      <c r="UZ8" s="443"/>
      <c r="VA8" s="443"/>
      <c r="VB8" s="443"/>
      <c r="VC8" s="443"/>
      <c r="VD8" s="443"/>
      <c r="VE8" s="443"/>
      <c r="VF8" s="443"/>
      <c r="VG8" s="443"/>
      <c r="VH8" s="443"/>
      <c r="VI8" s="443"/>
      <c r="VJ8" s="443"/>
      <c r="VK8" s="443"/>
      <c r="VL8" s="443"/>
      <c r="VM8" s="443"/>
      <c r="VN8" s="443"/>
      <c r="VO8" s="443"/>
      <c r="VP8" s="443"/>
      <c r="VQ8" s="443"/>
      <c r="VR8" s="443"/>
      <c r="VS8" s="443"/>
      <c r="VT8" s="443"/>
      <c r="VU8" s="443"/>
      <c r="VV8" s="443"/>
      <c r="VW8" s="443"/>
      <c r="VX8" s="443"/>
      <c r="VY8" s="443"/>
      <c r="VZ8" s="443"/>
      <c r="WA8" s="443"/>
      <c r="WB8" s="443"/>
      <c r="WC8" s="443"/>
      <c r="WD8" s="443"/>
      <c r="WE8" s="443"/>
      <c r="WF8" s="443"/>
      <c r="WG8" s="443"/>
      <c r="WH8" s="443"/>
      <c r="WI8" s="443"/>
      <c r="WJ8" s="443"/>
      <c r="WK8" s="443"/>
      <c r="WL8" s="443"/>
      <c r="WM8" s="443"/>
      <c r="WN8" s="443"/>
      <c r="WO8" s="443"/>
      <c r="WP8" s="443"/>
      <c r="WQ8" s="443"/>
      <c r="WR8" s="443"/>
      <c r="WS8" s="443"/>
      <c r="WT8" s="443"/>
      <c r="WU8" s="443"/>
      <c r="WV8" s="443"/>
      <c r="WW8" s="443"/>
      <c r="WX8" s="443"/>
      <c r="WY8" s="443"/>
      <c r="WZ8" s="443"/>
      <c r="XA8" s="443"/>
      <c r="XB8" s="443"/>
      <c r="XC8" s="443"/>
      <c r="XD8" s="443"/>
      <c r="XE8" s="443"/>
      <c r="XF8" s="443"/>
      <c r="XG8" s="443"/>
      <c r="XH8" s="443"/>
      <c r="XI8" s="443"/>
      <c r="XJ8" s="443"/>
      <c r="XK8" s="443"/>
      <c r="XL8" s="443"/>
      <c r="XM8" s="443"/>
      <c r="XN8" s="443"/>
      <c r="XO8" s="443"/>
      <c r="XP8" s="443"/>
      <c r="XQ8" s="443"/>
      <c r="XR8" s="443"/>
      <c r="XS8" s="443"/>
      <c r="XT8" s="443"/>
      <c r="XU8" s="443"/>
      <c r="XV8" s="443"/>
      <c r="XW8" s="443"/>
      <c r="XX8" s="443"/>
      <c r="XY8" s="443"/>
      <c r="XZ8" s="443"/>
      <c r="YA8" s="443"/>
      <c r="YB8" s="443"/>
      <c r="YC8" s="443"/>
      <c r="YD8" s="443"/>
      <c r="YE8" s="443"/>
      <c r="YF8" s="443"/>
      <c r="YG8" s="443"/>
      <c r="YH8" s="443"/>
      <c r="YI8" s="443"/>
      <c r="YJ8" s="443"/>
      <c r="YK8" s="443"/>
      <c r="YL8" s="443"/>
      <c r="YM8" s="443"/>
      <c r="YN8" s="443"/>
      <c r="YO8" s="443"/>
      <c r="YP8" s="443"/>
      <c r="YQ8" s="443"/>
      <c r="YR8" s="443"/>
      <c r="YS8" s="443"/>
      <c r="YT8" s="443"/>
      <c r="YU8" s="443"/>
      <c r="YV8" s="443"/>
      <c r="YW8" s="443"/>
      <c r="YX8" s="443"/>
      <c r="YY8" s="443"/>
      <c r="YZ8" s="443"/>
      <c r="ZA8" s="443"/>
      <c r="ZB8" s="443"/>
      <c r="ZC8" s="443"/>
      <c r="ZD8" s="443"/>
      <c r="ZE8" s="443"/>
      <c r="ZF8" s="443"/>
      <c r="ZG8" s="443"/>
      <c r="ZH8" s="443"/>
      <c r="ZI8" s="443"/>
      <c r="ZJ8" s="443"/>
      <c r="ZK8" s="443"/>
      <c r="ZL8" s="443"/>
      <c r="ZM8" s="443"/>
      <c r="ZN8" s="443"/>
      <c r="ZO8" s="443"/>
      <c r="ZP8" s="443"/>
      <c r="ZQ8" s="443"/>
      <c r="ZR8" s="443"/>
      <c r="ZS8" s="443"/>
      <c r="ZT8" s="443"/>
      <c r="ZU8" s="443"/>
      <c r="ZV8" s="443"/>
      <c r="ZW8" s="443"/>
      <c r="ZX8" s="443"/>
      <c r="ZY8" s="443"/>
      <c r="ZZ8" s="443"/>
      <c r="AAA8" s="443"/>
      <c r="AAB8" s="443"/>
      <c r="AAC8" s="443"/>
      <c r="AAD8" s="443"/>
      <c r="AAE8" s="443"/>
      <c r="AAF8" s="443"/>
      <c r="AAG8" s="443"/>
      <c r="AAH8" s="443"/>
      <c r="AAI8" s="443"/>
      <c r="AAJ8" s="443"/>
      <c r="AAK8" s="443"/>
      <c r="AAL8" s="443"/>
      <c r="AAM8" s="443"/>
      <c r="AAN8" s="443"/>
      <c r="AAO8" s="443"/>
      <c r="AAP8" s="443"/>
      <c r="AAQ8" s="443"/>
      <c r="AAR8" s="443"/>
      <c r="AAS8" s="443"/>
      <c r="AAT8" s="443"/>
      <c r="AAU8" s="443"/>
      <c r="AAV8" s="443"/>
      <c r="AAW8" s="443"/>
      <c r="AAX8" s="443"/>
      <c r="AAY8" s="443"/>
      <c r="AAZ8" s="443"/>
      <c r="ABA8" s="443"/>
      <c r="ABB8" s="443"/>
      <c r="ABC8" s="443"/>
      <c r="ABD8" s="443"/>
      <c r="ABE8" s="443"/>
      <c r="ABF8" s="443"/>
      <c r="ABG8" s="443"/>
      <c r="ABH8" s="443"/>
      <c r="ABI8" s="443"/>
      <c r="ABJ8" s="443"/>
      <c r="ABK8" s="443"/>
      <c r="ABL8" s="443"/>
      <c r="ABM8" s="443"/>
      <c r="ABN8" s="443"/>
      <c r="ABO8" s="443"/>
      <c r="ABP8" s="443"/>
      <c r="ABQ8" s="443"/>
      <c r="ABR8" s="443"/>
      <c r="ABS8" s="443"/>
      <c r="ABT8" s="443"/>
      <c r="ABU8" s="443"/>
      <c r="ABV8" s="443"/>
      <c r="ABW8" s="443"/>
      <c r="ABX8" s="443"/>
      <c r="ABY8" s="443"/>
      <c r="ABZ8" s="443"/>
      <c r="ACA8" s="443"/>
      <c r="ACB8" s="443"/>
      <c r="ACC8" s="443"/>
      <c r="ACD8" s="443"/>
      <c r="ACE8" s="443"/>
      <c r="ACF8" s="443"/>
      <c r="ACG8" s="443"/>
      <c r="ACH8" s="443"/>
      <c r="ACI8" s="443"/>
      <c r="ACJ8" s="443"/>
      <c r="ACK8" s="443"/>
      <c r="ACL8" s="443"/>
      <c r="ACM8" s="443"/>
      <c r="ACN8" s="443"/>
      <c r="ACO8" s="443"/>
      <c r="ACP8" s="443"/>
      <c r="ACQ8" s="443"/>
      <c r="ACR8" s="443"/>
      <c r="ACS8" s="443"/>
      <c r="ACT8" s="443"/>
      <c r="ACU8" s="443"/>
      <c r="ACV8" s="443"/>
      <c r="ACW8" s="443"/>
      <c r="ACX8" s="443"/>
      <c r="ACY8" s="443"/>
      <c r="ACZ8" s="443"/>
      <c r="ADA8" s="443"/>
      <c r="ADB8" s="443"/>
      <c r="ADC8" s="443"/>
      <c r="ADD8" s="443"/>
      <c r="ADE8" s="443"/>
      <c r="ADF8" s="443"/>
      <c r="ADG8" s="443"/>
      <c r="ADH8" s="443"/>
      <c r="ADI8" s="443"/>
      <c r="ADJ8" s="443"/>
      <c r="ADK8" s="443"/>
      <c r="ADL8" s="443"/>
      <c r="ADM8" s="443"/>
      <c r="ADN8" s="443"/>
      <c r="ADO8" s="443"/>
      <c r="ADP8" s="443"/>
      <c r="ADQ8" s="443"/>
      <c r="ADR8" s="443"/>
      <c r="ADS8" s="443"/>
      <c r="ADT8" s="443"/>
      <c r="ADU8" s="443"/>
      <c r="ADV8" s="443"/>
      <c r="ADW8" s="443"/>
      <c r="ADX8" s="443"/>
      <c r="ADY8" s="443"/>
      <c r="ADZ8" s="443"/>
      <c r="AEA8" s="443"/>
      <c r="AEB8" s="443"/>
      <c r="AEC8" s="443"/>
      <c r="AED8" s="443"/>
      <c r="AEE8" s="443"/>
      <c r="AEF8" s="443"/>
      <c r="AEG8" s="443"/>
      <c r="AEH8" s="443"/>
      <c r="AEI8" s="443"/>
      <c r="AEJ8" s="443"/>
      <c r="AEK8" s="443"/>
      <c r="AEL8" s="443"/>
      <c r="AEM8" s="443"/>
      <c r="AEN8" s="443"/>
      <c r="AEO8" s="443"/>
      <c r="AEP8" s="443"/>
      <c r="AEQ8" s="443"/>
      <c r="AER8" s="443"/>
      <c r="AES8" s="443"/>
      <c r="AET8" s="443"/>
      <c r="AEU8" s="443"/>
      <c r="AEV8" s="443"/>
      <c r="AEW8" s="443"/>
      <c r="AEX8" s="443"/>
      <c r="AEY8" s="443"/>
      <c r="AEZ8" s="443"/>
      <c r="AFA8" s="443"/>
      <c r="AFB8" s="443"/>
      <c r="AFC8" s="443"/>
      <c r="AFD8" s="443"/>
      <c r="AFE8" s="443"/>
      <c r="AFF8" s="443"/>
      <c r="AFG8" s="443"/>
      <c r="AFH8" s="443"/>
      <c r="AFI8" s="443"/>
      <c r="AFJ8" s="443"/>
      <c r="AFK8" s="443"/>
      <c r="AFL8" s="443"/>
      <c r="AFM8" s="443"/>
      <c r="AFN8" s="443"/>
      <c r="AFO8" s="443"/>
      <c r="AFP8" s="443"/>
      <c r="AFQ8" s="443"/>
      <c r="AFR8" s="443"/>
      <c r="AFS8" s="443"/>
      <c r="AFT8" s="443"/>
      <c r="AFU8" s="443"/>
      <c r="AFV8" s="443"/>
      <c r="AFW8" s="443"/>
      <c r="AFX8" s="443"/>
      <c r="AFY8" s="443"/>
      <c r="AFZ8" s="443"/>
      <c r="AGA8" s="443"/>
      <c r="AGB8" s="443"/>
      <c r="AGC8" s="443"/>
      <c r="AGD8" s="443"/>
      <c r="AGE8" s="443"/>
      <c r="AGF8" s="443"/>
      <c r="AGG8" s="443"/>
      <c r="AGH8" s="443"/>
      <c r="AGI8" s="443"/>
      <c r="AGJ8" s="443"/>
      <c r="AGK8" s="443"/>
      <c r="AGL8" s="443"/>
      <c r="AGM8" s="443"/>
      <c r="AGN8" s="443"/>
      <c r="AGO8" s="443"/>
      <c r="AGP8" s="443"/>
      <c r="AGQ8" s="443"/>
      <c r="AGR8" s="443"/>
      <c r="AGS8" s="443"/>
      <c r="AGT8" s="443"/>
      <c r="AGU8" s="443"/>
      <c r="AGV8" s="443"/>
      <c r="AGW8" s="443"/>
      <c r="AGX8" s="443"/>
      <c r="AGY8" s="443"/>
      <c r="AGZ8" s="443"/>
      <c r="AHA8" s="443"/>
      <c r="AHB8" s="443"/>
      <c r="AHC8" s="443"/>
      <c r="AHD8" s="443"/>
      <c r="AHE8" s="443"/>
      <c r="AHF8" s="443"/>
      <c r="AHG8" s="443"/>
      <c r="AHH8" s="443"/>
      <c r="AHI8" s="443"/>
      <c r="AHJ8" s="443"/>
      <c r="AHK8" s="443"/>
      <c r="AHL8" s="443"/>
      <c r="AHM8" s="443"/>
      <c r="AHN8" s="443"/>
      <c r="AHO8" s="443"/>
      <c r="AHP8" s="443"/>
      <c r="AHQ8" s="443"/>
      <c r="AHR8" s="443"/>
      <c r="AHS8" s="443"/>
      <c r="AHT8" s="443"/>
      <c r="AHU8" s="443"/>
      <c r="AHV8" s="443"/>
      <c r="AHW8" s="443"/>
      <c r="AHX8" s="443"/>
      <c r="AHY8" s="443"/>
      <c r="AHZ8" s="443"/>
      <c r="AIA8" s="443"/>
      <c r="AIB8" s="443"/>
      <c r="AIC8" s="443"/>
      <c r="AID8" s="443"/>
      <c r="AIE8" s="443"/>
      <c r="AIF8" s="443"/>
      <c r="AIG8" s="443"/>
      <c r="AIH8" s="443"/>
      <c r="AII8" s="443"/>
      <c r="AIJ8" s="443"/>
      <c r="AIK8" s="443"/>
      <c r="AIL8" s="443"/>
      <c r="AIM8" s="443"/>
      <c r="AIN8" s="443"/>
      <c r="AIO8" s="443"/>
      <c r="AIP8" s="443"/>
      <c r="AIQ8" s="443"/>
      <c r="AIR8" s="443"/>
      <c r="AIS8" s="443"/>
      <c r="AIT8" s="443"/>
      <c r="AIU8" s="443"/>
      <c r="AIV8" s="443"/>
      <c r="AIW8" s="443"/>
      <c r="AIX8" s="443"/>
      <c r="AIY8" s="443"/>
      <c r="AIZ8" s="443"/>
      <c r="AJA8" s="443"/>
      <c r="AJB8" s="443"/>
      <c r="AJC8" s="443"/>
      <c r="AJD8" s="443"/>
      <c r="AJE8" s="443"/>
      <c r="AJF8" s="443"/>
      <c r="AJG8" s="443"/>
      <c r="AJH8" s="443"/>
      <c r="AJI8" s="443"/>
      <c r="AJJ8" s="443"/>
      <c r="AJK8" s="443"/>
      <c r="AJL8" s="443"/>
      <c r="AJM8" s="443"/>
      <c r="AJN8" s="443"/>
      <c r="AJO8" s="443"/>
      <c r="AJP8" s="443"/>
      <c r="AJQ8" s="443"/>
      <c r="AJR8" s="443"/>
      <c r="AJS8" s="443"/>
      <c r="AJT8" s="443"/>
      <c r="AJU8" s="443"/>
      <c r="AJV8" s="443"/>
      <c r="AJW8" s="443"/>
      <c r="AJX8" s="443"/>
      <c r="AJY8" s="443"/>
      <c r="AJZ8" s="443"/>
      <c r="AKA8" s="443"/>
      <c r="AKB8" s="443"/>
      <c r="AKC8" s="443"/>
      <c r="AKD8" s="443"/>
      <c r="AKE8" s="443"/>
      <c r="AKF8" s="443"/>
      <c r="AKG8" s="443"/>
      <c r="AKH8" s="443"/>
      <c r="AKI8" s="443"/>
      <c r="AKJ8" s="443"/>
      <c r="AKK8" s="443"/>
      <c r="AKL8" s="443"/>
      <c r="AKM8" s="443"/>
      <c r="AKN8" s="443"/>
      <c r="AKO8" s="443"/>
      <c r="AKP8" s="443"/>
      <c r="AKQ8" s="443"/>
      <c r="AKR8" s="443"/>
      <c r="AKS8" s="443"/>
      <c r="AKT8" s="443"/>
      <c r="AKU8" s="443"/>
      <c r="AKV8" s="443"/>
      <c r="AKW8" s="443"/>
      <c r="AKX8" s="443"/>
      <c r="AKY8" s="443"/>
      <c r="AKZ8" s="443"/>
      <c r="ALA8" s="443"/>
      <c r="ALB8" s="443"/>
      <c r="ALC8" s="443"/>
      <c r="ALD8" s="443"/>
      <c r="ALE8" s="443"/>
      <c r="ALF8" s="443"/>
      <c r="ALG8" s="443"/>
      <c r="ALH8" s="443"/>
      <c r="ALI8" s="443"/>
      <c r="ALJ8" s="443"/>
      <c r="ALK8" s="443"/>
      <c r="ALL8" s="443"/>
      <c r="ALM8" s="443"/>
      <c r="ALN8" s="443"/>
      <c r="ALO8" s="443"/>
      <c r="ALP8" s="443"/>
      <c r="ALQ8" s="443"/>
      <c r="ALR8" s="443"/>
      <c r="ALS8" s="443"/>
      <c r="ALT8" s="443"/>
      <c r="ALU8" s="443"/>
      <c r="ALV8" s="443"/>
      <c r="ALW8" s="443"/>
      <c r="ALX8" s="443"/>
      <c r="ALY8" s="443"/>
    </row>
    <row r="9" spans="1:1013" ht="15" customHeight="1">
      <c r="A9" s="423">
        <v>1</v>
      </c>
      <c r="B9" s="321" t="s">
        <v>2802</v>
      </c>
      <c r="C9" s="321"/>
      <c r="D9" s="321"/>
      <c r="E9" s="414"/>
      <c r="F9" s="414"/>
      <c r="G9" s="414"/>
      <c r="H9" s="434" t="s">
        <v>2803</v>
      </c>
      <c r="I9" s="415"/>
      <c r="J9" s="316" t="s">
        <v>2804</v>
      </c>
      <c r="K9" s="417"/>
      <c r="L9" s="417"/>
      <c r="M9" s="417"/>
      <c r="N9" s="417"/>
      <c r="O9" s="417"/>
      <c r="P9" s="416" t="s">
        <v>820</v>
      </c>
      <c r="Q9" s="341" t="s">
        <v>863</v>
      </c>
      <c r="R9" s="341" t="s">
        <v>2804</v>
      </c>
      <c r="S9" s="417"/>
      <c r="T9" s="417"/>
      <c r="U9" s="417" t="s">
        <v>863</v>
      </c>
      <c r="V9" s="417" t="s">
        <v>863</v>
      </c>
    </row>
    <row r="10" spans="1:1013" ht="15" customHeight="1">
      <c r="A10" s="423">
        <v>2</v>
      </c>
      <c r="B10" s="321"/>
      <c r="C10" s="321" t="s">
        <v>2805</v>
      </c>
      <c r="D10" s="321"/>
      <c r="E10" s="414"/>
      <c r="F10" s="414"/>
      <c r="G10" s="414"/>
      <c r="H10" s="446" t="s">
        <v>2806</v>
      </c>
      <c r="I10" s="419">
        <v>101</v>
      </c>
      <c r="J10" s="420" t="s">
        <v>2807</v>
      </c>
      <c r="K10" s="421"/>
      <c r="L10" s="421"/>
      <c r="M10" s="421"/>
      <c r="N10" s="421"/>
      <c r="O10" s="421"/>
      <c r="P10" s="416" t="s">
        <v>820</v>
      </c>
      <c r="Q10" s="344"/>
      <c r="R10" s="344" t="s">
        <v>1093</v>
      </c>
      <c r="S10" s="421"/>
      <c r="T10" s="421"/>
      <c r="U10" s="421" t="s">
        <v>863</v>
      </c>
      <c r="V10" s="421" t="s">
        <v>863</v>
      </c>
    </row>
    <row r="11" spans="1:1013" ht="15" customHeight="1">
      <c r="A11" s="423">
        <v>3</v>
      </c>
      <c r="B11" s="321"/>
      <c r="C11" s="321" t="s">
        <v>2808</v>
      </c>
      <c r="D11" s="321"/>
      <c r="E11" s="414"/>
      <c r="F11" s="414"/>
      <c r="G11" s="414"/>
      <c r="H11" s="445" t="s">
        <v>2809</v>
      </c>
      <c r="I11" s="422" t="s">
        <v>2810</v>
      </c>
      <c r="J11" s="316" t="s">
        <v>2811</v>
      </c>
      <c r="K11" s="417"/>
      <c r="L11" s="417"/>
      <c r="M11" s="417"/>
      <c r="N11" s="417"/>
      <c r="O11" s="417"/>
      <c r="P11" s="416" t="s">
        <v>820</v>
      </c>
      <c r="Q11" s="341"/>
      <c r="R11" s="341" t="s">
        <v>862</v>
      </c>
      <c r="S11" s="417"/>
      <c r="T11" s="417"/>
      <c r="U11" s="417" t="s">
        <v>863</v>
      </c>
      <c r="V11" s="417" t="s">
        <v>863</v>
      </c>
    </row>
    <row r="12" spans="1:1013" ht="15" customHeight="1">
      <c r="A12" s="423">
        <v>4</v>
      </c>
      <c r="B12" s="321" t="s">
        <v>2812</v>
      </c>
      <c r="C12" s="321"/>
      <c r="D12" s="321"/>
      <c r="E12" s="414"/>
      <c r="F12" s="414"/>
      <c r="G12" s="414"/>
      <c r="H12" s="447" t="s">
        <v>2813</v>
      </c>
      <c r="I12" s="419" t="s">
        <v>2814</v>
      </c>
      <c r="J12" s="420" t="s">
        <v>2815</v>
      </c>
      <c r="K12" s="421"/>
      <c r="L12" s="421"/>
      <c r="M12" s="421"/>
      <c r="N12" s="421"/>
      <c r="O12" s="421"/>
      <c r="P12" s="416" t="s">
        <v>820</v>
      </c>
      <c r="Q12" s="344"/>
      <c r="R12" s="344" t="s">
        <v>862</v>
      </c>
      <c r="S12" s="421"/>
      <c r="T12" s="421"/>
      <c r="U12" s="421" t="s">
        <v>863</v>
      </c>
      <c r="V12" s="421" t="s">
        <v>863</v>
      </c>
    </row>
    <row r="13" spans="1:1013" ht="15" customHeight="1">
      <c r="A13" s="428">
        <v>5</v>
      </c>
      <c r="B13" s="429" t="s">
        <v>2816</v>
      </c>
      <c r="C13" s="429"/>
      <c r="D13" s="429"/>
      <c r="E13" s="430"/>
      <c r="F13" s="430"/>
      <c r="G13" s="430"/>
      <c r="H13" s="448" t="s">
        <v>2817</v>
      </c>
      <c r="I13" s="431"/>
      <c r="J13" s="431" t="s">
        <v>2818</v>
      </c>
      <c r="K13" s="432"/>
      <c r="L13" s="432"/>
      <c r="M13" s="432"/>
      <c r="N13" s="432"/>
      <c r="O13" s="432"/>
      <c r="P13" s="433" t="s">
        <v>817</v>
      </c>
      <c r="Q13" s="505" t="s">
        <v>863</v>
      </c>
      <c r="R13" s="506" t="s">
        <v>2818</v>
      </c>
      <c r="S13" s="432"/>
      <c r="T13" s="432"/>
      <c r="U13" s="432" t="s">
        <v>863</v>
      </c>
      <c r="V13" s="432" t="s">
        <v>863</v>
      </c>
    </row>
    <row r="14" spans="1:1013" ht="15" customHeight="1" thickBot="1">
      <c r="A14" s="482">
        <v>6</v>
      </c>
      <c r="B14" s="483" t="s">
        <v>2819</v>
      </c>
      <c r="C14" s="483"/>
      <c r="D14" s="483"/>
      <c r="E14" s="484"/>
      <c r="F14" s="484"/>
      <c r="G14" s="484"/>
      <c r="H14" s="485" t="s">
        <v>2820</v>
      </c>
      <c r="I14" s="486"/>
      <c r="J14" s="475" t="s">
        <v>2821</v>
      </c>
      <c r="K14" s="487"/>
      <c r="L14" s="487"/>
      <c r="M14" s="487"/>
      <c r="N14" s="487"/>
      <c r="O14" s="487"/>
      <c r="P14" s="488" t="s">
        <v>820</v>
      </c>
      <c r="Q14" s="507"/>
      <c r="R14" s="507" t="s">
        <v>862</v>
      </c>
      <c r="S14" s="487"/>
      <c r="T14" s="487"/>
      <c r="U14" s="487" t="s">
        <v>863</v>
      </c>
      <c r="V14" s="487" t="s">
        <v>863</v>
      </c>
    </row>
    <row r="15" spans="1:1013" s="454" customFormat="1" ht="15">
      <c r="A15" s="481"/>
      <c r="B15" s="481"/>
      <c r="C15" s="481"/>
      <c r="D15" s="481"/>
      <c r="E15" s="481"/>
      <c r="F15" s="481"/>
      <c r="G15" s="481"/>
      <c r="H15" s="481"/>
      <c r="I15" s="481"/>
      <c r="J15" s="481"/>
      <c r="K15" s="481"/>
      <c r="L15" s="481"/>
      <c r="M15" s="481"/>
      <c r="N15" s="481"/>
      <c r="O15" s="481"/>
      <c r="P15" s="481"/>
      <c r="Q15" s="481"/>
      <c r="R15" s="481"/>
      <c r="S15" s="481"/>
      <c r="T15" s="481"/>
      <c r="U15" s="481"/>
      <c r="V15" s="481"/>
    </row>
    <row r="16" spans="1:1013">
      <c r="E16" s="57"/>
      <c r="AE16" s="450"/>
      <c r="AF16" s="451"/>
      <c r="AG16" s="451"/>
      <c r="AH16" s="452"/>
    </row>
    <row r="17" spans="3:5">
      <c r="E17" s="57"/>
    </row>
    <row r="18" spans="3:5">
      <c r="E18" s="57"/>
    </row>
    <row r="19" spans="3:5">
      <c r="C19" s="453"/>
      <c r="E19" s="57"/>
    </row>
  </sheetData>
  <mergeCells count="9">
    <mergeCell ref="E1:F1"/>
    <mergeCell ref="H1:I2"/>
    <mergeCell ref="N1:O1"/>
    <mergeCell ref="K7:N7"/>
    <mergeCell ref="AB7:AC7"/>
    <mergeCell ref="E5:F5"/>
    <mergeCell ref="E4:F4"/>
    <mergeCell ref="E3:F3"/>
    <mergeCell ref="E2:F2"/>
  </mergeCells>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B2B67-07C0-4658-B86D-B81D2F5F3465}">
  <dimension ref="A1:ALY13"/>
  <sheetViews>
    <sheetView workbookViewId="0">
      <pane xSplit="7" ySplit="8" topLeftCell="W9" activePane="bottomRight" state="frozen"/>
      <selection pane="topRight"/>
      <selection pane="bottomLeft"/>
      <selection pane="bottomRight" activeCell="J1" sqref="J1:J1048576"/>
    </sheetView>
  </sheetViews>
  <sheetFormatPr baseColWidth="10" defaultColWidth="9" defaultRowHeight="14.25"/>
  <cols>
    <col min="1" max="1" width="4.625" customWidth="1"/>
    <col min="2" max="2" width="15" customWidth="1"/>
    <col min="3" max="3" width="24.625" customWidth="1"/>
    <col min="4" max="4" width="10.5" customWidth="1"/>
    <col min="5" max="5" width="10.625" customWidth="1"/>
    <col min="6" max="7" width="11" bestFit="1" customWidth="1"/>
    <col min="8" max="8" width="37.125" customWidth="1"/>
    <col min="9" max="9" width="26.5" customWidth="1"/>
    <col min="10" max="10" width="15" bestFit="1" customWidth="1"/>
    <col min="11" max="14" width="2.625" customWidth="1"/>
    <col min="15" max="15" width="2.5" customWidth="1"/>
    <col min="16" max="16" width="9.375" customWidth="1"/>
    <col min="17" max="17" width="5.625" customWidth="1"/>
    <col min="18" max="18" width="12.625" customWidth="1"/>
    <col min="19" max="19" width="15.125" customWidth="1"/>
    <col min="20" max="20" width="10.625" customWidth="1"/>
    <col min="21" max="21" width="11" bestFit="1" customWidth="1"/>
    <col min="22" max="22" width="9.875" customWidth="1"/>
    <col min="23" max="29" width="9" customWidth="1"/>
  </cols>
  <sheetData>
    <row r="1" spans="1:1013" ht="14.25" customHeight="1">
      <c r="A1" s="272" t="s">
        <v>2822</v>
      </c>
      <c r="B1" s="128"/>
      <c r="C1" s="129" t="s">
        <v>813</v>
      </c>
      <c r="D1" s="128"/>
      <c r="E1" s="293" t="s">
        <v>814</v>
      </c>
      <c r="F1" s="128"/>
      <c r="G1" s="128"/>
      <c r="H1" s="780" t="s">
        <v>1839</v>
      </c>
      <c r="I1" s="780"/>
      <c r="J1" s="96"/>
      <c r="K1" s="96"/>
      <c r="L1" s="96"/>
      <c r="M1" s="96"/>
      <c r="N1" s="785" t="s">
        <v>816</v>
      </c>
      <c r="O1" s="785"/>
      <c r="P1" s="96"/>
      <c r="Q1" s="96"/>
      <c r="R1" s="96"/>
      <c r="S1" s="96"/>
      <c r="T1" s="96"/>
      <c r="U1" s="96"/>
      <c r="X1" s="96"/>
      <c r="Y1" s="96"/>
      <c r="Z1" s="96"/>
      <c r="AA1" s="96"/>
      <c r="AB1" s="96"/>
      <c r="AC1" s="96"/>
      <c r="AD1" s="128"/>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M1" s="128"/>
      <c r="ALN1" s="128"/>
      <c r="ALO1" s="128"/>
      <c r="ALP1" s="128"/>
      <c r="ALQ1" s="128"/>
      <c r="ALR1" s="128"/>
      <c r="ALS1" s="128"/>
      <c r="ALT1" s="128"/>
      <c r="ALU1" s="128"/>
      <c r="ALV1" s="128"/>
      <c r="ALW1" s="128"/>
      <c r="ALX1" s="128"/>
    </row>
    <row r="2" spans="1:1013" ht="15">
      <c r="A2" s="128"/>
      <c r="B2" s="128"/>
      <c r="C2" s="295" t="s">
        <v>818</v>
      </c>
      <c r="D2" s="128"/>
      <c r="E2" s="296" t="s">
        <v>819</v>
      </c>
      <c r="F2" s="128"/>
      <c r="G2" s="128"/>
      <c r="H2" s="780"/>
      <c r="I2" s="780"/>
      <c r="J2" s="96"/>
      <c r="K2" s="96"/>
      <c r="L2" s="96"/>
      <c r="M2" s="96"/>
      <c r="N2" s="96"/>
      <c r="O2" s="96"/>
      <c r="P2" s="96"/>
      <c r="Q2" s="96"/>
      <c r="R2" s="96"/>
      <c r="S2" s="96"/>
      <c r="T2" s="96"/>
      <c r="U2" s="96"/>
      <c r="X2" s="96"/>
      <c r="Y2" s="96"/>
      <c r="Z2" s="96"/>
      <c r="AA2" s="96"/>
      <c r="AB2" s="96"/>
      <c r="AC2" s="96"/>
      <c r="AD2" s="128"/>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M2" s="128"/>
      <c r="ALN2" s="128"/>
      <c r="ALO2" s="128"/>
      <c r="ALP2" s="128"/>
      <c r="ALQ2" s="128"/>
      <c r="ALR2" s="128"/>
      <c r="ALS2" s="128"/>
      <c r="ALT2" s="128"/>
      <c r="ALU2" s="128"/>
      <c r="ALV2" s="128"/>
      <c r="ALW2" s="128"/>
      <c r="ALX2" s="128"/>
    </row>
    <row r="3" spans="1:1013" ht="15">
      <c r="A3" s="128"/>
      <c r="B3" s="128"/>
      <c r="C3" s="297" t="s">
        <v>821</v>
      </c>
      <c r="D3" s="128"/>
      <c r="E3" s="298" t="s">
        <v>822</v>
      </c>
      <c r="F3" s="128"/>
      <c r="G3" s="128"/>
      <c r="H3" s="96"/>
      <c r="I3" s="5"/>
      <c r="J3" s="96"/>
      <c r="K3" s="96"/>
      <c r="L3" s="96"/>
      <c r="M3" s="96"/>
      <c r="N3" s="96"/>
      <c r="O3" s="96"/>
      <c r="P3" s="96"/>
      <c r="Q3" s="96"/>
      <c r="R3" s="96"/>
      <c r="S3" s="96"/>
      <c r="T3" s="96"/>
      <c r="U3" s="96"/>
      <c r="X3" s="96"/>
      <c r="Y3" s="96"/>
      <c r="Z3" s="96"/>
      <c r="AA3" s="96"/>
      <c r="AB3" s="96"/>
      <c r="AC3" s="96"/>
      <c r="AD3" s="128"/>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M3" s="128"/>
      <c r="ALN3" s="128"/>
      <c r="ALO3" s="128"/>
      <c r="ALP3" s="128"/>
      <c r="ALQ3" s="128"/>
      <c r="ALR3" s="128"/>
      <c r="ALS3" s="128"/>
      <c r="ALT3" s="128"/>
      <c r="ALU3" s="128"/>
      <c r="ALV3" s="128"/>
      <c r="ALW3" s="128"/>
      <c r="ALX3" s="128"/>
    </row>
    <row r="4" spans="1:1013" ht="15">
      <c r="A4" s="128"/>
      <c r="B4" s="128"/>
      <c r="C4" s="299" t="s">
        <v>824</v>
      </c>
      <c r="D4" s="128"/>
      <c r="E4" s="300" t="s">
        <v>825</v>
      </c>
      <c r="F4" s="128"/>
      <c r="G4" s="137" t="s">
        <v>1839</v>
      </c>
      <c r="H4" s="96"/>
      <c r="I4" s="5"/>
      <c r="J4" s="96"/>
      <c r="K4" s="96"/>
      <c r="L4" s="96"/>
      <c r="M4" s="96"/>
      <c r="N4" s="96"/>
      <c r="O4" s="96"/>
      <c r="P4" s="96"/>
      <c r="Q4" s="96"/>
      <c r="R4" s="96"/>
      <c r="S4" s="96"/>
      <c r="T4" s="96"/>
      <c r="U4" s="96"/>
      <c r="X4" s="96"/>
      <c r="Y4" s="96"/>
      <c r="Z4" s="96"/>
      <c r="AA4" s="96"/>
      <c r="AB4" s="96"/>
      <c r="AC4" s="96"/>
      <c r="AD4" s="128"/>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M4" s="128"/>
      <c r="ALN4" s="128"/>
      <c r="ALO4" s="128"/>
      <c r="ALP4" s="128"/>
      <c r="ALQ4" s="128"/>
      <c r="ALR4" s="128"/>
      <c r="ALS4" s="128"/>
      <c r="ALT4" s="128"/>
      <c r="ALU4" s="128"/>
      <c r="ALV4" s="128"/>
      <c r="ALW4" s="128"/>
      <c r="ALX4" s="128"/>
    </row>
    <row r="5" spans="1:1013" ht="15">
      <c r="A5" s="128"/>
      <c r="B5" s="128"/>
      <c r="C5" s="145" t="s">
        <v>826</v>
      </c>
      <c r="D5" s="146" t="s">
        <v>1839</v>
      </c>
      <c r="E5" s="407" t="s">
        <v>911</v>
      </c>
      <c r="F5" s="146" t="s">
        <v>1839</v>
      </c>
      <c r="G5" s="148"/>
      <c r="H5" s="148"/>
      <c r="I5" s="408"/>
      <c r="J5" s="148"/>
      <c r="K5" s="148"/>
      <c r="L5" s="148"/>
      <c r="M5" s="148"/>
      <c r="N5" s="148"/>
      <c r="O5" s="148"/>
      <c r="P5" s="148"/>
      <c r="Q5" s="148"/>
      <c r="R5" s="148"/>
      <c r="S5" s="148"/>
      <c r="T5" s="148"/>
      <c r="U5" s="148"/>
      <c r="V5" s="149"/>
      <c r="X5" s="148"/>
      <c r="Y5" s="148"/>
      <c r="Z5" s="148"/>
      <c r="AA5" s="148"/>
      <c r="AB5" s="148"/>
      <c r="AC5" s="148"/>
      <c r="AD5" s="147"/>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9"/>
      <c r="ALM5" s="147"/>
      <c r="ALN5" s="147"/>
      <c r="ALO5" s="147"/>
      <c r="ALP5" s="147"/>
      <c r="ALQ5" s="147"/>
      <c r="ALR5" s="147"/>
      <c r="ALS5" s="147"/>
      <c r="ALT5" s="147"/>
      <c r="ALU5" s="147"/>
      <c r="ALV5" s="147"/>
      <c r="ALW5" s="147"/>
      <c r="ALX5" s="147"/>
      <c r="ALY5" s="149"/>
    </row>
    <row r="6" spans="1:1013" ht="15">
      <c r="A6" s="128"/>
      <c r="B6" s="128"/>
      <c r="C6" s="302" t="s">
        <v>827</v>
      </c>
      <c r="D6" s="138" t="s">
        <v>1839</v>
      </c>
      <c r="E6" s="128"/>
      <c r="F6" s="138" t="s">
        <v>1839</v>
      </c>
      <c r="G6" s="96"/>
      <c r="H6" s="96"/>
      <c r="I6" s="5"/>
      <c r="J6" s="96"/>
      <c r="K6" s="96"/>
      <c r="L6" s="96"/>
      <c r="M6" s="96"/>
      <c r="N6" s="96"/>
      <c r="O6" s="96"/>
      <c r="P6" s="96"/>
      <c r="Q6" s="96"/>
      <c r="R6" s="96"/>
      <c r="S6" s="96"/>
      <c r="T6" s="96"/>
      <c r="U6" s="96"/>
      <c r="X6" s="96"/>
      <c r="Y6" s="96"/>
      <c r="Z6" s="96"/>
      <c r="AA6" s="96"/>
      <c r="AB6" s="96"/>
      <c r="AC6" s="96"/>
      <c r="AD6" s="128"/>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M6" s="128"/>
      <c r="ALN6" s="128"/>
      <c r="ALO6" s="128"/>
      <c r="ALP6" s="128"/>
      <c r="ALQ6" s="128"/>
      <c r="ALR6" s="128"/>
      <c r="ALS6" s="128"/>
      <c r="ALT6" s="128"/>
      <c r="ALU6" s="128"/>
      <c r="ALV6" s="128"/>
      <c r="ALW6" s="128"/>
      <c r="ALX6" s="128"/>
    </row>
    <row r="7" spans="1:1013" ht="14.25" customHeight="1">
      <c r="C7" s="138" t="s">
        <v>1839</v>
      </c>
      <c r="D7" s="409" t="s">
        <v>1839</v>
      </c>
      <c r="E7" s="303" t="s">
        <v>1839</v>
      </c>
      <c r="F7" s="303" t="s">
        <v>1839</v>
      </c>
      <c r="G7" s="96"/>
      <c r="H7" s="96"/>
      <c r="I7" s="5"/>
      <c r="J7" s="96"/>
      <c r="K7" s="781" t="s">
        <v>828</v>
      </c>
      <c r="L7" s="781"/>
      <c r="M7" s="781"/>
      <c r="N7" s="781"/>
      <c r="O7" s="96"/>
      <c r="P7" s="96"/>
      <c r="Q7" s="96"/>
      <c r="R7" s="96"/>
      <c r="S7" s="96"/>
      <c r="U7" s="410" t="s">
        <v>829</v>
      </c>
      <c r="V7" s="410" t="s">
        <v>829</v>
      </c>
      <c r="X7" s="96"/>
      <c r="Y7" s="96"/>
      <c r="Z7" s="96"/>
      <c r="AA7" s="96"/>
      <c r="AB7" s="781" t="s">
        <v>830</v>
      </c>
      <c r="AC7" s="781"/>
      <c r="AD7" s="128"/>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M7" s="128"/>
      <c r="ALN7" s="128"/>
      <c r="ALO7" s="128"/>
      <c r="ALP7" s="128"/>
      <c r="ALQ7" s="128"/>
      <c r="ALR7" s="128"/>
      <c r="ALS7" s="128"/>
      <c r="ALT7" s="128"/>
      <c r="ALU7" s="128"/>
      <c r="ALV7" s="128"/>
      <c r="ALW7" s="128"/>
      <c r="ALX7" s="128"/>
    </row>
    <row r="8" spans="1:1013" s="444" customFormat="1" ht="27.75" customHeight="1">
      <c r="A8" s="305" t="s">
        <v>831</v>
      </c>
      <c r="B8" s="411" t="s">
        <v>832</v>
      </c>
      <c r="C8" s="411" t="s">
        <v>833</v>
      </c>
      <c r="D8" s="411" t="s">
        <v>834</v>
      </c>
      <c r="E8" s="411" t="s">
        <v>835</v>
      </c>
      <c r="F8" s="411" t="s">
        <v>836</v>
      </c>
      <c r="G8" s="411" t="s">
        <v>837</v>
      </c>
      <c r="H8" s="309" t="s">
        <v>9</v>
      </c>
      <c r="I8" s="309" t="s">
        <v>838</v>
      </c>
      <c r="J8" s="309" t="s">
        <v>841</v>
      </c>
      <c r="K8" s="435" t="s">
        <v>842</v>
      </c>
      <c r="L8" s="435" t="s">
        <v>843</v>
      </c>
      <c r="M8" s="435" t="s">
        <v>844</v>
      </c>
      <c r="N8" s="435" t="s">
        <v>845</v>
      </c>
      <c r="O8" s="435" t="s">
        <v>846</v>
      </c>
      <c r="P8" s="309" t="s">
        <v>677</v>
      </c>
      <c r="Q8" s="309" t="s">
        <v>3</v>
      </c>
      <c r="R8" s="309" t="s">
        <v>2801</v>
      </c>
      <c r="S8" s="309" t="s">
        <v>913</v>
      </c>
      <c r="T8" s="309" t="s">
        <v>848</v>
      </c>
      <c r="U8" s="310" t="s">
        <v>849</v>
      </c>
      <c r="V8" s="412" t="s">
        <v>850</v>
      </c>
      <c r="W8" s="439" t="s">
        <v>851</v>
      </c>
      <c r="X8" s="440" t="s">
        <v>852</v>
      </c>
      <c r="Y8" s="440" t="s">
        <v>853</v>
      </c>
      <c r="Z8" s="441" t="s">
        <v>854</v>
      </c>
      <c r="AA8" s="440" t="s">
        <v>855</v>
      </c>
      <c r="AB8" s="440" t="s">
        <v>856</v>
      </c>
      <c r="AC8" s="442" t="s">
        <v>914</v>
      </c>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443"/>
      <c r="ALN8" s="443"/>
      <c r="ALO8" s="443"/>
      <c r="ALP8" s="443"/>
      <c r="ALQ8" s="443"/>
      <c r="ALR8" s="443"/>
      <c r="ALS8" s="443"/>
      <c r="ALT8" s="443"/>
      <c r="ALU8" s="443"/>
      <c r="ALV8" s="443"/>
      <c r="ALW8" s="443"/>
      <c r="ALX8" s="443"/>
      <c r="ALY8" s="443"/>
    </row>
    <row r="9" spans="1:1013" ht="29.25" customHeight="1">
      <c r="A9" s="413">
        <v>1</v>
      </c>
      <c r="B9" s="321" t="s">
        <v>2823</v>
      </c>
      <c r="C9" s="321"/>
      <c r="D9" s="321"/>
      <c r="E9" s="414"/>
      <c r="F9" s="414"/>
      <c r="G9" s="414"/>
      <c r="H9" s="434" t="s">
        <v>2824</v>
      </c>
      <c r="I9" s="398"/>
      <c r="J9" s="316" t="s">
        <v>2825</v>
      </c>
      <c r="K9" s="316"/>
      <c r="L9" s="316"/>
      <c r="M9" s="316"/>
      <c r="N9" s="316"/>
      <c r="O9" s="316"/>
      <c r="P9" s="416" t="s">
        <v>820</v>
      </c>
      <c r="Q9" s="341"/>
      <c r="R9" s="341" t="s">
        <v>862</v>
      </c>
      <c r="S9" s="417"/>
      <c r="T9" s="417"/>
      <c r="U9" s="417" t="s">
        <v>863</v>
      </c>
      <c r="V9" s="418" t="s">
        <v>863</v>
      </c>
    </row>
    <row r="11" spans="1:1013">
      <c r="E11" s="57"/>
    </row>
    <row r="12" spans="1:1013">
      <c r="E12" s="57"/>
    </row>
    <row r="13" spans="1:1013">
      <c r="E13" s="57"/>
    </row>
  </sheetData>
  <mergeCells count="4">
    <mergeCell ref="H1:I2"/>
    <mergeCell ref="AB7:AC7"/>
    <mergeCell ref="N1:O1"/>
    <mergeCell ref="K7:N7"/>
  </mergeCells>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D91CE-1AA4-4541-A726-B3B0D69717EE}">
  <dimension ref="A1:AME13"/>
  <sheetViews>
    <sheetView workbookViewId="0">
      <pane xSplit="7" ySplit="8" topLeftCell="J9" activePane="bottomRight" state="frozen"/>
      <selection pane="topRight"/>
      <selection pane="bottomLeft"/>
      <selection pane="bottomRight" activeCell="R23" sqref="R23"/>
    </sheetView>
  </sheetViews>
  <sheetFormatPr baseColWidth="10" defaultColWidth="9" defaultRowHeight="14.25"/>
  <cols>
    <col min="1" max="1" width="4.625" customWidth="1"/>
    <col min="2" max="2" width="27.125" customWidth="1"/>
    <col min="3" max="3" width="24.625" customWidth="1"/>
    <col min="4" max="4" width="12.5" customWidth="1"/>
    <col min="5" max="5" width="12.625" customWidth="1"/>
    <col min="6" max="7" width="13" bestFit="1" customWidth="1"/>
    <col min="8" max="8" width="37.125" customWidth="1"/>
    <col min="9" max="9" width="26.5" customWidth="1"/>
    <col min="10" max="10" width="16.125" customWidth="1"/>
    <col min="11" max="14" width="2.125" customWidth="1"/>
    <col min="15" max="15" width="2.375" customWidth="1"/>
    <col min="16" max="16" width="12.5" customWidth="1"/>
    <col min="17" max="17" width="2" customWidth="1"/>
    <col min="18" max="18" width="7.125" customWidth="1"/>
    <col min="19" max="20" width="2" customWidth="1"/>
    <col min="21" max="21" width="9.375" customWidth="1"/>
    <col min="22" max="22" width="8.5" customWidth="1"/>
    <col min="25" max="25" width="7.375" customWidth="1"/>
    <col min="26" max="26" width="11" bestFit="1" customWidth="1"/>
    <col min="29" max="35" width="0" hidden="1" customWidth="1"/>
  </cols>
  <sheetData>
    <row r="1" spans="1:1019" ht="14.25" customHeight="1">
      <c r="A1" s="272" t="s">
        <v>2826</v>
      </c>
      <c r="B1" s="272"/>
      <c r="C1" s="129" t="s">
        <v>813</v>
      </c>
      <c r="D1" s="128"/>
      <c r="E1" s="293" t="s">
        <v>814</v>
      </c>
      <c r="F1" s="128"/>
      <c r="G1" s="128"/>
      <c r="H1" s="780" t="s">
        <v>1839</v>
      </c>
      <c r="I1" s="780"/>
      <c r="J1" s="96"/>
      <c r="K1" s="96"/>
      <c r="L1" s="96"/>
      <c r="M1" s="96"/>
      <c r="N1" s="785" t="s">
        <v>816</v>
      </c>
      <c r="O1" s="785"/>
      <c r="P1" s="96"/>
      <c r="Q1" s="96"/>
      <c r="R1" s="96"/>
      <c r="S1" s="96"/>
      <c r="T1" s="96"/>
      <c r="U1" s="96"/>
      <c r="V1" s="96"/>
      <c r="X1" s="96"/>
      <c r="Y1" s="96"/>
      <c r="Z1" s="96"/>
      <c r="AA1" s="96"/>
      <c r="AB1" s="96"/>
      <c r="AC1" s="96"/>
      <c r="AD1" s="128"/>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S1" s="128"/>
      <c r="ALT1" s="128"/>
      <c r="ALU1" s="128"/>
      <c r="ALV1" s="128"/>
      <c r="ALW1" s="128"/>
      <c r="ALX1" s="128"/>
      <c r="ALY1" s="128"/>
      <c r="ALZ1" s="128"/>
      <c r="AMA1" s="128"/>
      <c r="AMB1" s="128"/>
      <c r="AMC1" s="128"/>
      <c r="AMD1" s="128"/>
    </row>
    <row r="2" spans="1:1019" ht="15">
      <c r="A2" s="128"/>
      <c r="B2" s="128"/>
      <c r="C2" s="295" t="s">
        <v>818</v>
      </c>
      <c r="D2" s="128"/>
      <c r="E2" s="296" t="s">
        <v>819</v>
      </c>
      <c r="F2" s="128"/>
      <c r="G2" s="128"/>
      <c r="H2" s="780"/>
      <c r="I2" s="780"/>
      <c r="J2" s="96"/>
      <c r="K2" s="96"/>
      <c r="L2" s="96"/>
      <c r="M2" s="96"/>
      <c r="N2" s="96"/>
      <c r="O2" s="96"/>
      <c r="P2" s="96"/>
      <c r="Q2" s="96"/>
      <c r="R2" s="96"/>
      <c r="S2" s="96"/>
      <c r="T2" s="96"/>
      <c r="U2" s="96"/>
      <c r="V2" s="96"/>
      <c r="X2" s="96"/>
      <c r="Y2" s="96"/>
      <c r="Z2" s="96"/>
      <c r="AA2" s="96"/>
      <c r="AB2" s="96"/>
      <c r="AC2" s="96"/>
      <c r="AD2" s="128"/>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S2" s="128"/>
      <c r="ALT2" s="128"/>
      <c r="ALU2" s="128"/>
      <c r="ALV2" s="128"/>
      <c r="ALW2" s="128"/>
      <c r="ALX2" s="128"/>
      <c r="ALY2" s="128"/>
      <c r="ALZ2" s="128"/>
      <c r="AMA2" s="128"/>
      <c r="AMB2" s="128"/>
      <c r="AMC2" s="128"/>
      <c r="AMD2" s="128"/>
    </row>
    <row r="3" spans="1:1019" ht="15">
      <c r="A3" s="128"/>
      <c r="B3" s="128"/>
      <c r="C3" s="297" t="s">
        <v>821</v>
      </c>
      <c r="D3" s="128"/>
      <c r="E3" s="298" t="s">
        <v>822</v>
      </c>
      <c r="F3" s="128"/>
      <c r="G3" s="128"/>
      <c r="H3" s="96"/>
      <c r="I3" s="5"/>
      <c r="J3" s="96"/>
      <c r="K3" s="96"/>
      <c r="L3" s="96"/>
      <c r="M3" s="96"/>
      <c r="N3" s="96"/>
      <c r="O3" s="96"/>
      <c r="P3" s="96"/>
      <c r="Q3" s="96"/>
      <c r="R3" s="96"/>
      <c r="S3" s="96"/>
      <c r="T3" s="96"/>
      <c r="U3" s="96"/>
      <c r="V3" s="96"/>
      <c r="X3" s="96"/>
      <c r="Y3" s="96"/>
      <c r="Z3" s="96"/>
      <c r="AA3" s="96"/>
      <c r="AB3" s="96"/>
      <c r="AC3" s="96"/>
      <c r="AD3" s="128"/>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S3" s="128"/>
      <c r="ALT3" s="128"/>
      <c r="ALU3" s="128"/>
      <c r="ALV3" s="128"/>
      <c r="ALW3" s="128"/>
      <c r="ALX3" s="128"/>
      <c r="ALY3" s="128"/>
      <c r="ALZ3" s="128"/>
      <c r="AMA3" s="128"/>
      <c r="AMB3" s="128"/>
      <c r="AMC3" s="128"/>
      <c r="AMD3" s="128"/>
    </row>
    <row r="4" spans="1:1019" ht="15">
      <c r="A4" s="128"/>
      <c r="B4" s="128"/>
      <c r="C4" s="299" t="s">
        <v>824</v>
      </c>
      <c r="D4" s="128"/>
      <c r="E4" s="300" t="s">
        <v>825</v>
      </c>
      <c r="F4" s="128"/>
      <c r="G4" s="137" t="s">
        <v>1839</v>
      </c>
      <c r="H4" s="96"/>
      <c r="I4" s="5"/>
      <c r="J4" s="96"/>
      <c r="K4" s="96"/>
      <c r="L4" s="96"/>
      <c r="M4" s="96"/>
      <c r="N4" s="96"/>
      <c r="O4" s="96"/>
      <c r="P4" s="96"/>
      <c r="Q4" s="96"/>
      <c r="R4" s="96"/>
      <c r="S4" s="96"/>
      <c r="T4" s="96"/>
      <c r="U4" s="96"/>
      <c r="V4" s="96"/>
      <c r="X4" s="96"/>
      <c r="Y4" s="96"/>
      <c r="Z4" s="96"/>
      <c r="AA4" s="96"/>
      <c r="AB4" s="96"/>
      <c r="AC4" s="96"/>
      <c r="AD4" s="128"/>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S4" s="128"/>
      <c r="ALT4" s="128"/>
      <c r="ALU4" s="128"/>
      <c r="ALV4" s="128"/>
      <c r="ALW4" s="128"/>
      <c r="ALX4" s="128"/>
      <c r="ALY4" s="128"/>
      <c r="ALZ4" s="128"/>
      <c r="AMA4" s="128"/>
      <c r="AMB4" s="128"/>
      <c r="AMC4" s="128"/>
      <c r="AMD4" s="128"/>
    </row>
    <row r="5" spans="1:1019" ht="15">
      <c r="A5" s="128"/>
      <c r="B5" s="128"/>
      <c r="C5" s="145" t="s">
        <v>826</v>
      </c>
      <c r="D5" s="146" t="s">
        <v>1839</v>
      </c>
      <c r="E5" s="407" t="s">
        <v>911</v>
      </c>
      <c r="F5" s="146" t="s">
        <v>1839</v>
      </c>
      <c r="G5" s="148"/>
      <c r="H5" s="148"/>
      <c r="I5" s="408"/>
      <c r="J5" s="148"/>
      <c r="K5" s="148"/>
      <c r="L5" s="148"/>
      <c r="M5" s="148"/>
      <c r="N5" s="148"/>
      <c r="O5" s="148"/>
      <c r="P5" s="148"/>
      <c r="Q5" s="148"/>
      <c r="R5" s="148"/>
      <c r="S5" s="148"/>
      <c r="T5" s="148"/>
      <c r="U5" s="148"/>
      <c r="V5" s="148"/>
      <c r="X5" s="148"/>
      <c r="Y5" s="148"/>
      <c r="Z5" s="148"/>
      <c r="AA5" s="148"/>
      <c r="AB5" s="148"/>
      <c r="AC5" s="148"/>
      <c r="AD5" s="147"/>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9"/>
      <c r="ALS5" s="147"/>
      <c r="ALT5" s="147"/>
      <c r="ALU5" s="147"/>
      <c r="ALV5" s="147"/>
      <c r="ALW5" s="147"/>
      <c r="ALX5" s="147"/>
      <c r="ALY5" s="147"/>
      <c r="ALZ5" s="147"/>
      <c r="AMA5" s="147"/>
      <c r="AMB5" s="147"/>
      <c r="AMC5" s="147"/>
      <c r="AMD5" s="147"/>
      <c r="AME5" s="149"/>
    </row>
    <row r="6" spans="1:1019" ht="15">
      <c r="A6" s="128"/>
      <c r="B6" s="128"/>
      <c r="C6" s="302" t="s">
        <v>827</v>
      </c>
      <c r="D6" s="138" t="s">
        <v>1839</v>
      </c>
      <c r="E6" s="128"/>
      <c r="F6" s="138" t="s">
        <v>1839</v>
      </c>
      <c r="G6" s="96"/>
      <c r="H6" s="96"/>
      <c r="I6" s="5"/>
      <c r="J6" s="96"/>
      <c r="K6" s="96"/>
      <c r="L6" s="96"/>
      <c r="M6" s="96"/>
      <c r="N6" s="96"/>
      <c r="O6" s="96"/>
      <c r="P6" s="96"/>
      <c r="Q6" s="96"/>
      <c r="R6" s="96"/>
      <c r="S6" s="96"/>
      <c r="T6" s="96"/>
      <c r="U6" s="96"/>
      <c r="V6" s="96"/>
      <c r="X6" s="96"/>
      <c r="Y6" s="96"/>
      <c r="Z6" s="96"/>
      <c r="AA6" s="96"/>
      <c r="AB6" s="96"/>
      <c r="AC6" s="96"/>
      <c r="AD6" s="128"/>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S6" s="128"/>
      <c r="ALT6" s="128"/>
      <c r="ALU6" s="128"/>
      <c r="ALV6" s="128"/>
      <c r="ALW6" s="128"/>
      <c r="ALX6" s="128"/>
      <c r="ALY6" s="128"/>
      <c r="ALZ6" s="128"/>
      <c r="AMA6" s="128"/>
      <c r="AMB6" s="128"/>
      <c r="AMC6" s="128"/>
      <c r="AMD6" s="128"/>
    </row>
    <row r="7" spans="1:1019" ht="14.25" customHeight="1">
      <c r="C7" s="138" t="s">
        <v>1839</v>
      </c>
      <c r="D7" s="409" t="s">
        <v>1839</v>
      </c>
      <c r="E7" s="303" t="s">
        <v>1839</v>
      </c>
      <c r="F7" s="303" t="s">
        <v>1839</v>
      </c>
      <c r="G7" s="96"/>
      <c r="H7" s="96"/>
      <c r="I7" s="5"/>
      <c r="J7" s="96"/>
      <c r="K7" s="781" t="s">
        <v>828</v>
      </c>
      <c r="L7" s="781"/>
      <c r="M7" s="781"/>
      <c r="N7" s="781"/>
      <c r="O7" s="96"/>
      <c r="P7" s="96"/>
      <c r="Q7" s="96"/>
      <c r="R7" s="96"/>
      <c r="S7" s="96"/>
      <c r="T7" s="96"/>
      <c r="U7" s="410" t="s">
        <v>829</v>
      </c>
      <c r="V7" s="410" t="s">
        <v>829</v>
      </c>
      <c r="X7" s="96"/>
      <c r="Y7" s="96"/>
      <c r="Z7" s="96"/>
      <c r="AA7" s="96"/>
      <c r="AB7" s="781" t="s">
        <v>830</v>
      </c>
      <c r="AC7" s="781"/>
      <c r="AD7" s="128"/>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S7" s="128"/>
      <c r="ALT7" s="128"/>
      <c r="ALU7" s="128"/>
      <c r="ALV7" s="128"/>
      <c r="ALW7" s="128"/>
      <c r="ALX7" s="128"/>
      <c r="ALY7" s="128"/>
      <c r="ALZ7" s="128"/>
      <c r="AMA7" s="128"/>
      <c r="AMB7" s="128"/>
      <c r="AMC7" s="128"/>
      <c r="AMD7" s="128"/>
    </row>
    <row r="8" spans="1:1019" s="444" customFormat="1" ht="27.75" customHeight="1">
      <c r="A8" s="424" t="s">
        <v>831</v>
      </c>
      <c r="B8" s="425" t="s">
        <v>832</v>
      </c>
      <c r="C8" s="425" t="s">
        <v>833</v>
      </c>
      <c r="D8" s="425" t="s">
        <v>834</v>
      </c>
      <c r="E8" s="425" t="s">
        <v>835</v>
      </c>
      <c r="F8" s="425" t="s">
        <v>836</v>
      </c>
      <c r="G8" s="425" t="s">
        <v>837</v>
      </c>
      <c r="H8" s="426" t="s">
        <v>9</v>
      </c>
      <c r="I8" s="426" t="s">
        <v>838</v>
      </c>
      <c r="J8" s="426" t="s">
        <v>841</v>
      </c>
      <c r="K8" s="435" t="s">
        <v>842</v>
      </c>
      <c r="L8" s="435" t="s">
        <v>843</v>
      </c>
      <c r="M8" s="435" t="s">
        <v>844</v>
      </c>
      <c r="N8" s="435" t="s">
        <v>845</v>
      </c>
      <c r="O8" s="435" t="s">
        <v>846</v>
      </c>
      <c r="P8" s="426" t="s">
        <v>677</v>
      </c>
      <c r="Q8" s="426" t="s">
        <v>3</v>
      </c>
      <c r="R8" s="426" t="s">
        <v>2801</v>
      </c>
      <c r="S8" s="426" t="s">
        <v>913</v>
      </c>
      <c r="T8" s="426" t="s">
        <v>848</v>
      </c>
      <c r="U8" s="427" t="s">
        <v>849</v>
      </c>
      <c r="V8" s="427" t="s">
        <v>850</v>
      </c>
      <c r="W8" s="439" t="s">
        <v>851</v>
      </c>
      <c r="X8" s="440" t="s">
        <v>852</v>
      </c>
      <c r="Y8" s="440" t="s">
        <v>853</v>
      </c>
      <c r="Z8" s="441" t="s">
        <v>854</v>
      </c>
      <c r="AA8" s="440" t="s">
        <v>855</v>
      </c>
      <c r="AB8" s="440" t="s">
        <v>856</v>
      </c>
      <c r="AC8" s="442" t="s">
        <v>914</v>
      </c>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3"/>
      <c r="ALO8" s="3"/>
      <c r="ALP8" s="3"/>
      <c r="ALQ8" s="3"/>
      <c r="ALR8" s="3"/>
      <c r="ALS8" s="443"/>
      <c r="ALT8" s="443"/>
      <c r="ALU8" s="443"/>
      <c r="ALV8" s="443"/>
      <c r="ALW8" s="443"/>
      <c r="ALX8" s="443"/>
      <c r="ALY8" s="443"/>
      <c r="ALZ8" s="443"/>
      <c r="AMA8" s="443"/>
      <c r="AMB8" s="443"/>
      <c r="AMC8" s="443"/>
      <c r="AMD8" s="443"/>
      <c r="AME8" s="443"/>
    </row>
    <row r="9" spans="1:1019" ht="15" customHeight="1">
      <c r="A9" s="423">
        <v>1</v>
      </c>
      <c r="B9" s="321" t="s">
        <v>2827</v>
      </c>
      <c r="C9" s="449"/>
      <c r="D9" s="321"/>
      <c r="E9" s="414"/>
      <c r="F9" s="414"/>
      <c r="G9" s="414"/>
      <c r="H9" s="316" t="s">
        <v>2828</v>
      </c>
      <c r="I9" s="416"/>
      <c r="J9" s="316" t="s">
        <v>2829</v>
      </c>
      <c r="K9" s="316"/>
      <c r="L9" s="316"/>
      <c r="M9" s="316"/>
      <c r="N9" s="316"/>
      <c r="O9" s="316"/>
      <c r="P9" s="416" t="s">
        <v>820</v>
      </c>
      <c r="Q9" s="341"/>
      <c r="R9" s="341" t="s">
        <v>862</v>
      </c>
      <c r="S9" s="417"/>
      <c r="T9" s="417"/>
      <c r="U9" s="417" t="s">
        <v>863</v>
      </c>
      <c r="V9" s="417" t="s">
        <v>863</v>
      </c>
    </row>
    <row r="10" spans="1:1019" ht="15" customHeight="1">
      <c r="A10" s="414">
        <v>2</v>
      </c>
      <c r="B10" s="321" t="s">
        <v>2830</v>
      </c>
      <c r="C10" s="449"/>
      <c r="D10" s="321"/>
      <c r="E10" s="414"/>
      <c r="F10" s="414"/>
      <c r="G10" s="414"/>
      <c r="H10" s="316" t="s">
        <v>2831</v>
      </c>
      <c r="I10" s="416"/>
      <c r="J10" s="316" t="s">
        <v>2832</v>
      </c>
      <c r="K10" s="316"/>
      <c r="L10" s="316"/>
      <c r="M10" s="316"/>
      <c r="N10" s="316"/>
      <c r="O10" s="316"/>
      <c r="P10" s="332" t="s">
        <v>817</v>
      </c>
      <c r="Q10" s="344"/>
      <c r="R10" s="344" t="s">
        <v>1703</v>
      </c>
      <c r="S10" s="421"/>
      <c r="T10" s="421"/>
      <c r="U10" s="421" t="s">
        <v>863</v>
      </c>
      <c r="V10" s="421" t="s">
        <v>863</v>
      </c>
    </row>
    <row r="11" spans="1:1019" ht="15">
      <c r="A11" s="414">
        <v>3</v>
      </c>
      <c r="B11" s="321" t="s">
        <v>2833</v>
      </c>
      <c r="C11" s="338"/>
      <c r="D11" s="321"/>
      <c r="E11" s="414"/>
      <c r="F11" s="414"/>
      <c r="G11" s="414"/>
      <c r="H11" s="316" t="s">
        <v>2834</v>
      </c>
      <c r="I11" s="416"/>
      <c r="J11" s="316" t="s">
        <v>2835</v>
      </c>
      <c r="K11" s="316"/>
      <c r="L11" s="316"/>
      <c r="M11" s="316"/>
      <c r="N11" s="316"/>
      <c r="O11" s="316"/>
      <c r="P11" s="332" t="s">
        <v>817</v>
      </c>
      <c r="Q11" s="341"/>
      <c r="R11" s="341" t="s">
        <v>862</v>
      </c>
      <c r="S11" s="417"/>
      <c r="T11" s="417"/>
      <c r="U11" s="417" t="s">
        <v>863</v>
      </c>
      <c r="V11" s="417" t="s">
        <v>863</v>
      </c>
    </row>
    <row r="13" spans="1:1019">
      <c r="E13" s="57"/>
    </row>
  </sheetData>
  <mergeCells count="4">
    <mergeCell ref="H1:I2"/>
    <mergeCell ref="AB7:AC7"/>
    <mergeCell ref="N1:O1"/>
    <mergeCell ref="K7:N7"/>
  </mergeCells>
  <pageMargins left="0.7" right="0.7" top="0.75" bottom="0.75" header="0.3" footer="0.3"/>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334FE-C38B-4876-9C00-6073EB9F7D72}">
  <dimension ref="A1:ALZ9"/>
  <sheetViews>
    <sheetView workbookViewId="0">
      <pane xSplit="7" ySplit="8" topLeftCell="K18" activePane="bottomRight" state="frozen"/>
      <selection pane="topRight"/>
      <selection pane="bottomLeft"/>
      <selection pane="bottomRight" activeCell="K18" sqref="K18"/>
    </sheetView>
  </sheetViews>
  <sheetFormatPr baseColWidth="10" defaultColWidth="9" defaultRowHeight="14.25"/>
  <cols>
    <col min="1" max="1" width="4.625" customWidth="1"/>
    <col min="2" max="2" width="27.125" customWidth="1"/>
    <col min="3" max="3" width="24.625" customWidth="1"/>
    <col min="4" max="4" width="12.5" customWidth="1"/>
    <col min="5" max="5" width="12.625" customWidth="1"/>
    <col min="6" max="7" width="13" bestFit="1" customWidth="1"/>
    <col min="8" max="8" width="37.125" customWidth="1"/>
    <col min="9" max="9" width="26.5" customWidth="1"/>
    <col min="10" max="10" width="13" bestFit="1" customWidth="1"/>
    <col min="11" max="11" width="2.125" customWidth="1"/>
    <col min="12" max="15" width="2" customWidth="1"/>
    <col min="16" max="16" width="5.375" customWidth="1"/>
    <col min="17" max="17" width="11" bestFit="1" customWidth="1"/>
    <col min="20" max="20" width="7.375" customWidth="1"/>
    <col min="21" max="21" width="11" bestFit="1" customWidth="1"/>
    <col min="23" max="23" width="4.125" bestFit="1" customWidth="1"/>
    <col min="24" max="30" width="9" customWidth="1"/>
  </cols>
  <sheetData>
    <row r="1" spans="1:1014" ht="14.25" customHeight="1">
      <c r="A1" s="272" t="s">
        <v>2836</v>
      </c>
      <c r="B1" s="272"/>
      <c r="C1" s="129" t="s">
        <v>813</v>
      </c>
      <c r="D1" s="128"/>
      <c r="E1" s="293" t="s">
        <v>814</v>
      </c>
      <c r="F1" s="128"/>
      <c r="G1" s="128"/>
      <c r="H1" s="780" t="s">
        <v>1839</v>
      </c>
      <c r="I1" s="780"/>
      <c r="J1" s="96"/>
      <c r="K1" s="96"/>
      <c r="L1" s="96"/>
      <c r="M1" s="96"/>
      <c r="N1" s="785" t="s">
        <v>816</v>
      </c>
      <c r="O1" s="785"/>
      <c r="P1" s="96"/>
      <c r="Q1" s="96"/>
      <c r="R1" s="96"/>
      <c r="S1" s="96"/>
      <c r="T1" s="96"/>
      <c r="U1" s="96"/>
      <c r="V1" s="96"/>
      <c r="X1" s="96"/>
      <c r="Y1" s="96"/>
      <c r="Z1" s="96"/>
      <c r="AA1" s="96"/>
      <c r="AB1" s="96"/>
      <c r="AC1" s="96"/>
      <c r="AD1" s="128"/>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N1" s="128"/>
      <c r="ALO1" s="128"/>
      <c r="ALP1" s="128"/>
      <c r="ALQ1" s="128"/>
      <c r="ALR1" s="128"/>
      <c r="ALS1" s="128"/>
      <c r="ALT1" s="128"/>
      <c r="ALU1" s="128"/>
      <c r="ALV1" s="128"/>
      <c r="ALW1" s="128"/>
      <c r="ALX1" s="128"/>
      <c r="ALY1" s="128"/>
    </row>
    <row r="2" spans="1:1014" ht="15">
      <c r="A2" s="128"/>
      <c r="B2" s="128"/>
      <c r="C2" s="295" t="s">
        <v>818</v>
      </c>
      <c r="D2" s="128"/>
      <c r="E2" s="296" t="s">
        <v>819</v>
      </c>
      <c r="F2" s="128"/>
      <c r="G2" s="128"/>
      <c r="H2" s="780"/>
      <c r="I2" s="780"/>
      <c r="J2" s="96"/>
      <c r="K2" s="96"/>
      <c r="L2" s="96"/>
      <c r="M2" s="96"/>
      <c r="N2" s="96"/>
      <c r="O2" s="96"/>
      <c r="P2" s="96"/>
      <c r="Q2" s="96"/>
      <c r="R2" s="96"/>
      <c r="S2" s="96"/>
      <c r="T2" s="96"/>
      <c r="U2" s="96"/>
      <c r="V2" s="96"/>
      <c r="X2" s="96"/>
      <c r="Y2" s="96"/>
      <c r="Z2" s="96"/>
      <c r="AA2" s="96"/>
      <c r="AB2" s="96"/>
      <c r="AC2" s="96"/>
      <c r="AD2" s="128"/>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N2" s="128"/>
      <c r="ALO2" s="128"/>
      <c r="ALP2" s="128"/>
      <c r="ALQ2" s="128"/>
      <c r="ALR2" s="128"/>
      <c r="ALS2" s="128"/>
      <c r="ALT2" s="128"/>
      <c r="ALU2" s="128"/>
      <c r="ALV2" s="128"/>
      <c r="ALW2" s="128"/>
      <c r="ALX2" s="128"/>
      <c r="ALY2" s="128"/>
    </row>
    <row r="3" spans="1:1014" ht="15">
      <c r="A3" s="128"/>
      <c r="B3" s="128"/>
      <c r="C3" s="297" t="s">
        <v>821</v>
      </c>
      <c r="D3" s="128"/>
      <c r="E3" s="298" t="s">
        <v>822</v>
      </c>
      <c r="F3" s="128"/>
      <c r="G3" s="128"/>
      <c r="H3" s="96"/>
      <c r="I3" s="5"/>
      <c r="J3" s="96"/>
      <c r="K3" s="96"/>
      <c r="L3" s="96"/>
      <c r="M3" s="96"/>
      <c r="N3" s="96"/>
      <c r="O3" s="96"/>
      <c r="P3" s="96"/>
      <c r="Q3" s="96"/>
      <c r="R3" s="96"/>
      <c r="S3" s="96"/>
      <c r="T3" s="96"/>
      <c r="U3" s="96"/>
      <c r="V3" s="96"/>
      <c r="X3" s="96"/>
      <c r="Y3" s="96"/>
      <c r="Z3" s="96"/>
      <c r="AA3" s="96"/>
      <c r="AB3" s="96"/>
      <c r="AC3" s="96"/>
      <c r="AD3" s="128"/>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N3" s="128"/>
      <c r="ALO3" s="128"/>
      <c r="ALP3" s="128"/>
      <c r="ALQ3" s="128"/>
      <c r="ALR3" s="128"/>
      <c r="ALS3" s="128"/>
      <c r="ALT3" s="128"/>
      <c r="ALU3" s="128"/>
      <c r="ALV3" s="128"/>
      <c r="ALW3" s="128"/>
      <c r="ALX3" s="128"/>
      <c r="ALY3" s="128"/>
    </row>
    <row r="4" spans="1:1014" ht="15">
      <c r="A4" s="128"/>
      <c r="B4" s="128"/>
      <c r="C4" s="299" t="s">
        <v>824</v>
      </c>
      <c r="D4" s="128"/>
      <c r="E4" s="300" t="s">
        <v>825</v>
      </c>
      <c r="F4" s="128"/>
      <c r="G4" s="137" t="s">
        <v>1839</v>
      </c>
      <c r="H4" s="96"/>
      <c r="I4" s="5"/>
      <c r="J4" s="96"/>
      <c r="K4" s="96"/>
      <c r="L4" s="96"/>
      <c r="M4" s="96"/>
      <c r="N4" s="96"/>
      <c r="O4" s="96"/>
      <c r="P4" s="96"/>
      <c r="Q4" s="96"/>
      <c r="R4" s="96"/>
      <c r="S4" s="96"/>
      <c r="T4" s="96"/>
      <c r="U4" s="96"/>
      <c r="V4" s="96"/>
      <c r="X4" s="96"/>
      <c r="Y4" s="96"/>
      <c r="Z4" s="96"/>
      <c r="AA4" s="96"/>
      <c r="AB4" s="96"/>
      <c r="AC4" s="96"/>
      <c r="AD4" s="128"/>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N4" s="128"/>
      <c r="ALO4" s="128"/>
      <c r="ALP4" s="128"/>
      <c r="ALQ4" s="128"/>
      <c r="ALR4" s="128"/>
      <c r="ALS4" s="128"/>
      <c r="ALT4" s="128"/>
      <c r="ALU4" s="128"/>
      <c r="ALV4" s="128"/>
      <c r="ALW4" s="128"/>
      <c r="ALX4" s="128"/>
      <c r="ALY4" s="128"/>
    </row>
    <row r="5" spans="1:1014" ht="15">
      <c r="A5" s="128"/>
      <c r="B5" s="128"/>
      <c r="C5" s="145" t="s">
        <v>826</v>
      </c>
      <c r="D5" s="146" t="s">
        <v>1839</v>
      </c>
      <c r="E5" s="407" t="s">
        <v>911</v>
      </c>
      <c r="F5" s="146" t="s">
        <v>1839</v>
      </c>
      <c r="G5" s="148"/>
      <c r="H5" s="148"/>
      <c r="I5" s="408"/>
      <c r="J5" s="148"/>
      <c r="K5" s="148"/>
      <c r="L5" s="148"/>
      <c r="M5" s="148"/>
      <c r="N5" s="148"/>
      <c r="O5" s="148"/>
      <c r="P5" s="148"/>
      <c r="Q5" s="148"/>
      <c r="R5" s="148"/>
      <c r="S5" s="148"/>
      <c r="T5" s="148"/>
      <c r="U5" s="148"/>
      <c r="V5" s="148"/>
      <c r="X5" s="148"/>
      <c r="Y5" s="148"/>
      <c r="Z5" s="148"/>
      <c r="AA5" s="148"/>
      <c r="AB5" s="148"/>
      <c r="AC5" s="148"/>
      <c r="AD5" s="147"/>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9"/>
      <c r="ALN5" s="147"/>
      <c r="ALO5" s="147"/>
      <c r="ALP5" s="147"/>
      <c r="ALQ5" s="147"/>
      <c r="ALR5" s="147"/>
      <c r="ALS5" s="147"/>
      <c r="ALT5" s="147"/>
      <c r="ALU5" s="147"/>
      <c r="ALV5" s="147"/>
      <c r="ALW5" s="147"/>
      <c r="ALX5" s="147"/>
      <c r="ALY5" s="147"/>
      <c r="ALZ5" s="149"/>
    </row>
    <row r="6" spans="1:1014" ht="15">
      <c r="A6" s="128"/>
      <c r="B6" s="128"/>
      <c r="C6" s="302" t="s">
        <v>827</v>
      </c>
      <c r="D6" s="138" t="s">
        <v>1839</v>
      </c>
      <c r="E6" s="128"/>
      <c r="F6" s="138" t="s">
        <v>1839</v>
      </c>
      <c r="G6" s="96"/>
      <c r="H6" s="96"/>
      <c r="I6" s="5"/>
      <c r="J6" s="96"/>
      <c r="K6" s="96"/>
      <c r="L6" s="96"/>
      <c r="M6" s="96"/>
      <c r="N6" s="96"/>
      <c r="O6" s="96"/>
      <c r="P6" s="96"/>
      <c r="Q6" s="96"/>
      <c r="R6" s="96"/>
      <c r="S6" s="96"/>
      <c r="T6" s="96"/>
      <c r="U6" s="96"/>
      <c r="V6" s="96"/>
      <c r="X6" s="96"/>
      <c r="Y6" s="96"/>
      <c r="Z6" s="96"/>
      <c r="AA6" s="96"/>
      <c r="AB6" s="96"/>
      <c r="AC6" s="96"/>
      <c r="AD6" s="128"/>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N6" s="128"/>
      <c r="ALO6" s="128"/>
      <c r="ALP6" s="128"/>
      <c r="ALQ6" s="128"/>
      <c r="ALR6" s="128"/>
      <c r="ALS6" s="128"/>
      <c r="ALT6" s="128"/>
      <c r="ALU6" s="128"/>
      <c r="ALV6" s="128"/>
      <c r="ALW6" s="128"/>
      <c r="ALX6" s="128"/>
      <c r="ALY6" s="128"/>
    </row>
    <row r="7" spans="1:1014" ht="14.25" customHeight="1">
      <c r="C7" s="138" t="s">
        <v>1839</v>
      </c>
      <c r="D7" s="409" t="s">
        <v>1839</v>
      </c>
      <c r="E7" s="303" t="s">
        <v>1839</v>
      </c>
      <c r="F7" s="303" t="s">
        <v>1839</v>
      </c>
      <c r="G7" s="96"/>
      <c r="H7" s="96"/>
      <c r="I7" s="5"/>
      <c r="J7" s="96"/>
      <c r="K7" s="781" t="s">
        <v>828</v>
      </c>
      <c r="L7" s="781"/>
      <c r="M7" s="781"/>
      <c r="N7" s="781"/>
      <c r="O7" s="96"/>
      <c r="P7" s="96"/>
      <c r="Q7" s="96"/>
      <c r="R7" s="96"/>
      <c r="S7" s="96"/>
      <c r="T7" s="96"/>
      <c r="U7" s="410" t="s">
        <v>829</v>
      </c>
      <c r="V7" s="410" t="s">
        <v>829</v>
      </c>
      <c r="X7" s="96"/>
      <c r="Y7" s="96"/>
      <c r="Z7" s="96"/>
      <c r="AA7" s="96"/>
      <c r="AB7" s="781" t="s">
        <v>830</v>
      </c>
      <c r="AC7" s="781"/>
      <c r="AD7" s="128"/>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N7" s="128"/>
      <c r="ALO7" s="128"/>
      <c r="ALP7" s="128"/>
      <c r="ALQ7" s="128"/>
      <c r="ALR7" s="128"/>
      <c r="ALS7" s="128"/>
      <c r="ALT7" s="128"/>
      <c r="ALU7" s="128"/>
      <c r="ALV7" s="128"/>
      <c r="ALW7" s="128"/>
      <c r="ALX7" s="128"/>
      <c r="ALY7" s="128"/>
    </row>
    <row r="8" spans="1:1014" s="444" customFormat="1" ht="27.75" customHeight="1">
      <c r="A8" s="456" t="s">
        <v>831</v>
      </c>
      <c r="B8" s="457" t="s">
        <v>832</v>
      </c>
      <c r="C8" s="457" t="s">
        <v>833</v>
      </c>
      <c r="D8" s="457" t="s">
        <v>834</v>
      </c>
      <c r="E8" s="457" t="s">
        <v>835</v>
      </c>
      <c r="F8" s="457" t="s">
        <v>836</v>
      </c>
      <c r="G8" s="457" t="s">
        <v>837</v>
      </c>
      <c r="H8" s="458" t="s">
        <v>9</v>
      </c>
      <c r="I8" s="458" t="s">
        <v>838</v>
      </c>
      <c r="J8" s="458" t="s">
        <v>841</v>
      </c>
      <c r="K8" s="459" t="s">
        <v>842</v>
      </c>
      <c r="L8" s="459" t="s">
        <v>843</v>
      </c>
      <c r="M8" s="459" t="s">
        <v>844</v>
      </c>
      <c r="N8" s="459" t="s">
        <v>845</v>
      </c>
      <c r="O8" s="459" t="s">
        <v>846</v>
      </c>
      <c r="P8" s="458" t="s">
        <v>677</v>
      </c>
      <c r="Q8" s="460" t="s">
        <v>3</v>
      </c>
      <c r="R8" s="426" t="s">
        <v>2801</v>
      </c>
      <c r="S8" s="426" t="s">
        <v>913</v>
      </c>
      <c r="T8" s="426" t="s">
        <v>848</v>
      </c>
      <c r="U8" s="427" t="s">
        <v>849</v>
      </c>
      <c r="V8" s="427" t="s">
        <v>850</v>
      </c>
      <c r="W8" s="439" t="s">
        <v>851</v>
      </c>
      <c r="X8" s="440" t="s">
        <v>852</v>
      </c>
      <c r="Y8" s="440" t="s">
        <v>853</v>
      </c>
      <c r="Z8" s="441" t="s">
        <v>854</v>
      </c>
      <c r="AA8" s="440" t="s">
        <v>855</v>
      </c>
      <c r="AB8" s="440" t="s">
        <v>856</v>
      </c>
      <c r="AC8" s="442" t="s">
        <v>914</v>
      </c>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443"/>
      <c r="ALO8" s="443"/>
      <c r="ALP8" s="443"/>
      <c r="ALQ8" s="443"/>
      <c r="ALR8" s="443"/>
      <c r="ALS8" s="443"/>
      <c r="ALT8" s="443"/>
      <c r="ALU8" s="443"/>
      <c r="ALV8" s="443"/>
      <c r="ALW8" s="443"/>
      <c r="ALX8" s="443"/>
      <c r="ALY8" s="443"/>
      <c r="ALZ8" s="443"/>
    </row>
    <row r="9" spans="1:1014">
      <c r="A9" s="461"/>
      <c r="B9" s="461"/>
      <c r="C9" s="461"/>
      <c r="D9" s="461"/>
      <c r="E9" s="461"/>
      <c r="F9" s="461"/>
      <c r="G9" s="461"/>
      <c r="H9" s="461"/>
      <c r="I9" s="461"/>
      <c r="J9" s="461"/>
      <c r="K9" s="461"/>
      <c r="L9" s="461"/>
      <c r="M9" s="461"/>
      <c r="N9" s="461"/>
      <c r="O9" s="461"/>
      <c r="P9" s="461"/>
      <c r="Q9" s="461"/>
      <c r="R9" s="461"/>
      <c r="S9" s="461"/>
      <c r="T9" s="461"/>
      <c r="U9" s="461"/>
      <c r="V9" s="461"/>
    </row>
  </sheetData>
  <mergeCells count="4">
    <mergeCell ref="N1:O1"/>
    <mergeCell ref="K7:N7"/>
    <mergeCell ref="AB7:AC7"/>
    <mergeCell ref="H1:I2"/>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51120-A1E1-4760-9368-AE180E7A1540}">
  <dimension ref="A1:ALS27"/>
  <sheetViews>
    <sheetView workbookViewId="0">
      <pane xSplit="7" ySplit="8" topLeftCell="H9" activePane="bottomRight" state="frozen"/>
      <selection pane="topRight"/>
      <selection pane="bottomLeft"/>
      <selection pane="bottomRight" activeCell="M15" sqref="M15"/>
    </sheetView>
  </sheetViews>
  <sheetFormatPr baseColWidth="10" defaultColWidth="9" defaultRowHeight="14.25"/>
  <cols>
    <col min="1" max="1" width="4.625" customWidth="1"/>
    <col min="2" max="2" width="8.75" customWidth="1"/>
    <col min="3" max="3" width="15.625" customWidth="1"/>
    <col min="4" max="4" width="12.5" customWidth="1"/>
    <col min="5" max="5" width="12.625" customWidth="1"/>
    <col min="6" max="7" width="13" bestFit="1" customWidth="1"/>
    <col min="8" max="8" width="28.125" customWidth="1"/>
    <col min="9" max="9" width="26.5" customWidth="1"/>
    <col min="10" max="10" width="16.125" customWidth="1"/>
    <col min="11" max="11" width="12.5" customWidth="1"/>
    <col min="12" max="12" width="16.875" customWidth="1"/>
    <col min="13" max="13" width="9.625" customWidth="1"/>
    <col min="14" max="14" width="17.375" customWidth="1"/>
    <col min="15" max="15" width="18.25" customWidth="1"/>
    <col min="16" max="16" width="9.375" customWidth="1"/>
    <col min="18" max="23" width="9" customWidth="1"/>
  </cols>
  <sheetData>
    <row r="1" spans="1:1007" ht="14.25" customHeight="1">
      <c r="A1" s="272" t="s">
        <v>2837</v>
      </c>
      <c r="B1" s="272"/>
      <c r="C1" s="129"/>
      <c r="D1" s="128"/>
      <c r="E1" s="530"/>
      <c r="F1" s="128"/>
      <c r="G1" s="128"/>
      <c r="H1" s="759"/>
      <c r="I1" s="759"/>
      <c r="J1" s="96"/>
      <c r="K1" s="96"/>
      <c r="L1" s="96"/>
      <c r="M1" s="96"/>
      <c r="N1" s="96"/>
      <c r="O1" s="96"/>
      <c r="P1" s="96"/>
      <c r="R1" s="128"/>
      <c r="S1" s="128"/>
      <c r="T1" s="128"/>
      <c r="U1" s="128"/>
      <c r="V1" s="128"/>
      <c r="W1" s="128"/>
      <c r="X1" s="128"/>
      <c r="Y1" s="128"/>
      <c r="Z1" s="128"/>
      <c r="AA1" s="128"/>
      <c r="AB1" s="128"/>
      <c r="AC1" s="128"/>
      <c r="AD1" s="128"/>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G1" s="128"/>
      <c r="ALH1" s="128"/>
      <c r="ALI1" s="128"/>
      <c r="ALJ1" s="128"/>
      <c r="ALK1" s="128"/>
      <c r="ALL1" s="128"/>
      <c r="ALM1" s="128"/>
      <c r="ALN1" s="128"/>
      <c r="ALO1" s="128"/>
      <c r="ALP1" s="128"/>
      <c r="ALQ1" s="128"/>
      <c r="ALR1" s="128"/>
    </row>
    <row r="2" spans="1:1007" ht="15">
      <c r="A2" s="128"/>
      <c r="B2" s="128"/>
      <c r="C2" s="295"/>
      <c r="D2" s="128"/>
      <c r="E2" s="530"/>
      <c r="F2" s="128"/>
      <c r="G2" s="128"/>
      <c r="H2" s="759"/>
      <c r="I2" s="759"/>
      <c r="J2" s="96"/>
      <c r="K2" s="96"/>
      <c r="L2" s="96"/>
      <c r="M2" s="96"/>
      <c r="N2" s="96"/>
      <c r="O2" s="96"/>
      <c r="P2" s="96"/>
      <c r="R2" s="128"/>
      <c r="S2" s="128"/>
      <c r="T2" s="128"/>
      <c r="U2" s="128"/>
      <c r="V2" s="128"/>
      <c r="W2" s="128"/>
      <c r="X2" s="128"/>
      <c r="Y2" s="128"/>
      <c r="Z2" s="128"/>
      <c r="AA2" s="128"/>
      <c r="AB2" s="128"/>
      <c r="AC2" s="128"/>
      <c r="AD2" s="128"/>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G2" s="128"/>
      <c r="ALH2" s="128"/>
      <c r="ALI2" s="128"/>
      <c r="ALJ2" s="128"/>
      <c r="ALK2" s="128"/>
      <c r="ALL2" s="128"/>
      <c r="ALM2" s="128"/>
      <c r="ALN2" s="128"/>
      <c r="ALO2" s="128"/>
      <c r="ALP2" s="128"/>
      <c r="ALQ2" s="128"/>
      <c r="ALR2" s="128"/>
    </row>
    <row r="3" spans="1:1007" ht="15">
      <c r="A3" s="128"/>
      <c r="B3" s="128"/>
      <c r="C3" s="297"/>
      <c r="D3" s="128"/>
      <c r="E3" s="530"/>
      <c r="F3" s="128"/>
      <c r="G3" s="128"/>
      <c r="H3" s="96"/>
      <c r="I3" s="5"/>
      <c r="J3" s="96"/>
      <c r="K3" s="96"/>
      <c r="L3" s="96"/>
      <c r="M3" s="96"/>
      <c r="N3" s="96"/>
      <c r="O3" s="96"/>
      <c r="P3" s="96"/>
      <c r="R3" s="128"/>
      <c r="S3" s="128"/>
      <c r="T3" s="128"/>
      <c r="U3" s="128"/>
      <c r="V3" s="128"/>
      <c r="W3" s="128"/>
      <c r="X3" s="128"/>
      <c r="Y3" s="128"/>
      <c r="Z3" s="128"/>
      <c r="AA3" s="128"/>
      <c r="AB3" s="128"/>
      <c r="AC3" s="128"/>
      <c r="AD3" s="128"/>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G3" s="128"/>
      <c r="ALH3" s="128"/>
      <c r="ALI3" s="128"/>
      <c r="ALJ3" s="128"/>
      <c r="ALK3" s="128"/>
      <c r="ALL3" s="128"/>
      <c r="ALM3" s="128"/>
      <c r="ALN3" s="128"/>
      <c r="ALO3" s="128"/>
      <c r="ALP3" s="128"/>
      <c r="ALQ3" s="128"/>
      <c r="ALR3" s="128"/>
    </row>
    <row r="4" spans="1:1007" ht="15">
      <c r="A4" s="128"/>
      <c r="B4" s="128"/>
      <c r="C4" s="299"/>
      <c r="D4" s="128"/>
      <c r="E4" s="130"/>
      <c r="F4" s="128"/>
      <c r="G4" s="137" t="s">
        <v>1839</v>
      </c>
      <c r="H4" s="96"/>
      <c r="I4" s="5"/>
      <c r="J4" s="96"/>
      <c r="K4" s="96"/>
      <c r="L4" s="96"/>
      <c r="M4" s="96"/>
      <c r="N4" s="96"/>
      <c r="O4" s="96"/>
      <c r="P4" s="96"/>
      <c r="R4" s="128"/>
      <c r="S4" s="128"/>
      <c r="T4" s="128"/>
      <c r="U4" s="128"/>
      <c r="V4" s="128"/>
      <c r="W4" s="128"/>
      <c r="X4" s="128"/>
      <c r="Y4" s="128"/>
      <c r="Z4" s="128"/>
      <c r="AA4" s="128"/>
      <c r="AB4" s="128"/>
      <c r="AC4" s="128"/>
      <c r="AD4" s="128"/>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G4" s="128"/>
      <c r="ALH4" s="128"/>
      <c r="ALI4" s="128"/>
      <c r="ALJ4" s="128"/>
      <c r="ALK4" s="128"/>
      <c r="ALL4" s="128"/>
      <c r="ALM4" s="128"/>
      <c r="ALN4" s="128"/>
      <c r="ALO4" s="128"/>
      <c r="ALP4" s="128"/>
      <c r="ALQ4" s="128"/>
      <c r="ALR4" s="128"/>
    </row>
    <row r="5" spans="1:1007" ht="15">
      <c r="A5" s="128"/>
      <c r="B5" s="128"/>
      <c r="C5" s="145"/>
      <c r="D5" s="146"/>
      <c r="E5" s="170"/>
      <c r="F5" s="146"/>
      <c r="G5" s="148"/>
      <c r="H5" s="148"/>
      <c r="I5" s="408"/>
      <c r="J5" s="148"/>
      <c r="K5" s="148"/>
      <c r="L5" s="148"/>
      <c r="M5" s="148"/>
      <c r="N5" s="148"/>
      <c r="O5" s="148"/>
      <c r="P5" s="148"/>
      <c r="R5" s="147"/>
      <c r="S5" s="147"/>
      <c r="T5" s="147"/>
      <c r="U5" s="147"/>
      <c r="V5" s="147"/>
      <c r="W5" s="147"/>
      <c r="X5" s="147"/>
      <c r="Y5" s="147"/>
      <c r="Z5" s="147"/>
      <c r="AA5" s="147"/>
      <c r="AB5" s="147"/>
      <c r="AC5" s="147"/>
      <c r="AD5" s="147"/>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9"/>
      <c r="ALG5" s="147"/>
      <c r="ALH5" s="147"/>
      <c r="ALI5" s="147"/>
      <c r="ALJ5" s="147"/>
      <c r="ALK5" s="147"/>
      <c r="ALL5" s="147"/>
      <c r="ALM5" s="147"/>
      <c r="ALN5" s="147"/>
      <c r="ALO5" s="147"/>
      <c r="ALP5" s="147"/>
      <c r="ALQ5" s="147"/>
      <c r="ALR5" s="147"/>
      <c r="ALS5" s="149"/>
    </row>
    <row r="6" spans="1:1007" ht="15">
      <c r="A6" s="128"/>
      <c r="B6" s="128"/>
      <c r="C6" s="302"/>
      <c r="D6" s="138"/>
      <c r="E6" s="128"/>
      <c r="F6" s="138"/>
      <c r="G6" s="96"/>
      <c r="H6" s="96"/>
      <c r="I6" s="5"/>
      <c r="J6" s="96"/>
      <c r="K6" s="96"/>
      <c r="L6" s="96"/>
      <c r="M6" s="96"/>
      <c r="N6" s="96"/>
      <c r="O6" s="96"/>
      <c r="P6" s="96"/>
      <c r="R6" s="128"/>
      <c r="S6" s="128"/>
      <c r="T6" s="128"/>
      <c r="U6" s="128"/>
      <c r="V6" s="128"/>
      <c r="W6" s="128"/>
      <c r="X6" s="128"/>
      <c r="Y6" s="128"/>
      <c r="Z6" s="128"/>
      <c r="AA6" s="128"/>
      <c r="AB6" s="128"/>
      <c r="AC6" s="128"/>
      <c r="AD6" s="128"/>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G6" s="128"/>
      <c r="ALH6" s="128"/>
      <c r="ALI6" s="128"/>
      <c r="ALJ6" s="128"/>
      <c r="ALK6" s="128"/>
      <c r="ALL6" s="128"/>
      <c r="ALM6" s="128"/>
      <c r="ALN6" s="128"/>
      <c r="ALO6" s="128"/>
      <c r="ALP6" s="128"/>
      <c r="ALQ6" s="128"/>
      <c r="ALR6" s="128"/>
    </row>
    <row r="7" spans="1:1007" ht="14.25" customHeight="1">
      <c r="C7" s="138" t="s">
        <v>1839</v>
      </c>
      <c r="D7" s="409" t="s">
        <v>1839</v>
      </c>
      <c r="E7" s="303" t="s">
        <v>1839</v>
      </c>
      <c r="F7" s="303" t="s">
        <v>1839</v>
      </c>
      <c r="G7" s="96"/>
      <c r="H7" s="96"/>
      <c r="I7" s="5"/>
      <c r="J7" s="96"/>
      <c r="K7" s="96"/>
      <c r="L7" s="96"/>
      <c r="M7" s="96"/>
      <c r="N7" s="96"/>
      <c r="O7" s="96"/>
      <c r="P7" s="410" t="s">
        <v>829</v>
      </c>
      <c r="R7" s="128"/>
      <c r="S7" s="128"/>
      <c r="T7" s="128"/>
      <c r="U7" s="128"/>
      <c r="V7" s="128"/>
      <c r="W7" s="128"/>
      <c r="X7" s="128"/>
      <c r="Y7" s="128"/>
      <c r="Z7" s="128"/>
      <c r="AA7" s="128"/>
      <c r="AB7" s="128"/>
      <c r="AC7" s="128"/>
      <c r="AD7" s="128"/>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G7" s="128"/>
      <c r="ALH7" s="128"/>
      <c r="ALI7" s="128"/>
      <c r="ALJ7" s="128"/>
      <c r="ALK7" s="128"/>
      <c r="ALL7" s="128"/>
      <c r="ALM7" s="128"/>
      <c r="ALN7" s="128"/>
      <c r="ALO7" s="128"/>
      <c r="ALP7" s="128"/>
      <c r="ALQ7" s="128"/>
      <c r="ALR7" s="128"/>
    </row>
    <row r="8" spans="1:1007" s="444" customFormat="1" ht="27.75" customHeight="1">
      <c r="A8" s="424" t="s">
        <v>831</v>
      </c>
      <c r="B8" s="425" t="s">
        <v>832</v>
      </c>
      <c r="C8" s="425" t="s">
        <v>833</v>
      </c>
      <c r="D8" s="425" t="s">
        <v>834</v>
      </c>
      <c r="E8" s="425" t="s">
        <v>835</v>
      </c>
      <c r="F8" s="425" t="s">
        <v>836</v>
      </c>
      <c r="G8" s="425" t="s">
        <v>837</v>
      </c>
      <c r="H8" s="426" t="s">
        <v>9</v>
      </c>
      <c r="I8" s="426" t="s">
        <v>838</v>
      </c>
      <c r="J8" s="426" t="s">
        <v>841</v>
      </c>
      <c r="K8" s="426" t="s">
        <v>677</v>
      </c>
      <c r="L8" s="426" t="s">
        <v>3</v>
      </c>
      <c r="M8" s="426" t="s">
        <v>2801</v>
      </c>
      <c r="N8" s="426" t="s">
        <v>913</v>
      </c>
      <c r="O8" s="426" t="s">
        <v>848</v>
      </c>
      <c r="P8" s="427" t="s">
        <v>2838</v>
      </c>
      <c r="Q8" s="439" t="s">
        <v>851</v>
      </c>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443"/>
      <c r="ALH8" s="443"/>
      <c r="ALI8" s="443"/>
      <c r="ALJ8" s="443"/>
      <c r="ALK8" s="443"/>
      <c r="ALL8" s="443"/>
      <c r="ALM8" s="443"/>
      <c r="ALN8" s="443"/>
      <c r="ALO8" s="443"/>
      <c r="ALP8" s="443"/>
      <c r="ALQ8" s="443"/>
      <c r="ALR8" s="443"/>
      <c r="ALS8" s="443"/>
    </row>
    <row r="9" spans="1:1007" ht="15" customHeight="1">
      <c r="A9" s="423">
        <v>1</v>
      </c>
      <c r="B9" s="321" t="s">
        <v>2839</v>
      </c>
      <c r="C9" s="449"/>
      <c r="D9" s="321"/>
      <c r="E9" s="414"/>
      <c r="F9" s="414"/>
      <c r="G9" s="414"/>
      <c r="H9" s="316" t="s">
        <v>2840</v>
      </c>
      <c r="I9" s="416"/>
      <c r="J9" s="316" t="s">
        <v>2841</v>
      </c>
      <c r="K9" s="416" t="s">
        <v>820</v>
      </c>
      <c r="L9" s="341"/>
      <c r="M9" s="341" t="s">
        <v>862</v>
      </c>
      <c r="N9" s="417"/>
      <c r="O9" s="417"/>
      <c r="P9" s="417" t="s">
        <v>863</v>
      </c>
    </row>
    <row r="10" spans="1:1007" ht="15" customHeight="1">
      <c r="A10" s="423">
        <v>2</v>
      </c>
      <c r="B10" s="321" t="s">
        <v>2842</v>
      </c>
      <c r="C10" s="449"/>
      <c r="D10" s="321"/>
      <c r="E10" s="414"/>
      <c r="F10" s="414"/>
      <c r="G10" s="414"/>
      <c r="H10" s="316" t="s">
        <v>2843</v>
      </c>
      <c r="I10" s="416"/>
      <c r="J10" s="316" t="s">
        <v>2844</v>
      </c>
      <c r="K10" s="332" t="s">
        <v>817</v>
      </c>
      <c r="L10" s="795"/>
      <c r="M10" s="795" t="s">
        <v>862</v>
      </c>
      <c r="N10" s="796"/>
      <c r="O10" s="796"/>
      <c r="P10" s="796" t="s">
        <v>863</v>
      </c>
    </row>
    <row r="11" spans="1:1007" ht="15">
      <c r="A11" s="423">
        <v>3</v>
      </c>
      <c r="B11" s="321" t="s">
        <v>2845</v>
      </c>
      <c r="C11" s="338"/>
      <c r="D11" s="321"/>
      <c r="E11" s="414"/>
      <c r="F11" s="414"/>
      <c r="G11" s="414"/>
      <c r="H11" s="316" t="s">
        <v>2846</v>
      </c>
      <c r="I11" s="416"/>
      <c r="J11" s="316" t="s">
        <v>2847</v>
      </c>
      <c r="K11" s="332" t="s">
        <v>817</v>
      </c>
      <c r="L11" s="795"/>
      <c r="M11" s="795" t="s">
        <v>862</v>
      </c>
      <c r="N11" s="796"/>
      <c r="O11" s="797" t="s">
        <v>883</v>
      </c>
      <c r="P11" s="796" t="s">
        <v>863</v>
      </c>
    </row>
    <row r="12" spans="1:1007" ht="15">
      <c r="A12" s="423">
        <v>4</v>
      </c>
      <c r="B12" s="321" t="s">
        <v>2848</v>
      </c>
      <c r="C12" s="338"/>
      <c r="D12" s="321"/>
      <c r="E12" s="414"/>
      <c r="F12" s="414"/>
      <c r="G12" s="414"/>
      <c r="H12" s="316" t="s">
        <v>2849</v>
      </c>
      <c r="I12" s="416"/>
      <c r="J12" s="316" t="s">
        <v>2850</v>
      </c>
      <c r="K12" s="760" t="s">
        <v>817</v>
      </c>
      <c r="L12" s="798"/>
      <c r="M12" s="798" t="s">
        <v>1093</v>
      </c>
      <c r="N12" s="799"/>
      <c r="O12" s="797"/>
      <c r="P12" s="799" t="s">
        <v>863</v>
      </c>
    </row>
    <row r="13" spans="1:1007" ht="15">
      <c r="A13" s="423">
        <v>5</v>
      </c>
      <c r="B13" s="321" t="s">
        <v>2851</v>
      </c>
      <c r="C13" s="338"/>
      <c r="D13" s="321"/>
      <c r="E13" s="414"/>
      <c r="F13" s="414"/>
      <c r="G13" s="414"/>
      <c r="H13" s="316" t="s">
        <v>2852</v>
      </c>
      <c r="I13" s="416"/>
      <c r="J13" s="316" t="s">
        <v>2853</v>
      </c>
      <c r="K13" s="760" t="s">
        <v>817</v>
      </c>
      <c r="L13" s="798" t="s">
        <v>2854</v>
      </c>
      <c r="M13" s="798" t="s">
        <v>2855</v>
      </c>
      <c r="N13" s="799"/>
      <c r="O13" s="797"/>
      <c r="P13" s="799" t="s">
        <v>863</v>
      </c>
    </row>
    <row r="14" spans="1:1007" ht="30">
      <c r="A14" s="423">
        <v>6</v>
      </c>
      <c r="B14" s="321"/>
      <c r="C14" s="338" t="s">
        <v>2856</v>
      </c>
      <c r="D14" s="321"/>
      <c r="E14" s="414"/>
      <c r="F14" s="414"/>
      <c r="G14" s="414"/>
      <c r="H14" s="316" t="s">
        <v>2857</v>
      </c>
      <c r="I14" s="416"/>
      <c r="J14" s="316" t="s">
        <v>2858</v>
      </c>
      <c r="K14" s="760" t="s">
        <v>817</v>
      </c>
      <c r="L14" s="798"/>
      <c r="M14" s="798" t="s">
        <v>862</v>
      </c>
      <c r="N14" s="799"/>
      <c r="O14" s="797"/>
      <c r="P14" s="799" t="s">
        <v>863</v>
      </c>
    </row>
    <row r="15" spans="1:1007" ht="30">
      <c r="A15" s="423">
        <v>7</v>
      </c>
      <c r="B15" s="321"/>
      <c r="C15" s="338" t="s">
        <v>2859</v>
      </c>
      <c r="D15" s="321"/>
      <c r="E15" s="414"/>
      <c r="F15" s="414"/>
      <c r="G15" s="414"/>
      <c r="H15" s="316" t="s">
        <v>2860</v>
      </c>
      <c r="I15" s="416"/>
      <c r="J15" s="316" t="s">
        <v>2861</v>
      </c>
      <c r="K15" s="760" t="s">
        <v>817</v>
      </c>
      <c r="L15" s="798"/>
      <c r="M15" s="798" t="s">
        <v>1093</v>
      </c>
      <c r="N15" s="799"/>
      <c r="O15" s="797"/>
      <c r="P15" s="799" t="s">
        <v>863</v>
      </c>
    </row>
    <row r="16" spans="1:1007" ht="15">
      <c r="A16" s="423">
        <v>8</v>
      </c>
      <c r="B16" s="321" t="s">
        <v>2862</v>
      </c>
      <c r="C16" s="338"/>
      <c r="D16" s="321"/>
      <c r="E16" s="414"/>
      <c r="F16" s="414"/>
      <c r="G16" s="414"/>
      <c r="H16" s="316" t="s">
        <v>2863</v>
      </c>
      <c r="I16" s="416"/>
      <c r="J16" s="316" t="s">
        <v>2864</v>
      </c>
      <c r="K16" s="760" t="s">
        <v>823</v>
      </c>
      <c r="L16" s="798"/>
      <c r="M16" s="798" t="s">
        <v>862</v>
      </c>
      <c r="N16" s="799"/>
      <c r="O16" s="797"/>
      <c r="P16" s="799" t="s">
        <v>863</v>
      </c>
    </row>
    <row r="17" spans="1:16" ht="30">
      <c r="A17" s="423">
        <v>9</v>
      </c>
      <c r="B17" s="321" t="s">
        <v>2865</v>
      </c>
      <c r="C17" s="338"/>
      <c r="D17" s="321"/>
      <c r="E17" s="414"/>
      <c r="F17" s="414"/>
      <c r="G17" s="414"/>
      <c r="H17" s="316" t="s">
        <v>2865</v>
      </c>
      <c r="I17" s="416"/>
      <c r="J17" s="316" t="s">
        <v>2866</v>
      </c>
      <c r="K17" s="760" t="s">
        <v>817</v>
      </c>
      <c r="L17" s="798"/>
      <c r="M17" s="798" t="s">
        <v>862</v>
      </c>
      <c r="N17" s="799"/>
      <c r="O17" s="797" t="s">
        <v>2888</v>
      </c>
      <c r="P17" s="799" t="s">
        <v>863</v>
      </c>
    </row>
    <row r="18" spans="1:16" ht="15">
      <c r="A18" s="423">
        <v>10</v>
      </c>
      <c r="B18" s="321" t="s">
        <v>2867</v>
      </c>
      <c r="C18" s="338"/>
      <c r="D18" s="321"/>
      <c r="E18" s="414"/>
      <c r="F18" s="414"/>
      <c r="G18" s="414"/>
      <c r="H18" s="316" t="s">
        <v>2867</v>
      </c>
      <c r="I18" s="416"/>
      <c r="J18" s="316" t="s">
        <v>2868</v>
      </c>
      <c r="K18" s="760" t="s">
        <v>817</v>
      </c>
      <c r="L18" s="798"/>
      <c r="M18" s="798" t="s">
        <v>862</v>
      </c>
      <c r="N18" s="799"/>
      <c r="O18" s="797" t="s">
        <v>2891</v>
      </c>
      <c r="P18" s="799" t="s">
        <v>863</v>
      </c>
    </row>
    <row r="19" spans="1:16" ht="15">
      <c r="A19" s="423">
        <v>11</v>
      </c>
      <c r="B19" s="321" t="s">
        <v>2869</v>
      </c>
      <c r="C19" s="338"/>
      <c r="D19" s="321"/>
      <c r="E19" s="414"/>
      <c r="F19" s="414"/>
      <c r="G19" s="414"/>
      <c r="H19" s="316" t="s">
        <v>2869</v>
      </c>
      <c r="I19" s="416"/>
      <c r="J19" s="316" t="s">
        <v>2870</v>
      </c>
      <c r="K19" s="760" t="s">
        <v>817</v>
      </c>
      <c r="L19" s="798"/>
      <c r="M19" s="798" t="s">
        <v>862</v>
      </c>
      <c r="N19" s="799"/>
      <c r="O19" s="797" t="s">
        <v>2892</v>
      </c>
      <c r="P19" s="799" t="s">
        <v>863</v>
      </c>
    </row>
    <row r="20" spans="1:16" ht="15">
      <c r="A20" s="801">
        <v>12</v>
      </c>
      <c r="B20" s="802" t="s">
        <v>2889</v>
      </c>
      <c r="C20" s="803"/>
      <c r="D20" s="802"/>
      <c r="E20" s="804"/>
      <c r="F20" s="804"/>
      <c r="G20" s="804"/>
      <c r="H20" s="316" t="s">
        <v>2889</v>
      </c>
      <c r="I20" s="416"/>
      <c r="J20" s="316" t="s">
        <v>2890</v>
      </c>
      <c r="K20" s="760" t="s">
        <v>817</v>
      </c>
      <c r="L20" s="798"/>
      <c r="M20" s="798" t="s">
        <v>878</v>
      </c>
      <c r="N20" s="799"/>
      <c r="O20" s="797"/>
      <c r="P20" s="799" t="s">
        <v>863</v>
      </c>
    </row>
    <row r="21" spans="1:16" ht="15">
      <c r="A21" s="423">
        <v>13</v>
      </c>
      <c r="B21" s="802" t="s">
        <v>2897</v>
      </c>
      <c r="C21" s="803"/>
      <c r="D21" s="802"/>
      <c r="E21" s="804"/>
      <c r="F21" s="804"/>
      <c r="G21" s="804"/>
      <c r="H21" s="316" t="s">
        <v>2902</v>
      </c>
      <c r="I21" s="416"/>
      <c r="J21" s="316" t="s">
        <v>2907</v>
      </c>
      <c r="K21" s="760" t="s">
        <v>817</v>
      </c>
      <c r="L21" s="798" t="s">
        <v>2912</v>
      </c>
      <c r="M21" s="798" t="s">
        <v>2855</v>
      </c>
      <c r="N21" s="799"/>
      <c r="O21" s="797"/>
      <c r="P21" s="799" t="s">
        <v>863</v>
      </c>
    </row>
    <row r="22" spans="1:16" ht="15">
      <c r="A22" s="801">
        <v>14</v>
      </c>
      <c r="B22" s="802"/>
      <c r="C22" s="803" t="s">
        <v>2899</v>
      </c>
      <c r="D22" s="802"/>
      <c r="E22" s="804"/>
      <c r="F22" s="804"/>
      <c r="G22" s="804"/>
      <c r="H22" s="316" t="s">
        <v>2906</v>
      </c>
      <c r="I22" s="416"/>
      <c r="J22" s="316" t="s">
        <v>2908</v>
      </c>
      <c r="K22" s="760" t="s">
        <v>817</v>
      </c>
      <c r="L22" s="798" t="s">
        <v>2913</v>
      </c>
      <c r="M22" s="798" t="s">
        <v>2855</v>
      </c>
      <c r="N22" s="799"/>
      <c r="O22" s="797"/>
      <c r="P22" s="799" t="s">
        <v>863</v>
      </c>
    </row>
    <row r="23" spans="1:16" ht="15">
      <c r="A23" s="423">
        <v>15</v>
      </c>
      <c r="B23" s="802"/>
      <c r="C23" s="803"/>
      <c r="D23" s="802" t="s">
        <v>2900</v>
      </c>
      <c r="E23" s="804"/>
      <c r="F23" s="804"/>
      <c r="G23" s="804"/>
      <c r="H23" s="316" t="s">
        <v>2903</v>
      </c>
      <c r="I23" s="416"/>
      <c r="J23" s="316" t="s">
        <v>2909</v>
      </c>
      <c r="K23" s="760" t="s">
        <v>817</v>
      </c>
      <c r="L23" s="798" t="s">
        <v>2914</v>
      </c>
      <c r="M23" s="798" t="s">
        <v>2855</v>
      </c>
      <c r="N23" s="799"/>
      <c r="O23" s="797"/>
      <c r="P23" s="799" t="s">
        <v>863</v>
      </c>
    </row>
    <row r="24" spans="1:16" ht="15">
      <c r="A24" s="801">
        <v>16</v>
      </c>
      <c r="B24" s="802"/>
      <c r="C24" s="803" t="s">
        <v>2898</v>
      </c>
      <c r="D24" s="802"/>
      <c r="E24" s="804"/>
      <c r="F24" s="804"/>
      <c r="G24" s="804"/>
      <c r="H24" s="316" t="s">
        <v>2905</v>
      </c>
      <c r="I24" s="416"/>
      <c r="J24" s="316" t="s">
        <v>2910</v>
      </c>
      <c r="K24" s="760" t="s">
        <v>817</v>
      </c>
      <c r="L24" s="798" t="s">
        <v>2915</v>
      </c>
      <c r="M24" s="798" t="s">
        <v>2855</v>
      </c>
      <c r="N24" s="799"/>
      <c r="O24" s="797"/>
      <c r="P24" s="799" t="s">
        <v>863</v>
      </c>
    </row>
    <row r="25" spans="1:16" ht="15">
      <c r="A25" s="423">
        <v>17</v>
      </c>
      <c r="B25" s="802"/>
      <c r="C25" s="803"/>
      <c r="D25" s="802" t="s">
        <v>2901</v>
      </c>
      <c r="E25" s="804"/>
      <c r="F25" s="804"/>
      <c r="G25" s="804"/>
      <c r="H25" s="316" t="s">
        <v>2904</v>
      </c>
      <c r="I25" s="416"/>
      <c r="J25" s="316" t="s">
        <v>2911</v>
      </c>
      <c r="K25" s="760" t="s">
        <v>817</v>
      </c>
      <c r="L25" s="798" t="s">
        <v>2914</v>
      </c>
      <c r="M25" s="798" t="s">
        <v>2855</v>
      </c>
      <c r="N25" s="799"/>
      <c r="O25" s="797"/>
      <c r="P25" s="799" t="s">
        <v>863</v>
      </c>
    </row>
    <row r="27" spans="1:16">
      <c r="E27" s="57"/>
    </row>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22"/>
  <sheetViews>
    <sheetView topLeftCell="A22" workbookViewId="0">
      <selection activeCell="A23" sqref="A23"/>
    </sheetView>
  </sheetViews>
  <sheetFormatPr baseColWidth="10" defaultColWidth="11" defaultRowHeight="14.25"/>
  <sheetData>
    <row r="22" spans="1:1">
      <c r="A22" s="463" t="s">
        <v>303</v>
      </c>
    </row>
  </sheetData>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baseColWidth="10"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2871</v>
      </c>
    </row>
    <row r="2" spans="2:6" s="4" customFormat="1"/>
    <row r="3" spans="2:6" s="134" customFormat="1">
      <c r="B3" s="133" t="s">
        <v>2872</v>
      </c>
      <c r="C3" s="135"/>
      <c r="D3" s="135"/>
      <c r="E3" s="135"/>
      <c r="F3" s="135"/>
    </row>
    <row r="4" spans="2:6" ht="18" customHeight="1">
      <c r="B4" s="131" t="s">
        <v>2873</v>
      </c>
    </row>
    <row r="5" spans="2:6" ht="18" customHeight="1">
      <c r="B5" s="131" t="s">
        <v>2874</v>
      </c>
    </row>
    <row r="6" spans="2:6" ht="18" customHeight="1">
      <c r="B6" s="131" t="s">
        <v>2875</v>
      </c>
    </row>
    <row r="7" spans="2:6" ht="18" customHeight="1">
      <c r="B7" s="131" t="s">
        <v>2876</v>
      </c>
    </row>
    <row r="8" spans="2:6" ht="18" customHeight="1">
      <c r="B8" s="131" t="s">
        <v>2877</v>
      </c>
    </row>
    <row r="9" spans="2:6" ht="24" customHeight="1">
      <c r="B9" s="792" t="s">
        <v>2878</v>
      </c>
      <c r="C9" s="792"/>
      <c r="D9" s="792"/>
      <c r="E9" s="792"/>
      <c r="F9" s="792"/>
    </row>
    <row r="10" spans="2:6" ht="14.25" customHeight="1">
      <c r="B10" s="793" t="s">
        <v>2879</v>
      </c>
      <c r="C10" s="793"/>
      <c r="D10" s="793"/>
      <c r="E10" s="793"/>
      <c r="F10" s="793"/>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baseColWidth="10" defaultColWidth="9" defaultRowHeight="14.25"/>
  <cols>
    <col min="2" max="2" width="10.5" customWidth="1"/>
    <col min="1024" max="1024" width="9" customWidth="1"/>
  </cols>
  <sheetData>
    <row r="1" spans="1:14" ht="15.75">
      <c r="A1" s="8"/>
      <c r="B1" s="9" t="s">
        <v>648</v>
      </c>
      <c r="C1" s="10"/>
      <c r="D1" s="11"/>
      <c r="E1" s="10"/>
      <c r="F1" s="83"/>
      <c r="G1" s="11"/>
      <c r="H1" s="11"/>
      <c r="I1" s="84"/>
      <c r="J1" s="84"/>
      <c r="K1" s="761"/>
      <c r="L1" s="761"/>
      <c r="M1" s="761"/>
      <c r="N1" s="761"/>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baseColWidth="10" defaultColWidth="9" defaultRowHeight="14.2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5.75">
      <c r="A1" s="8"/>
      <c r="B1" s="9" t="s">
        <v>0</v>
      </c>
      <c r="C1" s="10"/>
      <c r="D1" s="11"/>
      <c r="E1" s="10"/>
      <c r="F1" s="97"/>
      <c r="G1" s="11"/>
      <c r="H1" s="11"/>
      <c r="I1" s="84"/>
      <c r="J1" s="84"/>
      <c r="K1" s="761"/>
      <c r="L1" s="761"/>
      <c r="M1" s="98"/>
    </row>
    <row r="2" spans="1:1024" ht="15">
      <c r="A2" s="16"/>
      <c r="B2" s="17" t="s">
        <v>1</v>
      </c>
      <c r="C2" s="18"/>
      <c r="D2" s="19"/>
      <c r="E2" s="20"/>
      <c r="F2" s="99"/>
      <c r="G2" s="3"/>
      <c r="H2" s="22"/>
      <c r="I2" s="100"/>
      <c r="J2" s="100"/>
      <c r="K2" s="101"/>
      <c r="L2" s="25"/>
      <c r="M2" s="102"/>
    </row>
    <row r="3" spans="1:1024" ht="45">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5">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57.75">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0.5">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0">
      <c r="A11" s="35">
        <v>1</v>
      </c>
      <c r="B11" s="35" t="s">
        <v>26</v>
      </c>
      <c r="C11" s="35" t="s">
        <v>27</v>
      </c>
      <c r="D11" s="36" t="s">
        <v>28</v>
      </c>
      <c r="E11" s="36" t="s">
        <v>50</v>
      </c>
      <c r="F11" s="109"/>
      <c r="G11" s="3" t="s">
        <v>37</v>
      </c>
      <c r="H11" s="114" t="s">
        <v>52</v>
      </c>
      <c r="I11" s="7" t="s">
        <v>88</v>
      </c>
      <c r="J11" s="7" t="s">
        <v>698</v>
      </c>
      <c r="K11" s="115" t="s">
        <v>51</v>
      </c>
      <c r="L11" s="5" t="s">
        <v>711</v>
      </c>
      <c r="M11" s="5"/>
    </row>
    <row r="12" spans="1:1024" ht="114.75">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3.5">
      <c r="A13" s="35">
        <v>1</v>
      </c>
      <c r="B13" s="35" t="s">
        <v>26</v>
      </c>
      <c r="C13" s="35" t="s">
        <v>27</v>
      </c>
      <c r="D13" s="36" t="s">
        <v>28</v>
      </c>
      <c r="E13" s="36" t="s">
        <v>56</v>
      </c>
      <c r="F13" s="109" t="s">
        <v>57</v>
      </c>
      <c r="G13" s="3" t="s">
        <v>37</v>
      </c>
      <c r="H13" s="117" t="s">
        <v>55</v>
      </c>
      <c r="I13" s="7" t="s">
        <v>88</v>
      </c>
      <c r="J13" s="7" t="s">
        <v>698</v>
      </c>
      <c r="K13" s="112" t="s">
        <v>58</v>
      </c>
      <c r="L13" s="5"/>
      <c r="M13" s="5"/>
    </row>
    <row r="14" spans="1:1024" ht="105">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72">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00.5">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29.25">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9C5-76BF-48A2-8CCA-E343CF8A69A8}">
  <dimension ref="B1:D11"/>
  <sheetViews>
    <sheetView workbookViewId="0">
      <selection activeCell="D23" sqref="D23"/>
    </sheetView>
  </sheetViews>
  <sheetFormatPr baseColWidth="10" defaultColWidth="8.5" defaultRowHeight="15"/>
  <cols>
    <col min="1" max="1" width="8.5" style="158"/>
    <col min="2" max="2" width="28.5" style="158" customWidth="1"/>
    <col min="3" max="3" width="25.5" style="158" customWidth="1"/>
    <col min="4" max="4" width="80.125" style="158" customWidth="1"/>
    <col min="5" max="16384" width="8.5" style="158"/>
  </cols>
  <sheetData>
    <row r="1" spans="2:4" ht="15.75" thickBot="1"/>
    <row r="2" spans="2:4" ht="18.75">
      <c r="B2" s="762" t="s">
        <v>726</v>
      </c>
      <c r="C2" s="763"/>
      <c r="D2" s="162" t="s">
        <v>727</v>
      </c>
    </row>
    <row r="3" spans="2:4">
      <c r="B3" s="163" t="s">
        <v>728</v>
      </c>
      <c r="C3" s="164"/>
      <c r="D3" s="165"/>
    </row>
    <row r="4" spans="2:4">
      <c r="B4" s="223" t="s">
        <v>729</v>
      </c>
      <c r="C4" s="164" t="s">
        <v>730</v>
      </c>
      <c r="D4" s="165" t="s">
        <v>731</v>
      </c>
    </row>
    <row r="5" spans="2:4">
      <c r="B5" s="163"/>
      <c r="C5" s="164" t="s">
        <v>732</v>
      </c>
      <c r="D5" s="165" t="s">
        <v>733</v>
      </c>
    </row>
    <row r="6" spans="2:4">
      <c r="B6" s="163"/>
      <c r="C6" s="169" t="s">
        <v>734</v>
      </c>
      <c r="D6" s="165" t="s">
        <v>735</v>
      </c>
    </row>
    <row r="7" spans="2:4">
      <c r="B7" s="163"/>
      <c r="C7" s="169" t="s">
        <v>736</v>
      </c>
      <c r="D7" s="165" t="s">
        <v>737</v>
      </c>
    </row>
    <row r="8" spans="2:4">
      <c r="B8" s="163" t="s">
        <v>738</v>
      </c>
      <c r="C8" s="164"/>
      <c r="D8" s="165" t="s">
        <v>739</v>
      </c>
    </row>
    <row r="9" spans="2:4">
      <c r="B9" s="163" t="s">
        <v>740</v>
      </c>
      <c r="C9" s="164"/>
      <c r="D9" s="165" t="s">
        <v>741</v>
      </c>
    </row>
    <row r="10" spans="2:4">
      <c r="B10" s="163"/>
      <c r="C10" s="164"/>
      <c r="D10" s="165"/>
    </row>
    <row r="11" spans="2:4" ht="15.75" thickBot="1">
      <c r="B11" s="166"/>
      <c r="C11" s="167"/>
      <c r="D11" s="168"/>
    </row>
  </sheetData>
  <mergeCells count="1">
    <mergeCell ref="B2: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5"/>
  <sheetViews>
    <sheetView topLeftCell="A19" zoomScale="87" zoomScaleNormal="40" workbookViewId="0">
      <selection activeCell="F34" sqref="F34"/>
    </sheetView>
  </sheetViews>
  <sheetFormatPr baseColWidth="10" defaultColWidth="11" defaultRowHeight="14.25"/>
  <cols>
    <col min="1" max="1" width="39.875" style="193" customWidth="1"/>
    <col min="2" max="2" width="26.5" style="193" customWidth="1"/>
    <col min="3" max="4" width="17.5" style="193" customWidth="1"/>
    <col min="5" max="5" width="14" style="193" customWidth="1"/>
    <col min="6" max="6" width="46.375" style="193" customWidth="1"/>
    <col min="7" max="7" width="48.875" style="193" customWidth="1"/>
    <col min="8" max="8" width="57.875" style="193" customWidth="1"/>
    <col min="9" max="9" width="11" style="193"/>
    <col min="10" max="10" width="11" style="193" customWidth="1"/>
    <col min="11" max="16384" width="11" style="193"/>
  </cols>
  <sheetData>
    <row r="1" spans="1:20" ht="21" thickBot="1">
      <c r="A1" s="767" t="s">
        <v>742</v>
      </c>
      <c r="B1" s="768"/>
      <c r="C1" s="768"/>
      <c r="D1" s="768"/>
      <c r="E1" s="768"/>
      <c r="F1" s="768"/>
      <c r="G1" s="768"/>
      <c r="H1" s="769"/>
      <c r="I1" s="199"/>
      <c r="J1" s="199"/>
      <c r="K1" s="199"/>
      <c r="L1" s="199"/>
      <c r="M1" s="199"/>
      <c r="N1" s="199"/>
      <c r="O1" s="199"/>
      <c r="P1" s="199"/>
      <c r="Q1" s="199"/>
    </row>
    <row r="3" spans="1:20" ht="21.75" customHeight="1">
      <c r="A3" s="200" t="s">
        <v>743</v>
      </c>
      <c r="B3" s="201"/>
      <c r="C3" s="201"/>
      <c r="D3" s="201"/>
      <c r="E3" s="201"/>
      <c r="F3" s="201"/>
      <c r="G3" s="201"/>
      <c r="H3" s="201"/>
      <c r="I3" s="201"/>
      <c r="J3" s="201"/>
      <c r="K3" s="201"/>
      <c r="L3" s="201"/>
      <c r="M3" s="201"/>
      <c r="N3" s="201"/>
      <c r="O3" s="201"/>
      <c r="P3" s="201"/>
      <c r="Q3" s="201"/>
    </row>
    <row r="4" spans="1:20" ht="15.75" customHeight="1">
      <c r="B4" s="193" t="s">
        <v>744</v>
      </c>
      <c r="C4" s="202"/>
      <c r="D4" s="202"/>
      <c r="E4" s="202"/>
      <c r="F4" s="202"/>
      <c r="G4" s="202"/>
      <c r="H4" s="202"/>
      <c r="I4" s="202"/>
      <c r="J4" s="202"/>
      <c r="K4" s="202"/>
      <c r="L4" s="202"/>
      <c r="M4" s="202"/>
      <c r="N4" s="202"/>
      <c r="O4" s="202"/>
      <c r="P4" s="202"/>
      <c r="Q4" s="202"/>
    </row>
    <row r="5" spans="1:20">
      <c r="B5" s="193" t="s">
        <v>745</v>
      </c>
    </row>
    <row r="7" spans="1:20" ht="21" customHeight="1">
      <c r="A7" s="200" t="s">
        <v>746</v>
      </c>
      <c r="B7" s="200"/>
      <c r="C7" s="200"/>
      <c r="D7" s="200"/>
      <c r="E7" s="200"/>
      <c r="F7" s="200"/>
      <c r="G7" s="200"/>
      <c r="H7" s="200"/>
      <c r="I7" s="200"/>
      <c r="J7" s="200"/>
      <c r="K7" s="200"/>
      <c r="L7" s="200"/>
      <c r="M7" s="200"/>
      <c r="N7" s="200"/>
      <c r="O7" s="200"/>
      <c r="P7" s="200"/>
      <c r="Q7" s="200"/>
    </row>
    <row r="8" spans="1:20">
      <c r="A8" s="194" t="s">
        <v>747</v>
      </c>
      <c r="B8" s="203" t="s">
        <v>748</v>
      </c>
      <c r="C8" s="203"/>
      <c r="D8" s="203"/>
      <c r="E8" s="203"/>
      <c r="F8" s="203"/>
      <c r="G8" s="203"/>
      <c r="H8" s="203"/>
      <c r="I8" s="203"/>
      <c r="J8" s="203"/>
      <c r="K8" s="203"/>
      <c r="L8" s="203"/>
      <c r="M8" s="203"/>
      <c r="N8" s="203"/>
      <c r="O8" s="203"/>
      <c r="P8" s="203"/>
      <c r="Q8" s="203"/>
    </row>
    <row r="9" spans="1:20" ht="14.25" customHeight="1">
      <c r="B9" s="204" t="s">
        <v>749</v>
      </c>
      <c r="C9" s="204"/>
      <c r="D9" s="204"/>
      <c r="E9" s="204"/>
      <c r="F9" s="204"/>
      <c r="G9" s="204"/>
      <c r="H9" s="204"/>
      <c r="I9" s="204"/>
      <c r="J9" s="204"/>
      <c r="K9" s="204"/>
      <c r="L9" s="204"/>
      <c r="M9" s="204"/>
      <c r="N9" s="204"/>
      <c r="O9" s="204"/>
      <c r="P9" s="204"/>
      <c r="Q9" s="204"/>
    </row>
    <row r="10" spans="1:20">
      <c r="B10" s="203" t="s">
        <v>750</v>
      </c>
      <c r="C10" s="203"/>
      <c r="D10" s="203"/>
      <c r="E10" s="203"/>
      <c r="F10" s="203"/>
      <c r="G10" s="203"/>
      <c r="H10" s="203"/>
      <c r="I10" s="203"/>
      <c r="J10" s="203"/>
      <c r="K10" s="203"/>
      <c r="L10" s="203"/>
      <c r="M10" s="203"/>
      <c r="N10" s="203"/>
      <c r="O10" s="203"/>
      <c r="P10" s="203"/>
      <c r="Q10" s="203"/>
    </row>
    <row r="11" spans="1:20">
      <c r="B11" s="195"/>
      <c r="C11" s="195"/>
      <c r="D11" s="195"/>
      <c r="E11" s="195"/>
      <c r="F11" s="195"/>
      <c r="G11" s="195"/>
      <c r="H11" s="195"/>
      <c r="I11" s="195"/>
      <c r="J11" s="195"/>
      <c r="K11" s="195"/>
      <c r="L11" s="195"/>
      <c r="M11" s="195"/>
      <c r="N11" s="195"/>
      <c r="O11" s="195"/>
      <c r="P11" s="195"/>
      <c r="Q11" s="195"/>
    </row>
    <row r="12" spans="1:20" ht="14.25" customHeight="1">
      <c r="A12" s="194" t="s">
        <v>751</v>
      </c>
      <c r="B12" s="203" t="s">
        <v>752</v>
      </c>
      <c r="C12" s="203"/>
      <c r="D12" s="203"/>
      <c r="E12" s="203"/>
      <c r="F12" s="765" t="s">
        <v>753</v>
      </c>
      <c r="G12" s="765"/>
      <c r="H12" s="765"/>
      <c r="I12" s="203"/>
      <c r="J12" s="203"/>
      <c r="R12" s="196"/>
      <c r="S12" s="196"/>
      <c r="T12" s="196"/>
    </row>
    <row r="13" spans="1:20" ht="14.25" customHeight="1">
      <c r="B13" s="204" t="s">
        <v>754</v>
      </c>
      <c r="C13" s="204"/>
      <c r="D13" s="204"/>
      <c r="E13" s="204"/>
      <c r="F13" s="765" t="s">
        <v>755</v>
      </c>
      <c r="G13" s="765"/>
      <c r="H13" s="765"/>
      <c r="I13" s="204"/>
      <c r="J13" s="204"/>
      <c r="K13" s="204"/>
      <c r="L13" s="204"/>
      <c r="M13" s="204"/>
      <c r="N13" s="204"/>
      <c r="R13" s="196"/>
      <c r="S13" s="196"/>
      <c r="T13" s="196"/>
    </row>
    <row r="14" spans="1:20" ht="14.25" customHeight="1">
      <c r="B14" s="204" t="s">
        <v>756</v>
      </c>
      <c r="C14" s="204"/>
      <c r="D14" s="204"/>
      <c r="E14" s="204"/>
      <c r="F14" s="765" t="s">
        <v>755</v>
      </c>
      <c r="G14" s="765"/>
      <c r="H14" s="765"/>
      <c r="I14" s="204"/>
      <c r="J14" s="204"/>
      <c r="R14" s="196"/>
      <c r="S14" s="196"/>
      <c r="T14" s="196"/>
    </row>
    <row r="15" spans="1:20">
      <c r="B15" s="203" t="s">
        <v>757</v>
      </c>
      <c r="C15" s="203"/>
      <c r="D15" s="203"/>
      <c r="E15" s="203"/>
      <c r="F15" s="765" t="s">
        <v>755</v>
      </c>
      <c r="G15" s="765"/>
      <c r="H15" s="765"/>
      <c r="I15" s="203"/>
      <c r="J15" s="203"/>
      <c r="R15" s="196"/>
      <c r="S15" s="196"/>
      <c r="T15" s="196"/>
    </row>
    <row r="16" spans="1:20">
      <c r="B16" s="764"/>
      <c r="C16" s="764"/>
      <c r="D16" s="764"/>
      <c r="E16" s="764"/>
      <c r="F16" s="764"/>
      <c r="G16" s="764"/>
      <c r="H16" s="764"/>
      <c r="I16" s="764"/>
      <c r="J16" s="764"/>
      <c r="K16" s="764"/>
      <c r="L16" s="764"/>
      <c r="M16" s="764"/>
      <c r="N16" s="764"/>
      <c r="O16" s="764"/>
      <c r="P16" s="764"/>
      <c r="Q16" s="764"/>
    </row>
    <row r="17" spans="1:17" ht="15" thickBot="1">
      <c r="B17" s="764"/>
      <c r="C17" s="764"/>
      <c r="D17" s="764"/>
      <c r="E17" s="764"/>
      <c r="F17" s="764"/>
      <c r="G17" s="764"/>
      <c r="H17" s="764"/>
      <c r="I17" s="764"/>
      <c r="J17" s="764"/>
      <c r="K17" s="764"/>
      <c r="L17" s="764"/>
      <c r="M17" s="764"/>
      <c r="N17" s="764"/>
      <c r="O17" s="764"/>
      <c r="P17" s="764"/>
      <c r="Q17" s="764"/>
    </row>
    <row r="18" spans="1:17" ht="102.75" customHeight="1" thickBot="1">
      <c r="A18" s="770" t="s">
        <v>758</v>
      </c>
      <c r="B18" s="771"/>
      <c r="C18" s="771"/>
      <c r="D18" s="771"/>
      <c r="E18" s="771"/>
      <c r="F18" s="771"/>
      <c r="G18" s="771"/>
      <c r="H18" s="772"/>
      <c r="I18" s="205"/>
      <c r="J18" s="205"/>
      <c r="K18" s="205"/>
      <c r="L18" s="205"/>
      <c r="M18" s="205"/>
      <c r="N18" s="205"/>
      <c r="O18" s="205"/>
      <c r="P18" s="205"/>
      <c r="Q18" s="205"/>
    </row>
    <row r="19" spans="1:17">
      <c r="B19" s="195"/>
      <c r="C19" s="195"/>
      <c r="D19" s="195"/>
      <c r="E19" s="195"/>
      <c r="F19" s="195"/>
      <c r="G19" s="195"/>
      <c r="H19" s="195"/>
      <c r="I19" s="195"/>
      <c r="J19" s="195"/>
      <c r="K19" s="195"/>
      <c r="L19" s="195"/>
      <c r="M19" s="195"/>
      <c r="N19" s="195"/>
      <c r="O19" s="195"/>
      <c r="P19" s="195"/>
      <c r="Q19" s="195"/>
    </row>
    <row r="20" spans="1:17">
      <c r="B20" s="764"/>
      <c r="C20" s="764"/>
      <c r="D20" s="764"/>
      <c r="E20" s="764"/>
      <c r="F20" s="764"/>
      <c r="G20" s="764"/>
      <c r="H20" s="764"/>
      <c r="I20" s="764"/>
      <c r="J20" s="764"/>
      <c r="K20" s="764"/>
      <c r="L20" s="764"/>
      <c r="M20" s="764"/>
      <c r="N20" s="764"/>
      <c r="O20" s="764"/>
      <c r="P20" s="764"/>
      <c r="Q20" s="764"/>
    </row>
    <row r="21" spans="1:17" ht="20.25">
      <c r="A21" s="197" t="s">
        <v>759</v>
      </c>
    </row>
    <row r="22" spans="1:17" ht="21" thickBot="1">
      <c r="A22" s="197"/>
    </row>
    <row r="23" spans="1:17" ht="37.5" customHeight="1" thickBot="1">
      <c r="A23" s="212" t="s">
        <v>760</v>
      </c>
      <c r="B23" s="213" t="s">
        <v>761</v>
      </c>
      <c r="C23" s="213" t="s">
        <v>762</v>
      </c>
      <c r="D23" s="213" t="s">
        <v>763</v>
      </c>
      <c r="E23" s="213" t="s">
        <v>764</v>
      </c>
      <c r="F23" s="213" t="s">
        <v>765</v>
      </c>
      <c r="G23" s="213" t="s">
        <v>766</v>
      </c>
      <c r="H23" s="214" t="s">
        <v>767</v>
      </c>
    </row>
    <row r="24" spans="1:17" ht="28.5">
      <c r="A24" s="210" t="s">
        <v>768</v>
      </c>
      <c r="B24" s="211" t="s">
        <v>769</v>
      </c>
      <c r="C24" s="211" t="s">
        <v>770</v>
      </c>
      <c r="D24" s="211" t="s">
        <v>770</v>
      </c>
      <c r="E24" s="211" t="s">
        <v>770</v>
      </c>
      <c r="F24" s="211" t="s">
        <v>771</v>
      </c>
      <c r="G24" s="211" t="s">
        <v>771</v>
      </c>
      <c r="H24" s="211"/>
    </row>
    <row r="25" spans="1:17" ht="42.75">
      <c r="A25" s="210" t="s">
        <v>772</v>
      </c>
      <c r="B25" s="211" t="s">
        <v>773</v>
      </c>
      <c r="C25" s="211" t="s">
        <v>774</v>
      </c>
      <c r="D25" s="211" t="s">
        <v>770</v>
      </c>
      <c r="E25" s="211" t="s">
        <v>770</v>
      </c>
      <c r="F25" s="211" t="s">
        <v>775</v>
      </c>
      <c r="G25" s="211" t="s">
        <v>771</v>
      </c>
      <c r="H25" s="287" t="s">
        <v>776</v>
      </c>
    </row>
    <row r="26" spans="1:17" ht="45.75" customHeight="1">
      <c r="A26" s="208" t="s">
        <v>777</v>
      </c>
      <c r="B26" s="207" t="s">
        <v>778</v>
      </c>
      <c r="C26" s="207" t="s">
        <v>774</v>
      </c>
      <c r="D26" s="207" t="s">
        <v>770</v>
      </c>
      <c r="E26" s="207" t="s">
        <v>770</v>
      </c>
      <c r="F26" s="207" t="s">
        <v>779</v>
      </c>
      <c r="G26" s="207" t="s">
        <v>771</v>
      </c>
      <c r="H26" s="206" t="s">
        <v>780</v>
      </c>
    </row>
    <row r="27" spans="1:17" ht="57">
      <c r="A27" s="208" t="s">
        <v>781</v>
      </c>
      <c r="B27" s="207" t="s">
        <v>782</v>
      </c>
      <c r="C27" s="207" t="s">
        <v>774</v>
      </c>
      <c r="D27" s="207" t="s">
        <v>774</v>
      </c>
      <c r="E27" s="207" t="s">
        <v>770</v>
      </c>
      <c r="F27" s="207" t="s">
        <v>779</v>
      </c>
      <c r="G27" s="209" t="s">
        <v>783</v>
      </c>
      <c r="H27" s="206" t="s">
        <v>784</v>
      </c>
    </row>
    <row r="28" spans="1:17" ht="71.25">
      <c r="A28" s="208" t="s">
        <v>785</v>
      </c>
      <c r="B28" s="207" t="s">
        <v>786</v>
      </c>
      <c r="C28" s="207" t="s">
        <v>774</v>
      </c>
      <c r="D28" s="207" t="s">
        <v>774</v>
      </c>
      <c r="E28" s="207" t="s">
        <v>770</v>
      </c>
      <c r="F28" s="215" t="s">
        <v>787</v>
      </c>
      <c r="G28" s="209" t="s">
        <v>783</v>
      </c>
      <c r="H28" s="206"/>
    </row>
    <row r="29" spans="1:17" ht="57">
      <c r="A29" s="208" t="s">
        <v>788</v>
      </c>
      <c r="B29" s="207" t="s">
        <v>789</v>
      </c>
      <c r="C29" s="207" t="s">
        <v>774</v>
      </c>
      <c r="D29" s="207" t="s">
        <v>774</v>
      </c>
      <c r="E29" s="207" t="s">
        <v>770</v>
      </c>
      <c r="F29" s="206" t="s">
        <v>790</v>
      </c>
      <c r="G29" s="209" t="s">
        <v>783</v>
      </c>
      <c r="H29" s="206"/>
    </row>
    <row r="30" spans="1:17" ht="186.75">
      <c r="A30" s="774" t="s">
        <v>791</v>
      </c>
      <c r="B30" s="773" t="s">
        <v>792</v>
      </c>
      <c r="C30" s="773" t="s">
        <v>774</v>
      </c>
      <c r="D30" s="773" t="s">
        <v>774</v>
      </c>
      <c r="E30" s="773" t="s">
        <v>770</v>
      </c>
      <c r="F30" s="206" t="s">
        <v>793</v>
      </c>
      <c r="G30" s="766" t="s">
        <v>794</v>
      </c>
      <c r="H30" s="206" t="s">
        <v>795</v>
      </c>
    </row>
    <row r="31" spans="1:17" ht="114.75">
      <c r="A31" s="774"/>
      <c r="B31" s="773"/>
      <c r="C31" s="773"/>
      <c r="D31" s="773"/>
      <c r="E31" s="773"/>
      <c r="F31" s="209" t="s">
        <v>796</v>
      </c>
      <c r="G31" s="766"/>
      <c r="H31" s="206"/>
    </row>
    <row r="32" spans="1:17" ht="85.5">
      <c r="A32" s="208" t="s">
        <v>797</v>
      </c>
      <c r="B32" s="207" t="s">
        <v>798</v>
      </c>
      <c r="C32" s="207" t="s">
        <v>774</v>
      </c>
      <c r="D32" s="207" t="s">
        <v>774</v>
      </c>
      <c r="E32" s="207" t="s">
        <v>770</v>
      </c>
      <c r="F32" s="209" t="s">
        <v>799</v>
      </c>
      <c r="G32" s="209" t="s">
        <v>783</v>
      </c>
      <c r="H32" s="206" t="s">
        <v>800</v>
      </c>
    </row>
    <row r="33" spans="1:8" ht="29.25">
      <c r="A33" s="774" t="s">
        <v>801</v>
      </c>
      <c r="B33" s="773" t="s">
        <v>802</v>
      </c>
      <c r="C33" s="773" t="s">
        <v>774</v>
      </c>
      <c r="D33" s="773" t="s">
        <v>774</v>
      </c>
      <c r="E33" s="773" t="s">
        <v>770</v>
      </c>
      <c r="F33" s="209" t="s">
        <v>803</v>
      </c>
      <c r="G33" s="766" t="s">
        <v>783</v>
      </c>
      <c r="H33" s="206" t="s">
        <v>804</v>
      </c>
    </row>
    <row r="34" spans="1:8" ht="228.75">
      <c r="A34" s="774"/>
      <c r="B34" s="773"/>
      <c r="C34" s="773"/>
      <c r="D34" s="773"/>
      <c r="E34" s="773"/>
      <c r="F34" s="209" t="s">
        <v>805</v>
      </c>
      <c r="G34" s="766"/>
      <c r="H34" s="206" t="s">
        <v>806</v>
      </c>
    </row>
    <row r="35" spans="1:8" ht="71.25">
      <c r="A35" s="292" t="s">
        <v>807</v>
      </c>
      <c r="B35" s="207" t="s">
        <v>808</v>
      </c>
      <c r="C35" s="207" t="s">
        <v>774</v>
      </c>
      <c r="D35" s="207" t="s">
        <v>770</v>
      </c>
      <c r="E35" s="207" t="s">
        <v>770</v>
      </c>
      <c r="F35" s="209" t="s">
        <v>809</v>
      </c>
      <c r="G35" s="291"/>
      <c r="H35" s="206"/>
    </row>
    <row r="36" spans="1:8">
      <c r="A36" s="208" t="s">
        <v>810</v>
      </c>
      <c r="B36" s="207" t="s">
        <v>771</v>
      </c>
      <c r="C36" s="207" t="s">
        <v>774</v>
      </c>
      <c r="D36" s="207" t="s">
        <v>774</v>
      </c>
      <c r="E36" s="207" t="s">
        <v>774</v>
      </c>
      <c r="F36" s="207" t="s">
        <v>811</v>
      </c>
      <c r="G36" s="207" t="s">
        <v>811</v>
      </c>
      <c r="H36" s="208"/>
    </row>
    <row r="37" spans="1:8">
      <c r="A37" s="192"/>
      <c r="B37" s="191"/>
      <c r="C37" s="191"/>
      <c r="D37" s="191"/>
      <c r="E37" s="191"/>
      <c r="F37" s="191"/>
      <c r="G37" s="191"/>
      <c r="H37" s="192"/>
    </row>
    <row r="38" spans="1:8">
      <c r="A38" s="192"/>
      <c r="B38" s="191"/>
      <c r="C38" s="191"/>
      <c r="D38" s="191"/>
      <c r="E38" s="191"/>
      <c r="F38" s="191"/>
      <c r="G38" s="191"/>
      <c r="H38" s="191"/>
    </row>
    <row r="39" spans="1:8">
      <c r="A39" s="192"/>
      <c r="B39" s="191"/>
      <c r="C39" s="191"/>
      <c r="D39" s="191"/>
      <c r="E39" s="191"/>
      <c r="F39" s="191"/>
      <c r="G39" s="191"/>
      <c r="H39" s="191"/>
    </row>
    <row r="40" spans="1:8">
      <c r="A40" s="192"/>
      <c r="B40" s="191"/>
      <c r="C40" s="191"/>
      <c r="D40" s="191"/>
      <c r="E40" s="191"/>
      <c r="F40" s="191"/>
      <c r="G40" s="191"/>
      <c r="H40" s="191"/>
    </row>
    <row r="41" spans="1:8">
      <c r="A41" s="192"/>
      <c r="B41" s="191"/>
      <c r="C41" s="191"/>
      <c r="D41" s="191"/>
      <c r="E41" s="191"/>
      <c r="F41" s="191"/>
      <c r="G41" s="191"/>
      <c r="H41" s="191"/>
    </row>
    <row r="42" spans="1:8">
      <c r="A42" s="192"/>
      <c r="B42" s="191"/>
      <c r="C42" s="191"/>
      <c r="D42" s="191"/>
      <c r="E42" s="191"/>
      <c r="F42" s="191"/>
      <c r="G42" s="191"/>
      <c r="H42" s="191"/>
    </row>
    <row r="43" spans="1:8">
      <c r="A43" s="192"/>
      <c r="B43" s="191"/>
      <c r="C43" s="191"/>
      <c r="D43" s="191"/>
      <c r="E43" s="191"/>
      <c r="F43" s="191"/>
      <c r="G43" s="191"/>
      <c r="H43" s="191"/>
    </row>
    <row r="44" spans="1:8">
      <c r="A44" s="192"/>
      <c r="B44" s="191"/>
      <c r="C44" s="191"/>
      <c r="D44" s="191"/>
      <c r="E44" s="191"/>
      <c r="F44" s="191"/>
      <c r="G44" s="191"/>
      <c r="H44" s="191"/>
    </row>
    <row r="45" spans="1:8">
      <c r="B45" s="198"/>
      <c r="C45" s="198"/>
      <c r="D45" s="198"/>
      <c r="E45" s="198"/>
      <c r="F45" s="198"/>
      <c r="G45" s="198"/>
      <c r="H45" s="198"/>
    </row>
  </sheetData>
  <mergeCells count="21">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 ref="B16:Q16"/>
    <mergeCell ref="B17:Q17"/>
    <mergeCell ref="B20:Q20"/>
    <mergeCell ref="F15:H15"/>
    <mergeCell ref="F14:H14"/>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MA71"/>
  <sheetViews>
    <sheetView zoomScale="115" zoomScaleNormal="115" workbookViewId="0">
      <pane xSplit="7" ySplit="8" topLeftCell="H11" activePane="bottomRight" state="frozen"/>
      <selection pane="topRight" activeCell="G1" sqref="G1"/>
      <selection pane="bottomLeft" activeCell="A9" sqref="A9"/>
      <selection pane="bottomRight" activeCell="U15" sqref="U15"/>
    </sheetView>
  </sheetViews>
  <sheetFormatPr baseColWidth="10" defaultColWidth="9.5" defaultRowHeight="12" customHeight="1"/>
  <cols>
    <col min="1" max="1" width="3.875" style="128" customWidth="1"/>
    <col min="2" max="2" width="30.375" style="128" customWidth="1"/>
    <col min="3" max="3" width="25.5" style="128" customWidth="1"/>
    <col min="4" max="4" width="22.5" style="128" customWidth="1"/>
    <col min="5" max="5" width="6.375" style="128" customWidth="1"/>
    <col min="6" max="6" width="13.5" style="128" customWidth="1"/>
    <col min="7" max="7" width="13.5" style="96" customWidth="1"/>
    <col min="8" max="8" width="70.375" style="96" customWidth="1"/>
    <col min="9" max="9" width="17.5" style="96" customWidth="1"/>
    <col min="10" max="10" width="8.5" style="96" hidden="1" customWidth="1"/>
    <col min="11" max="11" width="11.375" style="96" hidden="1" customWidth="1"/>
    <col min="12" max="12" width="13" style="159" customWidth="1"/>
    <col min="13" max="13" width="8.5" style="96" customWidth="1"/>
    <col min="14" max="14" width="12" style="96" hidden="1" customWidth="1"/>
    <col min="15" max="15" width="9.875" style="96" hidden="1" customWidth="1"/>
    <col min="16" max="16" width="11" style="96" hidden="1" customWidth="1"/>
    <col min="17" max="17" width="3.5" style="173" customWidth="1"/>
    <col min="18" max="18" width="3.875" style="96" customWidth="1"/>
    <col min="19" max="19" width="2.5" style="96" customWidth="1"/>
    <col min="20" max="20" width="18.5" style="96" customWidth="1"/>
    <col min="21" max="23" width="16" style="96" customWidth="1"/>
    <col min="24" max="24" width="2.375" customWidth="1"/>
    <col min="25" max="25" width="22" style="96" customWidth="1"/>
    <col min="26" max="26" width="24.5" style="159" customWidth="1"/>
    <col min="27" max="27" width="17.5" style="96" customWidth="1"/>
    <col min="28" max="28" width="9"/>
    <col min="29" max="29" width="8" style="96" customWidth="1"/>
    <col min="30" max="30" width="9"/>
    <col min="31" max="1011" width="9" style="128"/>
    <col min="1012" max="1012" width="9" style="128" customWidth="1"/>
    <col min="1013" max="1014" width="9" customWidth="1"/>
  </cols>
  <sheetData>
    <row r="1" spans="1:1015" ht="15" customHeight="1">
      <c r="A1" s="228" t="s">
        <v>812</v>
      </c>
      <c r="C1" s="129" t="s">
        <v>813</v>
      </c>
      <c r="D1" s="150" t="s">
        <v>814</v>
      </c>
      <c r="E1" s="157" t="e">
        <f>#REF! / createCase8[[#Totals],[ID]]</f>
        <v>#REF!</v>
      </c>
      <c r="G1" s="128"/>
      <c r="H1" s="227"/>
      <c r="I1" s="775" t="s">
        <v>815</v>
      </c>
      <c r="J1" s="775"/>
      <c r="K1" s="775"/>
      <c r="P1" s="776" t="s">
        <v>816</v>
      </c>
      <c r="Q1" s="776"/>
      <c r="R1" s="96" t="s">
        <v>817</v>
      </c>
      <c r="AB1" s="96"/>
      <c r="AD1" s="128"/>
      <c r="ALX1"/>
    </row>
    <row r="2" spans="1:1015" ht="15.95" customHeight="1">
      <c r="C2" s="141" t="s">
        <v>818</v>
      </c>
      <c r="D2" s="152" t="s">
        <v>819</v>
      </c>
      <c r="E2" s="157" t="e">
        <f>createCase8[[#Totals],[NexSIS]] / createCase8[[#Totals],[ID]]</f>
        <v>#DIV/0!</v>
      </c>
      <c r="G2" s="128"/>
      <c r="H2" s="227"/>
      <c r="I2" s="775"/>
      <c r="J2" s="775"/>
      <c r="K2" s="775"/>
      <c r="R2" s="96" t="s">
        <v>820</v>
      </c>
      <c r="AB2" s="96"/>
      <c r="AD2" s="128"/>
      <c r="ALX2"/>
    </row>
    <row r="3" spans="1:1015" ht="18" customHeight="1">
      <c r="C3" s="142" t="s">
        <v>821</v>
      </c>
      <c r="D3" s="151" t="s">
        <v>822</v>
      </c>
      <c r="G3" s="128"/>
      <c r="R3" s="96" t="s">
        <v>823</v>
      </c>
      <c r="AB3" s="96"/>
      <c r="AD3" s="128"/>
      <c r="ALX3"/>
    </row>
    <row r="4" spans="1:1015" ht="17.25" customHeight="1">
      <c r="C4" s="143" t="s">
        <v>824</v>
      </c>
      <c r="D4" s="153" t="s">
        <v>825</v>
      </c>
      <c r="G4" s="137"/>
      <c r="AB4" s="96"/>
      <c r="AD4" s="128"/>
      <c r="ALX4"/>
    </row>
    <row r="5" spans="1:1015" s="149" customFormat="1" ht="14.25" customHeight="1">
      <c r="A5" s="128"/>
      <c r="B5" s="128"/>
      <c r="C5" s="145" t="s">
        <v>826</v>
      </c>
      <c r="D5" s="146"/>
      <c r="G5" s="148"/>
      <c r="H5" s="148"/>
      <c r="I5" s="148"/>
      <c r="J5" s="148"/>
      <c r="K5" s="148"/>
      <c r="L5" s="160"/>
      <c r="M5" s="148"/>
      <c r="N5" s="148"/>
      <c r="O5" s="148"/>
      <c r="P5" s="148"/>
      <c r="Q5" s="186"/>
      <c r="R5" s="148"/>
      <c r="S5" s="148"/>
      <c r="T5" s="148"/>
      <c r="U5" s="148"/>
      <c r="V5" s="148"/>
      <c r="W5" s="148"/>
      <c r="X5"/>
      <c r="Y5" s="148"/>
      <c r="Z5" s="160"/>
      <c r="AA5" s="148"/>
      <c r="AB5" s="148"/>
      <c r="AC5" s="148"/>
      <c r="AD5" s="147"/>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row>
    <row r="6" spans="1:1015" ht="15" customHeight="1">
      <c r="B6" s="144"/>
      <c r="C6" s="144" t="s">
        <v>827</v>
      </c>
      <c r="D6" s="138"/>
      <c r="F6" s="138"/>
      <c r="AB6" s="96"/>
      <c r="AD6" s="128"/>
      <c r="ALX6"/>
    </row>
    <row r="7" spans="1:1015" ht="20.25" customHeight="1">
      <c r="A7"/>
      <c r="B7"/>
      <c r="C7" s="138"/>
      <c r="D7" s="138"/>
      <c r="E7" s="138"/>
      <c r="F7" s="138"/>
      <c r="M7" s="777" t="s">
        <v>828</v>
      </c>
      <c r="N7" s="777"/>
      <c r="O7" s="777"/>
      <c r="P7" s="777"/>
      <c r="V7" s="778" t="s">
        <v>829</v>
      </c>
      <c r="W7" s="778"/>
      <c r="AB7" s="777" t="s">
        <v>830</v>
      </c>
      <c r="AC7" s="777"/>
      <c r="AD7" s="128"/>
      <c r="ALX7"/>
    </row>
    <row r="8" spans="1:1015" s="175" customFormat="1" ht="37.5" customHeight="1">
      <c r="A8" s="171" t="s">
        <v>831</v>
      </c>
      <c r="B8" s="172" t="s">
        <v>832</v>
      </c>
      <c r="C8" s="172" t="s">
        <v>833</v>
      </c>
      <c r="D8" s="172" t="s">
        <v>834</v>
      </c>
      <c r="E8" s="172" t="s">
        <v>835</v>
      </c>
      <c r="F8" s="172" t="s">
        <v>836</v>
      </c>
      <c r="G8" s="172" t="s">
        <v>837</v>
      </c>
      <c r="H8" s="173" t="s">
        <v>9</v>
      </c>
      <c r="I8" s="173" t="s">
        <v>838</v>
      </c>
      <c r="J8" s="183" t="s">
        <v>839</v>
      </c>
      <c r="K8" s="183" t="s">
        <v>840</v>
      </c>
      <c r="L8" s="173" t="s">
        <v>841</v>
      </c>
      <c r="M8" s="183" t="s">
        <v>842</v>
      </c>
      <c r="N8" s="183" t="s">
        <v>843</v>
      </c>
      <c r="O8" s="183" t="s">
        <v>844</v>
      </c>
      <c r="P8" s="183" t="s">
        <v>845</v>
      </c>
      <c r="Q8" s="183" t="s">
        <v>846</v>
      </c>
      <c r="R8" s="173" t="s">
        <v>677</v>
      </c>
      <c r="S8" s="173" t="s">
        <v>3</v>
      </c>
      <c r="T8" s="173" t="s">
        <v>847</v>
      </c>
      <c r="U8" s="173" t="s">
        <v>848</v>
      </c>
      <c r="V8" s="184" t="s">
        <v>849</v>
      </c>
      <c r="W8" s="184" t="s">
        <v>850</v>
      </c>
      <c r="X8" s="226" t="s">
        <v>851</v>
      </c>
      <c r="Y8" s="183" t="s">
        <v>852</v>
      </c>
      <c r="Z8" s="183" t="s">
        <v>853</v>
      </c>
      <c r="AA8" s="185" t="s">
        <v>854</v>
      </c>
      <c r="AB8" s="183" t="s">
        <v>855</v>
      </c>
      <c r="AC8" s="183" t="s">
        <v>856</v>
      </c>
      <c r="AE8" s="174"/>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c r="CT8" s="174"/>
      <c r="CU8" s="174"/>
      <c r="CV8" s="174"/>
      <c r="CW8" s="174"/>
      <c r="CX8" s="174"/>
      <c r="CY8" s="174"/>
      <c r="CZ8" s="174"/>
      <c r="DA8" s="174"/>
      <c r="DB8" s="174"/>
      <c r="DC8" s="174"/>
      <c r="DD8" s="174"/>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4"/>
      <c r="ER8" s="174"/>
      <c r="ES8" s="174"/>
      <c r="ET8" s="174"/>
      <c r="EU8" s="174"/>
      <c r="EV8" s="174"/>
      <c r="EW8" s="174"/>
      <c r="EX8" s="174"/>
      <c r="EY8" s="174"/>
      <c r="EZ8" s="174"/>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4"/>
      <c r="IC8" s="174"/>
      <c r="ID8" s="174"/>
      <c r="IE8" s="174"/>
      <c r="IF8" s="174"/>
      <c r="IG8" s="174"/>
      <c r="IH8" s="174"/>
      <c r="II8" s="174"/>
      <c r="IJ8" s="174"/>
      <c r="IK8" s="174"/>
      <c r="IL8" s="174"/>
      <c r="IM8" s="174"/>
      <c r="IN8" s="174"/>
      <c r="IO8" s="174"/>
      <c r="IP8" s="174"/>
      <c r="IQ8" s="174"/>
      <c r="IR8" s="174"/>
      <c r="IS8" s="174"/>
      <c r="IT8" s="174"/>
      <c r="IU8" s="174"/>
      <c r="IV8" s="174"/>
      <c r="IW8" s="174"/>
      <c r="IX8" s="174"/>
      <c r="IY8" s="174"/>
      <c r="IZ8" s="174"/>
      <c r="JA8" s="174"/>
      <c r="JB8" s="174"/>
      <c r="JC8" s="174"/>
      <c r="JD8" s="174"/>
      <c r="JE8" s="174"/>
      <c r="JF8" s="174"/>
      <c r="JG8" s="174"/>
      <c r="JH8" s="174"/>
      <c r="JI8" s="174"/>
      <c r="JJ8" s="174"/>
      <c r="JK8" s="174"/>
      <c r="JL8" s="174"/>
      <c r="JM8" s="174"/>
      <c r="JN8" s="174"/>
      <c r="JO8" s="174"/>
      <c r="JP8" s="174"/>
      <c r="JQ8" s="174"/>
      <c r="JR8" s="174"/>
      <c r="JS8" s="174"/>
      <c r="JT8" s="174"/>
      <c r="JU8" s="174"/>
      <c r="JV8" s="174"/>
      <c r="JW8" s="174"/>
      <c r="JX8" s="174"/>
      <c r="JY8" s="174"/>
      <c r="JZ8" s="174"/>
      <c r="KA8" s="174"/>
      <c r="KB8" s="174"/>
      <c r="KC8" s="174"/>
      <c r="KD8" s="174"/>
      <c r="KE8" s="174"/>
      <c r="KF8" s="174"/>
      <c r="KG8" s="174"/>
      <c r="KH8" s="174"/>
      <c r="KI8" s="174"/>
      <c r="KJ8" s="174"/>
      <c r="KK8" s="174"/>
      <c r="KL8" s="174"/>
      <c r="KM8" s="174"/>
      <c r="KN8" s="174"/>
      <c r="KO8" s="174"/>
      <c r="KP8" s="174"/>
      <c r="KQ8" s="174"/>
      <c r="KR8" s="174"/>
      <c r="KS8" s="174"/>
      <c r="KT8" s="174"/>
      <c r="KU8" s="174"/>
      <c r="KV8" s="174"/>
      <c r="KW8" s="174"/>
      <c r="KX8" s="174"/>
      <c r="KY8" s="174"/>
      <c r="KZ8" s="174"/>
      <c r="LA8" s="174"/>
      <c r="LB8" s="174"/>
      <c r="LC8" s="174"/>
      <c r="LD8" s="174"/>
      <c r="LE8" s="174"/>
      <c r="LF8" s="174"/>
      <c r="LG8" s="174"/>
      <c r="LH8" s="174"/>
      <c r="LI8" s="174"/>
      <c r="LJ8" s="174"/>
      <c r="LK8" s="174"/>
      <c r="LL8" s="174"/>
      <c r="LM8" s="174"/>
      <c r="LN8" s="174"/>
      <c r="LO8" s="174"/>
      <c r="LP8" s="174"/>
      <c r="LQ8" s="174"/>
      <c r="LR8" s="174"/>
      <c r="LS8" s="174"/>
      <c r="LT8" s="174"/>
      <c r="LU8" s="174"/>
      <c r="LV8" s="174"/>
      <c r="LW8" s="174"/>
      <c r="LX8" s="174"/>
      <c r="LY8" s="174"/>
      <c r="LZ8" s="174"/>
      <c r="MA8" s="174"/>
      <c r="MB8" s="174"/>
      <c r="MC8" s="174"/>
      <c r="MD8" s="174"/>
      <c r="ME8" s="174"/>
      <c r="MF8" s="174"/>
      <c r="MG8" s="174"/>
      <c r="MH8" s="174"/>
      <c r="MI8" s="174"/>
      <c r="MJ8" s="174"/>
      <c r="MK8" s="174"/>
      <c r="ML8" s="174"/>
      <c r="MM8" s="174"/>
      <c r="MN8" s="174"/>
      <c r="MO8" s="174"/>
      <c r="MP8" s="174"/>
      <c r="MQ8" s="174"/>
      <c r="MR8" s="174"/>
      <c r="MS8" s="174"/>
      <c r="MT8" s="174"/>
      <c r="MU8" s="174"/>
      <c r="MV8" s="174"/>
      <c r="MW8" s="174"/>
      <c r="MX8" s="174"/>
      <c r="MY8" s="174"/>
      <c r="MZ8" s="174"/>
      <c r="NA8" s="174"/>
      <c r="NB8" s="174"/>
      <c r="NC8" s="174"/>
      <c r="ND8" s="174"/>
      <c r="NE8" s="174"/>
      <c r="NF8" s="174"/>
      <c r="NG8" s="174"/>
      <c r="NH8" s="174"/>
      <c r="NI8" s="174"/>
      <c r="NJ8" s="174"/>
      <c r="NK8" s="174"/>
      <c r="NL8" s="174"/>
      <c r="NM8" s="174"/>
      <c r="NN8" s="174"/>
      <c r="NO8" s="174"/>
      <c r="NP8" s="174"/>
      <c r="NQ8" s="174"/>
      <c r="NR8" s="174"/>
      <c r="NS8" s="174"/>
      <c r="NT8" s="174"/>
      <c r="NU8" s="174"/>
      <c r="NV8" s="174"/>
      <c r="NW8" s="174"/>
      <c r="NX8" s="174"/>
      <c r="NY8" s="174"/>
      <c r="NZ8" s="174"/>
      <c r="OA8" s="174"/>
      <c r="OB8" s="174"/>
      <c r="OC8" s="174"/>
      <c r="OD8" s="174"/>
      <c r="OE8" s="174"/>
      <c r="OF8" s="174"/>
      <c r="OG8" s="174"/>
      <c r="OH8" s="174"/>
      <c r="OI8" s="174"/>
      <c r="OJ8" s="174"/>
      <c r="OK8" s="174"/>
      <c r="OL8" s="174"/>
      <c r="OM8" s="174"/>
      <c r="ON8" s="174"/>
      <c r="OO8" s="174"/>
      <c r="OP8" s="174"/>
      <c r="OQ8" s="174"/>
      <c r="OR8" s="174"/>
      <c r="OS8" s="174"/>
      <c r="OT8" s="174"/>
      <c r="OU8" s="174"/>
      <c r="OV8" s="174"/>
      <c r="OW8" s="174"/>
      <c r="OX8" s="174"/>
      <c r="OY8" s="174"/>
      <c r="OZ8" s="174"/>
      <c r="PA8" s="174"/>
      <c r="PB8" s="174"/>
      <c r="PC8" s="174"/>
      <c r="PD8" s="174"/>
      <c r="PE8" s="174"/>
      <c r="PF8" s="174"/>
      <c r="PG8" s="174"/>
      <c r="PH8" s="174"/>
      <c r="PI8" s="174"/>
      <c r="PJ8" s="174"/>
      <c r="PK8" s="174"/>
      <c r="PL8" s="174"/>
      <c r="PM8" s="174"/>
      <c r="PN8" s="174"/>
      <c r="PO8" s="174"/>
      <c r="PP8" s="174"/>
      <c r="PQ8" s="174"/>
      <c r="PR8" s="174"/>
      <c r="PS8" s="174"/>
      <c r="PT8" s="174"/>
      <c r="PU8" s="174"/>
      <c r="PV8" s="174"/>
      <c r="PW8" s="174"/>
      <c r="PX8" s="174"/>
      <c r="PY8" s="174"/>
      <c r="PZ8" s="174"/>
      <c r="QA8" s="174"/>
      <c r="QB8" s="174"/>
      <c r="QC8" s="174"/>
      <c r="QD8" s="174"/>
      <c r="QE8" s="174"/>
      <c r="QF8" s="174"/>
      <c r="QG8" s="174"/>
      <c r="QH8" s="174"/>
      <c r="QI8" s="174"/>
      <c r="QJ8" s="174"/>
      <c r="QK8" s="174"/>
      <c r="QL8" s="174"/>
      <c r="QM8" s="174"/>
      <c r="QN8" s="174"/>
      <c r="QO8" s="174"/>
      <c r="QP8" s="174"/>
      <c r="QQ8" s="174"/>
      <c r="QR8" s="174"/>
      <c r="QS8" s="174"/>
      <c r="QT8" s="174"/>
      <c r="QU8" s="174"/>
      <c r="QV8" s="174"/>
      <c r="QW8" s="174"/>
      <c r="QX8" s="174"/>
      <c r="QY8" s="174"/>
      <c r="QZ8" s="174"/>
      <c r="RA8" s="174"/>
      <c r="RB8" s="174"/>
      <c r="RC8" s="174"/>
      <c r="RD8" s="174"/>
      <c r="RE8" s="174"/>
      <c r="RF8" s="174"/>
      <c r="RG8" s="174"/>
      <c r="RH8" s="174"/>
      <c r="RI8" s="174"/>
      <c r="RJ8" s="174"/>
      <c r="RK8" s="174"/>
      <c r="RL8" s="174"/>
      <c r="RM8" s="174"/>
      <c r="RN8" s="174"/>
      <c r="RO8" s="174"/>
      <c r="RP8" s="174"/>
      <c r="RQ8" s="174"/>
      <c r="RR8" s="174"/>
      <c r="RS8" s="174"/>
      <c r="RT8" s="174"/>
      <c r="RU8" s="174"/>
      <c r="RV8" s="174"/>
      <c r="RW8" s="174"/>
      <c r="RX8" s="174"/>
      <c r="RY8" s="174"/>
      <c r="RZ8" s="174"/>
      <c r="SA8" s="174"/>
      <c r="SB8" s="174"/>
      <c r="SC8" s="174"/>
      <c r="SD8" s="174"/>
      <c r="SE8" s="174"/>
      <c r="SF8" s="174"/>
      <c r="SG8" s="174"/>
      <c r="SH8" s="174"/>
      <c r="SI8" s="174"/>
      <c r="SJ8" s="174"/>
      <c r="SK8" s="174"/>
      <c r="SL8" s="174"/>
      <c r="SM8" s="174"/>
      <c r="SN8" s="174"/>
      <c r="SO8" s="174"/>
      <c r="SP8" s="174"/>
      <c r="SQ8" s="174"/>
      <c r="SR8" s="174"/>
      <c r="SS8" s="174"/>
      <c r="ST8" s="174"/>
      <c r="SU8" s="174"/>
      <c r="SV8" s="174"/>
      <c r="SW8" s="174"/>
      <c r="SX8" s="174"/>
      <c r="SY8" s="174"/>
      <c r="SZ8" s="174"/>
      <c r="TA8" s="174"/>
      <c r="TB8" s="174"/>
      <c r="TC8" s="174"/>
      <c r="TD8" s="174"/>
      <c r="TE8" s="174"/>
      <c r="TF8" s="174"/>
      <c r="TG8" s="174"/>
      <c r="TH8" s="174"/>
      <c r="TI8" s="174"/>
      <c r="TJ8" s="174"/>
      <c r="TK8" s="174"/>
      <c r="TL8" s="174"/>
      <c r="TM8" s="174"/>
      <c r="TN8" s="174"/>
      <c r="TO8" s="174"/>
      <c r="TP8" s="174"/>
      <c r="TQ8" s="174"/>
      <c r="TR8" s="174"/>
      <c r="TS8" s="174"/>
      <c r="TT8" s="174"/>
      <c r="TU8" s="174"/>
      <c r="TV8" s="174"/>
      <c r="TW8" s="174"/>
      <c r="TX8" s="174"/>
      <c r="TY8" s="174"/>
      <c r="TZ8" s="174"/>
      <c r="UA8" s="174"/>
      <c r="UB8" s="174"/>
      <c r="UC8" s="174"/>
      <c r="UD8" s="174"/>
      <c r="UE8" s="174"/>
      <c r="UF8" s="174"/>
      <c r="UG8" s="174"/>
      <c r="UH8" s="174"/>
      <c r="UI8" s="174"/>
      <c r="UJ8" s="174"/>
      <c r="UK8" s="174"/>
      <c r="UL8" s="174"/>
      <c r="UM8" s="174"/>
      <c r="UN8" s="174"/>
      <c r="UO8" s="174"/>
      <c r="UP8" s="174"/>
      <c r="UQ8" s="174"/>
      <c r="UR8" s="174"/>
      <c r="US8" s="174"/>
      <c r="UT8" s="174"/>
      <c r="UU8" s="174"/>
      <c r="UV8" s="174"/>
      <c r="UW8" s="174"/>
      <c r="UX8" s="174"/>
      <c r="UY8" s="174"/>
      <c r="UZ8" s="174"/>
      <c r="VA8" s="174"/>
      <c r="VB8" s="174"/>
      <c r="VC8" s="174"/>
      <c r="VD8" s="174"/>
      <c r="VE8" s="174"/>
      <c r="VF8" s="174"/>
      <c r="VG8" s="174"/>
      <c r="VH8" s="174"/>
      <c r="VI8" s="174"/>
      <c r="VJ8" s="174"/>
      <c r="VK8" s="174"/>
      <c r="VL8" s="174"/>
      <c r="VM8" s="174"/>
      <c r="VN8" s="174"/>
      <c r="VO8" s="174"/>
      <c r="VP8" s="174"/>
      <c r="VQ8" s="174"/>
      <c r="VR8" s="174"/>
      <c r="VS8" s="174"/>
      <c r="VT8" s="174"/>
      <c r="VU8" s="174"/>
      <c r="VV8" s="174"/>
      <c r="VW8" s="174"/>
      <c r="VX8" s="174"/>
      <c r="VY8" s="174"/>
      <c r="VZ8" s="174"/>
      <c r="WA8" s="174"/>
      <c r="WB8" s="174"/>
      <c r="WC8" s="174"/>
      <c r="WD8" s="174"/>
      <c r="WE8" s="174"/>
      <c r="WF8" s="174"/>
      <c r="WG8" s="174"/>
      <c r="WH8" s="174"/>
      <c r="WI8" s="174"/>
      <c r="WJ8" s="174"/>
      <c r="WK8" s="174"/>
      <c r="WL8" s="174"/>
      <c r="WM8" s="174"/>
      <c r="WN8" s="174"/>
      <c r="WO8" s="174"/>
      <c r="WP8" s="174"/>
      <c r="WQ8" s="174"/>
      <c r="WR8" s="174"/>
      <c r="WS8" s="174"/>
      <c r="WT8" s="174"/>
      <c r="WU8" s="174"/>
      <c r="WV8" s="174"/>
      <c r="WW8" s="174"/>
      <c r="WX8" s="174"/>
      <c r="WY8" s="174"/>
      <c r="WZ8" s="174"/>
      <c r="XA8" s="174"/>
      <c r="XB8" s="174"/>
      <c r="XC8" s="174"/>
      <c r="XD8" s="174"/>
      <c r="XE8" s="174"/>
      <c r="XF8" s="174"/>
      <c r="XG8" s="174"/>
      <c r="XH8" s="174"/>
      <c r="XI8" s="174"/>
      <c r="XJ8" s="174"/>
      <c r="XK8" s="174"/>
      <c r="XL8" s="174"/>
      <c r="XM8" s="174"/>
      <c r="XN8" s="174"/>
      <c r="XO8" s="174"/>
      <c r="XP8" s="174"/>
      <c r="XQ8" s="174"/>
      <c r="XR8" s="174"/>
      <c r="XS8" s="174"/>
      <c r="XT8" s="174"/>
      <c r="XU8" s="174"/>
      <c r="XV8" s="174"/>
      <c r="XW8" s="174"/>
      <c r="XX8" s="174"/>
      <c r="XY8" s="174"/>
      <c r="XZ8" s="174"/>
      <c r="YA8" s="174"/>
      <c r="YB8" s="174"/>
      <c r="YC8" s="174"/>
      <c r="YD8" s="174"/>
      <c r="YE8" s="174"/>
      <c r="YF8" s="174"/>
      <c r="YG8" s="174"/>
      <c r="YH8" s="174"/>
      <c r="YI8" s="174"/>
      <c r="YJ8" s="174"/>
      <c r="YK8" s="174"/>
      <c r="YL8" s="174"/>
      <c r="YM8" s="174"/>
      <c r="YN8" s="174"/>
      <c r="YO8" s="174"/>
      <c r="YP8" s="174"/>
      <c r="YQ8" s="174"/>
      <c r="YR8" s="174"/>
      <c r="YS8" s="174"/>
      <c r="YT8" s="174"/>
      <c r="YU8" s="174"/>
      <c r="YV8" s="174"/>
      <c r="YW8" s="174"/>
      <c r="YX8" s="174"/>
      <c r="YY8" s="174"/>
      <c r="YZ8" s="174"/>
      <c r="ZA8" s="174"/>
      <c r="ZB8" s="174"/>
      <c r="ZC8" s="174"/>
      <c r="ZD8" s="174"/>
      <c r="ZE8" s="174"/>
      <c r="ZF8" s="174"/>
      <c r="ZG8" s="174"/>
      <c r="ZH8" s="174"/>
      <c r="ZI8" s="174"/>
      <c r="ZJ8" s="174"/>
      <c r="ZK8" s="174"/>
      <c r="ZL8" s="174"/>
      <c r="ZM8" s="174"/>
      <c r="ZN8" s="174"/>
      <c r="ZO8" s="174"/>
      <c r="ZP8" s="174"/>
      <c r="ZQ8" s="174"/>
      <c r="ZR8" s="174"/>
      <c r="ZS8" s="174"/>
      <c r="ZT8" s="174"/>
      <c r="ZU8" s="174"/>
      <c r="ZV8" s="174"/>
      <c r="ZW8" s="174"/>
      <c r="ZX8" s="174"/>
      <c r="ZY8" s="174"/>
      <c r="ZZ8" s="174"/>
      <c r="AAA8" s="174"/>
      <c r="AAB8" s="174"/>
      <c r="AAC8" s="174"/>
      <c r="AAD8" s="174"/>
      <c r="AAE8" s="174"/>
      <c r="AAF8" s="174"/>
      <c r="AAG8" s="174"/>
      <c r="AAH8" s="174"/>
      <c r="AAI8" s="174"/>
      <c r="AAJ8" s="174"/>
      <c r="AAK8" s="174"/>
      <c r="AAL8" s="174"/>
      <c r="AAM8" s="174"/>
      <c r="AAN8" s="174"/>
      <c r="AAO8" s="174"/>
      <c r="AAP8" s="174"/>
      <c r="AAQ8" s="174"/>
      <c r="AAR8" s="174"/>
      <c r="AAS8" s="174"/>
      <c r="AAT8" s="174"/>
      <c r="AAU8" s="174"/>
      <c r="AAV8" s="174"/>
      <c r="AAW8" s="174"/>
      <c r="AAX8" s="174"/>
      <c r="AAY8" s="174"/>
      <c r="AAZ8" s="174"/>
      <c r="ABA8" s="174"/>
      <c r="ABB8" s="174"/>
      <c r="ABC8" s="174"/>
      <c r="ABD8" s="174"/>
      <c r="ABE8" s="174"/>
      <c r="ABF8" s="174"/>
      <c r="ABG8" s="174"/>
      <c r="ABH8" s="174"/>
      <c r="ABI8" s="174"/>
      <c r="ABJ8" s="174"/>
      <c r="ABK8" s="174"/>
      <c r="ABL8" s="174"/>
      <c r="ABM8" s="174"/>
      <c r="ABN8" s="174"/>
      <c r="ABO8" s="174"/>
      <c r="ABP8" s="174"/>
      <c r="ABQ8" s="174"/>
      <c r="ABR8" s="174"/>
      <c r="ABS8" s="174"/>
      <c r="ABT8" s="174"/>
      <c r="ABU8" s="174"/>
      <c r="ABV8" s="174"/>
      <c r="ABW8" s="174"/>
      <c r="ABX8" s="174"/>
      <c r="ABY8" s="174"/>
      <c r="ABZ8" s="174"/>
      <c r="ACA8" s="174"/>
      <c r="ACB8" s="174"/>
      <c r="ACC8" s="174"/>
      <c r="ACD8" s="174"/>
      <c r="ACE8" s="174"/>
      <c r="ACF8" s="174"/>
      <c r="ACG8" s="174"/>
      <c r="ACH8" s="174"/>
      <c r="ACI8" s="174"/>
      <c r="ACJ8" s="174"/>
      <c r="ACK8" s="174"/>
      <c r="ACL8" s="174"/>
      <c r="ACM8" s="174"/>
      <c r="ACN8" s="174"/>
      <c r="ACO8" s="174"/>
      <c r="ACP8" s="174"/>
      <c r="ACQ8" s="174"/>
      <c r="ACR8" s="174"/>
      <c r="ACS8" s="174"/>
      <c r="ACT8" s="174"/>
      <c r="ACU8" s="174"/>
      <c r="ACV8" s="174"/>
      <c r="ACW8" s="174"/>
      <c r="ACX8" s="174"/>
      <c r="ACY8" s="174"/>
      <c r="ACZ8" s="174"/>
      <c r="ADA8" s="174"/>
      <c r="ADB8" s="174"/>
      <c r="ADC8" s="174"/>
      <c r="ADD8" s="174"/>
      <c r="ADE8" s="174"/>
      <c r="ADF8" s="174"/>
      <c r="ADG8" s="174"/>
      <c r="ADH8" s="174"/>
      <c r="ADI8" s="174"/>
      <c r="ADJ8" s="174"/>
      <c r="ADK8" s="174"/>
      <c r="ADL8" s="174"/>
      <c r="ADM8" s="174"/>
      <c r="ADN8" s="174"/>
      <c r="ADO8" s="174"/>
      <c r="ADP8" s="174"/>
      <c r="ADQ8" s="174"/>
      <c r="ADR8" s="174"/>
      <c r="ADS8" s="174"/>
      <c r="ADT8" s="174"/>
      <c r="ADU8" s="174"/>
      <c r="ADV8" s="174"/>
      <c r="ADW8" s="174"/>
      <c r="ADX8" s="174"/>
      <c r="ADY8" s="174"/>
      <c r="ADZ8" s="174"/>
      <c r="AEA8" s="174"/>
      <c r="AEB8" s="174"/>
      <c r="AEC8" s="174"/>
      <c r="AED8" s="174"/>
      <c r="AEE8" s="174"/>
      <c r="AEF8" s="174"/>
      <c r="AEG8" s="174"/>
      <c r="AEH8" s="174"/>
      <c r="AEI8" s="174"/>
      <c r="AEJ8" s="174"/>
      <c r="AEK8" s="174"/>
      <c r="AEL8" s="174"/>
      <c r="AEM8" s="174"/>
      <c r="AEN8" s="174"/>
      <c r="AEO8" s="174"/>
      <c r="AEP8" s="174"/>
      <c r="AEQ8" s="174"/>
      <c r="AER8" s="174"/>
      <c r="AES8" s="174"/>
      <c r="AET8" s="174"/>
      <c r="AEU8" s="174"/>
      <c r="AEV8" s="174"/>
      <c r="AEW8" s="174"/>
      <c r="AEX8" s="174"/>
      <c r="AEY8" s="174"/>
      <c r="AEZ8" s="174"/>
      <c r="AFA8" s="174"/>
      <c r="AFB8" s="174"/>
      <c r="AFC8" s="174"/>
      <c r="AFD8" s="174"/>
      <c r="AFE8" s="174"/>
      <c r="AFF8" s="174"/>
      <c r="AFG8" s="174"/>
      <c r="AFH8" s="174"/>
      <c r="AFI8" s="174"/>
      <c r="AFJ8" s="174"/>
      <c r="AFK8" s="174"/>
      <c r="AFL8" s="174"/>
      <c r="AFM8" s="174"/>
      <c r="AFN8" s="174"/>
      <c r="AFO8" s="174"/>
      <c r="AFP8" s="174"/>
      <c r="AFQ8" s="174"/>
      <c r="AFR8" s="174"/>
      <c r="AFS8" s="174"/>
      <c r="AFT8" s="174"/>
      <c r="AFU8" s="174"/>
      <c r="AFV8" s="174"/>
      <c r="AFW8" s="174"/>
      <c r="AFX8" s="174"/>
      <c r="AFY8" s="174"/>
      <c r="AFZ8" s="174"/>
      <c r="AGA8" s="174"/>
      <c r="AGB8" s="174"/>
      <c r="AGC8" s="174"/>
      <c r="AGD8" s="174"/>
      <c r="AGE8" s="174"/>
      <c r="AGF8" s="174"/>
      <c r="AGG8" s="174"/>
      <c r="AGH8" s="174"/>
      <c r="AGI8" s="174"/>
      <c r="AGJ8" s="174"/>
      <c r="AGK8" s="174"/>
      <c r="AGL8" s="174"/>
      <c r="AGM8" s="174"/>
      <c r="AGN8" s="174"/>
      <c r="AGO8" s="174"/>
      <c r="AGP8" s="174"/>
      <c r="AGQ8" s="174"/>
      <c r="AGR8" s="174"/>
      <c r="AGS8" s="174"/>
      <c r="AGT8" s="174"/>
      <c r="AGU8" s="174"/>
      <c r="AGV8" s="174"/>
      <c r="AGW8" s="174"/>
      <c r="AGX8" s="174"/>
      <c r="AGY8" s="174"/>
      <c r="AGZ8" s="174"/>
      <c r="AHA8" s="174"/>
      <c r="AHB8" s="174"/>
      <c r="AHC8" s="174"/>
      <c r="AHD8" s="174"/>
      <c r="AHE8" s="174"/>
      <c r="AHF8" s="174"/>
      <c r="AHG8" s="174"/>
      <c r="AHH8" s="174"/>
      <c r="AHI8" s="174"/>
      <c r="AHJ8" s="174"/>
      <c r="AHK8" s="174"/>
      <c r="AHL8" s="174"/>
      <c r="AHM8" s="174"/>
      <c r="AHN8" s="174"/>
      <c r="AHO8" s="174"/>
      <c r="AHP8" s="174"/>
      <c r="AHQ8" s="174"/>
      <c r="AHR8" s="174"/>
      <c r="AHS8" s="174"/>
      <c r="AHT8" s="174"/>
      <c r="AHU8" s="174"/>
      <c r="AHV8" s="174"/>
      <c r="AHW8" s="174"/>
      <c r="AHX8" s="174"/>
      <c r="AHY8" s="174"/>
      <c r="AHZ8" s="174"/>
      <c r="AIA8" s="174"/>
      <c r="AIB8" s="174"/>
      <c r="AIC8" s="174"/>
      <c r="AID8" s="174"/>
      <c r="AIE8" s="174"/>
      <c r="AIF8" s="174"/>
      <c r="AIG8" s="174"/>
      <c r="AIH8" s="174"/>
      <c r="AII8" s="174"/>
      <c r="AIJ8" s="174"/>
      <c r="AIK8" s="174"/>
      <c r="AIL8" s="174"/>
      <c r="AIM8" s="174"/>
      <c r="AIN8" s="174"/>
      <c r="AIO8" s="174"/>
      <c r="AIP8" s="174"/>
      <c r="AIQ8" s="174"/>
      <c r="AIR8" s="174"/>
      <c r="AIS8" s="174"/>
      <c r="AIT8" s="174"/>
      <c r="AIU8" s="174"/>
      <c r="AIV8" s="174"/>
      <c r="AIW8" s="174"/>
      <c r="AIX8" s="174"/>
      <c r="AIY8" s="174"/>
      <c r="AIZ8" s="174"/>
      <c r="AJA8" s="174"/>
      <c r="AJB8" s="174"/>
      <c r="AJC8" s="174"/>
      <c r="AJD8" s="174"/>
      <c r="AJE8" s="174"/>
      <c r="AJF8" s="174"/>
      <c r="AJG8" s="174"/>
      <c r="AJH8" s="174"/>
      <c r="AJI8" s="174"/>
      <c r="AJJ8" s="174"/>
      <c r="AJK8" s="174"/>
      <c r="AJL8" s="174"/>
      <c r="AJM8" s="174"/>
      <c r="AJN8" s="174"/>
      <c r="AJO8" s="174"/>
      <c r="AJP8" s="174"/>
      <c r="AJQ8" s="174"/>
      <c r="AJR8" s="174"/>
      <c r="AJS8" s="174"/>
      <c r="AJT8" s="174"/>
      <c r="AJU8" s="174"/>
      <c r="AJV8" s="174"/>
      <c r="AJW8" s="174"/>
      <c r="AJX8" s="174"/>
      <c r="AJY8" s="174"/>
      <c r="AJZ8" s="174"/>
      <c r="AKA8" s="174"/>
      <c r="AKB8" s="174"/>
      <c r="AKC8" s="174"/>
      <c r="AKD8" s="174"/>
      <c r="AKE8" s="174"/>
      <c r="AKF8" s="174"/>
      <c r="AKG8" s="174"/>
      <c r="AKH8" s="174"/>
      <c r="AKI8" s="174"/>
      <c r="AKJ8" s="174"/>
      <c r="AKK8" s="174"/>
      <c r="AKL8" s="174"/>
      <c r="AKM8" s="174"/>
      <c r="AKN8" s="174"/>
      <c r="AKO8" s="174"/>
      <c r="AKP8" s="174"/>
      <c r="AKQ8" s="174"/>
      <c r="AKR8" s="174"/>
      <c r="AKS8" s="174"/>
      <c r="AKT8" s="174"/>
      <c r="AKU8" s="174"/>
      <c r="AKV8" s="174"/>
      <c r="AKW8" s="174"/>
      <c r="AKX8" s="174"/>
      <c r="AKY8" s="174"/>
      <c r="AKZ8" s="174"/>
      <c r="ALA8" s="174"/>
      <c r="ALB8" s="174"/>
      <c r="ALC8" s="174"/>
      <c r="ALD8" s="174"/>
      <c r="ALE8" s="174"/>
      <c r="ALF8" s="174"/>
      <c r="ALG8" s="174"/>
      <c r="ALH8" s="174"/>
      <c r="ALI8" s="174"/>
      <c r="ALJ8" s="174"/>
      <c r="ALK8" s="174"/>
      <c r="ALL8" s="174"/>
      <c r="ALM8" s="174"/>
      <c r="ALN8" s="174"/>
      <c r="ALO8" s="174"/>
      <c r="ALP8" s="174"/>
      <c r="ALQ8" s="174"/>
      <c r="ALR8" s="174"/>
      <c r="ALS8" s="174"/>
      <c r="ALT8" s="174"/>
      <c r="ALU8" s="174"/>
      <c r="ALV8" s="174"/>
      <c r="ALW8" s="174"/>
      <c r="ALX8" s="174"/>
      <c r="ALY8" s="174"/>
      <c r="ALZ8" s="174"/>
      <c r="AMA8" s="174"/>
    </row>
    <row r="9" spans="1:1015" ht="13.5" customHeight="1">
      <c r="A9" s="5">
        <v>1</v>
      </c>
      <c r="B9" s="5" t="s">
        <v>857</v>
      </c>
      <c r="C9" s="139"/>
      <c r="D9" s="139"/>
      <c r="E9" s="139"/>
      <c r="F9" s="139"/>
      <c r="G9" s="139"/>
      <c r="H9" s="140" t="s">
        <v>858</v>
      </c>
      <c r="I9" s="154" t="s">
        <v>859</v>
      </c>
      <c r="J9" s="140" t="s">
        <v>860</v>
      </c>
      <c r="K9" s="140"/>
      <c r="L9" s="140" t="s">
        <v>861</v>
      </c>
      <c r="M9" s="140"/>
      <c r="N9" s="140"/>
      <c r="O9" s="140"/>
      <c r="P9" s="140"/>
      <c r="Q9" s="187"/>
      <c r="R9" s="140" t="s">
        <v>820</v>
      </c>
      <c r="S9" s="140"/>
      <c r="T9" s="140" t="s">
        <v>862</v>
      </c>
      <c r="U9" s="140"/>
      <c r="V9" s="176" t="s">
        <v>863</v>
      </c>
      <c r="W9" s="176" t="s">
        <v>863</v>
      </c>
      <c r="X9" s="289"/>
      <c r="Y9" s="177"/>
      <c r="Z9" s="140"/>
      <c r="AA9" s="182"/>
      <c r="AB9" s="140"/>
      <c r="AC9" s="156">
        <v>1</v>
      </c>
      <c r="ALY9" s="128"/>
      <c r="ALZ9" s="128"/>
      <c r="AMA9" s="128"/>
    </row>
    <row r="10" spans="1:1015" ht="13.5" customHeight="1">
      <c r="A10" s="5">
        <v>2</v>
      </c>
      <c r="B10" s="5" t="s">
        <v>864</v>
      </c>
      <c r="C10" s="139"/>
      <c r="D10" s="131"/>
      <c r="E10" s="131"/>
      <c r="F10" s="131"/>
      <c r="G10" s="131"/>
      <c r="H10" s="3" t="s">
        <v>865</v>
      </c>
      <c r="I10" s="154"/>
      <c r="J10" s="140"/>
      <c r="K10" s="140"/>
      <c r="L10" s="3" t="s">
        <v>866</v>
      </c>
      <c r="M10" s="140"/>
      <c r="N10" s="140"/>
      <c r="O10" s="140"/>
      <c r="P10" s="140"/>
      <c r="Q10" s="187"/>
      <c r="R10" s="140" t="s">
        <v>820</v>
      </c>
      <c r="S10" s="140" t="s">
        <v>863</v>
      </c>
      <c r="T10" s="3"/>
      <c r="U10" s="140"/>
      <c r="V10" s="176" t="s">
        <v>863</v>
      </c>
      <c r="W10" s="176" t="s">
        <v>863</v>
      </c>
      <c r="X10" s="289"/>
      <c r="Y10" s="177"/>
      <c r="Z10" s="140"/>
      <c r="AA10" s="182"/>
      <c r="AB10" s="140"/>
      <c r="AC10" s="156">
        <v>1</v>
      </c>
      <c r="ALY10" s="128"/>
      <c r="ALZ10" s="128"/>
      <c r="AMA10" s="128"/>
    </row>
    <row r="11" spans="1:1015" ht="13.5" customHeight="1">
      <c r="A11" s="5">
        <v>3</v>
      </c>
      <c r="B11" s="5"/>
      <c r="C11" s="139" t="s">
        <v>867</v>
      </c>
      <c r="D11" s="131"/>
      <c r="E11" s="131"/>
      <c r="F11" s="131"/>
      <c r="G11" s="131"/>
      <c r="H11" s="5" t="s">
        <v>868</v>
      </c>
      <c r="I11" s="154" t="s">
        <v>869</v>
      </c>
      <c r="J11" s="140"/>
      <c r="K11" s="140"/>
      <c r="L11" s="3" t="s">
        <v>870</v>
      </c>
      <c r="M11" s="140"/>
      <c r="N11" s="140"/>
      <c r="O11" s="140"/>
      <c r="P11" s="140"/>
      <c r="Q11" s="187"/>
      <c r="R11" s="140" t="s">
        <v>820</v>
      </c>
      <c r="S11" s="140"/>
      <c r="T11" s="3" t="s">
        <v>862</v>
      </c>
      <c r="U11" s="140"/>
      <c r="V11" s="176" t="s">
        <v>863</v>
      </c>
      <c r="W11" s="176" t="s">
        <v>863</v>
      </c>
      <c r="X11" s="289"/>
      <c r="Y11" s="177"/>
      <c r="Z11" s="140"/>
      <c r="AA11" s="182"/>
      <c r="AB11" s="140"/>
      <c r="AC11" s="156">
        <v>1</v>
      </c>
      <c r="ALY11" s="128"/>
      <c r="ALZ11" s="128"/>
      <c r="AMA11" s="128"/>
    </row>
    <row r="12" spans="1:1015" ht="13.5" customHeight="1">
      <c r="A12" s="5">
        <v>4</v>
      </c>
      <c r="B12" s="5"/>
      <c r="C12" s="139" t="s">
        <v>871</v>
      </c>
      <c r="D12" s="131"/>
      <c r="E12" s="131"/>
      <c r="F12" s="131"/>
      <c r="G12" s="131"/>
      <c r="H12" s="5" t="s">
        <v>872</v>
      </c>
      <c r="I12" s="154" t="s">
        <v>873</v>
      </c>
      <c r="J12" s="140"/>
      <c r="K12" s="140"/>
      <c r="L12" s="3" t="s">
        <v>874</v>
      </c>
      <c r="M12" s="140"/>
      <c r="N12" s="140"/>
      <c r="O12" s="140"/>
      <c r="P12" s="140"/>
      <c r="Q12" s="187"/>
      <c r="R12" s="140" t="s">
        <v>820</v>
      </c>
      <c r="S12" s="140"/>
      <c r="T12" s="3" t="s">
        <v>862</v>
      </c>
      <c r="U12" s="140"/>
      <c r="V12" s="176" t="s">
        <v>863</v>
      </c>
      <c r="W12" s="176" t="s">
        <v>863</v>
      </c>
      <c r="X12" s="289"/>
      <c r="Y12" s="177"/>
      <c r="Z12" s="140"/>
      <c r="AA12" s="182"/>
      <c r="AB12" s="140"/>
      <c r="AC12" s="156">
        <v>1</v>
      </c>
      <c r="ALY12" s="128"/>
      <c r="ALZ12" s="128"/>
      <c r="AMA12" s="128"/>
    </row>
    <row r="13" spans="1:1015" ht="13.5" customHeight="1">
      <c r="A13" s="5">
        <v>5</v>
      </c>
      <c r="B13" s="5" t="s">
        <v>875</v>
      </c>
      <c r="C13" s="139"/>
      <c r="D13" s="131"/>
      <c r="E13" s="131"/>
      <c r="F13" s="131"/>
      <c r="G13" s="131"/>
      <c r="H13" s="3" t="s">
        <v>876</v>
      </c>
      <c r="I13" s="154"/>
      <c r="J13" s="140"/>
      <c r="K13" s="140"/>
      <c r="L13" s="3" t="s">
        <v>877</v>
      </c>
      <c r="M13" s="140"/>
      <c r="N13" s="140"/>
      <c r="O13" s="140"/>
      <c r="P13" s="140"/>
      <c r="Q13" s="187"/>
      <c r="R13" s="140" t="s">
        <v>820</v>
      </c>
      <c r="S13" s="140"/>
      <c r="T13" s="3" t="s">
        <v>878</v>
      </c>
      <c r="U13" s="140"/>
      <c r="V13" s="176" t="s">
        <v>863</v>
      </c>
      <c r="W13" s="176" t="s">
        <v>863</v>
      </c>
      <c r="X13" s="289"/>
      <c r="Y13" s="177"/>
      <c r="Z13" s="140"/>
      <c r="AA13" s="182"/>
      <c r="AB13" s="140"/>
      <c r="AC13" s="156">
        <v>1</v>
      </c>
      <c r="ALY13" s="128"/>
      <c r="ALZ13" s="128"/>
      <c r="AMA13" s="128"/>
    </row>
    <row r="14" spans="1:1015" ht="13.5" customHeight="1">
      <c r="A14" s="5">
        <v>6</v>
      </c>
      <c r="B14" s="5" t="s">
        <v>879</v>
      </c>
      <c r="C14" s="139"/>
      <c r="D14" s="131"/>
      <c r="E14" s="131"/>
      <c r="F14" s="131"/>
      <c r="G14" s="131"/>
      <c r="H14" s="3" t="s">
        <v>880</v>
      </c>
      <c r="I14" s="154" t="s">
        <v>881</v>
      </c>
      <c r="J14" s="140"/>
      <c r="K14" s="140"/>
      <c r="L14" s="3" t="s">
        <v>882</v>
      </c>
      <c r="M14" s="140"/>
      <c r="N14" s="140"/>
      <c r="O14" s="140"/>
      <c r="P14" s="140"/>
      <c r="Q14" s="187"/>
      <c r="R14" s="140" t="s">
        <v>820</v>
      </c>
      <c r="S14" s="140"/>
      <c r="T14" s="3" t="s">
        <v>862</v>
      </c>
      <c r="U14" s="140" t="s">
        <v>883</v>
      </c>
      <c r="V14" s="176" t="s">
        <v>863</v>
      </c>
      <c r="W14" s="176" t="s">
        <v>863</v>
      </c>
      <c r="X14" s="289"/>
      <c r="Y14" s="177"/>
      <c r="Z14" s="140"/>
      <c r="AA14" s="182"/>
      <c r="AB14" s="140"/>
      <c r="AC14" s="156">
        <v>1</v>
      </c>
      <c r="ALY14" s="128"/>
      <c r="ALZ14" s="128"/>
      <c r="AMA14" s="128"/>
    </row>
    <row r="15" spans="1:1015" ht="13.5" customHeight="1">
      <c r="A15" s="5">
        <v>7</v>
      </c>
      <c r="B15" s="5" t="s">
        <v>884</v>
      </c>
      <c r="C15" s="139"/>
      <c r="D15" s="131"/>
      <c r="E15" s="131"/>
      <c r="F15" s="131"/>
      <c r="G15" s="131"/>
      <c r="H15" s="3" t="s">
        <v>885</v>
      </c>
      <c r="I15" s="154" t="s">
        <v>886</v>
      </c>
      <c r="J15" s="140"/>
      <c r="K15" s="140"/>
      <c r="L15" s="140" t="s">
        <v>887</v>
      </c>
      <c r="M15" s="140"/>
      <c r="N15" s="140"/>
      <c r="O15" s="140"/>
      <c r="P15" s="140"/>
      <c r="Q15" s="187"/>
      <c r="R15" s="140" t="s">
        <v>820</v>
      </c>
      <c r="S15" s="140"/>
      <c r="T15" s="3" t="s">
        <v>862</v>
      </c>
      <c r="U15" s="140" t="s">
        <v>888</v>
      </c>
      <c r="V15" s="176" t="s">
        <v>863</v>
      </c>
      <c r="W15" s="176" t="s">
        <v>863</v>
      </c>
      <c r="X15" s="289"/>
      <c r="Y15" s="177"/>
      <c r="Z15" s="140"/>
      <c r="AA15" s="182"/>
      <c r="AB15" s="140"/>
      <c r="AC15" s="156">
        <v>1</v>
      </c>
      <c r="ALY15" s="128"/>
      <c r="ALZ15" s="128"/>
      <c r="AMA15" s="128"/>
    </row>
    <row r="16" spans="1:1015" ht="13.5" customHeight="1">
      <c r="A16" s="5">
        <v>8</v>
      </c>
      <c r="B16" s="5" t="s">
        <v>889</v>
      </c>
      <c r="C16" s="139"/>
      <c r="D16" s="131"/>
      <c r="E16" s="131"/>
      <c r="F16" s="131"/>
      <c r="G16" s="131"/>
      <c r="H16" s="3" t="s">
        <v>890</v>
      </c>
      <c r="I16" s="154"/>
      <c r="J16" s="140"/>
      <c r="K16" s="140"/>
      <c r="L16" s="140" t="s">
        <v>891</v>
      </c>
      <c r="M16" s="140"/>
      <c r="N16" s="140"/>
      <c r="O16" s="140"/>
      <c r="P16" s="140"/>
      <c r="Q16" s="187"/>
      <c r="R16" s="140" t="s">
        <v>892</v>
      </c>
      <c r="S16" s="140" t="s">
        <v>863</v>
      </c>
      <c r="T16" s="140" t="s">
        <v>893</v>
      </c>
      <c r="U16" s="140"/>
      <c r="V16" s="176" t="s">
        <v>863</v>
      </c>
      <c r="W16" s="176" t="s">
        <v>863</v>
      </c>
      <c r="X16" s="289"/>
      <c r="Y16" s="177"/>
      <c r="Z16" s="140"/>
      <c r="AA16" s="182"/>
      <c r="AB16" s="140"/>
      <c r="AC16" s="156">
        <v>1</v>
      </c>
      <c r="ALY16" s="128"/>
      <c r="ALZ16" s="128"/>
      <c r="AMA16" s="128"/>
    </row>
    <row r="17" spans="1:1015" ht="13.5" customHeight="1">
      <c r="A17" s="5">
        <v>10</v>
      </c>
      <c r="B17" s="5"/>
      <c r="C17" s="139" t="s">
        <v>894</v>
      </c>
      <c r="D17" s="139"/>
      <c r="E17" s="131"/>
      <c r="F17" s="131"/>
      <c r="G17" s="131"/>
      <c r="H17" s="140" t="s">
        <v>895</v>
      </c>
      <c r="I17" s="154" t="s">
        <v>896</v>
      </c>
      <c r="J17" s="140"/>
      <c r="K17" s="140"/>
      <c r="L17" s="140" t="s">
        <v>870</v>
      </c>
      <c r="M17" s="140"/>
      <c r="N17" s="140"/>
      <c r="O17" s="140"/>
      <c r="P17" s="140"/>
      <c r="Q17" s="187"/>
      <c r="R17" s="140" t="s">
        <v>820</v>
      </c>
      <c r="S17" s="140"/>
      <c r="T17" s="140" t="s">
        <v>862</v>
      </c>
      <c r="U17" s="140"/>
      <c r="V17" s="176" t="s">
        <v>863</v>
      </c>
      <c r="W17" s="176" t="s">
        <v>863</v>
      </c>
      <c r="X17" s="289"/>
      <c r="Y17" s="177"/>
      <c r="Z17" s="140"/>
      <c r="AA17" s="182"/>
      <c r="AB17" s="140"/>
      <c r="AC17" s="156">
        <v>1</v>
      </c>
      <c r="ALY17" s="128"/>
      <c r="ALZ17" s="128"/>
      <c r="AMA17" s="128"/>
    </row>
    <row r="18" spans="1:1015" ht="13.5" customHeight="1">
      <c r="A18" s="5">
        <v>11</v>
      </c>
      <c r="B18" s="5"/>
      <c r="C18" s="139" t="s">
        <v>871</v>
      </c>
      <c r="D18" s="139"/>
      <c r="E18" s="131"/>
      <c r="F18" s="131"/>
      <c r="G18" s="131"/>
      <c r="H18" s="140" t="s">
        <v>897</v>
      </c>
      <c r="I18" s="154" t="s">
        <v>898</v>
      </c>
      <c r="J18" s="140"/>
      <c r="K18" s="140"/>
      <c r="L18" s="140" t="s">
        <v>874</v>
      </c>
      <c r="M18" s="140"/>
      <c r="N18" s="140"/>
      <c r="O18" s="140"/>
      <c r="P18" s="140"/>
      <c r="Q18" s="187"/>
      <c r="R18" s="140" t="s">
        <v>820</v>
      </c>
      <c r="S18" s="140"/>
      <c r="T18" s="140" t="s">
        <v>862</v>
      </c>
      <c r="U18" s="140"/>
      <c r="V18" s="176" t="s">
        <v>863</v>
      </c>
      <c r="W18" s="176" t="s">
        <v>863</v>
      </c>
      <c r="X18" s="289"/>
      <c r="Y18" s="177"/>
      <c r="Z18" s="140"/>
      <c r="AA18" s="182"/>
      <c r="AB18" s="140"/>
      <c r="AC18" s="156">
        <v>1</v>
      </c>
      <c r="ALY18" s="128"/>
      <c r="ALZ18" s="128"/>
      <c r="AMA18" s="128"/>
    </row>
    <row r="19" spans="1:1015" ht="13.5" customHeight="1">
      <c r="A19" s="5">
        <v>11</v>
      </c>
      <c r="B19" s="5"/>
      <c r="C19" s="139" t="s">
        <v>899</v>
      </c>
      <c r="D19" s="131"/>
      <c r="E19" s="131"/>
      <c r="F19" s="131"/>
      <c r="G19" s="131"/>
      <c r="H19" s="140" t="s">
        <v>900</v>
      </c>
      <c r="I19" s="154" t="s">
        <v>901</v>
      </c>
      <c r="J19" s="140"/>
      <c r="K19" s="140"/>
      <c r="L19" s="154" t="s">
        <v>902</v>
      </c>
      <c r="M19" s="140"/>
      <c r="N19" s="140"/>
      <c r="O19" s="140"/>
      <c r="P19" s="140"/>
      <c r="Q19" s="187"/>
      <c r="R19" s="140" t="s">
        <v>820</v>
      </c>
      <c r="S19" s="140"/>
      <c r="T19" s="140" t="s">
        <v>862</v>
      </c>
      <c r="U19" s="140" t="s">
        <v>903</v>
      </c>
      <c r="V19" s="176" t="s">
        <v>863</v>
      </c>
      <c r="W19" s="176" t="s">
        <v>863</v>
      </c>
      <c r="X19" s="288"/>
      <c r="Y19" s="177"/>
      <c r="Z19" s="140"/>
      <c r="AA19" s="182"/>
      <c r="AB19" s="140"/>
      <c r="AC19" s="156"/>
      <c r="ALY19" s="128"/>
      <c r="ALZ19" s="128"/>
      <c r="AMA19" s="128"/>
    </row>
    <row r="20" spans="1:1015" ht="13.5" customHeight="1">
      <c r="A20" s="5">
        <v>12</v>
      </c>
      <c r="B20" s="5"/>
      <c r="C20" s="139" t="s">
        <v>904</v>
      </c>
      <c r="D20" s="131"/>
      <c r="E20" s="131"/>
      <c r="F20" s="131"/>
      <c r="G20" s="131"/>
      <c r="H20" s="140" t="s">
        <v>905</v>
      </c>
      <c r="I20" s="154" t="s">
        <v>906</v>
      </c>
      <c r="J20" s="140"/>
      <c r="K20" s="140"/>
      <c r="L20" s="154" t="s">
        <v>907</v>
      </c>
      <c r="M20" s="140"/>
      <c r="N20" s="140"/>
      <c r="O20" s="140"/>
      <c r="P20" s="140"/>
      <c r="Q20" s="187"/>
      <c r="R20" s="140" t="s">
        <v>817</v>
      </c>
      <c r="S20" s="140"/>
      <c r="T20" s="140" t="s">
        <v>862</v>
      </c>
      <c r="U20" s="140" t="s">
        <v>908</v>
      </c>
      <c r="V20" s="156" t="s">
        <v>863</v>
      </c>
      <c r="W20" s="156" t="s">
        <v>863</v>
      </c>
      <c r="X20" s="288"/>
      <c r="Y20" s="177"/>
      <c r="Z20" s="140"/>
      <c r="AA20" s="140"/>
      <c r="AB20" s="140"/>
      <c r="AC20" s="156"/>
      <c r="ALY20" s="128"/>
      <c r="ALZ20" s="128"/>
      <c r="AMA20" s="128"/>
    </row>
    <row r="21" spans="1:1015" s="128" customFormat="1" ht="12" customHeight="1">
      <c r="A21" s="5"/>
      <c r="B21" s="5"/>
      <c r="C21" s="5"/>
      <c r="D21" s="5"/>
      <c r="E21" s="5"/>
      <c r="F21" s="5"/>
      <c r="G21" s="5"/>
      <c r="H21" s="5"/>
      <c r="I21" s="5"/>
      <c r="J21" s="5"/>
      <c r="K21" s="5"/>
      <c r="L21" s="155"/>
      <c r="M21" s="5"/>
      <c r="N21" s="5"/>
      <c r="O21" s="5"/>
      <c r="P21" s="5"/>
      <c r="Q21" s="188"/>
      <c r="R21" s="5"/>
      <c r="S21" s="5"/>
      <c r="T21" s="5"/>
      <c r="U21" s="5"/>
      <c r="V21" s="5"/>
      <c r="W21" s="5"/>
      <c r="X21" s="3"/>
      <c r="Y21" s="178"/>
      <c r="Z21" s="5"/>
      <c r="AA21" s="155"/>
      <c r="AB21" s="5"/>
      <c r="AC21" s="5"/>
      <c r="ALY21"/>
      <c r="ALZ21"/>
      <c r="AMA21"/>
    </row>
    <row r="22" spans="1:1015" s="128" customFormat="1" ht="12" customHeight="1">
      <c r="A22" s="3"/>
      <c r="B22" s="3"/>
      <c r="C22" s="131"/>
      <c r="D22" s="131"/>
      <c r="E22" s="131"/>
      <c r="F22" s="131"/>
      <c r="G22" s="5"/>
      <c r="H22" s="155"/>
      <c r="I22" s="5"/>
      <c r="J22" s="5"/>
      <c r="K22" s="5"/>
      <c r="L22" s="155"/>
      <c r="M22" s="5"/>
      <c r="N22" s="5"/>
      <c r="O22" s="5"/>
      <c r="P22" s="5"/>
      <c r="Q22" s="188"/>
      <c r="R22" s="5"/>
      <c r="S22" s="5"/>
      <c r="T22" s="5"/>
      <c r="U22" s="56"/>
      <c r="V22" s="56"/>
      <c r="W22" s="56"/>
      <c r="X22"/>
      <c r="Y22" s="5"/>
      <c r="Z22" s="159"/>
      <c r="AA22" s="56"/>
      <c r="AC22" s="56"/>
      <c r="ALY22"/>
      <c r="ALZ22"/>
      <c r="AMA22"/>
    </row>
    <row r="23" spans="1:1015" s="128" customFormat="1" ht="12" customHeight="1">
      <c r="A23" s="129"/>
      <c r="B23" s="129"/>
      <c r="C23" s="129"/>
      <c r="D23" s="129"/>
      <c r="E23" s="129"/>
      <c r="F23" s="129"/>
      <c r="G23" s="96"/>
      <c r="H23" s="96"/>
      <c r="I23" s="96"/>
      <c r="J23" s="96"/>
      <c r="K23" s="96"/>
      <c r="L23" s="159"/>
      <c r="M23" s="96"/>
      <c r="N23" s="96"/>
      <c r="O23" s="96"/>
      <c r="P23" s="96"/>
      <c r="Q23" s="173"/>
      <c r="R23" s="96"/>
      <c r="S23" s="96"/>
      <c r="T23" s="96"/>
      <c r="U23" s="96"/>
      <c r="V23" s="96"/>
      <c r="W23" s="96"/>
      <c r="X23"/>
      <c r="Y23" s="96"/>
      <c r="Z23" s="159"/>
      <c r="AA23" s="96"/>
      <c r="AC23" s="96"/>
      <c r="ALY23"/>
      <c r="ALZ23"/>
      <c r="AMA23"/>
    </row>
    <row r="24" spans="1:1015" s="128" customFormat="1" ht="12" customHeight="1">
      <c r="Q24" s="174"/>
      <c r="S24" s="96"/>
      <c r="T24" s="96"/>
      <c r="U24" s="96"/>
      <c r="V24" s="96"/>
      <c r="W24" s="96"/>
      <c r="X24"/>
      <c r="Y24" s="96"/>
      <c r="Z24" s="159"/>
      <c r="AA24" s="96"/>
      <c r="AC24" s="96"/>
      <c r="ALY24"/>
      <c r="ALZ24"/>
      <c r="AMA24"/>
    </row>
    <row r="25" spans="1:1015" s="128" customFormat="1" ht="12" customHeight="1">
      <c r="Q25" s="174"/>
      <c r="S25" s="96"/>
      <c r="T25" s="96"/>
      <c r="U25" s="96"/>
      <c r="V25" s="96"/>
      <c r="W25" s="96"/>
      <c r="X25"/>
      <c r="Y25" s="96"/>
      <c r="Z25" s="159"/>
      <c r="AA25" s="96"/>
      <c r="AC25" s="96"/>
      <c r="ALY25"/>
      <c r="ALZ25"/>
      <c r="AMA25"/>
    </row>
    <row r="26" spans="1:1015" s="128" customFormat="1" ht="12" customHeight="1">
      <c r="Q26" s="174"/>
      <c r="S26" s="96"/>
      <c r="T26" s="96"/>
      <c r="U26" s="96"/>
      <c r="V26" s="96"/>
      <c r="W26" s="96"/>
      <c r="X26"/>
      <c r="Y26" s="96"/>
      <c r="Z26" s="159"/>
      <c r="AA26" s="96"/>
      <c r="AC26" s="96"/>
      <c r="ALY26"/>
      <c r="ALZ26"/>
      <c r="AMA26"/>
    </row>
    <row r="27" spans="1:1015" s="128" customFormat="1" ht="12" customHeight="1">
      <c r="Q27" s="174"/>
      <c r="S27" s="96"/>
      <c r="T27" s="96"/>
      <c r="U27" s="96"/>
      <c r="V27" s="96"/>
      <c r="W27" s="96"/>
      <c r="X27"/>
      <c r="Y27" s="96"/>
      <c r="Z27" s="159"/>
      <c r="AA27" s="96"/>
      <c r="AC27" s="96"/>
      <c r="ALY27"/>
      <c r="ALZ27"/>
      <c r="AMA27"/>
    </row>
    <row r="28" spans="1:1015" ht="12" customHeight="1">
      <c r="G28" s="128"/>
      <c r="H28" s="128"/>
      <c r="I28" s="128"/>
      <c r="J28" s="128"/>
      <c r="K28" s="128"/>
      <c r="L28" s="128"/>
      <c r="M28" s="128"/>
      <c r="N28" s="128"/>
      <c r="O28" s="128"/>
      <c r="P28" s="128"/>
      <c r="Q28" s="174"/>
      <c r="R28" s="128"/>
    </row>
    <row r="29" spans="1:1015" s="117" customFormat="1" ht="12" customHeight="1">
      <c r="A29" s="128"/>
      <c r="B29" s="128"/>
      <c r="C29" s="128"/>
      <c r="D29" s="128"/>
      <c r="E29" s="128"/>
      <c r="F29" s="128"/>
      <c r="G29" s="96"/>
      <c r="H29" s="96"/>
      <c r="I29" s="96"/>
      <c r="J29" s="96"/>
      <c r="K29" s="96"/>
      <c r="L29" s="159"/>
      <c r="M29" s="96"/>
      <c r="N29" s="96"/>
      <c r="O29" s="96"/>
      <c r="P29" s="96"/>
      <c r="Q29" s="173"/>
      <c r="R29" s="96"/>
      <c r="S29" s="96"/>
      <c r="T29" s="96"/>
      <c r="U29" s="96"/>
      <c r="V29" s="96"/>
      <c r="W29" s="96"/>
      <c r="X29"/>
      <c r="Y29" s="96"/>
      <c r="Z29" s="161"/>
      <c r="AA29" s="96"/>
      <c r="AC29" s="96"/>
      <c r="ALZ29"/>
    </row>
    <row r="30" spans="1:1015" ht="12" customHeight="1">
      <c r="A30" s="117"/>
      <c r="B30" s="117"/>
      <c r="C30" s="117"/>
      <c r="D30" s="117"/>
      <c r="E30" s="117"/>
      <c r="F30" s="117"/>
      <c r="G30" s="117"/>
      <c r="H30" s="117"/>
      <c r="I30" s="117"/>
      <c r="J30" s="117"/>
      <c r="K30" s="117"/>
      <c r="L30" s="117"/>
      <c r="M30" s="117"/>
      <c r="N30" s="117"/>
      <c r="O30" s="117"/>
      <c r="P30" s="117"/>
      <c r="Q30" s="189"/>
      <c r="R30" s="117"/>
    </row>
    <row r="31" spans="1:1015" ht="12" customHeight="1">
      <c r="S31" s="112"/>
      <c r="T31" s="112"/>
      <c r="U31" s="112"/>
      <c r="V31" s="112"/>
      <c r="W31" s="112"/>
      <c r="Y31" s="112"/>
      <c r="AA31" s="112"/>
      <c r="AC31" s="112"/>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4" ht="12" customHeight="1">
      <c r="A49" s="130"/>
      <c r="B49" s="130"/>
      <c r="C49" s="130"/>
      <c r="D49" s="130"/>
      <c r="E49" s="130"/>
      <c r="F49" s="130"/>
    </row>
    <row r="50" spans="1:1014" ht="12" customHeight="1">
      <c r="A50" s="130"/>
      <c r="B50" s="130"/>
      <c r="C50" s="130"/>
      <c r="D50" s="130"/>
      <c r="E50" s="130"/>
      <c r="F50" s="130"/>
    </row>
    <row r="51" spans="1:1014" ht="12" customHeight="1">
      <c r="A51" s="129"/>
      <c r="B51" s="129"/>
      <c r="C51" s="129"/>
      <c r="D51" s="129"/>
      <c r="E51" s="129"/>
      <c r="F51" s="129"/>
    </row>
    <row r="52" spans="1:1014" ht="12" customHeight="1">
      <c r="A52" s="129"/>
      <c r="B52" s="129"/>
      <c r="C52" s="129"/>
      <c r="D52" s="129"/>
      <c r="E52" s="129"/>
      <c r="F52" s="129"/>
    </row>
    <row r="53" spans="1:1014" ht="12" customHeight="1">
      <c r="A53" s="129"/>
      <c r="B53" s="129"/>
      <c r="C53" s="129"/>
      <c r="D53" s="129"/>
      <c r="E53" s="129"/>
      <c r="F53" s="129"/>
    </row>
    <row r="54" spans="1:1014" ht="12" customHeight="1">
      <c r="A54" s="129"/>
      <c r="B54" s="129"/>
      <c r="C54" s="129"/>
      <c r="D54" s="129"/>
      <c r="E54" s="129"/>
      <c r="F54" s="129"/>
    </row>
    <row r="55" spans="1:1014" ht="12" customHeight="1">
      <c r="A55" s="129"/>
      <c r="B55" s="129"/>
      <c r="C55" s="129"/>
      <c r="D55" s="129"/>
      <c r="E55" s="129"/>
      <c r="F55" s="129"/>
    </row>
    <row r="56" spans="1:1014" ht="12" customHeight="1">
      <c r="A56" s="129"/>
      <c r="B56" s="129"/>
      <c r="C56" s="129"/>
      <c r="D56" s="129"/>
      <c r="E56" s="129"/>
      <c r="F56" s="129"/>
    </row>
    <row r="57" spans="1:1014" ht="12" customHeight="1">
      <c r="A57" s="129"/>
      <c r="B57" s="129"/>
      <c r="C57" s="129"/>
      <c r="D57" s="129"/>
      <c r="E57" s="129"/>
      <c r="F57" s="129"/>
    </row>
    <row r="58" spans="1:1014" s="117" customFormat="1" ht="12" customHeight="1">
      <c r="A58" s="129"/>
      <c r="B58" s="129"/>
      <c r="C58" s="129"/>
      <c r="D58" s="129"/>
      <c r="E58" s="129"/>
      <c r="F58" s="129"/>
      <c r="G58" s="96"/>
      <c r="H58" s="96"/>
      <c r="I58" s="96"/>
      <c r="J58" s="96"/>
      <c r="K58" s="96"/>
      <c r="L58" s="159"/>
      <c r="M58" s="96"/>
      <c r="N58" s="96"/>
      <c r="O58" s="96"/>
      <c r="P58" s="96"/>
      <c r="Q58" s="173"/>
      <c r="R58" s="96"/>
      <c r="S58" s="96"/>
      <c r="T58" s="96"/>
      <c r="U58" s="96"/>
      <c r="V58" s="96"/>
      <c r="W58" s="96"/>
      <c r="X58"/>
      <c r="Y58" s="96"/>
      <c r="Z58" s="161"/>
      <c r="AA58" s="96"/>
      <c r="AC58" s="96"/>
      <c r="ALZ58"/>
    </row>
    <row r="59" spans="1:1014" s="117" customFormat="1" ht="12" customHeight="1">
      <c r="A59" s="130"/>
      <c r="B59" s="130"/>
      <c r="C59" s="130"/>
      <c r="D59" s="130"/>
      <c r="E59" s="130"/>
      <c r="F59" s="130"/>
      <c r="G59" s="96"/>
      <c r="H59" s="96"/>
      <c r="I59" s="96"/>
      <c r="J59" s="96"/>
      <c r="K59" s="96"/>
      <c r="L59" s="159"/>
      <c r="M59" s="96"/>
      <c r="N59" s="96"/>
      <c r="O59" s="96"/>
      <c r="P59" s="96"/>
      <c r="Q59" s="173"/>
      <c r="R59" s="96"/>
      <c r="S59" s="96"/>
      <c r="T59" s="96"/>
      <c r="U59" s="96"/>
      <c r="V59" s="96"/>
      <c r="W59" s="96"/>
      <c r="X59"/>
      <c r="Y59" s="96"/>
      <c r="Z59" s="161"/>
      <c r="AA59" s="96"/>
      <c r="AC59" s="96"/>
      <c r="ALZ59"/>
    </row>
    <row r="60" spans="1:1014" s="117" customFormat="1" ht="12" customHeight="1">
      <c r="A60" s="123"/>
      <c r="B60" s="123"/>
      <c r="C60" s="123"/>
      <c r="D60" s="123"/>
      <c r="E60" s="123"/>
      <c r="F60" s="123"/>
      <c r="G60" s="112"/>
      <c r="H60" s="112"/>
      <c r="I60" s="112"/>
      <c r="J60" s="112"/>
      <c r="K60" s="112"/>
      <c r="L60" s="161"/>
      <c r="M60" s="112"/>
      <c r="N60" s="112"/>
      <c r="O60" s="112"/>
      <c r="P60" s="112"/>
      <c r="Q60" s="190"/>
      <c r="R60" s="112"/>
      <c r="S60" s="112"/>
      <c r="T60" s="112"/>
      <c r="U60" s="112"/>
      <c r="V60" s="112"/>
      <c r="W60" s="112"/>
      <c r="X60"/>
      <c r="Y60" s="112"/>
      <c r="Z60" s="161"/>
      <c r="AA60" s="112"/>
      <c r="AC60" s="112"/>
      <c r="ALZ60"/>
    </row>
    <row r="61" spans="1:1014" s="117" customFormat="1" ht="12" customHeight="1">
      <c r="A61" s="123"/>
      <c r="B61" s="123"/>
      <c r="C61" s="123"/>
      <c r="D61" s="123"/>
      <c r="E61" s="123"/>
      <c r="F61" s="123"/>
      <c r="G61" s="112"/>
      <c r="H61" s="112"/>
      <c r="I61" s="112"/>
      <c r="J61" s="112"/>
      <c r="K61" s="112"/>
      <c r="L61" s="161"/>
      <c r="M61" s="112"/>
      <c r="N61" s="112"/>
      <c r="O61" s="112"/>
      <c r="P61" s="112"/>
      <c r="Q61" s="190"/>
      <c r="R61" s="112"/>
      <c r="S61" s="112"/>
      <c r="T61" s="112"/>
      <c r="U61" s="112"/>
      <c r="V61" s="112"/>
      <c r="W61" s="112"/>
      <c r="X61"/>
      <c r="Y61" s="112"/>
      <c r="Z61" s="161"/>
      <c r="AA61" s="112"/>
      <c r="AC61" s="112"/>
      <c r="ALZ61"/>
    </row>
    <row r="62" spans="1:1014" s="117" customFormat="1" ht="12" customHeight="1">
      <c r="A62" s="123"/>
      <c r="B62" s="123"/>
      <c r="C62" s="123"/>
      <c r="D62" s="123"/>
      <c r="E62" s="123"/>
      <c r="F62" s="123"/>
      <c r="G62" s="112"/>
      <c r="H62" s="112"/>
      <c r="I62" s="112"/>
      <c r="J62" s="112"/>
      <c r="K62" s="112"/>
      <c r="L62" s="161"/>
      <c r="M62" s="112"/>
      <c r="N62" s="112"/>
      <c r="O62" s="112"/>
      <c r="P62" s="112"/>
      <c r="Q62" s="190"/>
      <c r="R62" s="112"/>
      <c r="S62" s="112"/>
      <c r="T62" s="112"/>
      <c r="U62" s="112"/>
      <c r="V62" s="112"/>
      <c r="W62" s="112"/>
      <c r="X62"/>
      <c r="Y62" s="112"/>
      <c r="Z62" s="161"/>
      <c r="AA62" s="112"/>
      <c r="AC62" s="112"/>
      <c r="ALZ62"/>
    </row>
    <row r="63" spans="1:1014" s="117" customFormat="1" ht="12" customHeight="1">
      <c r="A63" s="123"/>
      <c r="B63" s="123"/>
      <c r="C63" s="123"/>
      <c r="D63" s="123"/>
      <c r="E63" s="123"/>
      <c r="F63" s="123"/>
      <c r="G63" s="112"/>
      <c r="H63" s="112"/>
      <c r="I63" s="112"/>
      <c r="J63" s="112"/>
      <c r="K63" s="112"/>
      <c r="L63" s="161"/>
      <c r="M63" s="112"/>
      <c r="N63" s="112"/>
      <c r="O63" s="112"/>
      <c r="P63" s="112"/>
      <c r="Q63" s="190"/>
      <c r="R63" s="112"/>
      <c r="S63" s="112"/>
      <c r="T63" s="112"/>
      <c r="U63" s="112"/>
      <c r="V63" s="112"/>
      <c r="W63" s="112"/>
      <c r="X63"/>
      <c r="Y63" s="112"/>
      <c r="Z63" s="161"/>
      <c r="AA63" s="112"/>
      <c r="AC63" s="112"/>
      <c r="ALZ63"/>
    </row>
    <row r="64" spans="1:1014" s="117" customFormat="1" ht="12" customHeight="1">
      <c r="A64" s="123"/>
      <c r="B64" s="123"/>
      <c r="C64" s="123"/>
      <c r="D64" s="123"/>
      <c r="E64" s="123"/>
      <c r="F64" s="123"/>
      <c r="G64" s="112"/>
      <c r="H64" s="112"/>
      <c r="I64" s="112"/>
      <c r="J64" s="112"/>
      <c r="K64" s="112"/>
      <c r="L64" s="161"/>
      <c r="M64" s="112"/>
      <c r="N64" s="112"/>
      <c r="O64" s="112"/>
      <c r="P64" s="112"/>
      <c r="Q64" s="190"/>
      <c r="R64" s="112"/>
      <c r="S64" s="112"/>
      <c r="T64" s="112"/>
      <c r="U64" s="112"/>
      <c r="V64" s="112"/>
      <c r="W64" s="112"/>
      <c r="X64"/>
      <c r="Y64" s="112"/>
      <c r="Z64" s="161"/>
      <c r="AA64" s="112"/>
      <c r="AC64" s="112"/>
      <c r="ALZ64"/>
    </row>
    <row r="65" spans="1:29" ht="12" customHeight="1">
      <c r="A65" s="123"/>
      <c r="B65" s="123"/>
      <c r="C65" s="123"/>
      <c r="D65" s="123"/>
      <c r="E65" s="123"/>
      <c r="F65" s="123"/>
      <c r="G65" s="112"/>
      <c r="H65" s="112"/>
      <c r="I65" s="112"/>
      <c r="J65" s="112"/>
      <c r="K65" s="112"/>
      <c r="L65" s="161"/>
      <c r="M65" s="112"/>
      <c r="N65" s="112"/>
      <c r="O65" s="112"/>
      <c r="P65" s="112"/>
      <c r="Q65" s="190"/>
      <c r="R65" s="112"/>
      <c r="S65" s="112"/>
      <c r="T65" s="112"/>
      <c r="U65" s="112"/>
      <c r="V65" s="112"/>
      <c r="W65" s="112"/>
      <c r="Y65" s="112"/>
      <c r="AA65" s="112"/>
      <c r="AC65" s="112"/>
    </row>
    <row r="66" spans="1:29" ht="12" customHeight="1">
      <c r="A66" s="123"/>
      <c r="B66" s="123"/>
      <c r="C66" s="123"/>
      <c r="D66" s="123"/>
      <c r="E66" s="123"/>
      <c r="F66" s="123"/>
      <c r="G66" s="112"/>
      <c r="H66" s="112"/>
      <c r="I66" s="112"/>
      <c r="J66" s="112"/>
      <c r="K66" s="112"/>
      <c r="L66" s="161"/>
      <c r="M66" s="112"/>
      <c r="N66" s="112"/>
      <c r="O66" s="112"/>
      <c r="P66" s="112"/>
      <c r="Q66" s="190"/>
      <c r="R66" s="112"/>
      <c r="S66" s="112"/>
      <c r="T66" s="112"/>
      <c r="U66" s="112"/>
      <c r="V66" s="112"/>
      <c r="W66" s="112"/>
      <c r="Y66" s="112"/>
      <c r="AA66" s="112"/>
      <c r="AC66" s="112"/>
    </row>
    <row r="67" spans="1:29" ht="12" customHeight="1">
      <c r="A67" s="130"/>
      <c r="B67" s="130"/>
      <c r="C67" s="130"/>
      <c r="D67" s="130"/>
      <c r="E67" s="130"/>
      <c r="F67" s="130"/>
    </row>
    <row r="68" spans="1:29" ht="12" customHeight="1">
      <c r="A68" s="130"/>
      <c r="B68" s="130"/>
      <c r="C68" s="130"/>
      <c r="D68" s="130"/>
      <c r="E68" s="130"/>
      <c r="F68" s="130"/>
    </row>
    <row r="69" spans="1:29" ht="12" customHeight="1">
      <c r="A69" s="130"/>
      <c r="B69" s="130"/>
      <c r="C69" s="130"/>
      <c r="D69" s="130"/>
      <c r="E69" s="130"/>
      <c r="F69" s="130"/>
    </row>
    <row r="70" spans="1:29" ht="12" customHeight="1">
      <c r="A70" s="136"/>
      <c r="B70" s="136"/>
      <c r="C70" s="136"/>
      <c r="D70" s="136"/>
      <c r="E70" s="136"/>
      <c r="F70" s="136"/>
    </row>
    <row r="71" spans="1:29" ht="12" customHeight="1">
      <c r="A71" s="136"/>
      <c r="B71" s="136"/>
      <c r="C71" s="136"/>
      <c r="D71" s="136"/>
      <c r="E71" s="136"/>
      <c r="F71" s="136"/>
    </row>
  </sheetData>
  <mergeCells count="5">
    <mergeCell ref="I1:K2"/>
    <mergeCell ref="P1:Q1"/>
    <mergeCell ref="M7:P7"/>
    <mergeCell ref="V7:W7"/>
    <mergeCell ref="AB7:AC7"/>
  </mergeCells>
  <phoneticPr fontId="79" type="noConversion"/>
  <conditionalFormatting sqref="A22:F23 A43:F883">
    <cfRule type="expression" dxfId="1067" priority="37">
      <formula>OR($AC22="X",$AA22="X")</formula>
    </cfRule>
    <cfRule type="expression" dxfId="1066" priority="38">
      <formula>AND($AC22=1,$AA22=1)</formula>
    </cfRule>
    <cfRule type="expression" dxfId="1065" priority="39">
      <formula>$AC22=1</formula>
    </cfRule>
    <cfRule type="expression" dxfId="1064" priority="40">
      <formula>$AA22=1</formula>
    </cfRule>
  </conditionalFormatting>
  <conditionalFormatting sqref="A9:G20">
    <cfRule type="expression" dxfId="1063" priority="641">
      <formula>OR(#REF!="X",$AC9="X")</formula>
    </cfRule>
    <cfRule type="expression" dxfId="1062" priority="642">
      <formula>AND(#REF!=1,$AC9=1)</formula>
    </cfRule>
    <cfRule type="expression" dxfId="1061" priority="643">
      <formula>#REF!=1</formula>
    </cfRule>
    <cfRule type="expression" dxfId="1060" priority="644">
      <formula>$AC9=1</formula>
    </cfRule>
  </conditionalFormatting>
  <conditionalFormatting sqref="C9:C20 D18:D19">
    <cfRule type="expression" dxfId="1059" priority="4773">
      <formula>AND($S9="X",$B9&lt;&gt;"")</formula>
    </cfRule>
  </conditionalFormatting>
  <conditionalFormatting sqref="D9:D20 C17:C19">
    <cfRule type="expression" dxfId="1058" priority="4775">
      <formula>AND($S9="X",OR($B9&lt;&gt;"",$C9&lt;&gt;""))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1057" priority="4777">
      <formula>AND($S9="X",OR($B9&lt;&gt;"",$C9&lt;&gt;"",$D9&lt;&gt;""))</formula>
    </cfRule>
  </conditionalFormatting>
  <conditionalFormatting sqref="F9:F20">
    <cfRule type="expression" dxfId="1056" priority="4778">
      <formula>AND($S9="X",OR($B9&lt;&gt;"",$C9&lt;&gt;"",$D9&lt;&gt;"",$E9&lt;&gt;""))</formula>
    </cfRule>
  </conditionalFormatting>
  <conditionalFormatting sqref="G9:G20">
    <cfRule type="expression" dxfId="1055" priority="4779">
      <formula>AND($S9="X",OR($B9&lt;&gt;"",$C9&lt;&gt;"",$D9&lt;&gt;"",$E9&lt;&gt;"",$F9&lt;&gt;""))</formula>
    </cfRule>
  </conditionalFormatting>
  <conditionalFormatting sqref="H22:H23 H43:H883">
    <cfRule type="expression" dxfId="1054" priority="36">
      <formula>$R22="X"</formula>
    </cfRule>
  </conditionalFormatting>
  <conditionalFormatting sqref="I9:I20">
    <cfRule type="expression" dxfId="1053" priority="16">
      <formula>$S9="X"</formula>
    </cfRule>
  </conditionalFormatting>
  <conditionalFormatting sqref="R9:R20">
    <cfRule type="cellIs" dxfId="1052" priority="7" operator="equal">
      <formula>"1..1"</formula>
    </cfRule>
    <cfRule type="cellIs" dxfId="1051" priority="8" operator="equal">
      <formula>"0..n"</formula>
    </cfRule>
    <cfRule type="cellIs" dxfId="1050"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MC65"/>
  <sheetViews>
    <sheetView zoomScaleNormal="100" workbookViewId="0">
      <pane xSplit="7" ySplit="8" topLeftCell="J9" activePane="bottomRight" state="frozen"/>
      <selection pane="topRight" activeCell="H1" sqref="H1"/>
      <selection pane="bottomLeft" activeCell="A9" sqref="A9"/>
      <selection pane="bottomRight" activeCell="J1" sqref="J1"/>
    </sheetView>
  </sheetViews>
  <sheetFormatPr baseColWidth="10" defaultColWidth="9.5" defaultRowHeight="12" customHeight="1"/>
  <cols>
    <col min="1" max="1" width="4.5" style="128" customWidth="1"/>
    <col min="2" max="2" width="34.125" style="128" customWidth="1"/>
    <col min="3" max="3" width="27.125" style="128" customWidth="1"/>
    <col min="4" max="4" width="13.125" style="128" customWidth="1"/>
    <col min="5" max="5" width="23.625" style="128" customWidth="1"/>
    <col min="6" max="6" width="10.125" style="128" customWidth="1"/>
    <col min="7" max="7" width="10.875" style="96" customWidth="1"/>
    <col min="8" max="8" width="92" style="96" customWidth="1"/>
    <col min="9" max="9" width="22.375" style="225" customWidth="1"/>
    <col min="10" max="10" width="16.125" style="159" customWidth="1"/>
    <col min="11" max="11" width="8.5" style="96" customWidth="1"/>
    <col min="12" max="12" width="12" style="96" customWidth="1"/>
    <col min="13" max="13" width="9.875" style="96" customWidth="1"/>
    <col min="14" max="14" width="11" style="96" customWidth="1"/>
    <col min="15" max="15" width="3.5" style="173" customWidth="1"/>
    <col min="16" max="16" width="10.5" style="96" customWidth="1"/>
    <col min="17" max="17" width="2.5" style="96" customWidth="1"/>
    <col min="18" max="18" width="18.5" style="96" customWidth="1"/>
    <col min="19" max="19" width="11.875" style="277" customWidth="1"/>
    <col min="20" max="22" width="16" style="96" customWidth="1"/>
    <col min="23" max="23" width="2.375" customWidth="1"/>
    <col min="24" max="24" width="22.625" style="179" customWidth="1"/>
    <col min="25" max="25" width="29.125" style="96" customWidth="1"/>
    <col min="26" max="26" width="24.5" style="159" customWidth="1"/>
    <col min="27" max="27" width="17.5" style="96" customWidth="1"/>
    <col min="29" max="29" width="8" style="96" customWidth="1"/>
    <col min="30" max="30" width="8.875" style="128" customWidth="1"/>
    <col min="32" max="1012" width="9.5" style="128"/>
    <col min="1013" max="1013" width="9" style="128" customWidth="1"/>
    <col min="1014" max="1015" width="9" customWidth="1"/>
  </cols>
  <sheetData>
    <row r="1" spans="1:1016" ht="13.5" customHeight="1">
      <c r="A1" s="228" t="s">
        <v>909</v>
      </c>
      <c r="C1" s="129" t="s">
        <v>813</v>
      </c>
      <c r="E1" s="150" t="s">
        <v>814</v>
      </c>
      <c r="F1" s="157" t="e">
        <f>createCase3[[#Totals],[Métier]] / createCase3[[#Totals],[ID]]</f>
        <v>#DIV/0!</v>
      </c>
      <c r="G1" s="128"/>
      <c r="H1" s="775" t="s">
        <v>910</v>
      </c>
      <c r="I1" s="775"/>
      <c r="N1" s="776" t="s">
        <v>816</v>
      </c>
      <c r="O1" s="776"/>
      <c r="AB1" s="96"/>
      <c r="AD1"/>
      <c r="AE1" s="128"/>
      <c r="ALY1"/>
    </row>
    <row r="2" spans="1:1016" ht="13.5" customHeight="1">
      <c r="C2" s="141" t="s">
        <v>818</v>
      </c>
      <c r="D2" s="284"/>
      <c r="E2" s="152" t="s">
        <v>819</v>
      </c>
      <c r="F2" s="157" t="e">
        <f>createCase3[[#Totals],[NexSIS]] / createCase3[[#Totals],[ID]]</f>
        <v>#DIV/0!</v>
      </c>
      <c r="G2" s="128"/>
      <c r="H2" s="775"/>
      <c r="I2" s="775"/>
      <c r="AB2" s="96"/>
      <c r="AD2"/>
      <c r="AE2" s="128"/>
      <c r="ALY2"/>
    </row>
    <row r="3" spans="1:1016" ht="13.5" customHeight="1">
      <c r="C3" s="142" t="s">
        <v>821</v>
      </c>
      <c r="E3" s="151" t="s">
        <v>822</v>
      </c>
      <c r="G3" s="128"/>
      <c r="AB3" s="96"/>
      <c r="AD3"/>
      <c r="AE3" s="128"/>
      <c r="ALY3"/>
    </row>
    <row r="4" spans="1:1016" ht="13.5" customHeight="1">
      <c r="C4" s="143" t="s">
        <v>824</v>
      </c>
      <c r="E4" s="153" t="s">
        <v>825</v>
      </c>
      <c r="G4" s="137"/>
      <c r="AB4" s="96"/>
      <c r="AD4"/>
      <c r="AE4" s="128"/>
      <c r="ALY4"/>
    </row>
    <row r="5" spans="1:1016" s="149" customFormat="1" ht="13.5" customHeight="1">
      <c r="A5" s="128"/>
      <c r="B5" s="128"/>
      <c r="C5" s="145" t="s">
        <v>826</v>
      </c>
      <c r="D5" s="146"/>
      <c r="E5" s="290" t="s">
        <v>911</v>
      </c>
      <c r="F5" s="146"/>
      <c r="G5" s="148"/>
      <c r="H5" s="148"/>
      <c r="I5" s="275"/>
      <c r="J5" s="160"/>
      <c r="K5" s="148"/>
      <c r="L5" s="148"/>
      <c r="M5" s="148"/>
      <c r="N5" s="148"/>
      <c r="O5" s="186"/>
      <c r="P5" s="148"/>
      <c r="Q5" s="148"/>
      <c r="R5" s="148"/>
      <c r="S5" s="279"/>
      <c r="T5" s="148"/>
      <c r="U5" s="148"/>
      <c r="V5" s="148"/>
      <c r="W5"/>
      <c r="X5" s="181"/>
      <c r="Y5" s="148"/>
      <c r="Z5" s="160"/>
      <c r="AA5" s="148"/>
      <c r="AB5" s="148"/>
      <c r="AC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6" ht="13.5" customHeight="1">
      <c r="C6" s="144" t="s">
        <v>827</v>
      </c>
      <c r="D6" s="138"/>
      <c r="F6" s="138"/>
      <c r="AB6" s="96"/>
      <c r="AD6"/>
      <c r="AE6" s="128"/>
      <c r="ALY6"/>
    </row>
    <row r="7" spans="1:1016" ht="13.5" customHeight="1">
      <c r="A7"/>
      <c r="B7"/>
      <c r="C7" s="138"/>
      <c r="D7" s="138"/>
      <c r="E7" s="138"/>
      <c r="F7" s="138"/>
      <c r="K7" s="777" t="s">
        <v>828</v>
      </c>
      <c r="L7" s="777"/>
      <c r="M7" s="777"/>
      <c r="N7" s="777"/>
      <c r="U7" s="778" t="s">
        <v>829</v>
      </c>
      <c r="V7" s="778"/>
      <c r="AB7" s="777" t="s">
        <v>830</v>
      </c>
      <c r="AC7" s="777"/>
      <c r="AD7"/>
      <c r="AE7" s="128"/>
      <c r="ALY7"/>
    </row>
    <row r="8" spans="1:1016" s="238" customFormat="1" ht="27.95" customHeight="1">
      <c r="A8" s="233" t="s">
        <v>831</v>
      </c>
      <c r="B8" s="278" t="s">
        <v>832</v>
      </c>
      <c r="C8" s="278" t="s">
        <v>833</v>
      </c>
      <c r="D8" s="278" t="s">
        <v>834</v>
      </c>
      <c r="E8" s="278" t="s">
        <v>835</v>
      </c>
      <c r="F8" s="278" t="s">
        <v>836</v>
      </c>
      <c r="G8" s="278" t="s">
        <v>837</v>
      </c>
      <c r="H8" s="234" t="s">
        <v>9</v>
      </c>
      <c r="I8" s="234" t="s">
        <v>838</v>
      </c>
      <c r="J8" s="234" t="s">
        <v>841</v>
      </c>
      <c r="K8" s="235" t="s">
        <v>842</v>
      </c>
      <c r="L8" s="235" t="s">
        <v>843</v>
      </c>
      <c r="M8" s="235" t="s">
        <v>844</v>
      </c>
      <c r="N8" s="235" t="s">
        <v>845</v>
      </c>
      <c r="O8" s="235" t="s">
        <v>846</v>
      </c>
      <c r="P8" s="234" t="s">
        <v>677</v>
      </c>
      <c r="Q8" s="234" t="s">
        <v>3</v>
      </c>
      <c r="R8" s="234" t="s">
        <v>912</v>
      </c>
      <c r="S8" s="283" t="s">
        <v>913</v>
      </c>
      <c r="T8" s="234" t="s">
        <v>848</v>
      </c>
      <c r="U8" s="229" t="s">
        <v>849</v>
      </c>
      <c r="V8" s="229" t="s">
        <v>850</v>
      </c>
      <c r="W8" s="230" t="s">
        <v>851</v>
      </c>
      <c r="X8" s="235" t="s">
        <v>852</v>
      </c>
      <c r="Y8" s="235" t="s">
        <v>853</v>
      </c>
      <c r="Z8" s="236" t="s">
        <v>854</v>
      </c>
      <c r="AA8" s="235" t="s">
        <v>855</v>
      </c>
      <c r="AB8" s="235" t="s">
        <v>856</v>
      </c>
      <c r="AC8" s="237" t="s">
        <v>914</v>
      </c>
    </row>
    <row r="9" spans="1:1016" s="224" customFormat="1" ht="13.5" customHeight="1">
      <c r="A9" s="225">
        <v>1</v>
      </c>
      <c r="B9" s="239" t="s">
        <v>915</v>
      </c>
      <c r="C9" s="240"/>
      <c r="D9" s="719"/>
      <c r="E9" s="719"/>
      <c r="F9" s="719"/>
      <c r="G9" s="719"/>
      <c r="H9" s="718" t="s">
        <v>916</v>
      </c>
      <c r="I9" s="720" t="s">
        <v>917</v>
      </c>
      <c r="J9" s="720" t="s">
        <v>918</v>
      </c>
      <c r="K9" s="718"/>
      <c r="L9" s="718"/>
      <c r="M9" s="718"/>
      <c r="N9" s="718"/>
      <c r="O9" s="721"/>
      <c r="P9" s="718" t="s">
        <v>820</v>
      </c>
      <c r="Q9" s="718"/>
      <c r="R9" s="718" t="s">
        <v>862</v>
      </c>
      <c r="S9" s="722"/>
      <c r="T9" s="718"/>
      <c r="U9" s="723" t="s">
        <v>863</v>
      </c>
      <c r="V9" s="723" t="s">
        <v>863</v>
      </c>
      <c r="W9" s="232"/>
      <c r="X9" s="724"/>
      <c r="Y9" s="718" t="s">
        <v>919</v>
      </c>
      <c r="Z9" s="725" t="s">
        <v>920</v>
      </c>
      <c r="AA9" s="718"/>
      <c r="AB9" s="722">
        <v>1</v>
      </c>
      <c r="AC9" s="722"/>
    </row>
    <row r="10" spans="1:1016" s="224" customFormat="1" ht="13.5" customHeight="1">
      <c r="A10" s="225">
        <v>2</v>
      </c>
      <c r="B10" s="239" t="s">
        <v>921</v>
      </c>
      <c r="C10" s="221"/>
      <c r="D10" s="221"/>
      <c r="E10" s="221"/>
      <c r="F10" s="221"/>
      <c r="G10" s="221"/>
      <c r="H10" s="718" t="s">
        <v>922</v>
      </c>
      <c r="I10" s="720" t="s">
        <v>923</v>
      </c>
      <c r="J10" s="720" t="s">
        <v>924</v>
      </c>
      <c r="K10" s="718" t="s">
        <v>925</v>
      </c>
      <c r="L10" s="718" t="s">
        <v>926</v>
      </c>
      <c r="M10" s="718"/>
      <c r="N10" s="718"/>
      <c r="O10" s="721"/>
      <c r="P10" s="718" t="s">
        <v>817</v>
      </c>
      <c r="Q10" s="718"/>
      <c r="R10" s="718" t="s">
        <v>862</v>
      </c>
      <c r="S10" s="722"/>
      <c r="T10" s="718"/>
      <c r="U10" s="723" t="s">
        <v>863</v>
      </c>
      <c r="V10" s="723" t="s">
        <v>863</v>
      </c>
      <c r="W10" s="232"/>
      <c r="X10" s="724"/>
      <c r="Y10" s="718"/>
      <c r="Z10" s="725"/>
      <c r="AA10" s="718"/>
      <c r="AB10" s="722"/>
      <c r="AC10" s="722"/>
    </row>
    <row r="11" spans="1:1016" s="224" customFormat="1" ht="13.5" customHeight="1">
      <c r="A11" s="225">
        <v>3</v>
      </c>
      <c r="B11" s="239" t="s">
        <v>927</v>
      </c>
      <c r="C11" s="240"/>
      <c r="D11" s="241"/>
      <c r="E11" s="241"/>
      <c r="F11" s="241"/>
      <c r="G11" s="241"/>
      <c r="H11" s="718" t="s">
        <v>928</v>
      </c>
      <c r="I11" s="720" t="s">
        <v>929</v>
      </c>
      <c r="J11" s="720" t="s">
        <v>930</v>
      </c>
      <c r="K11" s="718"/>
      <c r="L11" s="718"/>
      <c r="M11" s="718"/>
      <c r="N11" s="718"/>
      <c r="O11" s="721"/>
      <c r="P11" s="718" t="s">
        <v>820</v>
      </c>
      <c r="Q11" s="718"/>
      <c r="R11" s="718" t="s">
        <v>878</v>
      </c>
      <c r="S11" s="722"/>
      <c r="T11" s="718" t="s">
        <v>931</v>
      </c>
      <c r="U11" s="723" t="s">
        <v>863</v>
      </c>
      <c r="V11" s="723" t="s">
        <v>863</v>
      </c>
      <c r="W11" s="232"/>
      <c r="X11" s="724"/>
      <c r="Y11" s="718"/>
      <c r="Z11" s="725"/>
      <c r="AA11" s="718"/>
      <c r="AB11" s="722">
        <v>1</v>
      </c>
      <c r="AC11" s="722"/>
    </row>
    <row r="12" spans="1:1016" s="224" customFormat="1" ht="13.5" customHeight="1">
      <c r="A12" s="225">
        <v>4</v>
      </c>
      <c r="B12" s="239" t="s">
        <v>932</v>
      </c>
      <c r="C12" s="240"/>
      <c r="D12" s="241"/>
      <c r="E12" s="241"/>
      <c r="F12" s="241"/>
      <c r="G12" s="241"/>
      <c r="H12" s="718" t="s">
        <v>933</v>
      </c>
      <c r="I12" s="720" t="s">
        <v>934</v>
      </c>
      <c r="J12" s="720" t="s">
        <v>935</v>
      </c>
      <c r="K12" s="718"/>
      <c r="L12" s="718"/>
      <c r="M12" s="718"/>
      <c r="N12" s="718"/>
      <c r="O12" s="721"/>
      <c r="P12" s="718" t="s">
        <v>820</v>
      </c>
      <c r="Q12" s="718"/>
      <c r="R12" s="718" t="s">
        <v>862</v>
      </c>
      <c r="S12" s="722"/>
      <c r="T12" s="718"/>
      <c r="U12" s="723" t="s">
        <v>863</v>
      </c>
      <c r="V12" s="723" t="s">
        <v>863</v>
      </c>
      <c r="W12" s="232"/>
      <c r="X12" s="724"/>
      <c r="Y12" s="718"/>
      <c r="Z12" s="725"/>
      <c r="AA12" s="718"/>
      <c r="AB12" s="722">
        <v>1</v>
      </c>
      <c r="AC12" s="722"/>
    </row>
    <row r="13" spans="1:1016" s="224" customFormat="1" ht="13.5" customHeight="1">
      <c r="A13" s="225">
        <v>5</v>
      </c>
      <c r="B13" s="239" t="s">
        <v>936</v>
      </c>
      <c r="C13" s="240"/>
      <c r="D13" s="241"/>
      <c r="E13" s="241"/>
      <c r="F13" s="241"/>
      <c r="G13" s="241"/>
      <c r="H13" s="718" t="s">
        <v>937</v>
      </c>
      <c r="I13" s="720"/>
      <c r="J13" s="720" t="s">
        <v>938</v>
      </c>
      <c r="K13" s="718"/>
      <c r="L13" s="718"/>
      <c r="M13" s="718"/>
      <c r="N13" s="718"/>
      <c r="O13" s="721"/>
      <c r="P13" s="718" t="s">
        <v>820</v>
      </c>
      <c r="Q13" s="718"/>
      <c r="R13" s="718" t="s">
        <v>862</v>
      </c>
      <c r="S13" s="722"/>
      <c r="T13" s="718"/>
      <c r="U13" s="723" t="s">
        <v>863</v>
      </c>
      <c r="V13" s="723" t="s">
        <v>863</v>
      </c>
      <c r="W13" s="232"/>
      <c r="X13" s="724"/>
      <c r="Y13" s="718"/>
      <c r="Z13" s="725"/>
      <c r="AA13" s="718"/>
      <c r="AB13" s="722">
        <v>1</v>
      </c>
      <c r="AC13" s="722"/>
    </row>
    <row r="14" spans="1:1016" s="224" customFormat="1" ht="13.5" customHeight="1">
      <c r="A14" s="225">
        <v>6</v>
      </c>
      <c r="B14" s="239" t="s">
        <v>939</v>
      </c>
      <c r="C14" s="719"/>
      <c r="D14" s="241"/>
      <c r="E14" s="241"/>
      <c r="F14" s="241"/>
      <c r="G14" s="241"/>
      <c r="H14" s="718" t="s">
        <v>940</v>
      </c>
      <c r="I14" s="720"/>
      <c r="J14" s="720" t="s">
        <v>941</v>
      </c>
      <c r="K14" s="718"/>
      <c r="L14" s="718"/>
      <c r="M14" s="718"/>
      <c r="N14" s="718"/>
      <c r="O14" s="721"/>
      <c r="P14" s="718" t="s">
        <v>817</v>
      </c>
      <c r="Q14" s="718"/>
      <c r="R14" s="718" t="s">
        <v>874</v>
      </c>
      <c r="S14" s="722"/>
      <c r="T14" s="718"/>
      <c r="U14" s="723" t="s">
        <v>863</v>
      </c>
      <c r="V14" s="723" t="s">
        <v>863</v>
      </c>
      <c r="W14" s="232"/>
      <c r="X14" s="724"/>
      <c r="Y14" s="718"/>
      <c r="Z14" s="725"/>
      <c r="AA14" s="718"/>
      <c r="AB14" s="722">
        <v>1</v>
      </c>
      <c r="AC14" s="722"/>
    </row>
    <row r="15" spans="1:1016" s="224" customFormat="1" ht="12" customHeight="1">
      <c r="A15" s="225"/>
      <c r="B15" s="225"/>
      <c r="C15" s="225"/>
      <c r="D15" s="225"/>
      <c r="E15" s="225"/>
      <c r="F15" s="225"/>
      <c r="G15" s="225"/>
      <c r="H15" s="225"/>
      <c r="I15" s="225"/>
      <c r="J15" s="239"/>
      <c r="K15" s="225"/>
      <c r="L15" s="225"/>
      <c r="M15" s="225"/>
      <c r="N15" s="225"/>
      <c r="O15" s="234"/>
      <c r="P15" s="225"/>
      <c r="Q15" s="225"/>
      <c r="R15" s="225"/>
      <c r="S15" s="274"/>
      <c r="T15" s="225"/>
      <c r="U15" s="225"/>
      <c r="V15" s="225"/>
      <c r="X15" s="271"/>
      <c r="Y15" s="225"/>
      <c r="Z15" s="239"/>
      <c r="AA15" s="225"/>
      <c r="AB15" s="225"/>
      <c r="AC15" s="225"/>
    </row>
    <row r="16" spans="1:1016" s="128" customFormat="1" ht="12" customHeight="1">
      <c r="A16" s="3"/>
      <c r="B16" s="3"/>
      <c r="C16" s="131"/>
      <c r="D16" s="131"/>
      <c r="E16" s="131"/>
      <c r="F16" s="131"/>
      <c r="G16" s="5"/>
      <c r="H16" s="155"/>
      <c r="I16" s="225"/>
      <c r="J16" s="155"/>
      <c r="K16" s="5"/>
      <c r="L16" s="5"/>
      <c r="M16" s="5"/>
      <c r="N16" s="5"/>
      <c r="O16" s="188"/>
      <c r="P16" s="5"/>
      <c r="Q16" s="5"/>
      <c r="R16" s="5"/>
      <c r="S16" s="56"/>
      <c r="T16" s="56"/>
      <c r="U16" s="56"/>
      <c r="V16" s="56"/>
      <c r="W16"/>
      <c r="X16" s="178"/>
      <c r="Y16" s="5"/>
      <c r="Z16" s="159"/>
      <c r="AA16" s="56"/>
      <c r="AC16" s="56"/>
      <c r="ALZ16"/>
      <c r="AMA16"/>
      <c r="AMB16"/>
    </row>
    <row r="17" spans="1:1016" s="128" customFormat="1" ht="12" customHeight="1">
      <c r="A17" s="129"/>
      <c r="B17" s="129"/>
      <c r="C17" s="129"/>
      <c r="D17" s="129"/>
      <c r="E17" s="129"/>
      <c r="F17" s="129"/>
      <c r="G17" s="96"/>
      <c r="H17" s="96"/>
      <c r="I17" s="225"/>
      <c r="J17" s="159"/>
      <c r="K17" s="96"/>
      <c r="L17" s="96"/>
      <c r="M17" s="96"/>
      <c r="N17" s="96"/>
      <c r="O17" s="173"/>
      <c r="P17" s="96"/>
      <c r="Q17" s="96"/>
      <c r="R17" s="96"/>
      <c r="S17" s="277"/>
      <c r="T17" s="96"/>
      <c r="U17" s="96"/>
      <c r="V17" s="96"/>
      <c r="W17"/>
      <c r="X17" s="179"/>
      <c r="Y17" s="96"/>
      <c r="Z17" s="159"/>
      <c r="AA17" s="96"/>
      <c r="AC17" s="96"/>
      <c r="ALZ17"/>
      <c r="AMA17"/>
      <c r="AMB17"/>
    </row>
    <row r="18" spans="1:1016" s="128" customFormat="1" ht="12" customHeight="1">
      <c r="I18" s="224"/>
      <c r="O18" s="174"/>
      <c r="Q18" s="96"/>
      <c r="R18" s="96"/>
      <c r="S18" s="277"/>
      <c r="T18" s="96"/>
      <c r="U18" s="96"/>
      <c r="V18" s="96"/>
      <c r="W18"/>
      <c r="X18" s="179"/>
      <c r="Y18" s="96"/>
      <c r="Z18" s="159"/>
      <c r="AA18" s="96"/>
      <c r="AC18" s="96"/>
      <c r="ALZ18"/>
      <c r="AMA18"/>
      <c r="AMB18"/>
    </row>
    <row r="19" spans="1:1016" s="128" customFormat="1" ht="12" customHeight="1">
      <c r="I19" s="224"/>
      <c r="O19" s="174"/>
      <c r="Q19" s="96"/>
      <c r="R19" s="96"/>
      <c r="S19" s="277"/>
      <c r="T19" s="96"/>
      <c r="U19" s="96"/>
      <c r="V19" s="96"/>
      <c r="W19"/>
      <c r="X19" s="179"/>
      <c r="Y19" s="96"/>
      <c r="Z19" s="159"/>
      <c r="AA19" s="96"/>
      <c r="AC19" s="96"/>
      <c r="ALZ19"/>
      <c r="AMA19"/>
      <c r="AMB19"/>
    </row>
    <row r="20" spans="1:1016" s="128" customFormat="1" ht="12" customHeight="1">
      <c r="I20" s="224"/>
      <c r="O20" s="174"/>
      <c r="Q20" s="96"/>
      <c r="R20" s="96"/>
      <c r="S20" s="277"/>
      <c r="T20" s="96"/>
      <c r="U20" s="96"/>
      <c r="V20" s="96"/>
      <c r="W20"/>
      <c r="X20" s="179"/>
      <c r="Y20" s="96"/>
      <c r="Z20" s="159"/>
      <c r="AA20" s="96"/>
      <c r="AC20" s="96"/>
      <c r="ALZ20"/>
      <c r="AMA20"/>
      <c r="AMB20"/>
    </row>
    <row r="21" spans="1:1016" s="128" customFormat="1" ht="12" customHeight="1">
      <c r="I21" s="224"/>
      <c r="O21" s="174"/>
      <c r="Q21" s="96"/>
      <c r="R21" s="96"/>
      <c r="S21" s="277"/>
      <c r="T21" s="96"/>
      <c r="U21" s="96"/>
      <c r="V21" s="96"/>
      <c r="W21"/>
      <c r="X21" s="179"/>
      <c r="Y21" s="96"/>
      <c r="Z21" s="159"/>
      <c r="AA21" s="96"/>
      <c r="AC21" s="96"/>
      <c r="ALZ21"/>
      <c r="AMA21"/>
      <c r="AMB21"/>
    </row>
    <row r="22" spans="1:1016" ht="12" customHeight="1">
      <c r="G22" s="128"/>
      <c r="H22" s="128"/>
      <c r="I22" s="224"/>
      <c r="J22" s="128"/>
      <c r="K22" s="128"/>
      <c r="L22" s="128"/>
      <c r="M22" s="128"/>
      <c r="N22" s="128"/>
      <c r="O22" s="174"/>
      <c r="P22" s="128"/>
    </row>
    <row r="23" spans="1:1016" s="117" customFormat="1" ht="12" customHeight="1">
      <c r="A23" s="128"/>
      <c r="B23" s="128"/>
      <c r="C23" s="128"/>
      <c r="D23" s="128"/>
      <c r="E23" s="128"/>
      <c r="F23" s="128"/>
      <c r="G23" s="96"/>
      <c r="H23" s="96"/>
      <c r="I23" s="225"/>
      <c r="J23" s="159"/>
      <c r="K23" s="96"/>
      <c r="L23" s="96"/>
      <c r="M23" s="96"/>
      <c r="N23" s="96"/>
      <c r="O23" s="173"/>
      <c r="P23" s="96"/>
      <c r="Q23" s="96"/>
      <c r="R23" s="96"/>
      <c r="S23" s="277"/>
      <c r="T23" s="96"/>
      <c r="U23" s="96"/>
      <c r="V23" s="96"/>
      <c r="W23"/>
      <c r="X23" s="179"/>
      <c r="Y23" s="96"/>
      <c r="Z23" s="161"/>
      <c r="AA23" s="96"/>
      <c r="AC23" s="96"/>
      <c r="AMA23"/>
    </row>
    <row r="24" spans="1:1016" ht="12" customHeight="1">
      <c r="A24" s="117"/>
      <c r="B24" s="117"/>
      <c r="C24" s="117"/>
      <c r="D24" s="117"/>
      <c r="E24" s="117"/>
      <c r="F24" s="117"/>
      <c r="G24" s="117"/>
      <c r="H24" s="117"/>
      <c r="I24" s="251"/>
      <c r="J24" s="117"/>
      <c r="K24" s="117"/>
      <c r="L24" s="117"/>
      <c r="M24" s="117"/>
      <c r="N24" s="117"/>
      <c r="O24" s="189"/>
      <c r="P24" s="117"/>
    </row>
    <row r="25" spans="1:1016" ht="12" customHeight="1">
      <c r="Q25" s="112"/>
      <c r="R25" s="112"/>
      <c r="S25" s="125"/>
      <c r="T25" s="112"/>
      <c r="U25" s="112"/>
      <c r="V25" s="112"/>
      <c r="X25" s="180"/>
      <c r="Y25" s="112"/>
      <c r="AA25" s="112"/>
      <c r="AC25" s="112"/>
    </row>
    <row r="37" spans="1:1017" s="96" customFormat="1" ht="12" customHeight="1">
      <c r="A37" s="130"/>
      <c r="B37" s="130"/>
      <c r="C37" s="130"/>
      <c r="D37" s="130"/>
      <c r="E37" s="130"/>
      <c r="F37" s="130"/>
      <c r="I37" s="225"/>
      <c r="J37" s="159"/>
      <c r="O37" s="173"/>
      <c r="S37" s="277"/>
      <c r="W37"/>
      <c r="X37" s="179"/>
      <c r="Z37" s="159"/>
      <c r="AB37"/>
      <c r="AD37" s="128"/>
      <c r="AE37"/>
      <c r="AF37" s="128"/>
      <c r="AG37" s="128"/>
      <c r="AH37" s="128"/>
      <c r="AI37" s="128"/>
      <c r="AJ37" s="128"/>
      <c r="AK37" s="128"/>
      <c r="AL37" s="128"/>
      <c r="AM37" s="128"/>
      <c r="AN37" s="128"/>
      <c r="AO37" s="128"/>
      <c r="AP37" s="128"/>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8"/>
      <c r="BZ37" s="128"/>
      <c r="CA37" s="128"/>
      <c r="CB37" s="128"/>
      <c r="CC37" s="128"/>
      <c r="CD37" s="128"/>
      <c r="CE37" s="128"/>
      <c r="CF37" s="128"/>
      <c r="CG37" s="128"/>
      <c r="CH37" s="128"/>
      <c r="CI37" s="128"/>
      <c r="CJ37" s="128"/>
      <c r="CK37" s="128"/>
      <c r="CL37" s="128"/>
      <c r="CM37" s="128"/>
      <c r="CN37" s="128"/>
      <c r="CO37" s="128"/>
      <c r="CP37" s="128"/>
      <c r="CQ37" s="128"/>
      <c r="CR37" s="128"/>
      <c r="CS37" s="128"/>
      <c r="CT37" s="128"/>
      <c r="CU37" s="128"/>
      <c r="CV37" s="128"/>
      <c r="CW37" s="128"/>
      <c r="CX37" s="128"/>
      <c r="CY37" s="128"/>
      <c r="CZ37" s="128"/>
      <c r="DA37" s="128"/>
      <c r="DB37" s="128"/>
      <c r="DC37" s="128"/>
      <c r="DD37" s="128"/>
      <c r="DE37" s="128"/>
      <c r="DF37" s="128"/>
      <c r="DG37" s="128"/>
      <c r="DH37" s="128"/>
      <c r="DI37" s="128"/>
      <c r="DJ37" s="128"/>
      <c r="DK37" s="128"/>
      <c r="DL37" s="128"/>
      <c r="DM37" s="128"/>
      <c r="DN37" s="128"/>
      <c r="DO37" s="128"/>
      <c r="DP37" s="128"/>
      <c r="DQ37" s="128"/>
      <c r="DR37" s="128"/>
      <c r="DS37" s="128"/>
      <c r="DT37" s="128"/>
      <c r="DU37" s="128"/>
      <c r="DV37" s="128"/>
      <c r="DW37" s="128"/>
      <c r="DX37" s="128"/>
      <c r="DY37" s="128"/>
      <c r="DZ37" s="128"/>
      <c r="EA37" s="128"/>
      <c r="EB37" s="128"/>
      <c r="EC37" s="128"/>
      <c r="ED37" s="128"/>
      <c r="EE37" s="128"/>
      <c r="EF37" s="128"/>
      <c r="EG37" s="128"/>
      <c r="EH37" s="128"/>
      <c r="EI37" s="128"/>
      <c r="EJ37" s="128"/>
      <c r="EK37" s="128"/>
      <c r="EL37" s="128"/>
      <c r="EM37" s="128"/>
      <c r="EN37" s="128"/>
      <c r="EO37" s="128"/>
      <c r="EP37" s="128"/>
      <c r="EQ37" s="128"/>
      <c r="ER37" s="128"/>
      <c r="ES37" s="128"/>
      <c r="ET37" s="128"/>
      <c r="EU37" s="128"/>
      <c r="EV37" s="128"/>
      <c r="EW37" s="128"/>
      <c r="EX37" s="128"/>
      <c r="EY37" s="128"/>
      <c r="EZ37" s="128"/>
      <c r="FA37" s="128"/>
      <c r="FB37" s="128"/>
      <c r="FC37" s="128"/>
      <c r="FD37" s="128"/>
      <c r="FE37" s="128"/>
      <c r="FF37" s="128"/>
      <c r="FG37" s="128"/>
      <c r="FH37" s="128"/>
      <c r="FI37" s="128"/>
      <c r="FJ37" s="128"/>
      <c r="FK37" s="128"/>
      <c r="FL37" s="128"/>
      <c r="FM37" s="128"/>
      <c r="FN37" s="128"/>
      <c r="FO37" s="128"/>
      <c r="FP37" s="128"/>
      <c r="FQ37" s="128"/>
      <c r="FR37" s="128"/>
      <c r="FS37" s="128"/>
      <c r="FT37" s="128"/>
      <c r="FU37" s="128"/>
      <c r="FV37" s="128"/>
      <c r="FW37" s="128"/>
      <c r="FX37" s="128"/>
      <c r="FY37" s="128"/>
      <c r="FZ37" s="128"/>
      <c r="GA37" s="128"/>
      <c r="GB37" s="128"/>
      <c r="GC37" s="128"/>
      <c r="GD37" s="128"/>
      <c r="GE37" s="128"/>
      <c r="GF37" s="128"/>
      <c r="GG37" s="128"/>
      <c r="GH37" s="128"/>
      <c r="GI37" s="128"/>
      <c r="GJ37" s="128"/>
      <c r="GK37" s="128"/>
      <c r="GL37" s="128"/>
      <c r="GM37" s="128"/>
      <c r="GN37" s="128"/>
      <c r="GO37" s="128"/>
      <c r="GP37" s="128"/>
      <c r="GQ37" s="128"/>
      <c r="GR37" s="128"/>
      <c r="GS37" s="128"/>
      <c r="GT37" s="128"/>
      <c r="GU37" s="128"/>
      <c r="GV37" s="128"/>
      <c r="GW37" s="128"/>
      <c r="GX37" s="128"/>
      <c r="GY37" s="128"/>
      <c r="GZ37" s="128"/>
      <c r="HA37" s="128"/>
      <c r="HB37" s="128"/>
      <c r="HC37" s="128"/>
      <c r="HD37" s="128"/>
      <c r="HE37" s="128"/>
      <c r="HF37" s="128"/>
      <c r="HG37" s="128"/>
      <c r="HH37" s="128"/>
      <c r="HI37" s="128"/>
      <c r="HJ37" s="128"/>
      <c r="HK37" s="128"/>
      <c r="HL37" s="128"/>
      <c r="HM37" s="128"/>
      <c r="HN37" s="128"/>
      <c r="HO37" s="128"/>
      <c r="HP37" s="128"/>
      <c r="HQ37" s="128"/>
      <c r="HR37" s="128"/>
      <c r="HS37" s="128"/>
      <c r="HT37" s="128"/>
      <c r="HU37" s="128"/>
      <c r="HV37" s="128"/>
      <c r="HW37" s="128"/>
      <c r="HX37" s="128"/>
      <c r="HY37" s="128"/>
      <c r="HZ37" s="128"/>
      <c r="IA37" s="128"/>
      <c r="IB37" s="128"/>
      <c r="IC37" s="128"/>
      <c r="ID37" s="128"/>
      <c r="IE37" s="128"/>
      <c r="IF37" s="128"/>
      <c r="IG37" s="128"/>
      <c r="IH37" s="128"/>
      <c r="II37" s="128"/>
      <c r="IJ37" s="128"/>
      <c r="IK37" s="128"/>
      <c r="IL37" s="128"/>
      <c r="IM37" s="128"/>
      <c r="IN37" s="128"/>
      <c r="IO37" s="128"/>
      <c r="IP37" s="128"/>
      <c r="IQ37" s="128"/>
      <c r="IR37" s="128"/>
      <c r="IS37" s="128"/>
      <c r="IT37" s="128"/>
      <c r="IU37" s="128"/>
      <c r="IV37" s="128"/>
      <c r="IW37" s="128"/>
      <c r="IX37" s="128"/>
      <c r="IY37" s="128"/>
      <c r="IZ37" s="128"/>
      <c r="JA37" s="128"/>
      <c r="JB37" s="128"/>
      <c r="JC37" s="128"/>
      <c r="JD37" s="128"/>
      <c r="JE37" s="128"/>
      <c r="JF37" s="128"/>
      <c r="JG37" s="128"/>
      <c r="JH37" s="128"/>
      <c r="JI37" s="128"/>
      <c r="JJ37" s="128"/>
      <c r="JK37" s="128"/>
      <c r="JL37" s="128"/>
      <c r="JM37" s="128"/>
      <c r="JN37" s="128"/>
      <c r="JO37" s="128"/>
      <c r="JP37" s="128"/>
      <c r="JQ37" s="128"/>
      <c r="JR37" s="128"/>
      <c r="JS37" s="128"/>
      <c r="JT37" s="128"/>
      <c r="JU37" s="128"/>
      <c r="JV37" s="128"/>
      <c r="JW37" s="128"/>
      <c r="JX37" s="128"/>
      <c r="JY37" s="128"/>
      <c r="JZ37" s="128"/>
      <c r="KA37" s="128"/>
      <c r="KB37" s="128"/>
      <c r="KC37" s="128"/>
      <c r="KD37" s="128"/>
      <c r="KE37" s="128"/>
      <c r="KF37" s="128"/>
      <c r="KG37" s="128"/>
      <c r="KH37" s="128"/>
      <c r="KI37" s="128"/>
      <c r="KJ37" s="128"/>
      <c r="KK37" s="128"/>
      <c r="KL37" s="128"/>
      <c r="KM37" s="128"/>
      <c r="KN37" s="128"/>
      <c r="KO37" s="128"/>
      <c r="KP37" s="128"/>
      <c r="KQ37" s="128"/>
      <c r="KR37" s="128"/>
      <c r="KS37" s="128"/>
      <c r="KT37" s="128"/>
      <c r="KU37" s="128"/>
      <c r="KV37" s="128"/>
      <c r="KW37" s="128"/>
      <c r="KX37" s="128"/>
      <c r="KY37" s="128"/>
      <c r="KZ37" s="128"/>
      <c r="LA37" s="128"/>
      <c r="LB37" s="128"/>
      <c r="LC37" s="128"/>
      <c r="LD37" s="128"/>
      <c r="LE37" s="128"/>
      <c r="LF37" s="128"/>
      <c r="LG37" s="128"/>
      <c r="LH37" s="128"/>
      <c r="LI37" s="128"/>
      <c r="LJ37" s="128"/>
      <c r="LK37" s="128"/>
      <c r="LL37" s="128"/>
      <c r="LM37" s="128"/>
      <c r="LN37" s="128"/>
      <c r="LO37" s="128"/>
      <c r="LP37" s="128"/>
      <c r="LQ37" s="128"/>
      <c r="LR37" s="128"/>
      <c r="LS37" s="128"/>
      <c r="LT37" s="128"/>
      <c r="LU37" s="128"/>
      <c r="LV37" s="128"/>
      <c r="LW37" s="128"/>
      <c r="LX37" s="128"/>
      <c r="LY37" s="128"/>
      <c r="LZ37" s="128"/>
      <c r="MA37" s="128"/>
      <c r="MB37" s="128"/>
      <c r="MC37" s="128"/>
      <c r="MD37" s="128"/>
      <c r="ME37" s="128"/>
      <c r="MF37" s="128"/>
      <c r="MG37" s="128"/>
      <c r="MH37" s="128"/>
      <c r="MI37" s="128"/>
      <c r="MJ37" s="128"/>
      <c r="MK37" s="128"/>
      <c r="ML37" s="128"/>
      <c r="MM37" s="128"/>
      <c r="MN37" s="128"/>
      <c r="MO37" s="128"/>
      <c r="MP37" s="128"/>
      <c r="MQ37" s="128"/>
      <c r="MR37" s="128"/>
      <c r="MS37" s="128"/>
      <c r="MT37" s="128"/>
      <c r="MU37" s="128"/>
      <c r="MV37" s="128"/>
      <c r="MW37" s="128"/>
      <c r="MX37" s="128"/>
      <c r="MY37" s="128"/>
      <c r="MZ37" s="128"/>
      <c r="NA37" s="128"/>
      <c r="NB37" s="128"/>
      <c r="NC37" s="128"/>
      <c r="ND37" s="128"/>
      <c r="NE37" s="128"/>
      <c r="NF37" s="128"/>
      <c r="NG37" s="128"/>
      <c r="NH37" s="128"/>
      <c r="NI37" s="128"/>
      <c r="NJ37" s="128"/>
      <c r="NK37" s="128"/>
      <c r="NL37" s="128"/>
      <c r="NM37" s="128"/>
      <c r="NN37" s="128"/>
      <c r="NO37" s="128"/>
      <c r="NP37" s="128"/>
      <c r="NQ37" s="128"/>
      <c r="NR37" s="128"/>
      <c r="NS37" s="128"/>
      <c r="NT37" s="128"/>
      <c r="NU37" s="128"/>
      <c r="NV37" s="128"/>
      <c r="NW37" s="128"/>
      <c r="NX37" s="128"/>
      <c r="NY37" s="128"/>
      <c r="NZ37" s="128"/>
      <c r="OA37" s="128"/>
      <c r="OB37" s="128"/>
      <c r="OC37" s="128"/>
      <c r="OD37" s="128"/>
      <c r="OE37" s="128"/>
      <c r="OF37" s="128"/>
      <c r="OG37" s="128"/>
      <c r="OH37" s="128"/>
      <c r="OI37" s="128"/>
      <c r="OJ37" s="128"/>
      <c r="OK37" s="128"/>
      <c r="OL37" s="128"/>
      <c r="OM37" s="128"/>
      <c r="ON37" s="128"/>
      <c r="OO37" s="128"/>
      <c r="OP37" s="128"/>
      <c r="OQ37" s="128"/>
      <c r="OR37" s="128"/>
      <c r="OS37" s="128"/>
      <c r="OT37" s="128"/>
      <c r="OU37" s="128"/>
      <c r="OV37" s="128"/>
      <c r="OW37" s="128"/>
      <c r="OX37" s="128"/>
      <c r="OY37" s="128"/>
      <c r="OZ37" s="128"/>
      <c r="PA37" s="128"/>
      <c r="PB37" s="128"/>
      <c r="PC37" s="128"/>
      <c r="PD37" s="128"/>
      <c r="PE37" s="128"/>
      <c r="PF37" s="128"/>
      <c r="PG37" s="128"/>
      <c r="PH37" s="128"/>
      <c r="PI37" s="128"/>
      <c r="PJ37" s="128"/>
      <c r="PK37" s="128"/>
      <c r="PL37" s="128"/>
      <c r="PM37" s="128"/>
      <c r="PN37" s="128"/>
      <c r="PO37" s="128"/>
      <c r="PP37" s="128"/>
      <c r="PQ37" s="128"/>
      <c r="PR37" s="128"/>
      <c r="PS37" s="128"/>
      <c r="PT37" s="128"/>
      <c r="PU37" s="128"/>
      <c r="PV37" s="128"/>
      <c r="PW37" s="128"/>
      <c r="PX37" s="128"/>
      <c r="PY37" s="128"/>
      <c r="PZ37" s="128"/>
      <c r="QA37" s="128"/>
      <c r="QB37" s="128"/>
      <c r="QC37" s="128"/>
      <c r="QD37" s="128"/>
      <c r="QE37" s="128"/>
      <c r="QF37" s="128"/>
      <c r="QG37" s="128"/>
      <c r="QH37" s="128"/>
      <c r="QI37" s="128"/>
      <c r="QJ37" s="128"/>
      <c r="QK37" s="128"/>
      <c r="QL37" s="128"/>
      <c r="QM37" s="128"/>
      <c r="QN37" s="128"/>
      <c r="QO37" s="128"/>
      <c r="QP37" s="128"/>
      <c r="QQ37" s="128"/>
      <c r="QR37" s="128"/>
      <c r="QS37" s="128"/>
      <c r="QT37" s="128"/>
      <c r="QU37" s="128"/>
      <c r="QV37" s="128"/>
      <c r="QW37" s="128"/>
      <c r="QX37" s="128"/>
      <c r="QY37" s="128"/>
      <c r="QZ37" s="128"/>
      <c r="RA37" s="128"/>
      <c r="RB37" s="128"/>
      <c r="RC37" s="128"/>
      <c r="RD37" s="128"/>
      <c r="RE37" s="128"/>
      <c r="RF37" s="128"/>
      <c r="RG37" s="128"/>
      <c r="RH37" s="128"/>
      <c r="RI37" s="128"/>
      <c r="RJ37" s="128"/>
      <c r="RK37" s="128"/>
      <c r="RL37" s="128"/>
      <c r="RM37" s="128"/>
      <c r="RN37" s="128"/>
      <c r="RO37" s="128"/>
      <c r="RP37" s="128"/>
      <c r="RQ37" s="128"/>
      <c r="RR37" s="128"/>
      <c r="RS37" s="128"/>
      <c r="RT37" s="128"/>
      <c r="RU37" s="128"/>
      <c r="RV37" s="128"/>
      <c r="RW37" s="128"/>
      <c r="RX37" s="128"/>
      <c r="RY37" s="128"/>
      <c r="RZ37" s="128"/>
      <c r="SA37" s="128"/>
      <c r="SB37" s="128"/>
      <c r="SC37" s="128"/>
      <c r="SD37" s="128"/>
      <c r="SE37" s="128"/>
      <c r="SF37" s="128"/>
      <c r="SG37" s="128"/>
      <c r="SH37" s="128"/>
      <c r="SI37" s="128"/>
      <c r="SJ37" s="128"/>
      <c r="SK37" s="128"/>
      <c r="SL37" s="128"/>
      <c r="SM37" s="128"/>
      <c r="SN37" s="128"/>
      <c r="SO37" s="128"/>
      <c r="SP37" s="128"/>
      <c r="SQ37" s="128"/>
      <c r="SR37" s="128"/>
      <c r="SS37" s="128"/>
      <c r="ST37" s="128"/>
      <c r="SU37" s="128"/>
      <c r="SV37" s="128"/>
      <c r="SW37" s="128"/>
      <c r="SX37" s="128"/>
      <c r="SY37" s="128"/>
      <c r="SZ37" s="128"/>
      <c r="TA37" s="128"/>
      <c r="TB37" s="128"/>
      <c r="TC37" s="128"/>
      <c r="TD37" s="128"/>
      <c r="TE37" s="128"/>
      <c r="TF37" s="128"/>
      <c r="TG37" s="128"/>
      <c r="TH37" s="128"/>
      <c r="TI37" s="128"/>
      <c r="TJ37" s="128"/>
      <c r="TK37" s="128"/>
      <c r="TL37" s="128"/>
      <c r="TM37" s="128"/>
      <c r="TN37" s="128"/>
      <c r="TO37" s="128"/>
      <c r="TP37" s="128"/>
      <c r="TQ37" s="128"/>
      <c r="TR37" s="128"/>
      <c r="TS37" s="128"/>
      <c r="TT37" s="128"/>
      <c r="TU37" s="128"/>
      <c r="TV37" s="128"/>
      <c r="TW37" s="128"/>
      <c r="TX37" s="128"/>
      <c r="TY37" s="128"/>
      <c r="TZ37" s="128"/>
      <c r="UA37" s="128"/>
      <c r="UB37" s="128"/>
      <c r="UC37" s="128"/>
      <c r="UD37" s="128"/>
      <c r="UE37" s="128"/>
      <c r="UF37" s="128"/>
      <c r="UG37" s="128"/>
      <c r="UH37" s="128"/>
      <c r="UI37" s="128"/>
      <c r="UJ37" s="128"/>
      <c r="UK37" s="128"/>
      <c r="UL37" s="128"/>
      <c r="UM37" s="128"/>
      <c r="UN37" s="128"/>
      <c r="UO37" s="128"/>
      <c r="UP37" s="128"/>
      <c r="UQ37" s="128"/>
      <c r="UR37" s="128"/>
      <c r="US37" s="128"/>
      <c r="UT37" s="128"/>
      <c r="UU37" s="128"/>
      <c r="UV37" s="128"/>
      <c r="UW37" s="128"/>
      <c r="UX37" s="128"/>
      <c r="UY37" s="128"/>
      <c r="UZ37" s="128"/>
      <c r="VA37" s="128"/>
      <c r="VB37" s="128"/>
      <c r="VC37" s="128"/>
      <c r="VD37" s="128"/>
      <c r="VE37" s="128"/>
      <c r="VF37" s="128"/>
      <c r="VG37" s="128"/>
      <c r="VH37" s="128"/>
      <c r="VI37" s="128"/>
      <c r="VJ37" s="128"/>
      <c r="VK37" s="128"/>
      <c r="VL37" s="128"/>
      <c r="VM37" s="128"/>
      <c r="VN37" s="128"/>
      <c r="VO37" s="128"/>
      <c r="VP37" s="128"/>
      <c r="VQ37" s="128"/>
      <c r="VR37" s="128"/>
      <c r="VS37" s="128"/>
      <c r="VT37" s="128"/>
      <c r="VU37" s="128"/>
      <c r="VV37" s="128"/>
      <c r="VW37" s="128"/>
      <c r="VX37" s="128"/>
      <c r="VY37" s="128"/>
      <c r="VZ37" s="128"/>
      <c r="WA37" s="128"/>
      <c r="WB37" s="128"/>
      <c r="WC37" s="128"/>
      <c r="WD37" s="128"/>
      <c r="WE37" s="128"/>
      <c r="WF37" s="128"/>
      <c r="WG37" s="128"/>
      <c r="WH37" s="128"/>
      <c r="WI37" s="128"/>
      <c r="WJ37" s="128"/>
      <c r="WK37" s="128"/>
      <c r="WL37" s="128"/>
      <c r="WM37" s="128"/>
      <c r="WN37" s="128"/>
      <c r="WO37" s="128"/>
      <c r="WP37" s="128"/>
      <c r="WQ37" s="128"/>
      <c r="WR37" s="128"/>
      <c r="WS37" s="128"/>
      <c r="WT37" s="128"/>
      <c r="WU37" s="128"/>
      <c r="WV37" s="128"/>
      <c r="WW37" s="128"/>
      <c r="WX37" s="128"/>
      <c r="WY37" s="128"/>
      <c r="WZ37" s="128"/>
      <c r="XA37" s="128"/>
      <c r="XB37" s="128"/>
      <c r="XC37" s="128"/>
      <c r="XD37" s="128"/>
      <c r="XE37" s="128"/>
      <c r="XF37" s="128"/>
      <c r="XG37" s="128"/>
      <c r="XH37" s="128"/>
      <c r="XI37" s="128"/>
      <c r="XJ37" s="128"/>
      <c r="XK37" s="128"/>
      <c r="XL37" s="128"/>
      <c r="XM37" s="128"/>
      <c r="XN37" s="128"/>
      <c r="XO37" s="128"/>
      <c r="XP37" s="128"/>
      <c r="XQ37" s="128"/>
      <c r="XR37" s="128"/>
      <c r="XS37" s="128"/>
      <c r="XT37" s="128"/>
      <c r="XU37" s="128"/>
      <c r="XV37" s="128"/>
      <c r="XW37" s="128"/>
      <c r="XX37" s="128"/>
      <c r="XY37" s="128"/>
      <c r="XZ37" s="128"/>
      <c r="YA37" s="128"/>
      <c r="YB37" s="128"/>
      <c r="YC37" s="128"/>
      <c r="YD37" s="128"/>
      <c r="YE37" s="128"/>
      <c r="YF37" s="128"/>
      <c r="YG37" s="128"/>
      <c r="YH37" s="128"/>
      <c r="YI37" s="128"/>
      <c r="YJ37" s="128"/>
      <c r="YK37" s="128"/>
      <c r="YL37" s="128"/>
      <c r="YM37" s="128"/>
      <c r="YN37" s="128"/>
      <c r="YO37" s="128"/>
      <c r="YP37" s="128"/>
      <c r="YQ37" s="128"/>
      <c r="YR37" s="128"/>
      <c r="YS37" s="128"/>
      <c r="YT37" s="128"/>
      <c r="YU37" s="128"/>
      <c r="YV37" s="128"/>
      <c r="YW37" s="128"/>
      <c r="YX37" s="128"/>
      <c r="YY37" s="128"/>
      <c r="YZ37" s="128"/>
      <c r="ZA37" s="128"/>
      <c r="ZB37" s="128"/>
      <c r="ZC37" s="128"/>
      <c r="ZD37" s="128"/>
      <c r="ZE37" s="128"/>
      <c r="ZF37" s="128"/>
      <c r="ZG37" s="128"/>
      <c r="ZH37" s="128"/>
      <c r="ZI37" s="128"/>
      <c r="ZJ37" s="128"/>
      <c r="ZK37" s="128"/>
      <c r="ZL37" s="128"/>
      <c r="ZM37" s="128"/>
      <c r="ZN37" s="128"/>
      <c r="ZO37" s="128"/>
      <c r="ZP37" s="128"/>
      <c r="ZQ37" s="128"/>
      <c r="ZR37" s="128"/>
      <c r="ZS37" s="128"/>
      <c r="ZT37" s="128"/>
      <c r="ZU37" s="128"/>
      <c r="ZV37" s="128"/>
      <c r="ZW37" s="128"/>
      <c r="ZX37" s="128"/>
      <c r="ZY37" s="128"/>
      <c r="ZZ37" s="128"/>
      <c r="AAA37" s="128"/>
      <c r="AAB37" s="128"/>
      <c r="AAC37" s="128"/>
      <c r="AAD37" s="128"/>
      <c r="AAE37" s="128"/>
      <c r="AAF37" s="128"/>
      <c r="AAG37" s="128"/>
      <c r="AAH37" s="128"/>
      <c r="AAI37" s="128"/>
      <c r="AAJ37" s="128"/>
      <c r="AAK37" s="128"/>
      <c r="AAL37" s="128"/>
      <c r="AAM37" s="128"/>
      <c r="AAN37" s="128"/>
      <c r="AAO37" s="128"/>
      <c r="AAP37" s="128"/>
      <c r="AAQ37" s="128"/>
      <c r="AAR37" s="128"/>
      <c r="AAS37" s="128"/>
      <c r="AAT37" s="128"/>
      <c r="AAU37" s="128"/>
      <c r="AAV37" s="128"/>
      <c r="AAW37" s="128"/>
      <c r="AAX37" s="128"/>
      <c r="AAY37" s="128"/>
      <c r="AAZ37" s="128"/>
      <c r="ABA37" s="128"/>
      <c r="ABB37" s="128"/>
      <c r="ABC37" s="128"/>
      <c r="ABD37" s="128"/>
      <c r="ABE37" s="128"/>
      <c r="ABF37" s="128"/>
      <c r="ABG37" s="128"/>
      <c r="ABH37" s="128"/>
      <c r="ABI37" s="128"/>
      <c r="ABJ37" s="128"/>
      <c r="ABK37" s="128"/>
      <c r="ABL37" s="128"/>
      <c r="ABM37" s="128"/>
      <c r="ABN37" s="128"/>
      <c r="ABO37" s="128"/>
      <c r="ABP37" s="128"/>
      <c r="ABQ37" s="128"/>
      <c r="ABR37" s="128"/>
      <c r="ABS37" s="128"/>
      <c r="ABT37" s="128"/>
      <c r="ABU37" s="128"/>
      <c r="ABV37" s="128"/>
      <c r="ABW37" s="128"/>
      <c r="ABX37" s="128"/>
      <c r="ABY37" s="128"/>
      <c r="ABZ37" s="128"/>
      <c r="ACA37" s="128"/>
      <c r="ACB37" s="128"/>
      <c r="ACC37" s="128"/>
      <c r="ACD37" s="128"/>
      <c r="ACE37" s="128"/>
      <c r="ACF37" s="128"/>
      <c r="ACG37" s="128"/>
      <c r="ACH37" s="128"/>
      <c r="ACI37" s="128"/>
      <c r="ACJ37" s="128"/>
      <c r="ACK37" s="128"/>
      <c r="ACL37" s="128"/>
      <c r="ACM37" s="128"/>
      <c r="ACN37" s="128"/>
      <c r="ACO37" s="128"/>
      <c r="ACP37" s="128"/>
      <c r="ACQ37" s="128"/>
      <c r="ACR37" s="128"/>
      <c r="ACS37" s="128"/>
      <c r="ACT37" s="128"/>
      <c r="ACU37" s="128"/>
      <c r="ACV37" s="128"/>
      <c r="ACW37" s="128"/>
      <c r="ACX37" s="128"/>
      <c r="ACY37" s="128"/>
      <c r="ACZ37" s="128"/>
      <c r="ADA37" s="128"/>
      <c r="ADB37" s="128"/>
      <c r="ADC37" s="128"/>
      <c r="ADD37" s="128"/>
      <c r="ADE37" s="128"/>
      <c r="ADF37" s="128"/>
      <c r="ADG37" s="128"/>
      <c r="ADH37" s="128"/>
      <c r="ADI37" s="128"/>
      <c r="ADJ37" s="128"/>
      <c r="ADK37" s="128"/>
      <c r="ADL37" s="128"/>
      <c r="ADM37" s="128"/>
      <c r="ADN37" s="128"/>
      <c r="ADO37" s="128"/>
      <c r="ADP37" s="128"/>
      <c r="ADQ37" s="128"/>
      <c r="ADR37" s="128"/>
      <c r="ADS37" s="128"/>
      <c r="ADT37" s="128"/>
      <c r="ADU37" s="128"/>
      <c r="ADV37" s="128"/>
      <c r="ADW37" s="128"/>
      <c r="ADX37" s="128"/>
      <c r="ADY37" s="128"/>
      <c r="ADZ37" s="128"/>
      <c r="AEA37" s="128"/>
      <c r="AEB37" s="128"/>
      <c r="AEC37" s="128"/>
      <c r="AED37" s="128"/>
      <c r="AEE37" s="128"/>
      <c r="AEF37" s="128"/>
      <c r="AEG37" s="128"/>
      <c r="AEH37" s="128"/>
      <c r="AEI37" s="128"/>
      <c r="AEJ37" s="128"/>
      <c r="AEK37" s="128"/>
      <c r="AEL37" s="128"/>
      <c r="AEM37" s="128"/>
      <c r="AEN37" s="128"/>
      <c r="AEO37" s="128"/>
      <c r="AEP37" s="128"/>
      <c r="AEQ37" s="128"/>
      <c r="AER37" s="128"/>
      <c r="AES37" s="128"/>
      <c r="AET37" s="128"/>
      <c r="AEU37" s="128"/>
      <c r="AEV37" s="128"/>
      <c r="AEW37" s="128"/>
      <c r="AEX37" s="128"/>
      <c r="AEY37" s="128"/>
      <c r="AEZ37" s="128"/>
      <c r="AFA37" s="128"/>
      <c r="AFB37" s="128"/>
      <c r="AFC37" s="128"/>
      <c r="AFD37" s="128"/>
      <c r="AFE37" s="128"/>
      <c r="AFF37" s="128"/>
      <c r="AFG37" s="128"/>
      <c r="AFH37" s="128"/>
      <c r="AFI37" s="128"/>
      <c r="AFJ37" s="128"/>
      <c r="AFK37" s="128"/>
      <c r="AFL37" s="128"/>
      <c r="AFM37" s="128"/>
      <c r="AFN37" s="128"/>
      <c r="AFO37" s="128"/>
      <c r="AFP37" s="128"/>
      <c r="AFQ37" s="128"/>
      <c r="AFR37" s="128"/>
      <c r="AFS37" s="128"/>
      <c r="AFT37" s="128"/>
      <c r="AFU37" s="128"/>
      <c r="AFV37" s="128"/>
      <c r="AFW37" s="128"/>
      <c r="AFX37" s="128"/>
      <c r="AFY37" s="128"/>
      <c r="AFZ37" s="128"/>
      <c r="AGA37" s="128"/>
      <c r="AGB37" s="128"/>
      <c r="AGC37" s="128"/>
      <c r="AGD37" s="128"/>
      <c r="AGE37" s="128"/>
      <c r="AGF37" s="128"/>
      <c r="AGG37" s="128"/>
      <c r="AGH37" s="128"/>
      <c r="AGI37" s="128"/>
      <c r="AGJ37" s="128"/>
      <c r="AGK37" s="128"/>
      <c r="AGL37" s="128"/>
      <c r="AGM37" s="128"/>
      <c r="AGN37" s="128"/>
      <c r="AGO37" s="128"/>
      <c r="AGP37" s="128"/>
      <c r="AGQ37" s="128"/>
      <c r="AGR37" s="128"/>
      <c r="AGS37" s="128"/>
      <c r="AGT37" s="128"/>
      <c r="AGU37" s="128"/>
      <c r="AGV37" s="128"/>
      <c r="AGW37" s="128"/>
      <c r="AGX37" s="128"/>
      <c r="AGY37" s="128"/>
      <c r="AGZ37" s="128"/>
      <c r="AHA37" s="128"/>
      <c r="AHB37" s="128"/>
      <c r="AHC37" s="128"/>
      <c r="AHD37" s="128"/>
      <c r="AHE37" s="128"/>
      <c r="AHF37" s="128"/>
      <c r="AHG37" s="128"/>
      <c r="AHH37" s="128"/>
      <c r="AHI37" s="128"/>
      <c r="AHJ37" s="128"/>
      <c r="AHK37" s="128"/>
      <c r="AHL37" s="128"/>
      <c r="AHM37" s="128"/>
      <c r="AHN37" s="128"/>
      <c r="AHO37" s="128"/>
      <c r="AHP37" s="128"/>
      <c r="AHQ37" s="128"/>
      <c r="AHR37" s="128"/>
      <c r="AHS37" s="128"/>
      <c r="AHT37" s="128"/>
      <c r="AHU37" s="128"/>
      <c r="AHV37" s="128"/>
      <c r="AHW37" s="128"/>
      <c r="AHX37" s="128"/>
      <c r="AHY37" s="128"/>
      <c r="AHZ37" s="128"/>
      <c r="AIA37" s="128"/>
      <c r="AIB37" s="128"/>
      <c r="AIC37" s="128"/>
      <c r="AID37" s="128"/>
      <c r="AIE37" s="128"/>
      <c r="AIF37" s="128"/>
      <c r="AIG37" s="128"/>
      <c r="AIH37" s="128"/>
      <c r="AII37" s="128"/>
      <c r="AIJ37" s="128"/>
      <c r="AIK37" s="128"/>
      <c r="AIL37" s="128"/>
      <c r="AIM37" s="128"/>
      <c r="AIN37" s="128"/>
      <c r="AIO37" s="128"/>
      <c r="AIP37" s="128"/>
      <c r="AIQ37" s="128"/>
      <c r="AIR37" s="128"/>
      <c r="AIS37" s="128"/>
      <c r="AIT37" s="128"/>
      <c r="AIU37" s="128"/>
      <c r="AIV37" s="128"/>
      <c r="AIW37" s="128"/>
      <c r="AIX37" s="128"/>
      <c r="AIY37" s="128"/>
      <c r="AIZ37" s="128"/>
      <c r="AJA37" s="128"/>
      <c r="AJB37" s="128"/>
      <c r="AJC37" s="128"/>
      <c r="AJD37" s="128"/>
      <c r="AJE37" s="128"/>
      <c r="AJF37" s="128"/>
      <c r="AJG37" s="128"/>
      <c r="AJH37" s="128"/>
      <c r="AJI37" s="128"/>
      <c r="AJJ37" s="128"/>
      <c r="AJK37" s="128"/>
      <c r="AJL37" s="128"/>
      <c r="AJM37" s="128"/>
      <c r="AJN37" s="128"/>
      <c r="AJO37" s="128"/>
      <c r="AJP37" s="128"/>
      <c r="AJQ37" s="128"/>
      <c r="AJR37" s="128"/>
      <c r="AJS37" s="128"/>
      <c r="AJT37" s="128"/>
      <c r="AJU37" s="128"/>
      <c r="AJV37" s="128"/>
      <c r="AJW37" s="128"/>
      <c r="AJX37" s="128"/>
      <c r="AJY37" s="128"/>
      <c r="AJZ37" s="128"/>
      <c r="AKA37" s="128"/>
      <c r="AKB37" s="128"/>
      <c r="AKC37" s="128"/>
      <c r="AKD37" s="128"/>
      <c r="AKE37" s="128"/>
      <c r="AKF37" s="128"/>
      <c r="AKG37" s="128"/>
      <c r="AKH37" s="128"/>
      <c r="AKI37" s="128"/>
      <c r="AKJ37" s="128"/>
      <c r="AKK37" s="128"/>
      <c r="AKL37" s="128"/>
      <c r="AKM37" s="128"/>
      <c r="AKN37" s="128"/>
      <c r="AKO37" s="128"/>
      <c r="AKP37" s="128"/>
      <c r="AKQ37" s="128"/>
      <c r="AKR37" s="128"/>
      <c r="AKS37" s="128"/>
      <c r="AKT37" s="128"/>
      <c r="AKU37" s="128"/>
      <c r="AKV37" s="128"/>
      <c r="AKW37" s="128"/>
      <c r="AKX37" s="128"/>
      <c r="AKY37" s="128"/>
      <c r="AKZ37" s="128"/>
      <c r="ALA37" s="128"/>
      <c r="ALB37" s="128"/>
      <c r="ALC37" s="128"/>
      <c r="ALD37" s="128"/>
      <c r="ALE37" s="128"/>
      <c r="ALF37" s="128"/>
      <c r="ALG37" s="128"/>
      <c r="ALH37" s="128"/>
      <c r="ALI37" s="128"/>
      <c r="ALJ37" s="128"/>
      <c r="ALK37" s="128"/>
      <c r="ALL37" s="128"/>
      <c r="ALM37" s="128"/>
      <c r="ALN37" s="128"/>
      <c r="ALO37" s="128"/>
      <c r="ALP37" s="128"/>
      <c r="ALQ37" s="128"/>
      <c r="ALR37" s="128"/>
      <c r="ALS37" s="128"/>
      <c r="ALT37" s="128"/>
      <c r="ALU37" s="128"/>
      <c r="ALV37" s="128"/>
      <c r="ALW37" s="128"/>
      <c r="ALX37" s="128"/>
      <c r="ALY37" s="128"/>
      <c r="ALZ37"/>
      <c r="AMA37"/>
      <c r="AMB37"/>
      <c r="AMC37"/>
    </row>
    <row r="38" spans="1:1017" s="96" customFormat="1" ht="12" customHeight="1">
      <c r="A38" s="130"/>
      <c r="B38" s="130"/>
      <c r="C38" s="130"/>
      <c r="D38" s="130"/>
      <c r="E38" s="130"/>
      <c r="F38" s="130"/>
      <c r="I38" s="225"/>
      <c r="J38" s="159"/>
      <c r="O38" s="173"/>
      <c r="S38" s="277"/>
      <c r="W38"/>
      <c r="X38" s="179"/>
      <c r="Z38" s="159"/>
      <c r="AB38"/>
      <c r="AD38" s="128"/>
      <c r="AE38"/>
      <c r="AF38" s="128"/>
      <c r="AG38" s="128"/>
      <c r="AH38" s="128"/>
      <c r="AI38" s="128"/>
      <c r="AJ38" s="128"/>
      <c r="AK38" s="128"/>
      <c r="AL38" s="128"/>
      <c r="AM38" s="128"/>
      <c r="AN38" s="128"/>
      <c r="AO38" s="128"/>
      <c r="AP38" s="128"/>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8"/>
      <c r="BZ38" s="128"/>
      <c r="CA38" s="128"/>
      <c r="CB38" s="128"/>
      <c r="CC38" s="128"/>
      <c r="CD38" s="128"/>
      <c r="CE38" s="128"/>
      <c r="CF38" s="128"/>
      <c r="CG38" s="128"/>
      <c r="CH38" s="128"/>
      <c r="CI38" s="128"/>
      <c r="CJ38" s="128"/>
      <c r="CK38" s="128"/>
      <c r="CL38" s="128"/>
      <c r="CM38" s="128"/>
      <c r="CN38" s="128"/>
      <c r="CO38" s="128"/>
      <c r="CP38" s="128"/>
      <c r="CQ38" s="128"/>
      <c r="CR38" s="128"/>
      <c r="CS38" s="128"/>
      <c r="CT38" s="128"/>
      <c r="CU38" s="128"/>
      <c r="CV38" s="128"/>
      <c r="CW38" s="128"/>
      <c r="CX38" s="128"/>
      <c r="CY38" s="128"/>
      <c r="CZ38" s="128"/>
      <c r="DA38" s="128"/>
      <c r="DB38" s="128"/>
      <c r="DC38" s="128"/>
      <c r="DD38" s="128"/>
      <c r="DE38" s="128"/>
      <c r="DF38" s="128"/>
      <c r="DG38" s="128"/>
      <c r="DH38" s="128"/>
      <c r="DI38" s="128"/>
      <c r="DJ38" s="128"/>
      <c r="DK38" s="128"/>
      <c r="DL38" s="128"/>
      <c r="DM38" s="128"/>
      <c r="DN38" s="128"/>
      <c r="DO38" s="128"/>
      <c r="DP38" s="128"/>
      <c r="DQ38" s="128"/>
      <c r="DR38" s="128"/>
      <c r="DS38" s="128"/>
      <c r="DT38" s="128"/>
      <c r="DU38" s="128"/>
      <c r="DV38" s="128"/>
      <c r="DW38" s="128"/>
      <c r="DX38" s="128"/>
      <c r="DY38" s="128"/>
      <c r="DZ38" s="128"/>
      <c r="EA38" s="128"/>
      <c r="EB38" s="128"/>
      <c r="EC38" s="128"/>
      <c r="ED38" s="128"/>
      <c r="EE38" s="128"/>
      <c r="EF38" s="128"/>
      <c r="EG38" s="128"/>
      <c r="EH38" s="128"/>
      <c r="EI38" s="128"/>
      <c r="EJ38" s="128"/>
      <c r="EK38" s="128"/>
      <c r="EL38" s="128"/>
      <c r="EM38" s="128"/>
      <c r="EN38" s="128"/>
      <c r="EO38" s="128"/>
      <c r="EP38" s="128"/>
      <c r="EQ38" s="128"/>
      <c r="ER38" s="128"/>
      <c r="ES38" s="128"/>
      <c r="ET38" s="128"/>
      <c r="EU38" s="128"/>
      <c r="EV38" s="128"/>
      <c r="EW38" s="128"/>
      <c r="EX38" s="128"/>
      <c r="EY38" s="128"/>
      <c r="EZ38" s="128"/>
      <c r="FA38" s="128"/>
      <c r="FB38" s="128"/>
      <c r="FC38" s="128"/>
      <c r="FD38" s="128"/>
      <c r="FE38" s="128"/>
      <c r="FF38" s="128"/>
      <c r="FG38" s="128"/>
      <c r="FH38" s="128"/>
      <c r="FI38" s="128"/>
      <c r="FJ38" s="128"/>
      <c r="FK38" s="128"/>
      <c r="FL38" s="128"/>
      <c r="FM38" s="128"/>
      <c r="FN38" s="128"/>
      <c r="FO38" s="128"/>
      <c r="FP38" s="128"/>
      <c r="FQ38" s="128"/>
      <c r="FR38" s="128"/>
      <c r="FS38" s="128"/>
      <c r="FT38" s="128"/>
      <c r="FU38" s="128"/>
      <c r="FV38" s="128"/>
      <c r="FW38" s="128"/>
      <c r="FX38" s="128"/>
      <c r="FY38" s="128"/>
      <c r="FZ38" s="128"/>
      <c r="GA38" s="128"/>
      <c r="GB38" s="128"/>
      <c r="GC38" s="128"/>
      <c r="GD38" s="128"/>
      <c r="GE38" s="128"/>
      <c r="GF38" s="128"/>
      <c r="GG38" s="128"/>
      <c r="GH38" s="128"/>
      <c r="GI38" s="128"/>
      <c r="GJ38" s="128"/>
      <c r="GK38" s="128"/>
      <c r="GL38" s="128"/>
      <c r="GM38" s="128"/>
      <c r="GN38" s="128"/>
      <c r="GO38" s="128"/>
      <c r="GP38" s="128"/>
      <c r="GQ38" s="128"/>
      <c r="GR38" s="128"/>
      <c r="GS38" s="128"/>
      <c r="GT38" s="128"/>
      <c r="GU38" s="128"/>
      <c r="GV38" s="128"/>
      <c r="GW38" s="128"/>
      <c r="GX38" s="128"/>
      <c r="GY38" s="128"/>
      <c r="GZ38" s="128"/>
      <c r="HA38" s="128"/>
      <c r="HB38" s="128"/>
      <c r="HC38" s="128"/>
      <c r="HD38" s="128"/>
      <c r="HE38" s="128"/>
      <c r="HF38" s="128"/>
      <c r="HG38" s="128"/>
      <c r="HH38" s="128"/>
      <c r="HI38" s="128"/>
      <c r="HJ38" s="128"/>
      <c r="HK38" s="128"/>
      <c r="HL38" s="128"/>
      <c r="HM38" s="128"/>
      <c r="HN38" s="128"/>
      <c r="HO38" s="128"/>
      <c r="HP38" s="128"/>
      <c r="HQ38" s="128"/>
      <c r="HR38" s="128"/>
      <c r="HS38" s="128"/>
      <c r="HT38" s="128"/>
      <c r="HU38" s="128"/>
      <c r="HV38" s="128"/>
      <c r="HW38" s="128"/>
      <c r="HX38" s="128"/>
      <c r="HY38" s="128"/>
      <c r="HZ38" s="128"/>
      <c r="IA38" s="128"/>
      <c r="IB38" s="128"/>
      <c r="IC38" s="128"/>
      <c r="ID38" s="128"/>
      <c r="IE38" s="128"/>
      <c r="IF38" s="128"/>
      <c r="IG38" s="128"/>
      <c r="IH38" s="128"/>
      <c r="II38" s="128"/>
      <c r="IJ38" s="128"/>
      <c r="IK38" s="128"/>
      <c r="IL38" s="128"/>
      <c r="IM38" s="128"/>
      <c r="IN38" s="128"/>
      <c r="IO38" s="128"/>
      <c r="IP38" s="128"/>
      <c r="IQ38" s="128"/>
      <c r="IR38" s="128"/>
      <c r="IS38" s="128"/>
      <c r="IT38" s="128"/>
      <c r="IU38" s="128"/>
      <c r="IV38" s="128"/>
      <c r="IW38" s="128"/>
      <c r="IX38" s="128"/>
      <c r="IY38" s="128"/>
      <c r="IZ38" s="128"/>
      <c r="JA38" s="128"/>
      <c r="JB38" s="128"/>
      <c r="JC38" s="128"/>
      <c r="JD38" s="128"/>
      <c r="JE38" s="128"/>
      <c r="JF38" s="128"/>
      <c r="JG38" s="128"/>
      <c r="JH38" s="128"/>
      <c r="JI38" s="128"/>
      <c r="JJ38" s="128"/>
      <c r="JK38" s="128"/>
      <c r="JL38" s="128"/>
      <c r="JM38" s="128"/>
      <c r="JN38" s="128"/>
      <c r="JO38" s="128"/>
      <c r="JP38" s="128"/>
      <c r="JQ38" s="128"/>
      <c r="JR38" s="128"/>
      <c r="JS38" s="128"/>
      <c r="JT38" s="128"/>
      <c r="JU38" s="128"/>
      <c r="JV38" s="128"/>
      <c r="JW38" s="128"/>
      <c r="JX38" s="128"/>
      <c r="JY38" s="128"/>
      <c r="JZ38" s="128"/>
      <c r="KA38" s="128"/>
      <c r="KB38" s="128"/>
      <c r="KC38" s="128"/>
      <c r="KD38" s="128"/>
      <c r="KE38" s="128"/>
      <c r="KF38" s="128"/>
      <c r="KG38" s="128"/>
      <c r="KH38" s="128"/>
      <c r="KI38" s="128"/>
      <c r="KJ38" s="128"/>
      <c r="KK38" s="128"/>
      <c r="KL38" s="128"/>
      <c r="KM38" s="128"/>
      <c r="KN38" s="128"/>
      <c r="KO38" s="128"/>
      <c r="KP38" s="128"/>
      <c r="KQ38" s="128"/>
      <c r="KR38" s="128"/>
      <c r="KS38" s="128"/>
      <c r="KT38" s="128"/>
      <c r="KU38" s="128"/>
      <c r="KV38" s="128"/>
      <c r="KW38" s="128"/>
      <c r="KX38" s="128"/>
      <c r="KY38" s="128"/>
      <c r="KZ38" s="128"/>
      <c r="LA38" s="128"/>
      <c r="LB38" s="128"/>
      <c r="LC38" s="128"/>
      <c r="LD38" s="128"/>
      <c r="LE38" s="128"/>
      <c r="LF38" s="128"/>
      <c r="LG38" s="128"/>
      <c r="LH38" s="128"/>
      <c r="LI38" s="128"/>
      <c r="LJ38" s="128"/>
      <c r="LK38" s="128"/>
      <c r="LL38" s="128"/>
      <c r="LM38" s="128"/>
      <c r="LN38" s="128"/>
      <c r="LO38" s="128"/>
      <c r="LP38" s="128"/>
      <c r="LQ38" s="128"/>
      <c r="LR38" s="128"/>
      <c r="LS38" s="128"/>
      <c r="LT38" s="128"/>
      <c r="LU38" s="128"/>
      <c r="LV38" s="128"/>
      <c r="LW38" s="128"/>
      <c r="LX38" s="128"/>
      <c r="LY38" s="128"/>
      <c r="LZ38" s="128"/>
      <c r="MA38" s="128"/>
      <c r="MB38" s="128"/>
      <c r="MC38" s="128"/>
      <c r="MD38" s="128"/>
      <c r="ME38" s="128"/>
      <c r="MF38" s="128"/>
      <c r="MG38" s="128"/>
      <c r="MH38" s="128"/>
      <c r="MI38" s="128"/>
      <c r="MJ38" s="128"/>
      <c r="MK38" s="128"/>
      <c r="ML38" s="128"/>
      <c r="MM38" s="128"/>
      <c r="MN38" s="128"/>
      <c r="MO38" s="128"/>
      <c r="MP38" s="128"/>
      <c r="MQ38" s="128"/>
      <c r="MR38" s="128"/>
      <c r="MS38" s="128"/>
      <c r="MT38" s="128"/>
      <c r="MU38" s="128"/>
      <c r="MV38" s="128"/>
      <c r="MW38" s="128"/>
      <c r="MX38" s="128"/>
      <c r="MY38" s="128"/>
      <c r="MZ38" s="128"/>
      <c r="NA38" s="128"/>
      <c r="NB38" s="128"/>
      <c r="NC38" s="128"/>
      <c r="ND38" s="128"/>
      <c r="NE38" s="128"/>
      <c r="NF38" s="128"/>
      <c r="NG38" s="128"/>
      <c r="NH38" s="128"/>
      <c r="NI38" s="128"/>
      <c r="NJ38" s="128"/>
      <c r="NK38" s="128"/>
      <c r="NL38" s="128"/>
      <c r="NM38" s="128"/>
      <c r="NN38" s="128"/>
      <c r="NO38" s="128"/>
      <c r="NP38" s="128"/>
      <c r="NQ38" s="128"/>
      <c r="NR38" s="128"/>
      <c r="NS38" s="128"/>
      <c r="NT38" s="128"/>
      <c r="NU38" s="128"/>
      <c r="NV38" s="128"/>
      <c r="NW38" s="128"/>
      <c r="NX38" s="128"/>
      <c r="NY38" s="128"/>
      <c r="NZ38" s="128"/>
      <c r="OA38" s="128"/>
      <c r="OB38" s="128"/>
      <c r="OC38" s="128"/>
      <c r="OD38" s="128"/>
      <c r="OE38" s="128"/>
      <c r="OF38" s="128"/>
      <c r="OG38" s="128"/>
      <c r="OH38" s="128"/>
      <c r="OI38" s="128"/>
      <c r="OJ38" s="128"/>
      <c r="OK38" s="128"/>
      <c r="OL38" s="128"/>
      <c r="OM38" s="128"/>
      <c r="ON38" s="128"/>
      <c r="OO38" s="128"/>
      <c r="OP38" s="128"/>
      <c r="OQ38" s="128"/>
      <c r="OR38" s="128"/>
      <c r="OS38" s="128"/>
      <c r="OT38" s="128"/>
      <c r="OU38" s="128"/>
      <c r="OV38" s="128"/>
      <c r="OW38" s="128"/>
      <c r="OX38" s="128"/>
      <c r="OY38" s="128"/>
      <c r="OZ38" s="128"/>
      <c r="PA38" s="128"/>
      <c r="PB38" s="128"/>
      <c r="PC38" s="128"/>
      <c r="PD38" s="128"/>
      <c r="PE38" s="128"/>
      <c r="PF38" s="128"/>
      <c r="PG38" s="128"/>
      <c r="PH38" s="128"/>
      <c r="PI38" s="128"/>
      <c r="PJ38" s="128"/>
      <c r="PK38" s="128"/>
      <c r="PL38" s="128"/>
      <c r="PM38" s="128"/>
      <c r="PN38" s="128"/>
      <c r="PO38" s="128"/>
      <c r="PP38" s="128"/>
      <c r="PQ38" s="128"/>
      <c r="PR38" s="128"/>
      <c r="PS38" s="128"/>
      <c r="PT38" s="128"/>
      <c r="PU38" s="128"/>
      <c r="PV38" s="128"/>
      <c r="PW38" s="128"/>
      <c r="PX38" s="128"/>
      <c r="PY38" s="128"/>
      <c r="PZ38" s="128"/>
      <c r="QA38" s="128"/>
      <c r="QB38" s="128"/>
      <c r="QC38" s="128"/>
      <c r="QD38" s="128"/>
      <c r="QE38" s="128"/>
      <c r="QF38" s="128"/>
      <c r="QG38" s="128"/>
      <c r="QH38" s="128"/>
      <c r="QI38" s="128"/>
      <c r="QJ38" s="128"/>
      <c r="QK38" s="128"/>
      <c r="QL38" s="128"/>
      <c r="QM38" s="128"/>
      <c r="QN38" s="128"/>
      <c r="QO38" s="128"/>
      <c r="QP38" s="128"/>
      <c r="QQ38" s="128"/>
      <c r="QR38" s="128"/>
      <c r="QS38" s="128"/>
      <c r="QT38" s="128"/>
      <c r="QU38" s="128"/>
      <c r="QV38" s="128"/>
      <c r="QW38" s="128"/>
      <c r="QX38" s="128"/>
      <c r="QY38" s="128"/>
      <c r="QZ38" s="128"/>
      <c r="RA38" s="128"/>
      <c r="RB38" s="128"/>
      <c r="RC38" s="128"/>
      <c r="RD38" s="128"/>
      <c r="RE38" s="128"/>
      <c r="RF38" s="128"/>
      <c r="RG38" s="128"/>
      <c r="RH38" s="128"/>
      <c r="RI38" s="128"/>
      <c r="RJ38" s="128"/>
      <c r="RK38" s="128"/>
      <c r="RL38" s="128"/>
      <c r="RM38" s="128"/>
      <c r="RN38" s="128"/>
      <c r="RO38" s="128"/>
      <c r="RP38" s="128"/>
      <c r="RQ38" s="128"/>
      <c r="RR38" s="128"/>
      <c r="RS38" s="128"/>
      <c r="RT38" s="128"/>
      <c r="RU38" s="128"/>
      <c r="RV38" s="128"/>
      <c r="RW38" s="128"/>
      <c r="RX38" s="128"/>
      <c r="RY38" s="128"/>
      <c r="RZ38" s="128"/>
      <c r="SA38" s="128"/>
      <c r="SB38" s="128"/>
      <c r="SC38" s="128"/>
      <c r="SD38" s="128"/>
      <c r="SE38" s="128"/>
      <c r="SF38" s="128"/>
      <c r="SG38" s="128"/>
      <c r="SH38" s="128"/>
      <c r="SI38" s="128"/>
      <c r="SJ38" s="128"/>
      <c r="SK38" s="128"/>
      <c r="SL38" s="128"/>
      <c r="SM38" s="128"/>
      <c r="SN38" s="128"/>
      <c r="SO38" s="128"/>
      <c r="SP38" s="128"/>
      <c r="SQ38" s="128"/>
      <c r="SR38" s="128"/>
      <c r="SS38" s="128"/>
      <c r="ST38" s="128"/>
      <c r="SU38" s="128"/>
      <c r="SV38" s="128"/>
      <c r="SW38" s="128"/>
      <c r="SX38" s="128"/>
      <c r="SY38" s="128"/>
      <c r="SZ38" s="128"/>
      <c r="TA38" s="128"/>
      <c r="TB38" s="128"/>
      <c r="TC38" s="128"/>
      <c r="TD38" s="128"/>
      <c r="TE38" s="128"/>
      <c r="TF38" s="128"/>
      <c r="TG38" s="128"/>
      <c r="TH38" s="128"/>
      <c r="TI38" s="128"/>
      <c r="TJ38" s="128"/>
      <c r="TK38" s="128"/>
      <c r="TL38" s="128"/>
      <c r="TM38" s="128"/>
      <c r="TN38" s="128"/>
      <c r="TO38" s="128"/>
      <c r="TP38" s="128"/>
      <c r="TQ38" s="128"/>
      <c r="TR38" s="128"/>
      <c r="TS38" s="128"/>
      <c r="TT38" s="128"/>
      <c r="TU38" s="128"/>
      <c r="TV38" s="128"/>
      <c r="TW38" s="128"/>
      <c r="TX38" s="128"/>
      <c r="TY38" s="128"/>
      <c r="TZ38" s="128"/>
      <c r="UA38" s="128"/>
      <c r="UB38" s="128"/>
      <c r="UC38" s="128"/>
      <c r="UD38" s="128"/>
      <c r="UE38" s="128"/>
      <c r="UF38" s="128"/>
      <c r="UG38" s="128"/>
      <c r="UH38" s="128"/>
      <c r="UI38" s="128"/>
      <c r="UJ38" s="128"/>
      <c r="UK38" s="128"/>
      <c r="UL38" s="128"/>
      <c r="UM38" s="128"/>
      <c r="UN38" s="128"/>
      <c r="UO38" s="128"/>
      <c r="UP38" s="128"/>
      <c r="UQ38" s="128"/>
      <c r="UR38" s="128"/>
      <c r="US38" s="128"/>
      <c r="UT38" s="128"/>
      <c r="UU38" s="128"/>
      <c r="UV38" s="128"/>
      <c r="UW38" s="128"/>
      <c r="UX38" s="128"/>
      <c r="UY38" s="128"/>
      <c r="UZ38" s="128"/>
      <c r="VA38" s="128"/>
      <c r="VB38" s="128"/>
      <c r="VC38" s="128"/>
      <c r="VD38" s="128"/>
      <c r="VE38" s="128"/>
      <c r="VF38" s="128"/>
      <c r="VG38" s="128"/>
      <c r="VH38" s="128"/>
      <c r="VI38" s="128"/>
      <c r="VJ38" s="128"/>
      <c r="VK38" s="128"/>
      <c r="VL38" s="128"/>
      <c r="VM38" s="128"/>
      <c r="VN38" s="128"/>
      <c r="VO38" s="128"/>
      <c r="VP38" s="128"/>
      <c r="VQ38" s="128"/>
      <c r="VR38" s="128"/>
      <c r="VS38" s="128"/>
      <c r="VT38" s="128"/>
      <c r="VU38" s="128"/>
      <c r="VV38" s="128"/>
      <c r="VW38" s="128"/>
      <c r="VX38" s="128"/>
      <c r="VY38" s="128"/>
      <c r="VZ38" s="128"/>
      <c r="WA38" s="128"/>
      <c r="WB38" s="128"/>
      <c r="WC38" s="128"/>
      <c r="WD38" s="128"/>
      <c r="WE38" s="128"/>
      <c r="WF38" s="128"/>
      <c r="WG38" s="128"/>
      <c r="WH38" s="128"/>
      <c r="WI38" s="128"/>
      <c r="WJ38" s="128"/>
      <c r="WK38" s="128"/>
      <c r="WL38" s="128"/>
      <c r="WM38" s="128"/>
      <c r="WN38" s="128"/>
      <c r="WO38" s="128"/>
      <c r="WP38" s="128"/>
      <c r="WQ38" s="128"/>
      <c r="WR38" s="128"/>
      <c r="WS38" s="128"/>
      <c r="WT38" s="128"/>
      <c r="WU38" s="128"/>
      <c r="WV38" s="128"/>
      <c r="WW38" s="128"/>
      <c r="WX38" s="128"/>
      <c r="WY38" s="128"/>
      <c r="WZ38" s="128"/>
      <c r="XA38" s="128"/>
      <c r="XB38" s="128"/>
      <c r="XC38" s="128"/>
      <c r="XD38" s="128"/>
      <c r="XE38" s="128"/>
      <c r="XF38" s="128"/>
      <c r="XG38" s="128"/>
      <c r="XH38" s="128"/>
      <c r="XI38" s="128"/>
      <c r="XJ38" s="128"/>
      <c r="XK38" s="128"/>
      <c r="XL38" s="128"/>
      <c r="XM38" s="128"/>
      <c r="XN38" s="128"/>
      <c r="XO38" s="128"/>
      <c r="XP38" s="128"/>
      <c r="XQ38" s="128"/>
      <c r="XR38" s="128"/>
      <c r="XS38" s="128"/>
      <c r="XT38" s="128"/>
      <c r="XU38" s="128"/>
      <c r="XV38" s="128"/>
      <c r="XW38" s="128"/>
      <c r="XX38" s="128"/>
      <c r="XY38" s="128"/>
      <c r="XZ38" s="128"/>
      <c r="YA38" s="128"/>
      <c r="YB38" s="128"/>
      <c r="YC38" s="128"/>
      <c r="YD38" s="128"/>
      <c r="YE38" s="128"/>
      <c r="YF38" s="128"/>
      <c r="YG38" s="128"/>
      <c r="YH38" s="128"/>
      <c r="YI38" s="128"/>
      <c r="YJ38" s="128"/>
      <c r="YK38" s="128"/>
      <c r="YL38" s="128"/>
      <c r="YM38" s="128"/>
      <c r="YN38" s="128"/>
      <c r="YO38" s="128"/>
      <c r="YP38" s="128"/>
      <c r="YQ38" s="128"/>
      <c r="YR38" s="128"/>
      <c r="YS38" s="128"/>
      <c r="YT38" s="128"/>
      <c r="YU38" s="128"/>
      <c r="YV38" s="128"/>
      <c r="YW38" s="128"/>
      <c r="YX38" s="128"/>
      <c r="YY38" s="128"/>
      <c r="YZ38" s="128"/>
      <c r="ZA38" s="128"/>
      <c r="ZB38" s="128"/>
      <c r="ZC38" s="128"/>
      <c r="ZD38" s="128"/>
      <c r="ZE38" s="128"/>
      <c r="ZF38" s="128"/>
      <c r="ZG38" s="128"/>
      <c r="ZH38" s="128"/>
      <c r="ZI38" s="128"/>
      <c r="ZJ38" s="128"/>
      <c r="ZK38" s="128"/>
      <c r="ZL38" s="128"/>
      <c r="ZM38" s="128"/>
      <c r="ZN38" s="128"/>
      <c r="ZO38" s="128"/>
      <c r="ZP38" s="128"/>
      <c r="ZQ38" s="128"/>
      <c r="ZR38" s="128"/>
      <c r="ZS38" s="128"/>
      <c r="ZT38" s="128"/>
      <c r="ZU38" s="128"/>
      <c r="ZV38" s="128"/>
      <c r="ZW38" s="128"/>
      <c r="ZX38" s="128"/>
      <c r="ZY38" s="128"/>
      <c r="ZZ38" s="128"/>
      <c r="AAA38" s="128"/>
      <c r="AAB38" s="128"/>
      <c r="AAC38" s="128"/>
      <c r="AAD38" s="128"/>
      <c r="AAE38" s="128"/>
      <c r="AAF38" s="128"/>
      <c r="AAG38" s="128"/>
      <c r="AAH38" s="128"/>
      <c r="AAI38" s="128"/>
      <c r="AAJ38" s="128"/>
      <c r="AAK38" s="128"/>
      <c r="AAL38" s="128"/>
      <c r="AAM38" s="128"/>
      <c r="AAN38" s="128"/>
      <c r="AAO38" s="128"/>
      <c r="AAP38" s="128"/>
      <c r="AAQ38" s="128"/>
      <c r="AAR38" s="128"/>
      <c r="AAS38" s="128"/>
      <c r="AAT38" s="128"/>
      <c r="AAU38" s="128"/>
      <c r="AAV38" s="128"/>
      <c r="AAW38" s="128"/>
      <c r="AAX38" s="128"/>
      <c r="AAY38" s="128"/>
      <c r="AAZ38" s="128"/>
      <c r="ABA38" s="128"/>
      <c r="ABB38" s="128"/>
      <c r="ABC38" s="128"/>
      <c r="ABD38" s="128"/>
      <c r="ABE38" s="128"/>
      <c r="ABF38" s="128"/>
      <c r="ABG38" s="128"/>
      <c r="ABH38" s="128"/>
      <c r="ABI38" s="128"/>
      <c r="ABJ38" s="128"/>
      <c r="ABK38" s="128"/>
      <c r="ABL38" s="128"/>
      <c r="ABM38" s="128"/>
      <c r="ABN38" s="128"/>
      <c r="ABO38" s="128"/>
      <c r="ABP38" s="128"/>
      <c r="ABQ38" s="128"/>
      <c r="ABR38" s="128"/>
      <c r="ABS38" s="128"/>
      <c r="ABT38" s="128"/>
      <c r="ABU38" s="128"/>
      <c r="ABV38" s="128"/>
      <c r="ABW38" s="128"/>
      <c r="ABX38" s="128"/>
      <c r="ABY38" s="128"/>
      <c r="ABZ38" s="128"/>
      <c r="ACA38" s="128"/>
      <c r="ACB38" s="128"/>
      <c r="ACC38" s="128"/>
      <c r="ACD38" s="128"/>
      <c r="ACE38" s="128"/>
      <c r="ACF38" s="128"/>
      <c r="ACG38" s="128"/>
      <c r="ACH38" s="128"/>
      <c r="ACI38" s="128"/>
      <c r="ACJ38" s="128"/>
      <c r="ACK38" s="128"/>
      <c r="ACL38" s="128"/>
      <c r="ACM38" s="128"/>
      <c r="ACN38" s="128"/>
      <c r="ACO38" s="128"/>
      <c r="ACP38" s="128"/>
      <c r="ACQ38" s="128"/>
      <c r="ACR38" s="128"/>
      <c r="ACS38" s="128"/>
      <c r="ACT38" s="128"/>
      <c r="ACU38" s="128"/>
      <c r="ACV38" s="128"/>
      <c r="ACW38" s="128"/>
      <c r="ACX38" s="128"/>
      <c r="ACY38" s="128"/>
      <c r="ACZ38" s="128"/>
      <c r="ADA38" s="128"/>
      <c r="ADB38" s="128"/>
      <c r="ADC38" s="128"/>
      <c r="ADD38" s="128"/>
      <c r="ADE38" s="128"/>
      <c r="ADF38" s="128"/>
      <c r="ADG38" s="128"/>
      <c r="ADH38" s="128"/>
      <c r="ADI38" s="128"/>
      <c r="ADJ38" s="128"/>
      <c r="ADK38" s="128"/>
      <c r="ADL38" s="128"/>
      <c r="ADM38" s="128"/>
      <c r="ADN38" s="128"/>
      <c r="ADO38" s="128"/>
      <c r="ADP38" s="128"/>
      <c r="ADQ38" s="128"/>
      <c r="ADR38" s="128"/>
      <c r="ADS38" s="128"/>
      <c r="ADT38" s="128"/>
      <c r="ADU38" s="128"/>
      <c r="ADV38" s="128"/>
      <c r="ADW38" s="128"/>
      <c r="ADX38" s="128"/>
      <c r="ADY38" s="128"/>
      <c r="ADZ38" s="128"/>
      <c r="AEA38" s="128"/>
      <c r="AEB38" s="128"/>
      <c r="AEC38" s="128"/>
      <c r="AED38" s="128"/>
      <c r="AEE38" s="128"/>
      <c r="AEF38" s="128"/>
      <c r="AEG38" s="128"/>
      <c r="AEH38" s="128"/>
      <c r="AEI38" s="128"/>
      <c r="AEJ38" s="128"/>
      <c r="AEK38" s="128"/>
      <c r="AEL38" s="128"/>
      <c r="AEM38" s="128"/>
      <c r="AEN38" s="128"/>
      <c r="AEO38" s="128"/>
      <c r="AEP38" s="128"/>
      <c r="AEQ38" s="128"/>
      <c r="AER38" s="128"/>
      <c r="AES38" s="128"/>
      <c r="AET38" s="128"/>
      <c r="AEU38" s="128"/>
      <c r="AEV38" s="128"/>
      <c r="AEW38" s="128"/>
      <c r="AEX38" s="128"/>
      <c r="AEY38" s="128"/>
      <c r="AEZ38" s="128"/>
      <c r="AFA38" s="128"/>
      <c r="AFB38" s="128"/>
      <c r="AFC38" s="128"/>
      <c r="AFD38" s="128"/>
      <c r="AFE38" s="128"/>
      <c r="AFF38" s="128"/>
      <c r="AFG38" s="128"/>
      <c r="AFH38" s="128"/>
      <c r="AFI38" s="128"/>
      <c r="AFJ38" s="128"/>
      <c r="AFK38" s="128"/>
      <c r="AFL38" s="128"/>
      <c r="AFM38" s="128"/>
      <c r="AFN38" s="128"/>
      <c r="AFO38" s="128"/>
      <c r="AFP38" s="128"/>
      <c r="AFQ38" s="128"/>
      <c r="AFR38" s="128"/>
      <c r="AFS38" s="128"/>
      <c r="AFT38" s="128"/>
      <c r="AFU38" s="128"/>
      <c r="AFV38" s="128"/>
      <c r="AFW38" s="128"/>
      <c r="AFX38" s="128"/>
      <c r="AFY38" s="128"/>
      <c r="AFZ38" s="128"/>
      <c r="AGA38" s="128"/>
      <c r="AGB38" s="128"/>
      <c r="AGC38" s="128"/>
      <c r="AGD38" s="128"/>
      <c r="AGE38" s="128"/>
      <c r="AGF38" s="128"/>
      <c r="AGG38" s="128"/>
      <c r="AGH38" s="128"/>
      <c r="AGI38" s="128"/>
      <c r="AGJ38" s="128"/>
      <c r="AGK38" s="128"/>
      <c r="AGL38" s="128"/>
      <c r="AGM38" s="128"/>
      <c r="AGN38" s="128"/>
      <c r="AGO38" s="128"/>
      <c r="AGP38" s="128"/>
      <c r="AGQ38" s="128"/>
      <c r="AGR38" s="128"/>
      <c r="AGS38" s="128"/>
      <c r="AGT38" s="128"/>
      <c r="AGU38" s="128"/>
      <c r="AGV38" s="128"/>
      <c r="AGW38" s="128"/>
      <c r="AGX38" s="128"/>
      <c r="AGY38" s="128"/>
      <c r="AGZ38" s="128"/>
      <c r="AHA38" s="128"/>
      <c r="AHB38" s="128"/>
      <c r="AHC38" s="128"/>
      <c r="AHD38" s="128"/>
      <c r="AHE38" s="128"/>
      <c r="AHF38" s="128"/>
      <c r="AHG38" s="128"/>
      <c r="AHH38" s="128"/>
      <c r="AHI38" s="128"/>
      <c r="AHJ38" s="128"/>
      <c r="AHK38" s="128"/>
      <c r="AHL38" s="128"/>
      <c r="AHM38" s="128"/>
      <c r="AHN38" s="128"/>
      <c r="AHO38" s="128"/>
      <c r="AHP38" s="128"/>
      <c r="AHQ38" s="128"/>
      <c r="AHR38" s="128"/>
      <c r="AHS38" s="128"/>
      <c r="AHT38" s="128"/>
      <c r="AHU38" s="128"/>
      <c r="AHV38" s="128"/>
      <c r="AHW38" s="128"/>
      <c r="AHX38" s="128"/>
      <c r="AHY38" s="128"/>
      <c r="AHZ38" s="128"/>
      <c r="AIA38" s="128"/>
      <c r="AIB38" s="128"/>
      <c r="AIC38" s="128"/>
      <c r="AID38" s="128"/>
      <c r="AIE38" s="128"/>
      <c r="AIF38" s="128"/>
      <c r="AIG38" s="128"/>
      <c r="AIH38" s="128"/>
      <c r="AII38" s="128"/>
      <c r="AIJ38" s="128"/>
      <c r="AIK38" s="128"/>
      <c r="AIL38" s="128"/>
      <c r="AIM38" s="128"/>
      <c r="AIN38" s="128"/>
      <c r="AIO38" s="128"/>
      <c r="AIP38" s="128"/>
      <c r="AIQ38" s="128"/>
      <c r="AIR38" s="128"/>
      <c r="AIS38" s="128"/>
      <c r="AIT38" s="128"/>
      <c r="AIU38" s="128"/>
      <c r="AIV38" s="128"/>
      <c r="AIW38" s="128"/>
      <c r="AIX38" s="128"/>
      <c r="AIY38" s="128"/>
      <c r="AIZ38" s="128"/>
      <c r="AJA38" s="128"/>
      <c r="AJB38" s="128"/>
      <c r="AJC38" s="128"/>
      <c r="AJD38" s="128"/>
      <c r="AJE38" s="128"/>
      <c r="AJF38" s="128"/>
      <c r="AJG38" s="128"/>
      <c r="AJH38" s="128"/>
      <c r="AJI38" s="128"/>
      <c r="AJJ38" s="128"/>
      <c r="AJK38" s="128"/>
      <c r="AJL38" s="128"/>
      <c r="AJM38" s="128"/>
      <c r="AJN38" s="128"/>
      <c r="AJO38" s="128"/>
      <c r="AJP38" s="128"/>
      <c r="AJQ38" s="128"/>
      <c r="AJR38" s="128"/>
      <c r="AJS38" s="128"/>
      <c r="AJT38" s="128"/>
      <c r="AJU38" s="128"/>
      <c r="AJV38" s="128"/>
      <c r="AJW38" s="128"/>
      <c r="AJX38" s="128"/>
      <c r="AJY38" s="128"/>
      <c r="AJZ38" s="128"/>
      <c r="AKA38" s="128"/>
      <c r="AKB38" s="128"/>
      <c r="AKC38" s="128"/>
      <c r="AKD38" s="128"/>
      <c r="AKE38" s="128"/>
      <c r="AKF38" s="128"/>
      <c r="AKG38" s="128"/>
      <c r="AKH38" s="128"/>
      <c r="AKI38" s="128"/>
      <c r="AKJ38" s="128"/>
      <c r="AKK38" s="128"/>
      <c r="AKL38" s="128"/>
      <c r="AKM38" s="128"/>
      <c r="AKN38" s="128"/>
      <c r="AKO38" s="128"/>
      <c r="AKP38" s="128"/>
      <c r="AKQ38" s="128"/>
      <c r="AKR38" s="128"/>
      <c r="AKS38" s="128"/>
      <c r="AKT38" s="128"/>
      <c r="AKU38" s="128"/>
      <c r="AKV38" s="128"/>
      <c r="AKW38" s="128"/>
      <c r="AKX38" s="128"/>
      <c r="AKY38" s="128"/>
      <c r="AKZ38" s="128"/>
      <c r="ALA38" s="128"/>
      <c r="ALB38" s="128"/>
      <c r="ALC38" s="128"/>
      <c r="ALD38" s="128"/>
      <c r="ALE38" s="128"/>
      <c r="ALF38" s="128"/>
      <c r="ALG38" s="128"/>
      <c r="ALH38" s="128"/>
      <c r="ALI38" s="128"/>
      <c r="ALJ38" s="128"/>
      <c r="ALK38" s="128"/>
      <c r="ALL38" s="128"/>
      <c r="ALM38" s="128"/>
      <c r="ALN38" s="128"/>
      <c r="ALO38" s="128"/>
      <c r="ALP38" s="128"/>
      <c r="ALQ38" s="128"/>
      <c r="ALR38" s="128"/>
      <c r="ALS38" s="128"/>
      <c r="ALT38" s="128"/>
      <c r="ALU38" s="128"/>
      <c r="ALV38" s="128"/>
      <c r="ALW38" s="128"/>
      <c r="ALX38" s="128"/>
      <c r="ALY38" s="128"/>
      <c r="ALZ38"/>
      <c r="AMA38"/>
      <c r="AMB38"/>
      <c r="AMC38"/>
    </row>
    <row r="39" spans="1:1017" s="96" customFormat="1" ht="12" customHeight="1">
      <c r="A39" s="130"/>
      <c r="B39" s="130"/>
      <c r="C39" s="130"/>
      <c r="D39" s="130"/>
      <c r="E39" s="130"/>
      <c r="F39" s="130"/>
      <c r="I39" s="225"/>
      <c r="J39" s="159"/>
      <c r="O39" s="173"/>
      <c r="S39" s="277"/>
      <c r="W39"/>
      <c r="X39" s="179"/>
      <c r="Z39" s="159"/>
      <c r="AB39"/>
      <c r="AD39" s="128"/>
      <c r="AE39"/>
      <c r="AF39" s="128"/>
      <c r="AG39" s="128"/>
      <c r="AH39" s="128"/>
      <c r="AI39" s="128"/>
      <c r="AJ39" s="128"/>
      <c r="AK39" s="128"/>
      <c r="AL39" s="128"/>
      <c r="AM39" s="128"/>
      <c r="AN39" s="128"/>
      <c r="AO39" s="128"/>
      <c r="AP39" s="128"/>
      <c r="AQ39" s="128"/>
      <c r="AR39" s="128"/>
      <c r="AS39" s="128"/>
      <c r="AT39" s="128"/>
      <c r="AU39" s="128"/>
      <c r="AV39" s="128"/>
      <c r="AW39" s="128"/>
      <c r="AX39" s="128"/>
      <c r="AY39" s="128"/>
      <c r="AZ39" s="128"/>
      <c r="BA39" s="128"/>
      <c r="BB39" s="128"/>
      <c r="BC39" s="128"/>
      <c r="BD39" s="128"/>
      <c r="BE39" s="128"/>
      <c r="BF39" s="128"/>
      <c r="BG39" s="128"/>
      <c r="BH39" s="128"/>
      <c r="BI39" s="128"/>
      <c r="BJ39" s="128"/>
      <c r="BK39" s="128"/>
      <c r="BL39" s="128"/>
      <c r="BM39" s="128"/>
      <c r="BN39" s="128"/>
      <c r="BO39" s="128"/>
      <c r="BP39" s="128"/>
      <c r="BQ39" s="128"/>
      <c r="BR39" s="128"/>
      <c r="BS39" s="128"/>
      <c r="BT39" s="128"/>
      <c r="BU39" s="128"/>
      <c r="BV39" s="128"/>
      <c r="BW39" s="128"/>
      <c r="BX39" s="128"/>
      <c r="BY39" s="128"/>
      <c r="BZ39" s="128"/>
      <c r="CA39" s="128"/>
      <c r="CB39" s="128"/>
      <c r="CC39" s="128"/>
      <c r="CD39" s="128"/>
      <c r="CE39" s="128"/>
      <c r="CF39" s="128"/>
      <c r="CG39" s="128"/>
      <c r="CH39" s="128"/>
      <c r="CI39" s="128"/>
      <c r="CJ39" s="128"/>
      <c r="CK39" s="128"/>
      <c r="CL39" s="128"/>
      <c r="CM39" s="128"/>
      <c r="CN39" s="128"/>
      <c r="CO39" s="128"/>
      <c r="CP39" s="128"/>
      <c r="CQ39" s="128"/>
      <c r="CR39" s="128"/>
      <c r="CS39" s="128"/>
      <c r="CT39" s="128"/>
      <c r="CU39" s="128"/>
      <c r="CV39" s="128"/>
      <c r="CW39" s="128"/>
      <c r="CX39" s="128"/>
      <c r="CY39" s="128"/>
      <c r="CZ39" s="128"/>
      <c r="DA39" s="128"/>
      <c r="DB39" s="128"/>
      <c r="DC39" s="128"/>
      <c r="DD39" s="128"/>
      <c r="DE39" s="128"/>
      <c r="DF39" s="128"/>
      <c r="DG39" s="128"/>
      <c r="DH39" s="128"/>
      <c r="DI39" s="128"/>
      <c r="DJ39" s="128"/>
      <c r="DK39" s="128"/>
      <c r="DL39" s="128"/>
      <c r="DM39" s="128"/>
      <c r="DN39" s="128"/>
      <c r="DO39" s="128"/>
      <c r="DP39" s="128"/>
      <c r="DQ39" s="128"/>
      <c r="DR39" s="128"/>
      <c r="DS39" s="128"/>
      <c r="DT39" s="128"/>
      <c r="DU39" s="128"/>
      <c r="DV39" s="128"/>
      <c r="DW39" s="128"/>
      <c r="DX39" s="128"/>
      <c r="DY39" s="128"/>
      <c r="DZ39" s="128"/>
      <c r="EA39" s="128"/>
      <c r="EB39" s="128"/>
      <c r="EC39" s="128"/>
      <c r="ED39" s="128"/>
      <c r="EE39" s="128"/>
      <c r="EF39" s="128"/>
      <c r="EG39" s="128"/>
      <c r="EH39" s="128"/>
      <c r="EI39" s="128"/>
      <c r="EJ39" s="128"/>
      <c r="EK39" s="128"/>
      <c r="EL39" s="128"/>
      <c r="EM39" s="128"/>
      <c r="EN39" s="128"/>
      <c r="EO39" s="128"/>
      <c r="EP39" s="128"/>
      <c r="EQ39" s="128"/>
      <c r="ER39" s="128"/>
      <c r="ES39" s="128"/>
      <c r="ET39" s="128"/>
      <c r="EU39" s="128"/>
      <c r="EV39" s="128"/>
      <c r="EW39" s="128"/>
      <c r="EX39" s="128"/>
      <c r="EY39" s="128"/>
      <c r="EZ39" s="128"/>
      <c r="FA39" s="128"/>
      <c r="FB39" s="128"/>
      <c r="FC39" s="128"/>
      <c r="FD39" s="128"/>
      <c r="FE39" s="128"/>
      <c r="FF39" s="128"/>
      <c r="FG39" s="128"/>
      <c r="FH39" s="128"/>
      <c r="FI39" s="128"/>
      <c r="FJ39" s="128"/>
      <c r="FK39" s="128"/>
      <c r="FL39" s="128"/>
      <c r="FM39" s="128"/>
      <c r="FN39" s="128"/>
      <c r="FO39" s="128"/>
      <c r="FP39" s="128"/>
      <c r="FQ39" s="128"/>
      <c r="FR39" s="128"/>
      <c r="FS39" s="128"/>
      <c r="FT39" s="128"/>
      <c r="FU39" s="128"/>
      <c r="FV39" s="128"/>
      <c r="FW39" s="128"/>
      <c r="FX39" s="128"/>
      <c r="FY39" s="128"/>
      <c r="FZ39" s="128"/>
      <c r="GA39" s="128"/>
      <c r="GB39" s="128"/>
      <c r="GC39" s="128"/>
      <c r="GD39" s="128"/>
      <c r="GE39" s="128"/>
      <c r="GF39" s="128"/>
      <c r="GG39" s="128"/>
      <c r="GH39" s="128"/>
      <c r="GI39" s="128"/>
      <c r="GJ39" s="128"/>
      <c r="GK39" s="128"/>
      <c r="GL39" s="128"/>
      <c r="GM39" s="128"/>
      <c r="GN39" s="128"/>
      <c r="GO39" s="128"/>
      <c r="GP39" s="128"/>
      <c r="GQ39" s="128"/>
      <c r="GR39" s="128"/>
      <c r="GS39" s="128"/>
      <c r="GT39" s="128"/>
      <c r="GU39" s="128"/>
      <c r="GV39" s="128"/>
      <c r="GW39" s="128"/>
      <c r="GX39" s="128"/>
      <c r="GY39" s="128"/>
      <c r="GZ39" s="128"/>
      <c r="HA39" s="128"/>
      <c r="HB39" s="128"/>
      <c r="HC39" s="128"/>
      <c r="HD39" s="128"/>
      <c r="HE39" s="128"/>
      <c r="HF39" s="128"/>
      <c r="HG39" s="128"/>
      <c r="HH39" s="128"/>
      <c r="HI39" s="128"/>
      <c r="HJ39" s="128"/>
      <c r="HK39" s="128"/>
      <c r="HL39" s="128"/>
      <c r="HM39" s="128"/>
      <c r="HN39" s="128"/>
      <c r="HO39" s="128"/>
      <c r="HP39" s="128"/>
      <c r="HQ39" s="128"/>
      <c r="HR39" s="128"/>
      <c r="HS39" s="128"/>
      <c r="HT39" s="128"/>
      <c r="HU39" s="128"/>
      <c r="HV39" s="128"/>
      <c r="HW39" s="128"/>
      <c r="HX39" s="128"/>
      <c r="HY39" s="128"/>
      <c r="HZ39" s="128"/>
      <c r="IA39" s="128"/>
      <c r="IB39" s="128"/>
      <c r="IC39" s="128"/>
      <c r="ID39" s="128"/>
      <c r="IE39" s="128"/>
      <c r="IF39" s="128"/>
      <c r="IG39" s="128"/>
      <c r="IH39" s="128"/>
      <c r="II39" s="128"/>
      <c r="IJ39" s="128"/>
      <c r="IK39" s="128"/>
      <c r="IL39" s="128"/>
      <c r="IM39" s="128"/>
      <c r="IN39" s="128"/>
      <c r="IO39" s="128"/>
      <c r="IP39" s="128"/>
      <c r="IQ39" s="128"/>
      <c r="IR39" s="128"/>
      <c r="IS39" s="128"/>
      <c r="IT39" s="128"/>
      <c r="IU39" s="128"/>
      <c r="IV39" s="128"/>
      <c r="IW39" s="128"/>
      <c r="IX39" s="128"/>
      <c r="IY39" s="128"/>
      <c r="IZ39" s="128"/>
      <c r="JA39" s="128"/>
      <c r="JB39" s="128"/>
      <c r="JC39" s="128"/>
      <c r="JD39" s="128"/>
      <c r="JE39" s="128"/>
      <c r="JF39" s="128"/>
      <c r="JG39" s="128"/>
      <c r="JH39" s="128"/>
      <c r="JI39" s="128"/>
      <c r="JJ39" s="128"/>
      <c r="JK39" s="128"/>
      <c r="JL39" s="128"/>
      <c r="JM39" s="128"/>
      <c r="JN39" s="128"/>
      <c r="JO39" s="128"/>
      <c r="JP39" s="128"/>
      <c r="JQ39" s="128"/>
      <c r="JR39" s="128"/>
      <c r="JS39" s="128"/>
      <c r="JT39" s="128"/>
      <c r="JU39" s="128"/>
      <c r="JV39" s="128"/>
      <c r="JW39" s="128"/>
      <c r="JX39" s="128"/>
      <c r="JY39" s="128"/>
      <c r="JZ39" s="128"/>
      <c r="KA39" s="128"/>
      <c r="KB39" s="128"/>
      <c r="KC39" s="128"/>
      <c r="KD39" s="128"/>
      <c r="KE39" s="128"/>
      <c r="KF39" s="128"/>
      <c r="KG39" s="128"/>
      <c r="KH39" s="128"/>
      <c r="KI39" s="128"/>
      <c r="KJ39" s="128"/>
      <c r="KK39" s="128"/>
      <c r="KL39" s="128"/>
      <c r="KM39" s="128"/>
      <c r="KN39" s="128"/>
      <c r="KO39" s="128"/>
      <c r="KP39" s="128"/>
      <c r="KQ39" s="128"/>
      <c r="KR39" s="128"/>
      <c r="KS39" s="128"/>
      <c r="KT39" s="128"/>
      <c r="KU39" s="128"/>
      <c r="KV39" s="128"/>
      <c r="KW39" s="128"/>
      <c r="KX39" s="128"/>
      <c r="KY39" s="128"/>
      <c r="KZ39" s="128"/>
      <c r="LA39" s="128"/>
      <c r="LB39" s="128"/>
      <c r="LC39" s="128"/>
      <c r="LD39" s="128"/>
      <c r="LE39" s="128"/>
      <c r="LF39" s="128"/>
      <c r="LG39" s="128"/>
      <c r="LH39" s="128"/>
      <c r="LI39" s="128"/>
      <c r="LJ39" s="128"/>
      <c r="LK39" s="128"/>
      <c r="LL39" s="128"/>
      <c r="LM39" s="128"/>
      <c r="LN39" s="128"/>
      <c r="LO39" s="128"/>
      <c r="LP39" s="128"/>
      <c r="LQ39" s="128"/>
      <c r="LR39" s="128"/>
      <c r="LS39" s="128"/>
      <c r="LT39" s="128"/>
      <c r="LU39" s="128"/>
      <c r="LV39" s="128"/>
      <c r="LW39" s="128"/>
      <c r="LX39" s="128"/>
      <c r="LY39" s="128"/>
      <c r="LZ39" s="128"/>
      <c r="MA39" s="128"/>
      <c r="MB39" s="128"/>
      <c r="MC39" s="128"/>
      <c r="MD39" s="128"/>
      <c r="ME39" s="128"/>
      <c r="MF39" s="128"/>
      <c r="MG39" s="128"/>
      <c r="MH39" s="128"/>
      <c r="MI39" s="128"/>
      <c r="MJ39" s="128"/>
      <c r="MK39" s="128"/>
      <c r="ML39" s="128"/>
      <c r="MM39" s="128"/>
      <c r="MN39" s="128"/>
      <c r="MO39" s="128"/>
      <c r="MP39" s="128"/>
      <c r="MQ39" s="128"/>
      <c r="MR39" s="128"/>
      <c r="MS39" s="128"/>
      <c r="MT39" s="128"/>
      <c r="MU39" s="128"/>
      <c r="MV39" s="128"/>
      <c r="MW39" s="128"/>
      <c r="MX39" s="128"/>
      <c r="MY39" s="128"/>
      <c r="MZ39" s="128"/>
      <c r="NA39" s="128"/>
      <c r="NB39" s="128"/>
      <c r="NC39" s="128"/>
      <c r="ND39" s="128"/>
      <c r="NE39" s="128"/>
      <c r="NF39" s="128"/>
      <c r="NG39" s="128"/>
      <c r="NH39" s="128"/>
      <c r="NI39" s="128"/>
      <c r="NJ39" s="128"/>
      <c r="NK39" s="128"/>
      <c r="NL39" s="128"/>
      <c r="NM39" s="128"/>
      <c r="NN39" s="128"/>
      <c r="NO39" s="128"/>
      <c r="NP39" s="128"/>
      <c r="NQ39" s="128"/>
      <c r="NR39" s="128"/>
      <c r="NS39" s="128"/>
      <c r="NT39" s="128"/>
      <c r="NU39" s="128"/>
      <c r="NV39" s="128"/>
      <c r="NW39" s="128"/>
      <c r="NX39" s="128"/>
      <c r="NY39" s="128"/>
      <c r="NZ39" s="128"/>
      <c r="OA39" s="128"/>
      <c r="OB39" s="128"/>
      <c r="OC39" s="128"/>
      <c r="OD39" s="128"/>
      <c r="OE39" s="128"/>
      <c r="OF39" s="128"/>
      <c r="OG39" s="128"/>
      <c r="OH39" s="128"/>
      <c r="OI39" s="128"/>
      <c r="OJ39" s="128"/>
      <c r="OK39" s="128"/>
      <c r="OL39" s="128"/>
      <c r="OM39" s="128"/>
      <c r="ON39" s="128"/>
      <c r="OO39" s="128"/>
      <c r="OP39" s="128"/>
      <c r="OQ39" s="128"/>
      <c r="OR39" s="128"/>
      <c r="OS39" s="128"/>
      <c r="OT39" s="128"/>
      <c r="OU39" s="128"/>
      <c r="OV39" s="128"/>
      <c r="OW39" s="128"/>
      <c r="OX39" s="128"/>
      <c r="OY39" s="128"/>
      <c r="OZ39" s="128"/>
      <c r="PA39" s="128"/>
      <c r="PB39" s="128"/>
      <c r="PC39" s="128"/>
      <c r="PD39" s="128"/>
      <c r="PE39" s="128"/>
      <c r="PF39" s="128"/>
      <c r="PG39" s="128"/>
      <c r="PH39" s="128"/>
      <c r="PI39" s="128"/>
      <c r="PJ39" s="128"/>
      <c r="PK39" s="128"/>
      <c r="PL39" s="128"/>
      <c r="PM39" s="128"/>
      <c r="PN39" s="128"/>
      <c r="PO39" s="128"/>
      <c r="PP39" s="128"/>
      <c r="PQ39" s="128"/>
      <c r="PR39" s="128"/>
      <c r="PS39" s="128"/>
      <c r="PT39" s="128"/>
      <c r="PU39" s="128"/>
      <c r="PV39" s="128"/>
      <c r="PW39" s="128"/>
      <c r="PX39" s="128"/>
      <c r="PY39" s="128"/>
      <c r="PZ39" s="128"/>
      <c r="QA39" s="128"/>
      <c r="QB39" s="128"/>
      <c r="QC39" s="128"/>
      <c r="QD39" s="128"/>
      <c r="QE39" s="128"/>
      <c r="QF39" s="128"/>
      <c r="QG39" s="128"/>
      <c r="QH39" s="128"/>
      <c r="QI39" s="128"/>
      <c r="QJ39" s="128"/>
      <c r="QK39" s="128"/>
      <c r="QL39" s="128"/>
      <c r="QM39" s="128"/>
      <c r="QN39" s="128"/>
      <c r="QO39" s="128"/>
      <c r="QP39" s="128"/>
      <c r="QQ39" s="128"/>
      <c r="QR39" s="128"/>
      <c r="QS39" s="128"/>
      <c r="QT39" s="128"/>
      <c r="QU39" s="128"/>
      <c r="QV39" s="128"/>
      <c r="QW39" s="128"/>
      <c r="QX39" s="128"/>
      <c r="QY39" s="128"/>
      <c r="QZ39" s="128"/>
      <c r="RA39" s="128"/>
      <c r="RB39" s="128"/>
      <c r="RC39" s="128"/>
      <c r="RD39" s="128"/>
      <c r="RE39" s="128"/>
      <c r="RF39" s="128"/>
      <c r="RG39" s="128"/>
      <c r="RH39" s="128"/>
      <c r="RI39" s="128"/>
      <c r="RJ39" s="128"/>
      <c r="RK39" s="128"/>
      <c r="RL39" s="128"/>
      <c r="RM39" s="128"/>
      <c r="RN39" s="128"/>
      <c r="RO39" s="128"/>
      <c r="RP39" s="128"/>
      <c r="RQ39" s="128"/>
      <c r="RR39" s="128"/>
      <c r="RS39" s="128"/>
      <c r="RT39" s="128"/>
      <c r="RU39" s="128"/>
      <c r="RV39" s="128"/>
      <c r="RW39" s="128"/>
      <c r="RX39" s="128"/>
      <c r="RY39" s="128"/>
      <c r="RZ39" s="128"/>
      <c r="SA39" s="128"/>
      <c r="SB39" s="128"/>
      <c r="SC39" s="128"/>
      <c r="SD39" s="128"/>
      <c r="SE39" s="128"/>
      <c r="SF39" s="128"/>
      <c r="SG39" s="128"/>
      <c r="SH39" s="128"/>
      <c r="SI39" s="128"/>
      <c r="SJ39" s="128"/>
      <c r="SK39" s="128"/>
      <c r="SL39" s="128"/>
      <c r="SM39" s="128"/>
      <c r="SN39" s="128"/>
      <c r="SO39" s="128"/>
      <c r="SP39" s="128"/>
      <c r="SQ39" s="128"/>
      <c r="SR39" s="128"/>
      <c r="SS39" s="128"/>
      <c r="ST39" s="128"/>
      <c r="SU39" s="128"/>
      <c r="SV39" s="128"/>
      <c r="SW39" s="128"/>
      <c r="SX39" s="128"/>
      <c r="SY39" s="128"/>
      <c r="SZ39" s="128"/>
      <c r="TA39" s="128"/>
      <c r="TB39" s="128"/>
      <c r="TC39" s="128"/>
      <c r="TD39" s="128"/>
      <c r="TE39" s="128"/>
      <c r="TF39" s="128"/>
      <c r="TG39" s="128"/>
      <c r="TH39" s="128"/>
      <c r="TI39" s="128"/>
      <c r="TJ39" s="128"/>
      <c r="TK39" s="128"/>
      <c r="TL39" s="128"/>
      <c r="TM39" s="128"/>
      <c r="TN39" s="128"/>
      <c r="TO39" s="128"/>
      <c r="TP39" s="128"/>
      <c r="TQ39" s="128"/>
      <c r="TR39" s="128"/>
      <c r="TS39" s="128"/>
      <c r="TT39" s="128"/>
      <c r="TU39" s="128"/>
      <c r="TV39" s="128"/>
      <c r="TW39" s="128"/>
      <c r="TX39" s="128"/>
      <c r="TY39" s="128"/>
      <c r="TZ39" s="128"/>
      <c r="UA39" s="128"/>
      <c r="UB39" s="128"/>
      <c r="UC39" s="128"/>
      <c r="UD39" s="128"/>
      <c r="UE39" s="128"/>
      <c r="UF39" s="128"/>
      <c r="UG39" s="128"/>
      <c r="UH39" s="128"/>
      <c r="UI39" s="128"/>
      <c r="UJ39" s="128"/>
      <c r="UK39" s="128"/>
      <c r="UL39" s="128"/>
      <c r="UM39" s="128"/>
      <c r="UN39" s="128"/>
      <c r="UO39" s="128"/>
      <c r="UP39" s="128"/>
      <c r="UQ39" s="128"/>
      <c r="UR39" s="128"/>
      <c r="US39" s="128"/>
      <c r="UT39" s="128"/>
      <c r="UU39" s="128"/>
      <c r="UV39" s="128"/>
      <c r="UW39" s="128"/>
      <c r="UX39" s="128"/>
      <c r="UY39" s="128"/>
      <c r="UZ39" s="128"/>
      <c r="VA39" s="128"/>
      <c r="VB39" s="128"/>
      <c r="VC39" s="128"/>
      <c r="VD39" s="128"/>
      <c r="VE39" s="128"/>
      <c r="VF39" s="128"/>
      <c r="VG39" s="128"/>
      <c r="VH39" s="128"/>
      <c r="VI39" s="128"/>
      <c r="VJ39" s="128"/>
      <c r="VK39" s="128"/>
      <c r="VL39" s="128"/>
      <c r="VM39" s="128"/>
      <c r="VN39" s="128"/>
      <c r="VO39" s="128"/>
      <c r="VP39" s="128"/>
      <c r="VQ39" s="128"/>
      <c r="VR39" s="128"/>
      <c r="VS39" s="128"/>
      <c r="VT39" s="128"/>
      <c r="VU39" s="128"/>
      <c r="VV39" s="128"/>
      <c r="VW39" s="128"/>
      <c r="VX39" s="128"/>
      <c r="VY39" s="128"/>
      <c r="VZ39" s="128"/>
      <c r="WA39" s="128"/>
      <c r="WB39" s="128"/>
      <c r="WC39" s="128"/>
      <c r="WD39" s="128"/>
      <c r="WE39" s="128"/>
      <c r="WF39" s="128"/>
      <c r="WG39" s="128"/>
      <c r="WH39" s="128"/>
      <c r="WI39" s="128"/>
      <c r="WJ39" s="128"/>
      <c r="WK39" s="128"/>
      <c r="WL39" s="128"/>
      <c r="WM39" s="128"/>
      <c r="WN39" s="128"/>
      <c r="WO39" s="128"/>
      <c r="WP39" s="128"/>
      <c r="WQ39" s="128"/>
      <c r="WR39" s="128"/>
      <c r="WS39" s="128"/>
      <c r="WT39" s="128"/>
      <c r="WU39" s="128"/>
      <c r="WV39" s="128"/>
      <c r="WW39" s="128"/>
      <c r="WX39" s="128"/>
      <c r="WY39" s="128"/>
      <c r="WZ39" s="128"/>
      <c r="XA39" s="128"/>
      <c r="XB39" s="128"/>
      <c r="XC39" s="128"/>
      <c r="XD39" s="128"/>
      <c r="XE39" s="128"/>
      <c r="XF39" s="128"/>
      <c r="XG39" s="128"/>
      <c r="XH39" s="128"/>
      <c r="XI39" s="128"/>
      <c r="XJ39" s="128"/>
      <c r="XK39" s="128"/>
      <c r="XL39" s="128"/>
      <c r="XM39" s="128"/>
      <c r="XN39" s="128"/>
      <c r="XO39" s="128"/>
      <c r="XP39" s="128"/>
      <c r="XQ39" s="128"/>
      <c r="XR39" s="128"/>
      <c r="XS39" s="128"/>
      <c r="XT39" s="128"/>
      <c r="XU39" s="128"/>
      <c r="XV39" s="128"/>
      <c r="XW39" s="128"/>
      <c r="XX39" s="128"/>
      <c r="XY39" s="128"/>
      <c r="XZ39" s="128"/>
      <c r="YA39" s="128"/>
      <c r="YB39" s="128"/>
      <c r="YC39" s="128"/>
      <c r="YD39" s="128"/>
      <c r="YE39" s="128"/>
      <c r="YF39" s="128"/>
      <c r="YG39" s="128"/>
      <c r="YH39" s="128"/>
      <c r="YI39" s="128"/>
      <c r="YJ39" s="128"/>
      <c r="YK39" s="128"/>
      <c r="YL39" s="128"/>
      <c r="YM39" s="128"/>
      <c r="YN39" s="128"/>
      <c r="YO39" s="128"/>
      <c r="YP39" s="128"/>
      <c r="YQ39" s="128"/>
      <c r="YR39" s="128"/>
      <c r="YS39" s="128"/>
      <c r="YT39" s="128"/>
      <c r="YU39" s="128"/>
      <c r="YV39" s="128"/>
      <c r="YW39" s="128"/>
      <c r="YX39" s="128"/>
      <c r="YY39" s="128"/>
      <c r="YZ39" s="128"/>
      <c r="ZA39" s="128"/>
      <c r="ZB39" s="128"/>
      <c r="ZC39" s="128"/>
      <c r="ZD39" s="128"/>
      <c r="ZE39" s="128"/>
      <c r="ZF39" s="128"/>
      <c r="ZG39" s="128"/>
      <c r="ZH39" s="128"/>
      <c r="ZI39" s="128"/>
      <c r="ZJ39" s="128"/>
      <c r="ZK39" s="128"/>
      <c r="ZL39" s="128"/>
      <c r="ZM39" s="128"/>
      <c r="ZN39" s="128"/>
      <c r="ZO39" s="128"/>
      <c r="ZP39" s="128"/>
      <c r="ZQ39" s="128"/>
      <c r="ZR39" s="128"/>
      <c r="ZS39" s="128"/>
      <c r="ZT39" s="128"/>
      <c r="ZU39" s="128"/>
      <c r="ZV39" s="128"/>
      <c r="ZW39" s="128"/>
      <c r="ZX39" s="128"/>
      <c r="ZY39" s="128"/>
      <c r="ZZ39" s="128"/>
      <c r="AAA39" s="128"/>
      <c r="AAB39" s="128"/>
      <c r="AAC39" s="128"/>
      <c r="AAD39" s="128"/>
      <c r="AAE39" s="128"/>
      <c r="AAF39" s="128"/>
      <c r="AAG39" s="128"/>
      <c r="AAH39" s="128"/>
      <c r="AAI39" s="128"/>
      <c r="AAJ39" s="128"/>
      <c r="AAK39" s="128"/>
      <c r="AAL39" s="128"/>
      <c r="AAM39" s="128"/>
      <c r="AAN39" s="128"/>
      <c r="AAO39" s="128"/>
      <c r="AAP39" s="128"/>
      <c r="AAQ39" s="128"/>
      <c r="AAR39" s="128"/>
      <c r="AAS39" s="128"/>
      <c r="AAT39" s="128"/>
      <c r="AAU39" s="128"/>
      <c r="AAV39" s="128"/>
      <c r="AAW39" s="128"/>
      <c r="AAX39" s="128"/>
      <c r="AAY39" s="128"/>
      <c r="AAZ39" s="128"/>
      <c r="ABA39" s="128"/>
      <c r="ABB39" s="128"/>
      <c r="ABC39" s="128"/>
      <c r="ABD39" s="128"/>
      <c r="ABE39" s="128"/>
      <c r="ABF39" s="128"/>
      <c r="ABG39" s="128"/>
      <c r="ABH39" s="128"/>
      <c r="ABI39" s="128"/>
      <c r="ABJ39" s="128"/>
      <c r="ABK39" s="128"/>
      <c r="ABL39" s="128"/>
      <c r="ABM39" s="128"/>
      <c r="ABN39" s="128"/>
      <c r="ABO39" s="128"/>
      <c r="ABP39" s="128"/>
      <c r="ABQ39" s="128"/>
      <c r="ABR39" s="128"/>
      <c r="ABS39" s="128"/>
      <c r="ABT39" s="128"/>
      <c r="ABU39" s="128"/>
      <c r="ABV39" s="128"/>
      <c r="ABW39" s="128"/>
      <c r="ABX39" s="128"/>
      <c r="ABY39" s="128"/>
      <c r="ABZ39" s="128"/>
      <c r="ACA39" s="128"/>
      <c r="ACB39" s="128"/>
      <c r="ACC39" s="128"/>
      <c r="ACD39" s="128"/>
      <c r="ACE39" s="128"/>
      <c r="ACF39" s="128"/>
      <c r="ACG39" s="128"/>
      <c r="ACH39" s="128"/>
      <c r="ACI39" s="128"/>
      <c r="ACJ39" s="128"/>
      <c r="ACK39" s="128"/>
      <c r="ACL39" s="128"/>
      <c r="ACM39" s="128"/>
      <c r="ACN39" s="128"/>
      <c r="ACO39" s="128"/>
      <c r="ACP39" s="128"/>
      <c r="ACQ39" s="128"/>
      <c r="ACR39" s="128"/>
      <c r="ACS39" s="128"/>
      <c r="ACT39" s="128"/>
      <c r="ACU39" s="128"/>
      <c r="ACV39" s="128"/>
      <c r="ACW39" s="128"/>
      <c r="ACX39" s="128"/>
      <c r="ACY39" s="128"/>
      <c r="ACZ39" s="128"/>
      <c r="ADA39" s="128"/>
      <c r="ADB39" s="128"/>
      <c r="ADC39" s="128"/>
      <c r="ADD39" s="128"/>
      <c r="ADE39" s="128"/>
      <c r="ADF39" s="128"/>
      <c r="ADG39" s="128"/>
      <c r="ADH39" s="128"/>
      <c r="ADI39" s="128"/>
      <c r="ADJ39" s="128"/>
      <c r="ADK39" s="128"/>
      <c r="ADL39" s="128"/>
      <c r="ADM39" s="128"/>
      <c r="ADN39" s="128"/>
      <c r="ADO39" s="128"/>
      <c r="ADP39" s="128"/>
      <c r="ADQ39" s="128"/>
      <c r="ADR39" s="128"/>
      <c r="ADS39" s="128"/>
      <c r="ADT39" s="128"/>
      <c r="ADU39" s="128"/>
      <c r="ADV39" s="128"/>
      <c r="ADW39" s="128"/>
      <c r="ADX39" s="128"/>
      <c r="ADY39" s="128"/>
      <c r="ADZ39" s="128"/>
      <c r="AEA39" s="128"/>
      <c r="AEB39" s="128"/>
      <c r="AEC39" s="128"/>
      <c r="AED39" s="128"/>
      <c r="AEE39" s="128"/>
      <c r="AEF39" s="128"/>
      <c r="AEG39" s="128"/>
      <c r="AEH39" s="128"/>
      <c r="AEI39" s="128"/>
      <c r="AEJ39" s="128"/>
      <c r="AEK39" s="128"/>
      <c r="AEL39" s="128"/>
      <c r="AEM39" s="128"/>
      <c r="AEN39" s="128"/>
      <c r="AEO39" s="128"/>
      <c r="AEP39" s="128"/>
      <c r="AEQ39" s="128"/>
      <c r="AER39" s="128"/>
      <c r="AES39" s="128"/>
      <c r="AET39" s="128"/>
      <c r="AEU39" s="128"/>
      <c r="AEV39" s="128"/>
      <c r="AEW39" s="128"/>
      <c r="AEX39" s="128"/>
      <c r="AEY39" s="128"/>
      <c r="AEZ39" s="128"/>
      <c r="AFA39" s="128"/>
      <c r="AFB39" s="128"/>
      <c r="AFC39" s="128"/>
      <c r="AFD39" s="128"/>
      <c r="AFE39" s="128"/>
      <c r="AFF39" s="128"/>
      <c r="AFG39" s="128"/>
      <c r="AFH39" s="128"/>
      <c r="AFI39" s="128"/>
      <c r="AFJ39" s="128"/>
      <c r="AFK39" s="128"/>
      <c r="AFL39" s="128"/>
      <c r="AFM39" s="128"/>
      <c r="AFN39" s="128"/>
      <c r="AFO39" s="128"/>
      <c r="AFP39" s="128"/>
      <c r="AFQ39" s="128"/>
      <c r="AFR39" s="128"/>
      <c r="AFS39" s="128"/>
      <c r="AFT39" s="128"/>
      <c r="AFU39" s="128"/>
      <c r="AFV39" s="128"/>
      <c r="AFW39" s="128"/>
      <c r="AFX39" s="128"/>
      <c r="AFY39" s="128"/>
      <c r="AFZ39" s="128"/>
      <c r="AGA39" s="128"/>
      <c r="AGB39" s="128"/>
      <c r="AGC39" s="128"/>
      <c r="AGD39" s="128"/>
      <c r="AGE39" s="128"/>
      <c r="AGF39" s="128"/>
      <c r="AGG39" s="128"/>
      <c r="AGH39" s="128"/>
      <c r="AGI39" s="128"/>
      <c r="AGJ39" s="128"/>
      <c r="AGK39" s="128"/>
      <c r="AGL39" s="128"/>
      <c r="AGM39" s="128"/>
      <c r="AGN39" s="128"/>
      <c r="AGO39" s="128"/>
      <c r="AGP39" s="128"/>
      <c r="AGQ39" s="128"/>
      <c r="AGR39" s="128"/>
      <c r="AGS39" s="128"/>
      <c r="AGT39" s="128"/>
      <c r="AGU39" s="128"/>
      <c r="AGV39" s="128"/>
      <c r="AGW39" s="128"/>
      <c r="AGX39" s="128"/>
      <c r="AGY39" s="128"/>
      <c r="AGZ39" s="128"/>
      <c r="AHA39" s="128"/>
      <c r="AHB39" s="128"/>
      <c r="AHC39" s="128"/>
      <c r="AHD39" s="128"/>
      <c r="AHE39" s="128"/>
      <c r="AHF39" s="128"/>
      <c r="AHG39" s="128"/>
      <c r="AHH39" s="128"/>
      <c r="AHI39" s="128"/>
      <c r="AHJ39" s="128"/>
      <c r="AHK39" s="128"/>
      <c r="AHL39" s="128"/>
      <c r="AHM39" s="128"/>
      <c r="AHN39" s="128"/>
      <c r="AHO39" s="128"/>
      <c r="AHP39" s="128"/>
      <c r="AHQ39" s="128"/>
      <c r="AHR39" s="128"/>
      <c r="AHS39" s="128"/>
      <c r="AHT39" s="128"/>
      <c r="AHU39" s="128"/>
      <c r="AHV39" s="128"/>
      <c r="AHW39" s="128"/>
      <c r="AHX39" s="128"/>
      <c r="AHY39" s="128"/>
      <c r="AHZ39" s="128"/>
      <c r="AIA39" s="128"/>
      <c r="AIB39" s="128"/>
      <c r="AIC39" s="128"/>
      <c r="AID39" s="128"/>
      <c r="AIE39" s="128"/>
      <c r="AIF39" s="128"/>
      <c r="AIG39" s="128"/>
      <c r="AIH39" s="128"/>
      <c r="AII39" s="128"/>
      <c r="AIJ39" s="128"/>
      <c r="AIK39" s="128"/>
      <c r="AIL39" s="128"/>
      <c r="AIM39" s="128"/>
      <c r="AIN39" s="128"/>
      <c r="AIO39" s="128"/>
      <c r="AIP39" s="128"/>
      <c r="AIQ39" s="128"/>
      <c r="AIR39" s="128"/>
      <c r="AIS39" s="128"/>
      <c r="AIT39" s="128"/>
      <c r="AIU39" s="128"/>
      <c r="AIV39" s="128"/>
      <c r="AIW39" s="128"/>
      <c r="AIX39" s="128"/>
      <c r="AIY39" s="128"/>
      <c r="AIZ39" s="128"/>
      <c r="AJA39" s="128"/>
      <c r="AJB39" s="128"/>
      <c r="AJC39" s="128"/>
      <c r="AJD39" s="128"/>
      <c r="AJE39" s="128"/>
      <c r="AJF39" s="128"/>
      <c r="AJG39" s="128"/>
      <c r="AJH39" s="128"/>
      <c r="AJI39" s="128"/>
      <c r="AJJ39" s="128"/>
      <c r="AJK39" s="128"/>
      <c r="AJL39" s="128"/>
      <c r="AJM39" s="128"/>
      <c r="AJN39" s="128"/>
      <c r="AJO39" s="128"/>
      <c r="AJP39" s="128"/>
      <c r="AJQ39" s="128"/>
      <c r="AJR39" s="128"/>
      <c r="AJS39" s="128"/>
      <c r="AJT39" s="128"/>
      <c r="AJU39" s="128"/>
      <c r="AJV39" s="128"/>
      <c r="AJW39" s="128"/>
      <c r="AJX39" s="128"/>
      <c r="AJY39" s="128"/>
      <c r="AJZ39" s="128"/>
      <c r="AKA39" s="128"/>
      <c r="AKB39" s="128"/>
      <c r="AKC39" s="128"/>
      <c r="AKD39" s="128"/>
      <c r="AKE39" s="128"/>
      <c r="AKF39" s="128"/>
      <c r="AKG39" s="128"/>
      <c r="AKH39" s="128"/>
      <c r="AKI39" s="128"/>
      <c r="AKJ39" s="128"/>
      <c r="AKK39" s="128"/>
      <c r="AKL39" s="128"/>
      <c r="AKM39" s="128"/>
      <c r="AKN39" s="128"/>
      <c r="AKO39" s="128"/>
      <c r="AKP39" s="128"/>
      <c r="AKQ39" s="128"/>
      <c r="AKR39" s="128"/>
      <c r="AKS39" s="128"/>
      <c r="AKT39" s="128"/>
      <c r="AKU39" s="128"/>
      <c r="AKV39" s="128"/>
      <c r="AKW39" s="128"/>
      <c r="AKX39" s="128"/>
      <c r="AKY39" s="128"/>
      <c r="AKZ39" s="128"/>
      <c r="ALA39" s="128"/>
      <c r="ALB39" s="128"/>
      <c r="ALC39" s="128"/>
      <c r="ALD39" s="128"/>
      <c r="ALE39" s="128"/>
      <c r="ALF39" s="128"/>
      <c r="ALG39" s="128"/>
      <c r="ALH39" s="128"/>
      <c r="ALI39" s="128"/>
      <c r="ALJ39" s="128"/>
      <c r="ALK39" s="128"/>
      <c r="ALL39" s="128"/>
      <c r="ALM39" s="128"/>
      <c r="ALN39" s="128"/>
      <c r="ALO39" s="128"/>
      <c r="ALP39" s="128"/>
      <c r="ALQ39" s="128"/>
      <c r="ALR39" s="128"/>
      <c r="ALS39" s="128"/>
      <c r="ALT39" s="128"/>
      <c r="ALU39" s="128"/>
      <c r="ALV39" s="128"/>
      <c r="ALW39" s="128"/>
      <c r="ALX39" s="128"/>
      <c r="ALY39" s="128"/>
      <c r="ALZ39"/>
      <c r="AMA39"/>
      <c r="AMB39"/>
      <c r="AMC39"/>
    </row>
    <row r="40" spans="1:1017" s="96" customFormat="1" ht="12" customHeight="1">
      <c r="A40" s="130"/>
      <c r="B40" s="130"/>
      <c r="C40" s="130"/>
      <c r="D40" s="130"/>
      <c r="E40" s="130"/>
      <c r="F40" s="130"/>
      <c r="I40" s="225"/>
      <c r="J40" s="159"/>
      <c r="O40" s="173"/>
      <c r="S40" s="277"/>
      <c r="W40"/>
      <c r="X40" s="179"/>
      <c r="Z40" s="159"/>
      <c r="AB40"/>
      <c r="AD40" s="128"/>
      <c r="AE40"/>
      <c r="AF40" s="128"/>
      <c r="AG40" s="128"/>
      <c r="AH40" s="128"/>
      <c r="AI40" s="128"/>
      <c r="AJ40" s="128"/>
      <c r="AK40" s="128"/>
      <c r="AL40" s="128"/>
      <c r="AM40" s="128"/>
      <c r="AN40" s="128"/>
      <c r="AO40" s="128"/>
      <c r="AP40" s="128"/>
      <c r="AQ40" s="128"/>
      <c r="AR40" s="128"/>
      <c r="AS40" s="128"/>
      <c r="AT40" s="128"/>
      <c r="AU40" s="128"/>
      <c r="AV40" s="128"/>
      <c r="AW40" s="128"/>
      <c r="AX40" s="128"/>
      <c r="AY40" s="128"/>
      <c r="AZ40" s="128"/>
      <c r="BA40" s="128"/>
      <c r="BB40" s="128"/>
      <c r="BC40" s="128"/>
      <c r="BD40" s="128"/>
      <c r="BE40" s="128"/>
      <c r="BF40" s="128"/>
      <c r="BG40" s="128"/>
      <c r="BH40" s="128"/>
      <c r="BI40" s="128"/>
      <c r="BJ40" s="128"/>
      <c r="BK40" s="128"/>
      <c r="BL40" s="128"/>
      <c r="BM40" s="128"/>
      <c r="BN40" s="128"/>
      <c r="BO40" s="128"/>
      <c r="BP40" s="128"/>
      <c r="BQ40" s="128"/>
      <c r="BR40" s="128"/>
      <c r="BS40" s="128"/>
      <c r="BT40" s="128"/>
      <c r="BU40" s="128"/>
      <c r="BV40" s="128"/>
      <c r="BW40" s="128"/>
      <c r="BX40" s="128"/>
      <c r="BY40" s="128"/>
      <c r="BZ40" s="128"/>
      <c r="CA40" s="128"/>
      <c r="CB40" s="128"/>
      <c r="CC40" s="128"/>
      <c r="CD40" s="128"/>
      <c r="CE40" s="128"/>
      <c r="CF40" s="128"/>
      <c r="CG40" s="128"/>
      <c r="CH40" s="128"/>
      <c r="CI40" s="128"/>
      <c r="CJ40" s="128"/>
      <c r="CK40" s="128"/>
      <c r="CL40" s="128"/>
      <c r="CM40" s="128"/>
      <c r="CN40" s="128"/>
      <c r="CO40" s="128"/>
      <c r="CP40" s="128"/>
      <c r="CQ40" s="128"/>
      <c r="CR40" s="128"/>
      <c r="CS40" s="128"/>
      <c r="CT40" s="128"/>
      <c r="CU40" s="128"/>
      <c r="CV40" s="128"/>
      <c r="CW40" s="128"/>
      <c r="CX40" s="128"/>
      <c r="CY40" s="128"/>
      <c r="CZ40" s="128"/>
      <c r="DA40" s="128"/>
      <c r="DB40" s="128"/>
      <c r="DC40" s="128"/>
      <c r="DD40" s="128"/>
      <c r="DE40" s="128"/>
      <c r="DF40" s="128"/>
      <c r="DG40" s="128"/>
      <c r="DH40" s="128"/>
      <c r="DI40" s="128"/>
      <c r="DJ40" s="128"/>
      <c r="DK40" s="128"/>
      <c r="DL40" s="128"/>
      <c r="DM40" s="128"/>
      <c r="DN40" s="128"/>
      <c r="DO40" s="128"/>
      <c r="DP40" s="128"/>
      <c r="DQ40" s="128"/>
      <c r="DR40" s="128"/>
      <c r="DS40" s="128"/>
      <c r="DT40" s="128"/>
      <c r="DU40" s="128"/>
      <c r="DV40" s="128"/>
      <c r="DW40" s="128"/>
      <c r="DX40" s="128"/>
      <c r="DY40" s="128"/>
      <c r="DZ40" s="128"/>
      <c r="EA40" s="128"/>
      <c r="EB40" s="128"/>
      <c r="EC40" s="128"/>
      <c r="ED40" s="128"/>
      <c r="EE40" s="128"/>
      <c r="EF40" s="128"/>
      <c r="EG40" s="128"/>
      <c r="EH40" s="128"/>
      <c r="EI40" s="128"/>
      <c r="EJ40" s="128"/>
      <c r="EK40" s="128"/>
      <c r="EL40" s="128"/>
      <c r="EM40" s="128"/>
      <c r="EN40" s="128"/>
      <c r="EO40" s="128"/>
      <c r="EP40" s="128"/>
      <c r="EQ40" s="128"/>
      <c r="ER40" s="128"/>
      <c r="ES40" s="128"/>
      <c r="ET40" s="128"/>
      <c r="EU40" s="128"/>
      <c r="EV40" s="128"/>
      <c r="EW40" s="128"/>
      <c r="EX40" s="128"/>
      <c r="EY40" s="128"/>
      <c r="EZ40" s="128"/>
      <c r="FA40" s="128"/>
      <c r="FB40" s="128"/>
      <c r="FC40" s="128"/>
      <c r="FD40" s="128"/>
      <c r="FE40" s="128"/>
      <c r="FF40" s="128"/>
      <c r="FG40" s="128"/>
      <c r="FH40" s="128"/>
      <c r="FI40" s="128"/>
      <c r="FJ40" s="128"/>
      <c r="FK40" s="128"/>
      <c r="FL40" s="128"/>
      <c r="FM40" s="128"/>
      <c r="FN40" s="128"/>
      <c r="FO40" s="128"/>
      <c r="FP40" s="128"/>
      <c r="FQ40" s="128"/>
      <c r="FR40" s="128"/>
      <c r="FS40" s="128"/>
      <c r="FT40" s="128"/>
      <c r="FU40" s="128"/>
      <c r="FV40" s="128"/>
      <c r="FW40" s="128"/>
      <c r="FX40" s="128"/>
      <c r="FY40" s="128"/>
      <c r="FZ40" s="128"/>
      <c r="GA40" s="128"/>
      <c r="GB40" s="128"/>
      <c r="GC40" s="128"/>
      <c r="GD40" s="128"/>
      <c r="GE40" s="128"/>
      <c r="GF40" s="128"/>
      <c r="GG40" s="128"/>
      <c r="GH40" s="128"/>
      <c r="GI40" s="128"/>
      <c r="GJ40" s="128"/>
      <c r="GK40" s="128"/>
      <c r="GL40" s="128"/>
      <c r="GM40" s="128"/>
      <c r="GN40" s="128"/>
      <c r="GO40" s="128"/>
      <c r="GP40" s="128"/>
      <c r="GQ40" s="128"/>
      <c r="GR40" s="128"/>
      <c r="GS40" s="128"/>
      <c r="GT40" s="128"/>
      <c r="GU40" s="128"/>
      <c r="GV40" s="128"/>
      <c r="GW40" s="128"/>
      <c r="GX40" s="128"/>
      <c r="GY40" s="128"/>
      <c r="GZ40" s="128"/>
      <c r="HA40" s="128"/>
      <c r="HB40" s="128"/>
      <c r="HC40" s="128"/>
      <c r="HD40" s="128"/>
      <c r="HE40" s="128"/>
      <c r="HF40" s="128"/>
      <c r="HG40" s="128"/>
      <c r="HH40" s="128"/>
      <c r="HI40" s="128"/>
      <c r="HJ40" s="128"/>
      <c r="HK40" s="128"/>
      <c r="HL40" s="128"/>
      <c r="HM40" s="128"/>
      <c r="HN40" s="128"/>
      <c r="HO40" s="128"/>
      <c r="HP40" s="128"/>
      <c r="HQ40" s="128"/>
      <c r="HR40" s="128"/>
      <c r="HS40" s="128"/>
      <c r="HT40" s="128"/>
      <c r="HU40" s="128"/>
      <c r="HV40" s="128"/>
      <c r="HW40" s="128"/>
      <c r="HX40" s="128"/>
      <c r="HY40" s="128"/>
      <c r="HZ40" s="128"/>
      <c r="IA40" s="128"/>
      <c r="IB40" s="128"/>
      <c r="IC40" s="128"/>
      <c r="ID40" s="128"/>
      <c r="IE40" s="128"/>
      <c r="IF40" s="128"/>
      <c r="IG40" s="128"/>
      <c r="IH40" s="128"/>
      <c r="II40" s="128"/>
      <c r="IJ40" s="128"/>
      <c r="IK40" s="128"/>
      <c r="IL40" s="128"/>
      <c r="IM40" s="128"/>
      <c r="IN40" s="128"/>
      <c r="IO40" s="128"/>
      <c r="IP40" s="128"/>
      <c r="IQ40" s="128"/>
      <c r="IR40" s="128"/>
      <c r="IS40" s="128"/>
      <c r="IT40" s="128"/>
      <c r="IU40" s="128"/>
      <c r="IV40" s="128"/>
      <c r="IW40" s="128"/>
      <c r="IX40" s="128"/>
      <c r="IY40" s="128"/>
      <c r="IZ40" s="128"/>
      <c r="JA40" s="128"/>
      <c r="JB40" s="128"/>
      <c r="JC40" s="128"/>
      <c r="JD40" s="128"/>
      <c r="JE40" s="128"/>
      <c r="JF40" s="128"/>
      <c r="JG40" s="128"/>
      <c r="JH40" s="128"/>
      <c r="JI40" s="128"/>
      <c r="JJ40" s="128"/>
      <c r="JK40" s="128"/>
      <c r="JL40" s="128"/>
      <c r="JM40" s="128"/>
      <c r="JN40" s="128"/>
      <c r="JO40" s="128"/>
      <c r="JP40" s="128"/>
      <c r="JQ40" s="128"/>
      <c r="JR40" s="128"/>
      <c r="JS40" s="128"/>
      <c r="JT40" s="128"/>
      <c r="JU40" s="128"/>
      <c r="JV40" s="128"/>
      <c r="JW40" s="128"/>
      <c r="JX40" s="128"/>
      <c r="JY40" s="128"/>
      <c r="JZ40" s="128"/>
      <c r="KA40" s="128"/>
      <c r="KB40" s="128"/>
      <c r="KC40" s="128"/>
      <c r="KD40" s="128"/>
      <c r="KE40" s="128"/>
      <c r="KF40" s="128"/>
      <c r="KG40" s="128"/>
      <c r="KH40" s="128"/>
      <c r="KI40" s="128"/>
      <c r="KJ40" s="128"/>
      <c r="KK40" s="128"/>
      <c r="KL40" s="128"/>
      <c r="KM40" s="128"/>
      <c r="KN40" s="128"/>
      <c r="KO40" s="128"/>
      <c r="KP40" s="128"/>
      <c r="KQ40" s="128"/>
      <c r="KR40" s="128"/>
      <c r="KS40" s="128"/>
      <c r="KT40" s="128"/>
      <c r="KU40" s="128"/>
      <c r="KV40" s="128"/>
      <c r="KW40" s="128"/>
      <c r="KX40" s="128"/>
      <c r="KY40" s="128"/>
      <c r="KZ40" s="128"/>
      <c r="LA40" s="128"/>
      <c r="LB40" s="128"/>
      <c r="LC40" s="128"/>
      <c r="LD40" s="128"/>
      <c r="LE40" s="128"/>
      <c r="LF40" s="128"/>
      <c r="LG40" s="128"/>
      <c r="LH40" s="128"/>
      <c r="LI40" s="128"/>
      <c r="LJ40" s="128"/>
      <c r="LK40" s="128"/>
      <c r="LL40" s="128"/>
      <c r="LM40" s="128"/>
      <c r="LN40" s="128"/>
      <c r="LO40" s="128"/>
      <c r="LP40" s="128"/>
      <c r="LQ40" s="128"/>
      <c r="LR40" s="128"/>
      <c r="LS40" s="128"/>
      <c r="LT40" s="128"/>
      <c r="LU40" s="128"/>
      <c r="LV40" s="128"/>
      <c r="LW40" s="128"/>
      <c r="LX40" s="128"/>
      <c r="LY40" s="128"/>
      <c r="LZ40" s="128"/>
      <c r="MA40" s="128"/>
      <c r="MB40" s="128"/>
      <c r="MC40" s="128"/>
      <c r="MD40" s="128"/>
      <c r="ME40" s="128"/>
      <c r="MF40" s="128"/>
      <c r="MG40" s="128"/>
      <c r="MH40" s="128"/>
      <c r="MI40" s="128"/>
      <c r="MJ40" s="128"/>
      <c r="MK40" s="128"/>
      <c r="ML40" s="128"/>
      <c r="MM40" s="128"/>
      <c r="MN40" s="128"/>
      <c r="MO40" s="128"/>
      <c r="MP40" s="128"/>
      <c r="MQ40" s="128"/>
      <c r="MR40" s="128"/>
      <c r="MS40" s="128"/>
      <c r="MT40" s="128"/>
      <c r="MU40" s="128"/>
      <c r="MV40" s="128"/>
      <c r="MW40" s="128"/>
      <c r="MX40" s="128"/>
      <c r="MY40" s="128"/>
      <c r="MZ40" s="128"/>
      <c r="NA40" s="128"/>
      <c r="NB40" s="128"/>
      <c r="NC40" s="128"/>
      <c r="ND40" s="128"/>
      <c r="NE40" s="128"/>
      <c r="NF40" s="128"/>
      <c r="NG40" s="128"/>
      <c r="NH40" s="128"/>
      <c r="NI40" s="128"/>
      <c r="NJ40" s="128"/>
      <c r="NK40" s="128"/>
      <c r="NL40" s="128"/>
      <c r="NM40" s="128"/>
      <c r="NN40" s="128"/>
      <c r="NO40" s="128"/>
      <c r="NP40" s="128"/>
      <c r="NQ40" s="128"/>
      <c r="NR40" s="128"/>
      <c r="NS40" s="128"/>
      <c r="NT40" s="128"/>
      <c r="NU40" s="128"/>
      <c r="NV40" s="128"/>
      <c r="NW40" s="128"/>
      <c r="NX40" s="128"/>
      <c r="NY40" s="128"/>
      <c r="NZ40" s="128"/>
      <c r="OA40" s="128"/>
      <c r="OB40" s="128"/>
      <c r="OC40" s="128"/>
      <c r="OD40" s="128"/>
      <c r="OE40" s="128"/>
      <c r="OF40" s="128"/>
      <c r="OG40" s="128"/>
      <c r="OH40" s="128"/>
      <c r="OI40" s="128"/>
      <c r="OJ40" s="128"/>
      <c r="OK40" s="128"/>
      <c r="OL40" s="128"/>
      <c r="OM40" s="128"/>
      <c r="ON40" s="128"/>
      <c r="OO40" s="128"/>
      <c r="OP40" s="128"/>
      <c r="OQ40" s="128"/>
      <c r="OR40" s="128"/>
      <c r="OS40" s="128"/>
      <c r="OT40" s="128"/>
      <c r="OU40" s="128"/>
      <c r="OV40" s="128"/>
      <c r="OW40" s="128"/>
      <c r="OX40" s="128"/>
      <c r="OY40" s="128"/>
      <c r="OZ40" s="128"/>
      <c r="PA40" s="128"/>
      <c r="PB40" s="128"/>
      <c r="PC40" s="128"/>
      <c r="PD40" s="128"/>
      <c r="PE40" s="128"/>
      <c r="PF40" s="128"/>
      <c r="PG40" s="128"/>
      <c r="PH40" s="128"/>
      <c r="PI40" s="128"/>
      <c r="PJ40" s="128"/>
      <c r="PK40" s="128"/>
      <c r="PL40" s="128"/>
      <c r="PM40" s="128"/>
      <c r="PN40" s="128"/>
      <c r="PO40" s="128"/>
      <c r="PP40" s="128"/>
      <c r="PQ40" s="128"/>
      <c r="PR40" s="128"/>
      <c r="PS40" s="128"/>
      <c r="PT40" s="128"/>
      <c r="PU40" s="128"/>
      <c r="PV40" s="128"/>
      <c r="PW40" s="128"/>
      <c r="PX40" s="128"/>
      <c r="PY40" s="128"/>
      <c r="PZ40" s="128"/>
      <c r="QA40" s="128"/>
      <c r="QB40" s="128"/>
      <c r="QC40" s="128"/>
      <c r="QD40" s="128"/>
      <c r="QE40" s="128"/>
      <c r="QF40" s="128"/>
      <c r="QG40" s="128"/>
      <c r="QH40" s="128"/>
      <c r="QI40" s="128"/>
      <c r="QJ40" s="128"/>
      <c r="QK40" s="128"/>
      <c r="QL40" s="128"/>
      <c r="QM40" s="128"/>
      <c r="QN40" s="128"/>
      <c r="QO40" s="128"/>
      <c r="QP40" s="128"/>
      <c r="QQ40" s="128"/>
      <c r="QR40" s="128"/>
      <c r="QS40" s="128"/>
      <c r="QT40" s="128"/>
      <c r="QU40" s="128"/>
      <c r="QV40" s="128"/>
      <c r="QW40" s="128"/>
      <c r="QX40" s="128"/>
      <c r="QY40" s="128"/>
      <c r="QZ40" s="128"/>
      <c r="RA40" s="128"/>
      <c r="RB40" s="128"/>
      <c r="RC40" s="128"/>
      <c r="RD40" s="128"/>
      <c r="RE40" s="128"/>
      <c r="RF40" s="128"/>
      <c r="RG40" s="128"/>
      <c r="RH40" s="128"/>
      <c r="RI40" s="128"/>
      <c r="RJ40" s="128"/>
      <c r="RK40" s="128"/>
      <c r="RL40" s="128"/>
      <c r="RM40" s="128"/>
      <c r="RN40" s="128"/>
      <c r="RO40" s="128"/>
      <c r="RP40" s="128"/>
      <c r="RQ40" s="128"/>
      <c r="RR40" s="128"/>
      <c r="RS40" s="128"/>
      <c r="RT40" s="128"/>
      <c r="RU40" s="128"/>
      <c r="RV40" s="128"/>
      <c r="RW40" s="128"/>
      <c r="RX40" s="128"/>
      <c r="RY40" s="128"/>
      <c r="RZ40" s="128"/>
      <c r="SA40" s="128"/>
      <c r="SB40" s="128"/>
      <c r="SC40" s="128"/>
      <c r="SD40" s="128"/>
      <c r="SE40" s="128"/>
      <c r="SF40" s="128"/>
      <c r="SG40" s="128"/>
      <c r="SH40" s="128"/>
      <c r="SI40" s="128"/>
      <c r="SJ40" s="128"/>
      <c r="SK40" s="128"/>
      <c r="SL40" s="128"/>
      <c r="SM40" s="128"/>
      <c r="SN40" s="128"/>
      <c r="SO40" s="128"/>
      <c r="SP40" s="128"/>
      <c r="SQ40" s="128"/>
      <c r="SR40" s="128"/>
      <c r="SS40" s="128"/>
      <c r="ST40" s="128"/>
      <c r="SU40" s="128"/>
      <c r="SV40" s="128"/>
      <c r="SW40" s="128"/>
      <c r="SX40" s="128"/>
      <c r="SY40" s="128"/>
      <c r="SZ40" s="128"/>
      <c r="TA40" s="128"/>
      <c r="TB40" s="128"/>
      <c r="TC40" s="128"/>
      <c r="TD40" s="128"/>
      <c r="TE40" s="128"/>
      <c r="TF40" s="128"/>
      <c r="TG40" s="128"/>
      <c r="TH40" s="128"/>
      <c r="TI40" s="128"/>
      <c r="TJ40" s="128"/>
      <c r="TK40" s="128"/>
      <c r="TL40" s="128"/>
      <c r="TM40" s="128"/>
      <c r="TN40" s="128"/>
      <c r="TO40" s="128"/>
      <c r="TP40" s="128"/>
      <c r="TQ40" s="128"/>
      <c r="TR40" s="128"/>
      <c r="TS40" s="128"/>
      <c r="TT40" s="128"/>
      <c r="TU40" s="128"/>
      <c r="TV40" s="128"/>
      <c r="TW40" s="128"/>
      <c r="TX40" s="128"/>
      <c r="TY40" s="128"/>
      <c r="TZ40" s="128"/>
      <c r="UA40" s="128"/>
      <c r="UB40" s="128"/>
      <c r="UC40" s="128"/>
      <c r="UD40" s="128"/>
      <c r="UE40" s="128"/>
      <c r="UF40" s="128"/>
      <c r="UG40" s="128"/>
      <c r="UH40" s="128"/>
      <c r="UI40" s="128"/>
      <c r="UJ40" s="128"/>
      <c r="UK40" s="128"/>
      <c r="UL40" s="128"/>
      <c r="UM40" s="128"/>
      <c r="UN40" s="128"/>
      <c r="UO40" s="128"/>
      <c r="UP40" s="128"/>
      <c r="UQ40" s="128"/>
      <c r="UR40" s="128"/>
      <c r="US40" s="128"/>
      <c r="UT40" s="128"/>
      <c r="UU40" s="128"/>
      <c r="UV40" s="128"/>
      <c r="UW40" s="128"/>
      <c r="UX40" s="128"/>
      <c r="UY40" s="128"/>
      <c r="UZ40" s="128"/>
      <c r="VA40" s="128"/>
      <c r="VB40" s="128"/>
      <c r="VC40" s="128"/>
      <c r="VD40" s="128"/>
      <c r="VE40" s="128"/>
      <c r="VF40" s="128"/>
      <c r="VG40" s="128"/>
      <c r="VH40" s="128"/>
      <c r="VI40" s="128"/>
      <c r="VJ40" s="128"/>
      <c r="VK40" s="128"/>
      <c r="VL40" s="128"/>
      <c r="VM40" s="128"/>
      <c r="VN40" s="128"/>
      <c r="VO40" s="128"/>
      <c r="VP40" s="128"/>
      <c r="VQ40" s="128"/>
      <c r="VR40" s="128"/>
      <c r="VS40" s="128"/>
      <c r="VT40" s="128"/>
      <c r="VU40" s="128"/>
      <c r="VV40" s="128"/>
      <c r="VW40" s="128"/>
      <c r="VX40" s="128"/>
      <c r="VY40" s="128"/>
      <c r="VZ40" s="128"/>
      <c r="WA40" s="128"/>
      <c r="WB40" s="128"/>
      <c r="WC40" s="128"/>
      <c r="WD40" s="128"/>
      <c r="WE40" s="128"/>
      <c r="WF40" s="128"/>
      <c r="WG40" s="128"/>
      <c r="WH40" s="128"/>
      <c r="WI40" s="128"/>
      <c r="WJ40" s="128"/>
      <c r="WK40" s="128"/>
      <c r="WL40" s="128"/>
      <c r="WM40" s="128"/>
      <c r="WN40" s="128"/>
      <c r="WO40" s="128"/>
      <c r="WP40" s="128"/>
      <c r="WQ40" s="128"/>
      <c r="WR40" s="128"/>
      <c r="WS40" s="128"/>
      <c r="WT40" s="128"/>
      <c r="WU40" s="128"/>
      <c r="WV40" s="128"/>
      <c r="WW40" s="128"/>
      <c r="WX40" s="128"/>
      <c r="WY40" s="128"/>
      <c r="WZ40" s="128"/>
      <c r="XA40" s="128"/>
      <c r="XB40" s="128"/>
      <c r="XC40" s="128"/>
      <c r="XD40" s="128"/>
      <c r="XE40" s="128"/>
      <c r="XF40" s="128"/>
      <c r="XG40" s="128"/>
      <c r="XH40" s="128"/>
      <c r="XI40" s="128"/>
      <c r="XJ40" s="128"/>
      <c r="XK40" s="128"/>
      <c r="XL40" s="128"/>
      <c r="XM40" s="128"/>
      <c r="XN40" s="128"/>
      <c r="XO40" s="128"/>
      <c r="XP40" s="128"/>
      <c r="XQ40" s="128"/>
      <c r="XR40" s="128"/>
      <c r="XS40" s="128"/>
      <c r="XT40" s="128"/>
      <c r="XU40" s="128"/>
      <c r="XV40" s="128"/>
      <c r="XW40" s="128"/>
      <c r="XX40" s="128"/>
      <c r="XY40" s="128"/>
      <c r="XZ40" s="128"/>
      <c r="YA40" s="128"/>
      <c r="YB40" s="128"/>
      <c r="YC40" s="128"/>
      <c r="YD40" s="128"/>
      <c r="YE40" s="128"/>
      <c r="YF40" s="128"/>
      <c r="YG40" s="128"/>
      <c r="YH40" s="128"/>
      <c r="YI40" s="128"/>
      <c r="YJ40" s="128"/>
      <c r="YK40" s="128"/>
      <c r="YL40" s="128"/>
      <c r="YM40" s="128"/>
      <c r="YN40" s="128"/>
      <c r="YO40" s="128"/>
      <c r="YP40" s="128"/>
      <c r="YQ40" s="128"/>
      <c r="YR40" s="128"/>
      <c r="YS40" s="128"/>
      <c r="YT40" s="128"/>
      <c r="YU40" s="128"/>
      <c r="YV40" s="128"/>
      <c r="YW40" s="128"/>
      <c r="YX40" s="128"/>
      <c r="YY40" s="128"/>
      <c r="YZ40" s="128"/>
      <c r="ZA40" s="128"/>
      <c r="ZB40" s="128"/>
      <c r="ZC40" s="128"/>
      <c r="ZD40" s="128"/>
      <c r="ZE40" s="128"/>
      <c r="ZF40" s="128"/>
      <c r="ZG40" s="128"/>
      <c r="ZH40" s="128"/>
      <c r="ZI40" s="128"/>
      <c r="ZJ40" s="128"/>
      <c r="ZK40" s="128"/>
      <c r="ZL40" s="128"/>
      <c r="ZM40" s="128"/>
      <c r="ZN40" s="128"/>
      <c r="ZO40" s="128"/>
      <c r="ZP40" s="128"/>
      <c r="ZQ40" s="128"/>
      <c r="ZR40" s="128"/>
      <c r="ZS40" s="128"/>
      <c r="ZT40" s="128"/>
      <c r="ZU40" s="128"/>
      <c r="ZV40" s="128"/>
      <c r="ZW40" s="128"/>
      <c r="ZX40" s="128"/>
      <c r="ZY40" s="128"/>
      <c r="ZZ40" s="128"/>
      <c r="AAA40" s="128"/>
      <c r="AAB40" s="128"/>
      <c r="AAC40" s="128"/>
      <c r="AAD40" s="128"/>
      <c r="AAE40" s="128"/>
      <c r="AAF40" s="128"/>
      <c r="AAG40" s="128"/>
      <c r="AAH40" s="128"/>
      <c r="AAI40" s="128"/>
      <c r="AAJ40" s="128"/>
      <c r="AAK40" s="128"/>
      <c r="AAL40" s="128"/>
      <c r="AAM40" s="128"/>
      <c r="AAN40" s="128"/>
      <c r="AAO40" s="128"/>
      <c r="AAP40" s="128"/>
      <c r="AAQ40" s="128"/>
      <c r="AAR40" s="128"/>
      <c r="AAS40" s="128"/>
      <c r="AAT40" s="128"/>
      <c r="AAU40" s="128"/>
      <c r="AAV40" s="128"/>
      <c r="AAW40" s="128"/>
      <c r="AAX40" s="128"/>
      <c r="AAY40" s="128"/>
      <c r="AAZ40" s="128"/>
      <c r="ABA40" s="128"/>
      <c r="ABB40" s="128"/>
      <c r="ABC40" s="128"/>
      <c r="ABD40" s="128"/>
      <c r="ABE40" s="128"/>
      <c r="ABF40" s="128"/>
      <c r="ABG40" s="128"/>
      <c r="ABH40" s="128"/>
      <c r="ABI40" s="128"/>
      <c r="ABJ40" s="128"/>
      <c r="ABK40" s="128"/>
      <c r="ABL40" s="128"/>
      <c r="ABM40" s="128"/>
      <c r="ABN40" s="128"/>
      <c r="ABO40" s="128"/>
      <c r="ABP40" s="128"/>
      <c r="ABQ40" s="128"/>
      <c r="ABR40" s="128"/>
      <c r="ABS40" s="128"/>
      <c r="ABT40" s="128"/>
      <c r="ABU40" s="128"/>
      <c r="ABV40" s="128"/>
      <c r="ABW40" s="128"/>
      <c r="ABX40" s="128"/>
      <c r="ABY40" s="128"/>
      <c r="ABZ40" s="128"/>
      <c r="ACA40" s="128"/>
      <c r="ACB40" s="128"/>
      <c r="ACC40" s="128"/>
      <c r="ACD40" s="128"/>
      <c r="ACE40" s="128"/>
      <c r="ACF40" s="128"/>
      <c r="ACG40" s="128"/>
      <c r="ACH40" s="128"/>
      <c r="ACI40" s="128"/>
      <c r="ACJ40" s="128"/>
      <c r="ACK40" s="128"/>
      <c r="ACL40" s="128"/>
      <c r="ACM40" s="128"/>
      <c r="ACN40" s="128"/>
      <c r="ACO40" s="128"/>
      <c r="ACP40" s="128"/>
      <c r="ACQ40" s="128"/>
      <c r="ACR40" s="128"/>
      <c r="ACS40" s="128"/>
      <c r="ACT40" s="128"/>
      <c r="ACU40" s="128"/>
      <c r="ACV40" s="128"/>
      <c r="ACW40" s="128"/>
      <c r="ACX40" s="128"/>
      <c r="ACY40" s="128"/>
      <c r="ACZ40" s="128"/>
      <c r="ADA40" s="128"/>
      <c r="ADB40" s="128"/>
      <c r="ADC40" s="128"/>
      <c r="ADD40" s="128"/>
      <c r="ADE40" s="128"/>
      <c r="ADF40" s="128"/>
      <c r="ADG40" s="128"/>
      <c r="ADH40" s="128"/>
      <c r="ADI40" s="128"/>
      <c r="ADJ40" s="128"/>
      <c r="ADK40" s="128"/>
      <c r="ADL40" s="128"/>
      <c r="ADM40" s="128"/>
      <c r="ADN40" s="128"/>
      <c r="ADO40" s="128"/>
      <c r="ADP40" s="128"/>
      <c r="ADQ40" s="128"/>
      <c r="ADR40" s="128"/>
      <c r="ADS40" s="128"/>
      <c r="ADT40" s="128"/>
      <c r="ADU40" s="128"/>
      <c r="ADV40" s="128"/>
      <c r="ADW40" s="128"/>
      <c r="ADX40" s="128"/>
      <c r="ADY40" s="128"/>
      <c r="ADZ40" s="128"/>
      <c r="AEA40" s="128"/>
      <c r="AEB40" s="128"/>
      <c r="AEC40" s="128"/>
      <c r="AED40" s="128"/>
      <c r="AEE40" s="128"/>
      <c r="AEF40" s="128"/>
      <c r="AEG40" s="128"/>
      <c r="AEH40" s="128"/>
      <c r="AEI40" s="128"/>
      <c r="AEJ40" s="128"/>
      <c r="AEK40" s="128"/>
      <c r="AEL40" s="128"/>
      <c r="AEM40" s="128"/>
      <c r="AEN40" s="128"/>
      <c r="AEO40" s="128"/>
      <c r="AEP40" s="128"/>
      <c r="AEQ40" s="128"/>
      <c r="AER40" s="128"/>
      <c r="AES40" s="128"/>
      <c r="AET40" s="128"/>
      <c r="AEU40" s="128"/>
      <c r="AEV40" s="128"/>
      <c r="AEW40" s="128"/>
      <c r="AEX40" s="128"/>
      <c r="AEY40" s="128"/>
      <c r="AEZ40" s="128"/>
      <c r="AFA40" s="128"/>
      <c r="AFB40" s="128"/>
      <c r="AFC40" s="128"/>
      <c r="AFD40" s="128"/>
      <c r="AFE40" s="128"/>
      <c r="AFF40" s="128"/>
      <c r="AFG40" s="128"/>
      <c r="AFH40" s="128"/>
      <c r="AFI40" s="128"/>
      <c r="AFJ40" s="128"/>
      <c r="AFK40" s="128"/>
      <c r="AFL40" s="128"/>
      <c r="AFM40" s="128"/>
      <c r="AFN40" s="128"/>
      <c r="AFO40" s="128"/>
      <c r="AFP40" s="128"/>
      <c r="AFQ40" s="128"/>
      <c r="AFR40" s="128"/>
      <c r="AFS40" s="128"/>
      <c r="AFT40" s="128"/>
      <c r="AFU40" s="128"/>
      <c r="AFV40" s="128"/>
      <c r="AFW40" s="128"/>
      <c r="AFX40" s="128"/>
      <c r="AFY40" s="128"/>
      <c r="AFZ40" s="128"/>
      <c r="AGA40" s="128"/>
      <c r="AGB40" s="128"/>
      <c r="AGC40" s="128"/>
      <c r="AGD40" s="128"/>
      <c r="AGE40" s="128"/>
      <c r="AGF40" s="128"/>
      <c r="AGG40" s="128"/>
      <c r="AGH40" s="128"/>
      <c r="AGI40" s="128"/>
      <c r="AGJ40" s="128"/>
      <c r="AGK40" s="128"/>
      <c r="AGL40" s="128"/>
      <c r="AGM40" s="128"/>
      <c r="AGN40" s="128"/>
      <c r="AGO40" s="128"/>
      <c r="AGP40" s="128"/>
      <c r="AGQ40" s="128"/>
      <c r="AGR40" s="128"/>
      <c r="AGS40" s="128"/>
      <c r="AGT40" s="128"/>
      <c r="AGU40" s="128"/>
      <c r="AGV40" s="128"/>
      <c r="AGW40" s="128"/>
      <c r="AGX40" s="128"/>
      <c r="AGY40" s="128"/>
      <c r="AGZ40" s="128"/>
      <c r="AHA40" s="128"/>
      <c r="AHB40" s="128"/>
      <c r="AHC40" s="128"/>
      <c r="AHD40" s="128"/>
      <c r="AHE40" s="128"/>
      <c r="AHF40" s="128"/>
      <c r="AHG40" s="128"/>
      <c r="AHH40" s="128"/>
      <c r="AHI40" s="128"/>
      <c r="AHJ40" s="128"/>
      <c r="AHK40" s="128"/>
      <c r="AHL40" s="128"/>
      <c r="AHM40" s="128"/>
      <c r="AHN40" s="128"/>
      <c r="AHO40" s="128"/>
      <c r="AHP40" s="128"/>
      <c r="AHQ40" s="128"/>
      <c r="AHR40" s="128"/>
      <c r="AHS40" s="128"/>
      <c r="AHT40" s="128"/>
      <c r="AHU40" s="128"/>
      <c r="AHV40" s="128"/>
      <c r="AHW40" s="128"/>
      <c r="AHX40" s="128"/>
      <c r="AHY40" s="128"/>
      <c r="AHZ40" s="128"/>
      <c r="AIA40" s="128"/>
      <c r="AIB40" s="128"/>
      <c r="AIC40" s="128"/>
      <c r="AID40" s="128"/>
      <c r="AIE40" s="128"/>
      <c r="AIF40" s="128"/>
      <c r="AIG40" s="128"/>
      <c r="AIH40" s="128"/>
      <c r="AII40" s="128"/>
      <c r="AIJ40" s="128"/>
      <c r="AIK40" s="128"/>
      <c r="AIL40" s="128"/>
      <c r="AIM40" s="128"/>
      <c r="AIN40" s="128"/>
      <c r="AIO40" s="128"/>
      <c r="AIP40" s="128"/>
      <c r="AIQ40" s="128"/>
      <c r="AIR40" s="128"/>
      <c r="AIS40" s="128"/>
      <c r="AIT40" s="128"/>
      <c r="AIU40" s="128"/>
      <c r="AIV40" s="128"/>
      <c r="AIW40" s="128"/>
      <c r="AIX40" s="128"/>
      <c r="AIY40" s="128"/>
      <c r="AIZ40" s="128"/>
      <c r="AJA40" s="128"/>
      <c r="AJB40" s="128"/>
      <c r="AJC40" s="128"/>
      <c r="AJD40" s="128"/>
      <c r="AJE40" s="128"/>
      <c r="AJF40" s="128"/>
      <c r="AJG40" s="128"/>
      <c r="AJH40" s="128"/>
      <c r="AJI40" s="128"/>
      <c r="AJJ40" s="128"/>
      <c r="AJK40" s="128"/>
      <c r="AJL40" s="128"/>
      <c r="AJM40" s="128"/>
      <c r="AJN40" s="128"/>
      <c r="AJO40" s="128"/>
      <c r="AJP40" s="128"/>
      <c r="AJQ40" s="128"/>
      <c r="AJR40" s="128"/>
      <c r="AJS40" s="128"/>
      <c r="AJT40" s="128"/>
      <c r="AJU40" s="128"/>
      <c r="AJV40" s="128"/>
      <c r="AJW40" s="128"/>
      <c r="AJX40" s="128"/>
      <c r="AJY40" s="128"/>
      <c r="AJZ40" s="128"/>
      <c r="AKA40" s="128"/>
      <c r="AKB40" s="128"/>
      <c r="AKC40" s="128"/>
      <c r="AKD40" s="128"/>
      <c r="AKE40" s="128"/>
      <c r="AKF40" s="128"/>
      <c r="AKG40" s="128"/>
      <c r="AKH40" s="128"/>
      <c r="AKI40" s="128"/>
      <c r="AKJ40" s="128"/>
      <c r="AKK40" s="128"/>
      <c r="AKL40" s="128"/>
      <c r="AKM40" s="128"/>
      <c r="AKN40" s="128"/>
      <c r="AKO40" s="128"/>
      <c r="AKP40" s="128"/>
      <c r="AKQ40" s="128"/>
      <c r="AKR40" s="128"/>
      <c r="AKS40" s="128"/>
      <c r="AKT40" s="128"/>
      <c r="AKU40" s="128"/>
      <c r="AKV40" s="128"/>
      <c r="AKW40" s="128"/>
      <c r="AKX40" s="128"/>
      <c r="AKY40" s="128"/>
      <c r="AKZ40" s="128"/>
      <c r="ALA40" s="128"/>
      <c r="ALB40" s="128"/>
      <c r="ALC40" s="128"/>
      <c r="ALD40" s="128"/>
      <c r="ALE40" s="128"/>
      <c r="ALF40" s="128"/>
      <c r="ALG40" s="128"/>
      <c r="ALH40" s="128"/>
      <c r="ALI40" s="128"/>
      <c r="ALJ40" s="128"/>
      <c r="ALK40" s="128"/>
      <c r="ALL40" s="128"/>
      <c r="ALM40" s="128"/>
      <c r="ALN40" s="128"/>
      <c r="ALO40" s="128"/>
      <c r="ALP40" s="128"/>
      <c r="ALQ40" s="128"/>
      <c r="ALR40" s="128"/>
      <c r="ALS40" s="128"/>
      <c r="ALT40" s="128"/>
      <c r="ALU40" s="128"/>
      <c r="ALV40" s="128"/>
      <c r="ALW40" s="128"/>
      <c r="ALX40" s="128"/>
      <c r="ALY40" s="128"/>
      <c r="ALZ40"/>
      <c r="AMA40"/>
      <c r="AMB40"/>
      <c r="AMC40"/>
    </row>
    <row r="41" spans="1:1017" s="96" customFormat="1" ht="12" customHeight="1">
      <c r="A41" s="130"/>
      <c r="B41" s="130"/>
      <c r="C41" s="130"/>
      <c r="D41" s="130"/>
      <c r="E41" s="130"/>
      <c r="F41" s="130"/>
      <c r="I41" s="225"/>
      <c r="J41" s="159"/>
      <c r="O41" s="173"/>
      <c r="S41" s="277"/>
      <c r="W41"/>
      <c r="X41" s="179"/>
      <c r="Z41" s="159"/>
      <c r="AB41"/>
      <c r="AD41" s="128"/>
      <c r="AE41"/>
      <c r="AF41" s="128"/>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L41" s="128"/>
      <c r="BM41" s="128"/>
      <c r="BN41" s="128"/>
      <c r="BO41" s="128"/>
      <c r="BP41" s="128"/>
      <c r="BQ41" s="128"/>
      <c r="BR41" s="128"/>
      <c r="BS41" s="128"/>
      <c r="BT41" s="128"/>
      <c r="BU41" s="128"/>
      <c r="BV41" s="128"/>
      <c r="BW41" s="128"/>
      <c r="BX41" s="128"/>
      <c r="BY41" s="128"/>
      <c r="BZ41" s="128"/>
      <c r="CA41" s="128"/>
      <c r="CB41" s="128"/>
      <c r="CC41" s="128"/>
      <c r="CD41" s="128"/>
      <c r="CE41" s="128"/>
      <c r="CF41" s="128"/>
      <c r="CG41" s="128"/>
      <c r="CH41" s="128"/>
      <c r="CI41" s="128"/>
      <c r="CJ41" s="128"/>
      <c r="CK41" s="128"/>
      <c r="CL41" s="128"/>
      <c r="CM41" s="128"/>
      <c r="CN41" s="128"/>
      <c r="CO41" s="128"/>
      <c r="CP41" s="128"/>
      <c r="CQ41" s="128"/>
      <c r="CR41" s="128"/>
      <c r="CS41" s="128"/>
      <c r="CT41" s="128"/>
      <c r="CU41" s="128"/>
      <c r="CV41" s="128"/>
      <c r="CW41" s="128"/>
      <c r="CX41" s="128"/>
      <c r="CY41" s="128"/>
      <c r="CZ41" s="128"/>
      <c r="DA41" s="128"/>
      <c r="DB41" s="128"/>
      <c r="DC41" s="128"/>
      <c r="DD41" s="128"/>
      <c r="DE41" s="128"/>
      <c r="DF41" s="128"/>
      <c r="DG41" s="128"/>
      <c r="DH41" s="128"/>
      <c r="DI41" s="128"/>
      <c r="DJ41" s="128"/>
      <c r="DK41" s="128"/>
      <c r="DL41" s="128"/>
      <c r="DM41" s="128"/>
      <c r="DN41" s="128"/>
      <c r="DO41" s="128"/>
      <c r="DP41" s="128"/>
      <c r="DQ41" s="128"/>
      <c r="DR41" s="128"/>
      <c r="DS41" s="128"/>
      <c r="DT41" s="128"/>
      <c r="DU41" s="128"/>
      <c r="DV41" s="128"/>
      <c r="DW41" s="128"/>
      <c r="DX41" s="128"/>
      <c r="DY41" s="128"/>
      <c r="DZ41" s="128"/>
      <c r="EA41" s="128"/>
      <c r="EB41" s="128"/>
      <c r="EC41" s="128"/>
      <c r="ED41" s="128"/>
      <c r="EE41" s="128"/>
      <c r="EF41" s="128"/>
      <c r="EG41" s="128"/>
      <c r="EH41" s="128"/>
      <c r="EI41" s="128"/>
      <c r="EJ41" s="128"/>
      <c r="EK41" s="128"/>
      <c r="EL41" s="128"/>
      <c r="EM41" s="128"/>
      <c r="EN41" s="128"/>
      <c r="EO41" s="128"/>
      <c r="EP41" s="128"/>
      <c r="EQ41" s="128"/>
      <c r="ER41" s="128"/>
      <c r="ES41" s="128"/>
      <c r="ET41" s="128"/>
      <c r="EU41" s="128"/>
      <c r="EV41" s="128"/>
      <c r="EW41" s="128"/>
      <c r="EX41" s="128"/>
      <c r="EY41" s="128"/>
      <c r="EZ41" s="128"/>
      <c r="FA41" s="128"/>
      <c r="FB41" s="128"/>
      <c r="FC41" s="128"/>
      <c r="FD41" s="128"/>
      <c r="FE41" s="128"/>
      <c r="FF41" s="128"/>
      <c r="FG41" s="128"/>
      <c r="FH41" s="128"/>
      <c r="FI41" s="128"/>
      <c r="FJ41" s="128"/>
      <c r="FK41" s="128"/>
      <c r="FL41" s="128"/>
      <c r="FM41" s="128"/>
      <c r="FN41" s="128"/>
      <c r="FO41" s="128"/>
      <c r="FP41" s="128"/>
      <c r="FQ41" s="128"/>
      <c r="FR41" s="128"/>
      <c r="FS41" s="128"/>
      <c r="FT41" s="128"/>
      <c r="FU41" s="128"/>
      <c r="FV41" s="128"/>
      <c r="FW41" s="128"/>
      <c r="FX41" s="128"/>
      <c r="FY41" s="128"/>
      <c r="FZ41" s="128"/>
      <c r="GA41" s="128"/>
      <c r="GB41" s="128"/>
      <c r="GC41" s="128"/>
      <c r="GD41" s="128"/>
      <c r="GE41" s="128"/>
      <c r="GF41" s="128"/>
      <c r="GG41" s="128"/>
      <c r="GH41" s="128"/>
      <c r="GI41" s="128"/>
      <c r="GJ41" s="128"/>
      <c r="GK41" s="128"/>
      <c r="GL41" s="128"/>
      <c r="GM41" s="128"/>
      <c r="GN41" s="128"/>
      <c r="GO41" s="128"/>
      <c r="GP41" s="128"/>
      <c r="GQ41" s="128"/>
      <c r="GR41" s="128"/>
      <c r="GS41" s="128"/>
      <c r="GT41" s="128"/>
      <c r="GU41" s="128"/>
      <c r="GV41" s="128"/>
      <c r="GW41" s="128"/>
      <c r="GX41" s="128"/>
      <c r="GY41" s="128"/>
      <c r="GZ41" s="128"/>
      <c r="HA41" s="128"/>
      <c r="HB41" s="128"/>
      <c r="HC41" s="128"/>
      <c r="HD41" s="128"/>
      <c r="HE41" s="128"/>
      <c r="HF41" s="128"/>
      <c r="HG41" s="128"/>
      <c r="HH41" s="128"/>
      <c r="HI41" s="128"/>
      <c r="HJ41" s="128"/>
      <c r="HK41" s="128"/>
      <c r="HL41" s="128"/>
      <c r="HM41" s="128"/>
      <c r="HN41" s="128"/>
      <c r="HO41" s="128"/>
      <c r="HP41" s="128"/>
      <c r="HQ41" s="128"/>
      <c r="HR41" s="128"/>
      <c r="HS41" s="128"/>
      <c r="HT41" s="128"/>
      <c r="HU41" s="128"/>
      <c r="HV41" s="128"/>
      <c r="HW41" s="128"/>
      <c r="HX41" s="128"/>
      <c r="HY41" s="128"/>
      <c r="HZ41" s="128"/>
      <c r="IA41" s="128"/>
      <c r="IB41" s="128"/>
      <c r="IC41" s="128"/>
      <c r="ID41" s="128"/>
      <c r="IE41" s="128"/>
      <c r="IF41" s="128"/>
      <c r="IG41" s="128"/>
      <c r="IH41" s="128"/>
      <c r="II41" s="128"/>
      <c r="IJ41" s="128"/>
      <c r="IK41" s="128"/>
      <c r="IL41" s="128"/>
      <c r="IM41" s="128"/>
      <c r="IN41" s="128"/>
      <c r="IO41" s="128"/>
      <c r="IP41" s="128"/>
      <c r="IQ41" s="128"/>
      <c r="IR41" s="128"/>
      <c r="IS41" s="128"/>
      <c r="IT41" s="128"/>
      <c r="IU41" s="128"/>
      <c r="IV41" s="128"/>
      <c r="IW41" s="128"/>
      <c r="IX41" s="128"/>
      <c r="IY41" s="128"/>
      <c r="IZ41" s="128"/>
      <c r="JA41" s="128"/>
      <c r="JB41" s="128"/>
      <c r="JC41" s="128"/>
      <c r="JD41" s="128"/>
      <c r="JE41" s="128"/>
      <c r="JF41" s="128"/>
      <c r="JG41" s="128"/>
      <c r="JH41" s="128"/>
      <c r="JI41" s="128"/>
      <c r="JJ41" s="128"/>
      <c r="JK41" s="128"/>
      <c r="JL41" s="128"/>
      <c r="JM41" s="128"/>
      <c r="JN41" s="128"/>
      <c r="JO41" s="128"/>
      <c r="JP41" s="128"/>
      <c r="JQ41" s="128"/>
      <c r="JR41" s="128"/>
      <c r="JS41" s="128"/>
      <c r="JT41" s="128"/>
      <c r="JU41" s="128"/>
      <c r="JV41" s="128"/>
      <c r="JW41" s="128"/>
      <c r="JX41" s="128"/>
      <c r="JY41" s="128"/>
      <c r="JZ41" s="128"/>
      <c r="KA41" s="128"/>
      <c r="KB41" s="128"/>
      <c r="KC41" s="128"/>
      <c r="KD41" s="128"/>
      <c r="KE41" s="128"/>
      <c r="KF41" s="128"/>
      <c r="KG41" s="128"/>
      <c r="KH41" s="128"/>
      <c r="KI41" s="128"/>
      <c r="KJ41" s="128"/>
      <c r="KK41" s="128"/>
      <c r="KL41" s="128"/>
      <c r="KM41" s="128"/>
      <c r="KN41" s="128"/>
      <c r="KO41" s="128"/>
      <c r="KP41" s="128"/>
      <c r="KQ41" s="128"/>
      <c r="KR41" s="128"/>
      <c r="KS41" s="128"/>
      <c r="KT41" s="128"/>
      <c r="KU41" s="128"/>
      <c r="KV41" s="128"/>
      <c r="KW41" s="128"/>
      <c r="KX41" s="128"/>
      <c r="KY41" s="128"/>
      <c r="KZ41" s="128"/>
      <c r="LA41" s="128"/>
      <c r="LB41" s="128"/>
      <c r="LC41" s="128"/>
      <c r="LD41" s="128"/>
      <c r="LE41" s="128"/>
      <c r="LF41" s="128"/>
      <c r="LG41" s="128"/>
      <c r="LH41" s="128"/>
      <c r="LI41" s="128"/>
      <c r="LJ41" s="128"/>
      <c r="LK41" s="128"/>
      <c r="LL41" s="128"/>
      <c r="LM41" s="128"/>
      <c r="LN41" s="128"/>
      <c r="LO41" s="128"/>
      <c r="LP41" s="128"/>
      <c r="LQ41" s="128"/>
      <c r="LR41" s="128"/>
      <c r="LS41" s="128"/>
      <c r="LT41" s="128"/>
      <c r="LU41" s="128"/>
      <c r="LV41" s="128"/>
      <c r="LW41" s="128"/>
      <c r="LX41" s="128"/>
      <c r="LY41" s="128"/>
      <c r="LZ41" s="128"/>
      <c r="MA41" s="128"/>
      <c r="MB41" s="128"/>
      <c r="MC41" s="128"/>
      <c r="MD41" s="128"/>
      <c r="ME41" s="128"/>
      <c r="MF41" s="128"/>
      <c r="MG41" s="128"/>
      <c r="MH41" s="128"/>
      <c r="MI41" s="128"/>
      <c r="MJ41" s="128"/>
      <c r="MK41" s="128"/>
      <c r="ML41" s="128"/>
      <c r="MM41" s="128"/>
      <c r="MN41" s="128"/>
      <c r="MO41" s="128"/>
      <c r="MP41" s="128"/>
      <c r="MQ41" s="128"/>
      <c r="MR41" s="128"/>
      <c r="MS41" s="128"/>
      <c r="MT41" s="128"/>
      <c r="MU41" s="128"/>
      <c r="MV41" s="128"/>
      <c r="MW41" s="128"/>
      <c r="MX41" s="128"/>
      <c r="MY41" s="128"/>
      <c r="MZ41" s="128"/>
      <c r="NA41" s="128"/>
      <c r="NB41" s="128"/>
      <c r="NC41" s="128"/>
      <c r="ND41" s="128"/>
      <c r="NE41" s="128"/>
      <c r="NF41" s="128"/>
      <c r="NG41" s="128"/>
      <c r="NH41" s="128"/>
      <c r="NI41" s="128"/>
      <c r="NJ41" s="128"/>
      <c r="NK41" s="128"/>
      <c r="NL41" s="128"/>
      <c r="NM41" s="128"/>
      <c r="NN41" s="128"/>
      <c r="NO41" s="128"/>
      <c r="NP41" s="128"/>
      <c r="NQ41" s="128"/>
      <c r="NR41" s="128"/>
      <c r="NS41" s="128"/>
      <c r="NT41" s="128"/>
      <c r="NU41" s="128"/>
      <c r="NV41" s="128"/>
      <c r="NW41" s="128"/>
      <c r="NX41" s="128"/>
      <c r="NY41" s="128"/>
      <c r="NZ41" s="128"/>
      <c r="OA41" s="128"/>
      <c r="OB41" s="128"/>
      <c r="OC41" s="128"/>
      <c r="OD41" s="128"/>
      <c r="OE41" s="128"/>
      <c r="OF41" s="128"/>
      <c r="OG41" s="128"/>
      <c r="OH41" s="128"/>
      <c r="OI41" s="128"/>
      <c r="OJ41" s="128"/>
      <c r="OK41" s="128"/>
      <c r="OL41" s="128"/>
      <c r="OM41" s="128"/>
      <c r="ON41" s="128"/>
      <c r="OO41" s="128"/>
      <c r="OP41" s="128"/>
      <c r="OQ41" s="128"/>
      <c r="OR41" s="128"/>
      <c r="OS41" s="128"/>
      <c r="OT41" s="128"/>
      <c r="OU41" s="128"/>
      <c r="OV41" s="128"/>
      <c r="OW41" s="128"/>
      <c r="OX41" s="128"/>
      <c r="OY41" s="128"/>
      <c r="OZ41" s="128"/>
      <c r="PA41" s="128"/>
      <c r="PB41" s="128"/>
      <c r="PC41" s="128"/>
      <c r="PD41" s="128"/>
      <c r="PE41" s="128"/>
      <c r="PF41" s="128"/>
      <c r="PG41" s="128"/>
      <c r="PH41" s="128"/>
      <c r="PI41" s="128"/>
      <c r="PJ41" s="128"/>
      <c r="PK41" s="128"/>
      <c r="PL41" s="128"/>
      <c r="PM41" s="128"/>
      <c r="PN41" s="128"/>
      <c r="PO41" s="128"/>
      <c r="PP41" s="128"/>
      <c r="PQ41" s="128"/>
      <c r="PR41" s="128"/>
      <c r="PS41" s="128"/>
      <c r="PT41" s="128"/>
      <c r="PU41" s="128"/>
      <c r="PV41" s="128"/>
      <c r="PW41" s="128"/>
      <c r="PX41" s="128"/>
      <c r="PY41" s="128"/>
      <c r="PZ41" s="128"/>
      <c r="QA41" s="128"/>
      <c r="QB41" s="128"/>
      <c r="QC41" s="128"/>
      <c r="QD41" s="128"/>
      <c r="QE41" s="128"/>
      <c r="QF41" s="128"/>
      <c r="QG41" s="128"/>
      <c r="QH41" s="128"/>
      <c r="QI41" s="128"/>
      <c r="QJ41" s="128"/>
      <c r="QK41" s="128"/>
      <c r="QL41" s="128"/>
      <c r="QM41" s="128"/>
      <c r="QN41" s="128"/>
      <c r="QO41" s="128"/>
      <c r="QP41" s="128"/>
      <c r="QQ41" s="128"/>
      <c r="QR41" s="128"/>
      <c r="QS41" s="128"/>
      <c r="QT41" s="128"/>
      <c r="QU41" s="128"/>
      <c r="QV41" s="128"/>
      <c r="QW41" s="128"/>
      <c r="QX41" s="128"/>
      <c r="QY41" s="128"/>
      <c r="QZ41" s="128"/>
      <c r="RA41" s="128"/>
      <c r="RB41" s="128"/>
      <c r="RC41" s="128"/>
      <c r="RD41" s="128"/>
      <c r="RE41" s="128"/>
      <c r="RF41" s="128"/>
      <c r="RG41" s="128"/>
      <c r="RH41" s="128"/>
      <c r="RI41" s="128"/>
      <c r="RJ41" s="128"/>
      <c r="RK41" s="128"/>
      <c r="RL41" s="128"/>
      <c r="RM41" s="128"/>
      <c r="RN41" s="128"/>
      <c r="RO41" s="128"/>
      <c r="RP41" s="128"/>
      <c r="RQ41" s="128"/>
      <c r="RR41" s="128"/>
      <c r="RS41" s="128"/>
      <c r="RT41" s="128"/>
      <c r="RU41" s="128"/>
      <c r="RV41" s="128"/>
      <c r="RW41" s="128"/>
      <c r="RX41" s="128"/>
      <c r="RY41" s="128"/>
      <c r="RZ41" s="128"/>
      <c r="SA41" s="128"/>
      <c r="SB41" s="128"/>
      <c r="SC41" s="128"/>
      <c r="SD41" s="128"/>
      <c r="SE41" s="128"/>
      <c r="SF41" s="128"/>
      <c r="SG41" s="128"/>
      <c r="SH41" s="128"/>
      <c r="SI41" s="128"/>
      <c r="SJ41" s="128"/>
      <c r="SK41" s="128"/>
      <c r="SL41" s="128"/>
      <c r="SM41" s="128"/>
      <c r="SN41" s="128"/>
      <c r="SO41" s="128"/>
      <c r="SP41" s="128"/>
      <c r="SQ41" s="128"/>
      <c r="SR41" s="128"/>
      <c r="SS41" s="128"/>
      <c r="ST41" s="128"/>
      <c r="SU41" s="128"/>
      <c r="SV41" s="128"/>
      <c r="SW41" s="128"/>
      <c r="SX41" s="128"/>
      <c r="SY41" s="128"/>
      <c r="SZ41" s="128"/>
      <c r="TA41" s="128"/>
      <c r="TB41" s="128"/>
      <c r="TC41" s="128"/>
      <c r="TD41" s="128"/>
      <c r="TE41" s="128"/>
      <c r="TF41" s="128"/>
      <c r="TG41" s="128"/>
      <c r="TH41" s="128"/>
      <c r="TI41" s="128"/>
      <c r="TJ41" s="128"/>
      <c r="TK41" s="128"/>
      <c r="TL41" s="128"/>
      <c r="TM41" s="128"/>
      <c r="TN41" s="128"/>
      <c r="TO41" s="128"/>
      <c r="TP41" s="128"/>
      <c r="TQ41" s="128"/>
      <c r="TR41" s="128"/>
      <c r="TS41" s="128"/>
      <c r="TT41" s="128"/>
      <c r="TU41" s="128"/>
      <c r="TV41" s="128"/>
      <c r="TW41" s="128"/>
      <c r="TX41" s="128"/>
      <c r="TY41" s="128"/>
      <c r="TZ41" s="128"/>
      <c r="UA41" s="128"/>
      <c r="UB41" s="128"/>
      <c r="UC41" s="128"/>
      <c r="UD41" s="128"/>
      <c r="UE41" s="128"/>
      <c r="UF41" s="128"/>
      <c r="UG41" s="128"/>
      <c r="UH41" s="128"/>
      <c r="UI41" s="128"/>
      <c r="UJ41" s="128"/>
      <c r="UK41" s="128"/>
      <c r="UL41" s="128"/>
      <c r="UM41" s="128"/>
      <c r="UN41" s="128"/>
      <c r="UO41" s="128"/>
      <c r="UP41" s="128"/>
      <c r="UQ41" s="128"/>
      <c r="UR41" s="128"/>
      <c r="US41" s="128"/>
      <c r="UT41" s="128"/>
      <c r="UU41" s="128"/>
      <c r="UV41" s="128"/>
      <c r="UW41" s="128"/>
      <c r="UX41" s="128"/>
      <c r="UY41" s="128"/>
      <c r="UZ41" s="128"/>
      <c r="VA41" s="128"/>
      <c r="VB41" s="128"/>
      <c r="VC41" s="128"/>
      <c r="VD41" s="128"/>
      <c r="VE41" s="128"/>
      <c r="VF41" s="128"/>
      <c r="VG41" s="128"/>
      <c r="VH41" s="128"/>
      <c r="VI41" s="128"/>
      <c r="VJ41" s="128"/>
      <c r="VK41" s="128"/>
      <c r="VL41" s="128"/>
      <c r="VM41" s="128"/>
      <c r="VN41" s="128"/>
      <c r="VO41" s="128"/>
      <c r="VP41" s="128"/>
      <c r="VQ41" s="128"/>
      <c r="VR41" s="128"/>
      <c r="VS41" s="128"/>
      <c r="VT41" s="128"/>
      <c r="VU41" s="128"/>
      <c r="VV41" s="128"/>
      <c r="VW41" s="128"/>
      <c r="VX41" s="128"/>
      <c r="VY41" s="128"/>
      <c r="VZ41" s="128"/>
      <c r="WA41" s="128"/>
      <c r="WB41" s="128"/>
      <c r="WC41" s="128"/>
      <c r="WD41" s="128"/>
      <c r="WE41" s="128"/>
      <c r="WF41" s="128"/>
      <c r="WG41" s="128"/>
      <c r="WH41" s="128"/>
      <c r="WI41" s="128"/>
      <c r="WJ41" s="128"/>
      <c r="WK41" s="128"/>
      <c r="WL41" s="128"/>
      <c r="WM41" s="128"/>
      <c r="WN41" s="128"/>
      <c r="WO41" s="128"/>
      <c r="WP41" s="128"/>
      <c r="WQ41" s="128"/>
      <c r="WR41" s="128"/>
      <c r="WS41" s="128"/>
      <c r="WT41" s="128"/>
      <c r="WU41" s="128"/>
      <c r="WV41" s="128"/>
      <c r="WW41" s="128"/>
      <c r="WX41" s="128"/>
      <c r="WY41" s="128"/>
      <c r="WZ41" s="128"/>
      <c r="XA41" s="128"/>
      <c r="XB41" s="128"/>
      <c r="XC41" s="128"/>
      <c r="XD41" s="128"/>
      <c r="XE41" s="128"/>
      <c r="XF41" s="128"/>
      <c r="XG41" s="128"/>
      <c r="XH41" s="128"/>
      <c r="XI41" s="128"/>
      <c r="XJ41" s="128"/>
      <c r="XK41" s="128"/>
      <c r="XL41" s="128"/>
      <c r="XM41" s="128"/>
      <c r="XN41" s="128"/>
      <c r="XO41" s="128"/>
      <c r="XP41" s="128"/>
      <c r="XQ41" s="128"/>
      <c r="XR41" s="128"/>
      <c r="XS41" s="128"/>
      <c r="XT41" s="128"/>
      <c r="XU41" s="128"/>
      <c r="XV41" s="128"/>
      <c r="XW41" s="128"/>
      <c r="XX41" s="128"/>
      <c r="XY41" s="128"/>
      <c r="XZ41" s="128"/>
      <c r="YA41" s="128"/>
      <c r="YB41" s="128"/>
      <c r="YC41" s="128"/>
      <c r="YD41" s="128"/>
      <c r="YE41" s="128"/>
      <c r="YF41" s="128"/>
      <c r="YG41" s="128"/>
      <c r="YH41" s="128"/>
      <c r="YI41" s="128"/>
      <c r="YJ41" s="128"/>
      <c r="YK41" s="128"/>
      <c r="YL41" s="128"/>
      <c r="YM41" s="128"/>
      <c r="YN41" s="128"/>
      <c r="YO41" s="128"/>
      <c r="YP41" s="128"/>
      <c r="YQ41" s="128"/>
      <c r="YR41" s="128"/>
      <c r="YS41" s="128"/>
      <c r="YT41" s="128"/>
      <c r="YU41" s="128"/>
      <c r="YV41" s="128"/>
      <c r="YW41" s="128"/>
      <c r="YX41" s="128"/>
      <c r="YY41" s="128"/>
      <c r="YZ41" s="128"/>
      <c r="ZA41" s="128"/>
      <c r="ZB41" s="128"/>
      <c r="ZC41" s="128"/>
      <c r="ZD41" s="128"/>
      <c r="ZE41" s="128"/>
      <c r="ZF41" s="128"/>
      <c r="ZG41" s="128"/>
      <c r="ZH41" s="128"/>
      <c r="ZI41" s="128"/>
      <c r="ZJ41" s="128"/>
      <c r="ZK41" s="128"/>
      <c r="ZL41" s="128"/>
      <c r="ZM41" s="128"/>
      <c r="ZN41" s="128"/>
      <c r="ZO41" s="128"/>
      <c r="ZP41" s="128"/>
      <c r="ZQ41" s="128"/>
      <c r="ZR41" s="128"/>
      <c r="ZS41" s="128"/>
      <c r="ZT41" s="128"/>
      <c r="ZU41" s="128"/>
      <c r="ZV41" s="128"/>
      <c r="ZW41" s="128"/>
      <c r="ZX41" s="128"/>
      <c r="ZY41" s="128"/>
      <c r="ZZ41" s="128"/>
      <c r="AAA41" s="128"/>
      <c r="AAB41" s="128"/>
      <c r="AAC41" s="128"/>
      <c r="AAD41" s="128"/>
      <c r="AAE41" s="128"/>
      <c r="AAF41" s="128"/>
      <c r="AAG41" s="128"/>
      <c r="AAH41" s="128"/>
      <c r="AAI41" s="128"/>
      <c r="AAJ41" s="128"/>
      <c r="AAK41" s="128"/>
      <c r="AAL41" s="128"/>
      <c r="AAM41" s="128"/>
      <c r="AAN41" s="128"/>
      <c r="AAO41" s="128"/>
      <c r="AAP41" s="128"/>
      <c r="AAQ41" s="128"/>
      <c r="AAR41" s="128"/>
      <c r="AAS41" s="128"/>
      <c r="AAT41" s="128"/>
      <c r="AAU41" s="128"/>
      <c r="AAV41" s="128"/>
      <c r="AAW41" s="128"/>
      <c r="AAX41" s="128"/>
      <c r="AAY41" s="128"/>
      <c r="AAZ41" s="128"/>
      <c r="ABA41" s="128"/>
      <c r="ABB41" s="128"/>
      <c r="ABC41" s="128"/>
      <c r="ABD41" s="128"/>
      <c r="ABE41" s="128"/>
      <c r="ABF41" s="128"/>
      <c r="ABG41" s="128"/>
      <c r="ABH41" s="128"/>
      <c r="ABI41" s="128"/>
      <c r="ABJ41" s="128"/>
      <c r="ABK41" s="128"/>
      <c r="ABL41" s="128"/>
      <c r="ABM41" s="128"/>
      <c r="ABN41" s="128"/>
      <c r="ABO41" s="128"/>
      <c r="ABP41" s="128"/>
      <c r="ABQ41" s="128"/>
      <c r="ABR41" s="128"/>
      <c r="ABS41" s="128"/>
      <c r="ABT41" s="128"/>
      <c r="ABU41" s="128"/>
      <c r="ABV41" s="128"/>
      <c r="ABW41" s="128"/>
      <c r="ABX41" s="128"/>
      <c r="ABY41" s="128"/>
      <c r="ABZ41" s="128"/>
      <c r="ACA41" s="128"/>
      <c r="ACB41" s="128"/>
      <c r="ACC41" s="128"/>
      <c r="ACD41" s="128"/>
      <c r="ACE41" s="128"/>
      <c r="ACF41" s="128"/>
      <c r="ACG41" s="128"/>
      <c r="ACH41" s="128"/>
      <c r="ACI41" s="128"/>
      <c r="ACJ41" s="128"/>
      <c r="ACK41" s="128"/>
      <c r="ACL41" s="128"/>
      <c r="ACM41" s="128"/>
      <c r="ACN41" s="128"/>
      <c r="ACO41" s="128"/>
      <c r="ACP41" s="128"/>
      <c r="ACQ41" s="128"/>
      <c r="ACR41" s="128"/>
      <c r="ACS41" s="128"/>
      <c r="ACT41" s="128"/>
      <c r="ACU41" s="128"/>
      <c r="ACV41" s="128"/>
      <c r="ACW41" s="128"/>
      <c r="ACX41" s="128"/>
      <c r="ACY41" s="128"/>
      <c r="ACZ41" s="128"/>
      <c r="ADA41" s="128"/>
      <c r="ADB41" s="128"/>
      <c r="ADC41" s="128"/>
      <c r="ADD41" s="128"/>
      <c r="ADE41" s="128"/>
      <c r="ADF41" s="128"/>
      <c r="ADG41" s="128"/>
      <c r="ADH41" s="128"/>
      <c r="ADI41" s="128"/>
      <c r="ADJ41" s="128"/>
      <c r="ADK41" s="128"/>
      <c r="ADL41" s="128"/>
      <c r="ADM41" s="128"/>
      <c r="ADN41" s="128"/>
      <c r="ADO41" s="128"/>
      <c r="ADP41" s="128"/>
      <c r="ADQ41" s="128"/>
      <c r="ADR41" s="128"/>
      <c r="ADS41" s="128"/>
      <c r="ADT41" s="128"/>
      <c r="ADU41" s="128"/>
      <c r="ADV41" s="128"/>
      <c r="ADW41" s="128"/>
      <c r="ADX41" s="128"/>
      <c r="ADY41" s="128"/>
      <c r="ADZ41" s="128"/>
      <c r="AEA41" s="128"/>
      <c r="AEB41" s="128"/>
      <c r="AEC41" s="128"/>
      <c r="AED41" s="128"/>
      <c r="AEE41" s="128"/>
      <c r="AEF41" s="128"/>
      <c r="AEG41" s="128"/>
      <c r="AEH41" s="128"/>
      <c r="AEI41" s="128"/>
      <c r="AEJ41" s="128"/>
      <c r="AEK41" s="128"/>
      <c r="AEL41" s="128"/>
      <c r="AEM41" s="128"/>
      <c r="AEN41" s="128"/>
      <c r="AEO41" s="128"/>
      <c r="AEP41" s="128"/>
      <c r="AEQ41" s="128"/>
      <c r="AER41" s="128"/>
      <c r="AES41" s="128"/>
      <c r="AET41" s="128"/>
      <c r="AEU41" s="128"/>
      <c r="AEV41" s="128"/>
      <c r="AEW41" s="128"/>
      <c r="AEX41" s="128"/>
      <c r="AEY41" s="128"/>
      <c r="AEZ41" s="128"/>
      <c r="AFA41" s="128"/>
      <c r="AFB41" s="128"/>
      <c r="AFC41" s="128"/>
      <c r="AFD41" s="128"/>
      <c r="AFE41" s="128"/>
      <c r="AFF41" s="128"/>
      <c r="AFG41" s="128"/>
      <c r="AFH41" s="128"/>
      <c r="AFI41" s="128"/>
      <c r="AFJ41" s="128"/>
      <c r="AFK41" s="128"/>
      <c r="AFL41" s="128"/>
      <c r="AFM41" s="128"/>
      <c r="AFN41" s="128"/>
      <c r="AFO41" s="128"/>
      <c r="AFP41" s="128"/>
      <c r="AFQ41" s="128"/>
      <c r="AFR41" s="128"/>
      <c r="AFS41" s="128"/>
      <c r="AFT41" s="128"/>
      <c r="AFU41" s="128"/>
      <c r="AFV41" s="128"/>
      <c r="AFW41" s="128"/>
      <c r="AFX41" s="128"/>
      <c r="AFY41" s="128"/>
      <c r="AFZ41" s="128"/>
      <c r="AGA41" s="128"/>
      <c r="AGB41" s="128"/>
      <c r="AGC41" s="128"/>
      <c r="AGD41" s="128"/>
      <c r="AGE41" s="128"/>
      <c r="AGF41" s="128"/>
      <c r="AGG41" s="128"/>
      <c r="AGH41" s="128"/>
      <c r="AGI41" s="128"/>
      <c r="AGJ41" s="128"/>
      <c r="AGK41" s="128"/>
      <c r="AGL41" s="128"/>
      <c r="AGM41" s="128"/>
      <c r="AGN41" s="128"/>
      <c r="AGO41" s="128"/>
      <c r="AGP41" s="128"/>
      <c r="AGQ41" s="128"/>
      <c r="AGR41" s="128"/>
      <c r="AGS41" s="128"/>
      <c r="AGT41" s="128"/>
      <c r="AGU41" s="128"/>
      <c r="AGV41" s="128"/>
      <c r="AGW41" s="128"/>
      <c r="AGX41" s="128"/>
      <c r="AGY41" s="128"/>
      <c r="AGZ41" s="128"/>
      <c r="AHA41" s="128"/>
      <c r="AHB41" s="128"/>
      <c r="AHC41" s="128"/>
      <c r="AHD41" s="128"/>
      <c r="AHE41" s="128"/>
      <c r="AHF41" s="128"/>
      <c r="AHG41" s="128"/>
      <c r="AHH41" s="128"/>
      <c r="AHI41" s="128"/>
      <c r="AHJ41" s="128"/>
      <c r="AHK41" s="128"/>
      <c r="AHL41" s="128"/>
      <c r="AHM41" s="128"/>
      <c r="AHN41" s="128"/>
      <c r="AHO41" s="128"/>
      <c r="AHP41" s="128"/>
      <c r="AHQ41" s="128"/>
      <c r="AHR41" s="128"/>
      <c r="AHS41" s="128"/>
      <c r="AHT41" s="128"/>
      <c r="AHU41" s="128"/>
      <c r="AHV41" s="128"/>
      <c r="AHW41" s="128"/>
      <c r="AHX41" s="128"/>
      <c r="AHY41" s="128"/>
      <c r="AHZ41" s="128"/>
      <c r="AIA41" s="128"/>
      <c r="AIB41" s="128"/>
      <c r="AIC41" s="128"/>
      <c r="AID41" s="128"/>
      <c r="AIE41" s="128"/>
      <c r="AIF41" s="128"/>
      <c r="AIG41" s="128"/>
      <c r="AIH41" s="128"/>
      <c r="AII41" s="128"/>
      <c r="AIJ41" s="128"/>
      <c r="AIK41" s="128"/>
      <c r="AIL41" s="128"/>
      <c r="AIM41" s="128"/>
      <c r="AIN41" s="128"/>
      <c r="AIO41" s="128"/>
      <c r="AIP41" s="128"/>
      <c r="AIQ41" s="128"/>
      <c r="AIR41" s="128"/>
      <c r="AIS41" s="128"/>
      <c r="AIT41" s="128"/>
      <c r="AIU41" s="128"/>
      <c r="AIV41" s="128"/>
      <c r="AIW41" s="128"/>
      <c r="AIX41" s="128"/>
      <c r="AIY41" s="128"/>
      <c r="AIZ41" s="128"/>
      <c r="AJA41" s="128"/>
      <c r="AJB41" s="128"/>
      <c r="AJC41" s="128"/>
      <c r="AJD41" s="128"/>
      <c r="AJE41" s="128"/>
      <c r="AJF41" s="128"/>
      <c r="AJG41" s="128"/>
      <c r="AJH41" s="128"/>
      <c r="AJI41" s="128"/>
      <c r="AJJ41" s="128"/>
      <c r="AJK41" s="128"/>
      <c r="AJL41" s="128"/>
      <c r="AJM41" s="128"/>
      <c r="AJN41" s="128"/>
      <c r="AJO41" s="128"/>
      <c r="AJP41" s="128"/>
      <c r="AJQ41" s="128"/>
      <c r="AJR41" s="128"/>
      <c r="AJS41" s="128"/>
      <c r="AJT41" s="128"/>
      <c r="AJU41" s="128"/>
      <c r="AJV41" s="128"/>
      <c r="AJW41" s="128"/>
      <c r="AJX41" s="128"/>
      <c r="AJY41" s="128"/>
      <c r="AJZ41" s="128"/>
      <c r="AKA41" s="128"/>
      <c r="AKB41" s="128"/>
      <c r="AKC41" s="128"/>
      <c r="AKD41" s="128"/>
      <c r="AKE41" s="128"/>
      <c r="AKF41" s="128"/>
      <c r="AKG41" s="128"/>
      <c r="AKH41" s="128"/>
      <c r="AKI41" s="128"/>
      <c r="AKJ41" s="128"/>
      <c r="AKK41" s="128"/>
      <c r="AKL41" s="128"/>
      <c r="AKM41" s="128"/>
      <c r="AKN41" s="128"/>
      <c r="AKO41" s="128"/>
      <c r="AKP41" s="128"/>
      <c r="AKQ41" s="128"/>
      <c r="AKR41" s="128"/>
      <c r="AKS41" s="128"/>
      <c r="AKT41" s="128"/>
      <c r="AKU41" s="128"/>
      <c r="AKV41" s="128"/>
      <c r="AKW41" s="128"/>
      <c r="AKX41" s="128"/>
      <c r="AKY41" s="128"/>
      <c r="AKZ41" s="128"/>
      <c r="ALA41" s="128"/>
      <c r="ALB41" s="128"/>
      <c r="ALC41" s="128"/>
      <c r="ALD41" s="128"/>
      <c r="ALE41" s="128"/>
      <c r="ALF41" s="128"/>
      <c r="ALG41" s="128"/>
      <c r="ALH41" s="128"/>
      <c r="ALI41" s="128"/>
      <c r="ALJ41" s="128"/>
      <c r="ALK41" s="128"/>
      <c r="ALL41" s="128"/>
      <c r="ALM41" s="128"/>
      <c r="ALN41" s="128"/>
      <c r="ALO41" s="128"/>
      <c r="ALP41" s="128"/>
      <c r="ALQ41" s="128"/>
      <c r="ALR41" s="128"/>
      <c r="ALS41" s="128"/>
      <c r="ALT41" s="128"/>
      <c r="ALU41" s="128"/>
      <c r="ALV41" s="128"/>
      <c r="ALW41" s="128"/>
      <c r="ALX41" s="128"/>
      <c r="ALY41" s="128"/>
      <c r="ALZ41"/>
      <c r="AMA41"/>
      <c r="AMB41"/>
      <c r="AMC41"/>
    </row>
    <row r="42" spans="1:1017" s="96" customFormat="1" ht="12" customHeight="1">
      <c r="A42" s="130"/>
      <c r="B42" s="130"/>
      <c r="C42" s="130"/>
      <c r="D42" s="130"/>
      <c r="E42" s="130"/>
      <c r="F42" s="130"/>
      <c r="I42" s="225"/>
      <c r="J42" s="159"/>
      <c r="O42" s="173"/>
      <c r="S42" s="277"/>
      <c r="W42"/>
      <c r="X42" s="179"/>
      <c r="Z42" s="159"/>
      <c r="AB42"/>
      <c r="AD42" s="128"/>
      <c r="AE42"/>
      <c r="AF42" s="128"/>
      <c r="AG42" s="128"/>
      <c r="AH42" s="128"/>
      <c r="AI42" s="128"/>
      <c r="AJ42" s="128"/>
      <c r="AK42" s="128"/>
      <c r="AL42" s="128"/>
      <c r="AM42" s="128"/>
      <c r="AN42" s="128"/>
      <c r="AO42" s="128"/>
      <c r="AP42" s="128"/>
      <c r="AQ42" s="128"/>
      <c r="AR42" s="128"/>
      <c r="AS42" s="128"/>
      <c r="AT42" s="128"/>
      <c r="AU42" s="128"/>
      <c r="AV42" s="128"/>
      <c r="AW42" s="128"/>
      <c r="AX42" s="128"/>
      <c r="AY42" s="128"/>
      <c r="AZ42" s="128"/>
      <c r="BA42" s="128"/>
      <c r="BB42" s="128"/>
      <c r="BC42" s="128"/>
      <c r="BD42" s="128"/>
      <c r="BE42" s="128"/>
      <c r="BF42" s="128"/>
      <c r="BG42" s="128"/>
      <c r="BH42" s="128"/>
      <c r="BI42" s="128"/>
      <c r="BJ42" s="128"/>
      <c r="BK42" s="128"/>
      <c r="BL42" s="128"/>
      <c r="BM42" s="128"/>
      <c r="BN42" s="128"/>
      <c r="BO42" s="128"/>
      <c r="BP42" s="128"/>
      <c r="BQ42" s="128"/>
      <c r="BR42" s="128"/>
      <c r="BS42" s="128"/>
      <c r="BT42" s="128"/>
      <c r="BU42" s="128"/>
      <c r="BV42" s="128"/>
      <c r="BW42" s="128"/>
      <c r="BX42" s="128"/>
      <c r="BY42" s="128"/>
      <c r="BZ42" s="128"/>
      <c r="CA42" s="128"/>
      <c r="CB42" s="128"/>
      <c r="CC42" s="128"/>
      <c r="CD42" s="128"/>
      <c r="CE42" s="128"/>
      <c r="CF42" s="128"/>
      <c r="CG42" s="128"/>
      <c r="CH42" s="128"/>
      <c r="CI42" s="128"/>
      <c r="CJ42" s="128"/>
      <c r="CK42" s="128"/>
      <c r="CL42" s="128"/>
      <c r="CM42" s="128"/>
      <c r="CN42" s="128"/>
      <c r="CO42" s="128"/>
      <c r="CP42" s="128"/>
      <c r="CQ42" s="128"/>
      <c r="CR42" s="128"/>
      <c r="CS42" s="128"/>
      <c r="CT42" s="128"/>
      <c r="CU42" s="128"/>
      <c r="CV42" s="128"/>
      <c r="CW42" s="128"/>
      <c r="CX42" s="128"/>
      <c r="CY42" s="128"/>
      <c r="CZ42" s="128"/>
      <c r="DA42" s="128"/>
      <c r="DB42" s="128"/>
      <c r="DC42" s="128"/>
      <c r="DD42" s="128"/>
      <c r="DE42" s="128"/>
      <c r="DF42" s="128"/>
      <c r="DG42" s="128"/>
      <c r="DH42" s="128"/>
      <c r="DI42" s="128"/>
      <c r="DJ42" s="128"/>
      <c r="DK42" s="128"/>
      <c r="DL42" s="128"/>
      <c r="DM42" s="128"/>
      <c r="DN42" s="128"/>
      <c r="DO42" s="128"/>
      <c r="DP42" s="128"/>
      <c r="DQ42" s="128"/>
      <c r="DR42" s="128"/>
      <c r="DS42" s="128"/>
      <c r="DT42" s="128"/>
      <c r="DU42" s="128"/>
      <c r="DV42" s="128"/>
      <c r="DW42" s="128"/>
      <c r="DX42" s="128"/>
      <c r="DY42" s="128"/>
      <c r="DZ42" s="128"/>
      <c r="EA42" s="128"/>
      <c r="EB42" s="128"/>
      <c r="EC42" s="128"/>
      <c r="ED42" s="128"/>
      <c r="EE42" s="128"/>
      <c r="EF42" s="128"/>
      <c r="EG42" s="128"/>
      <c r="EH42" s="128"/>
      <c r="EI42" s="128"/>
      <c r="EJ42" s="128"/>
      <c r="EK42" s="128"/>
      <c r="EL42" s="128"/>
      <c r="EM42" s="128"/>
      <c r="EN42" s="128"/>
      <c r="EO42" s="128"/>
      <c r="EP42" s="128"/>
      <c r="EQ42" s="128"/>
      <c r="ER42" s="128"/>
      <c r="ES42" s="128"/>
      <c r="ET42" s="128"/>
      <c r="EU42" s="128"/>
      <c r="EV42" s="128"/>
      <c r="EW42" s="128"/>
      <c r="EX42" s="128"/>
      <c r="EY42" s="128"/>
      <c r="EZ42" s="128"/>
      <c r="FA42" s="128"/>
      <c r="FB42" s="128"/>
      <c r="FC42" s="128"/>
      <c r="FD42" s="128"/>
      <c r="FE42" s="128"/>
      <c r="FF42" s="128"/>
      <c r="FG42" s="128"/>
      <c r="FH42" s="128"/>
      <c r="FI42" s="128"/>
      <c r="FJ42" s="128"/>
      <c r="FK42" s="128"/>
      <c r="FL42" s="128"/>
      <c r="FM42" s="128"/>
      <c r="FN42" s="128"/>
      <c r="FO42" s="128"/>
      <c r="FP42" s="128"/>
      <c r="FQ42" s="128"/>
      <c r="FR42" s="128"/>
      <c r="FS42" s="128"/>
      <c r="FT42" s="128"/>
      <c r="FU42" s="128"/>
      <c r="FV42" s="128"/>
      <c r="FW42" s="128"/>
      <c r="FX42" s="128"/>
      <c r="FY42" s="128"/>
      <c r="FZ42" s="128"/>
      <c r="GA42" s="128"/>
      <c r="GB42" s="128"/>
      <c r="GC42" s="128"/>
      <c r="GD42" s="128"/>
      <c r="GE42" s="128"/>
      <c r="GF42" s="128"/>
      <c r="GG42" s="128"/>
      <c r="GH42" s="128"/>
      <c r="GI42" s="128"/>
      <c r="GJ42" s="128"/>
      <c r="GK42" s="128"/>
      <c r="GL42" s="128"/>
      <c r="GM42" s="128"/>
      <c r="GN42" s="128"/>
      <c r="GO42" s="128"/>
      <c r="GP42" s="128"/>
      <c r="GQ42" s="128"/>
      <c r="GR42" s="128"/>
      <c r="GS42" s="128"/>
      <c r="GT42" s="128"/>
      <c r="GU42" s="128"/>
      <c r="GV42" s="128"/>
      <c r="GW42" s="128"/>
      <c r="GX42" s="128"/>
      <c r="GY42" s="128"/>
      <c r="GZ42" s="128"/>
      <c r="HA42" s="128"/>
      <c r="HB42" s="128"/>
      <c r="HC42" s="128"/>
      <c r="HD42" s="128"/>
      <c r="HE42" s="128"/>
      <c r="HF42" s="128"/>
      <c r="HG42" s="128"/>
      <c r="HH42" s="128"/>
      <c r="HI42" s="128"/>
      <c r="HJ42" s="128"/>
      <c r="HK42" s="128"/>
      <c r="HL42" s="128"/>
      <c r="HM42" s="128"/>
      <c r="HN42" s="128"/>
      <c r="HO42" s="128"/>
      <c r="HP42" s="128"/>
      <c r="HQ42" s="128"/>
      <c r="HR42" s="128"/>
      <c r="HS42" s="128"/>
      <c r="HT42" s="128"/>
      <c r="HU42" s="128"/>
      <c r="HV42" s="128"/>
      <c r="HW42" s="128"/>
      <c r="HX42" s="128"/>
      <c r="HY42" s="128"/>
      <c r="HZ42" s="128"/>
      <c r="IA42" s="128"/>
      <c r="IB42" s="128"/>
      <c r="IC42" s="128"/>
      <c r="ID42" s="128"/>
      <c r="IE42" s="128"/>
      <c r="IF42" s="128"/>
      <c r="IG42" s="128"/>
      <c r="IH42" s="128"/>
      <c r="II42" s="128"/>
      <c r="IJ42" s="128"/>
      <c r="IK42" s="128"/>
      <c r="IL42" s="128"/>
      <c r="IM42" s="128"/>
      <c r="IN42" s="128"/>
      <c r="IO42" s="128"/>
      <c r="IP42" s="128"/>
      <c r="IQ42" s="128"/>
      <c r="IR42" s="128"/>
      <c r="IS42" s="128"/>
      <c r="IT42" s="128"/>
      <c r="IU42" s="128"/>
      <c r="IV42" s="128"/>
      <c r="IW42" s="128"/>
      <c r="IX42" s="128"/>
      <c r="IY42" s="128"/>
      <c r="IZ42" s="128"/>
      <c r="JA42" s="128"/>
      <c r="JB42" s="128"/>
      <c r="JC42" s="128"/>
      <c r="JD42" s="128"/>
      <c r="JE42" s="128"/>
      <c r="JF42" s="128"/>
      <c r="JG42" s="128"/>
      <c r="JH42" s="128"/>
      <c r="JI42" s="128"/>
      <c r="JJ42" s="128"/>
      <c r="JK42" s="128"/>
      <c r="JL42" s="128"/>
      <c r="JM42" s="128"/>
      <c r="JN42" s="128"/>
      <c r="JO42" s="128"/>
      <c r="JP42" s="128"/>
      <c r="JQ42" s="128"/>
      <c r="JR42" s="128"/>
      <c r="JS42" s="128"/>
      <c r="JT42" s="128"/>
      <c r="JU42" s="128"/>
      <c r="JV42" s="128"/>
      <c r="JW42" s="128"/>
      <c r="JX42" s="128"/>
      <c r="JY42" s="128"/>
      <c r="JZ42" s="128"/>
      <c r="KA42" s="128"/>
      <c r="KB42" s="128"/>
      <c r="KC42" s="128"/>
      <c r="KD42" s="128"/>
      <c r="KE42" s="128"/>
      <c r="KF42" s="128"/>
      <c r="KG42" s="128"/>
      <c r="KH42" s="128"/>
      <c r="KI42" s="128"/>
      <c r="KJ42" s="128"/>
      <c r="KK42" s="128"/>
      <c r="KL42" s="128"/>
      <c r="KM42" s="128"/>
      <c r="KN42" s="128"/>
      <c r="KO42" s="128"/>
      <c r="KP42" s="128"/>
      <c r="KQ42" s="128"/>
      <c r="KR42" s="128"/>
      <c r="KS42" s="128"/>
      <c r="KT42" s="128"/>
      <c r="KU42" s="128"/>
      <c r="KV42" s="128"/>
      <c r="KW42" s="128"/>
      <c r="KX42" s="128"/>
      <c r="KY42" s="128"/>
      <c r="KZ42" s="128"/>
      <c r="LA42" s="128"/>
      <c r="LB42" s="128"/>
      <c r="LC42" s="128"/>
      <c r="LD42" s="128"/>
      <c r="LE42" s="128"/>
      <c r="LF42" s="128"/>
      <c r="LG42" s="128"/>
      <c r="LH42" s="128"/>
      <c r="LI42" s="128"/>
      <c r="LJ42" s="128"/>
      <c r="LK42" s="128"/>
      <c r="LL42" s="128"/>
      <c r="LM42" s="128"/>
      <c r="LN42" s="128"/>
      <c r="LO42" s="128"/>
      <c r="LP42" s="128"/>
      <c r="LQ42" s="128"/>
      <c r="LR42" s="128"/>
      <c r="LS42" s="128"/>
      <c r="LT42" s="128"/>
      <c r="LU42" s="128"/>
      <c r="LV42" s="128"/>
      <c r="LW42" s="128"/>
      <c r="LX42" s="128"/>
      <c r="LY42" s="128"/>
      <c r="LZ42" s="128"/>
      <c r="MA42" s="128"/>
      <c r="MB42" s="128"/>
      <c r="MC42" s="128"/>
      <c r="MD42" s="128"/>
      <c r="ME42" s="128"/>
      <c r="MF42" s="128"/>
      <c r="MG42" s="128"/>
      <c r="MH42" s="128"/>
      <c r="MI42" s="128"/>
      <c r="MJ42" s="128"/>
      <c r="MK42" s="128"/>
      <c r="ML42" s="128"/>
      <c r="MM42" s="128"/>
      <c r="MN42" s="128"/>
      <c r="MO42" s="128"/>
      <c r="MP42" s="128"/>
      <c r="MQ42" s="128"/>
      <c r="MR42" s="128"/>
      <c r="MS42" s="128"/>
      <c r="MT42" s="128"/>
      <c r="MU42" s="128"/>
      <c r="MV42" s="128"/>
      <c r="MW42" s="128"/>
      <c r="MX42" s="128"/>
      <c r="MY42" s="128"/>
      <c r="MZ42" s="128"/>
      <c r="NA42" s="128"/>
      <c r="NB42" s="128"/>
      <c r="NC42" s="128"/>
      <c r="ND42" s="128"/>
      <c r="NE42" s="128"/>
      <c r="NF42" s="128"/>
      <c r="NG42" s="128"/>
      <c r="NH42" s="128"/>
      <c r="NI42" s="128"/>
      <c r="NJ42" s="128"/>
      <c r="NK42" s="128"/>
      <c r="NL42" s="128"/>
      <c r="NM42" s="128"/>
      <c r="NN42" s="128"/>
      <c r="NO42" s="128"/>
      <c r="NP42" s="128"/>
      <c r="NQ42" s="128"/>
      <c r="NR42" s="128"/>
      <c r="NS42" s="128"/>
      <c r="NT42" s="128"/>
      <c r="NU42" s="128"/>
      <c r="NV42" s="128"/>
      <c r="NW42" s="128"/>
      <c r="NX42" s="128"/>
      <c r="NY42" s="128"/>
      <c r="NZ42" s="128"/>
      <c r="OA42" s="128"/>
      <c r="OB42" s="128"/>
      <c r="OC42" s="128"/>
      <c r="OD42" s="128"/>
      <c r="OE42" s="128"/>
      <c r="OF42" s="128"/>
      <c r="OG42" s="128"/>
      <c r="OH42" s="128"/>
      <c r="OI42" s="128"/>
      <c r="OJ42" s="128"/>
      <c r="OK42" s="128"/>
      <c r="OL42" s="128"/>
      <c r="OM42" s="128"/>
      <c r="ON42" s="128"/>
      <c r="OO42" s="128"/>
      <c r="OP42" s="128"/>
      <c r="OQ42" s="128"/>
      <c r="OR42" s="128"/>
      <c r="OS42" s="128"/>
      <c r="OT42" s="128"/>
      <c r="OU42" s="128"/>
      <c r="OV42" s="128"/>
      <c r="OW42" s="128"/>
      <c r="OX42" s="128"/>
      <c r="OY42" s="128"/>
      <c r="OZ42" s="128"/>
      <c r="PA42" s="128"/>
      <c r="PB42" s="128"/>
      <c r="PC42" s="128"/>
      <c r="PD42" s="128"/>
      <c r="PE42" s="128"/>
      <c r="PF42" s="128"/>
      <c r="PG42" s="128"/>
      <c r="PH42" s="128"/>
      <c r="PI42" s="128"/>
      <c r="PJ42" s="128"/>
      <c r="PK42" s="128"/>
      <c r="PL42" s="128"/>
      <c r="PM42" s="128"/>
      <c r="PN42" s="128"/>
      <c r="PO42" s="128"/>
      <c r="PP42" s="128"/>
      <c r="PQ42" s="128"/>
      <c r="PR42" s="128"/>
      <c r="PS42" s="128"/>
      <c r="PT42" s="128"/>
      <c r="PU42" s="128"/>
      <c r="PV42" s="128"/>
      <c r="PW42" s="128"/>
      <c r="PX42" s="128"/>
      <c r="PY42" s="128"/>
      <c r="PZ42" s="128"/>
      <c r="QA42" s="128"/>
      <c r="QB42" s="128"/>
      <c r="QC42" s="128"/>
      <c r="QD42" s="128"/>
      <c r="QE42" s="128"/>
      <c r="QF42" s="128"/>
      <c r="QG42" s="128"/>
      <c r="QH42" s="128"/>
      <c r="QI42" s="128"/>
      <c r="QJ42" s="128"/>
      <c r="QK42" s="128"/>
      <c r="QL42" s="128"/>
      <c r="QM42" s="128"/>
      <c r="QN42" s="128"/>
      <c r="QO42" s="128"/>
      <c r="QP42" s="128"/>
      <c r="QQ42" s="128"/>
      <c r="QR42" s="128"/>
      <c r="QS42" s="128"/>
      <c r="QT42" s="128"/>
      <c r="QU42" s="128"/>
      <c r="QV42" s="128"/>
      <c r="QW42" s="128"/>
      <c r="QX42" s="128"/>
      <c r="QY42" s="128"/>
      <c r="QZ42" s="128"/>
      <c r="RA42" s="128"/>
      <c r="RB42" s="128"/>
      <c r="RC42" s="128"/>
      <c r="RD42" s="128"/>
      <c r="RE42" s="128"/>
      <c r="RF42" s="128"/>
      <c r="RG42" s="128"/>
      <c r="RH42" s="128"/>
      <c r="RI42" s="128"/>
      <c r="RJ42" s="128"/>
      <c r="RK42" s="128"/>
      <c r="RL42" s="128"/>
      <c r="RM42" s="128"/>
      <c r="RN42" s="128"/>
      <c r="RO42" s="128"/>
      <c r="RP42" s="128"/>
      <c r="RQ42" s="128"/>
      <c r="RR42" s="128"/>
      <c r="RS42" s="128"/>
      <c r="RT42" s="128"/>
      <c r="RU42" s="128"/>
      <c r="RV42" s="128"/>
      <c r="RW42" s="128"/>
      <c r="RX42" s="128"/>
      <c r="RY42" s="128"/>
      <c r="RZ42" s="128"/>
      <c r="SA42" s="128"/>
      <c r="SB42" s="128"/>
      <c r="SC42" s="128"/>
      <c r="SD42" s="128"/>
      <c r="SE42" s="128"/>
      <c r="SF42" s="128"/>
      <c r="SG42" s="128"/>
      <c r="SH42" s="128"/>
      <c r="SI42" s="128"/>
      <c r="SJ42" s="128"/>
      <c r="SK42" s="128"/>
      <c r="SL42" s="128"/>
      <c r="SM42" s="128"/>
      <c r="SN42" s="128"/>
      <c r="SO42" s="128"/>
      <c r="SP42" s="128"/>
      <c r="SQ42" s="128"/>
      <c r="SR42" s="128"/>
      <c r="SS42" s="128"/>
      <c r="ST42" s="128"/>
      <c r="SU42" s="128"/>
      <c r="SV42" s="128"/>
      <c r="SW42" s="128"/>
      <c r="SX42" s="128"/>
      <c r="SY42" s="128"/>
      <c r="SZ42" s="128"/>
      <c r="TA42" s="128"/>
      <c r="TB42" s="128"/>
      <c r="TC42" s="128"/>
      <c r="TD42" s="128"/>
      <c r="TE42" s="128"/>
      <c r="TF42" s="128"/>
      <c r="TG42" s="128"/>
      <c r="TH42" s="128"/>
      <c r="TI42" s="128"/>
      <c r="TJ42" s="128"/>
      <c r="TK42" s="128"/>
      <c r="TL42" s="128"/>
      <c r="TM42" s="128"/>
      <c r="TN42" s="128"/>
      <c r="TO42" s="128"/>
      <c r="TP42" s="128"/>
      <c r="TQ42" s="128"/>
      <c r="TR42" s="128"/>
      <c r="TS42" s="128"/>
      <c r="TT42" s="128"/>
      <c r="TU42" s="128"/>
      <c r="TV42" s="128"/>
      <c r="TW42" s="128"/>
      <c r="TX42" s="128"/>
      <c r="TY42" s="128"/>
      <c r="TZ42" s="128"/>
      <c r="UA42" s="128"/>
      <c r="UB42" s="128"/>
      <c r="UC42" s="128"/>
      <c r="UD42" s="128"/>
      <c r="UE42" s="128"/>
      <c r="UF42" s="128"/>
      <c r="UG42" s="128"/>
      <c r="UH42" s="128"/>
      <c r="UI42" s="128"/>
      <c r="UJ42" s="128"/>
      <c r="UK42" s="128"/>
      <c r="UL42" s="128"/>
      <c r="UM42" s="128"/>
      <c r="UN42" s="128"/>
      <c r="UO42" s="128"/>
      <c r="UP42" s="128"/>
      <c r="UQ42" s="128"/>
      <c r="UR42" s="128"/>
      <c r="US42" s="128"/>
      <c r="UT42" s="128"/>
      <c r="UU42" s="128"/>
      <c r="UV42" s="128"/>
      <c r="UW42" s="128"/>
      <c r="UX42" s="128"/>
      <c r="UY42" s="128"/>
      <c r="UZ42" s="128"/>
      <c r="VA42" s="128"/>
      <c r="VB42" s="128"/>
      <c r="VC42" s="128"/>
      <c r="VD42" s="128"/>
      <c r="VE42" s="128"/>
      <c r="VF42" s="128"/>
      <c r="VG42" s="128"/>
      <c r="VH42" s="128"/>
      <c r="VI42" s="128"/>
      <c r="VJ42" s="128"/>
      <c r="VK42" s="128"/>
      <c r="VL42" s="128"/>
      <c r="VM42" s="128"/>
      <c r="VN42" s="128"/>
      <c r="VO42" s="128"/>
      <c r="VP42" s="128"/>
      <c r="VQ42" s="128"/>
      <c r="VR42" s="128"/>
      <c r="VS42" s="128"/>
      <c r="VT42" s="128"/>
      <c r="VU42" s="128"/>
      <c r="VV42" s="128"/>
      <c r="VW42" s="128"/>
      <c r="VX42" s="128"/>
      <c r="VY42" s="128"/>
      <c r="VZ42" s="128"/>
      <c r="WA42" s="128"/>
      <c r="WB42" s="128"/>
      <c r="WC42" s="128"/>
      <c r="WD42" s="128"/>
      <c r="WE42" s="128"/>
      <c r="WF42" s="128"/>
      <c r="WG42" s="128"/>
      <c r="WH42" s="128"/>
      <c r="WI42" s="128"/>
      <c r="WJ42" s="128"/>
      <c r="WK42" s="128"/>
      <c r="WL42" s="128"/>
      <c r="WM42" s="128"/>
      <c r="WN42" s="128"/>
      <c r="WO42" s="128"/>
      <c r="WP42" s="128"/>
      <c r="WQ42" s="128"/>
      <c r="WR42" s="128"/>
      <c r="WS42" s="128"/>
      <c r="WT42" s="128"/>
      <c r="WU42" s="128"/>
      <c r="WV42" s="128"/>
      <c r="WW42" s="128"/>
      <c r="WX42" s="128"/>
      <c r="WY42" s="128"/>
      <c r="WZ42" s="128"/>
      <c r="XA42" s="128"/>
      <c r="XB42" s="128"/>
      <c r="XC42" s="128"/>
      <c r="XD42" s="128"/>
      <c r="XE42" s="128"/>
      <c r="XF42" s="128"/>
      <c r="XG42" s="128"/>
      <c r="XH42" s="128"/>
      <c r="XI42" s="128"/>
      <c r="XJ42" s="128"/>
      <c r="XK42" s="128"/>
      <c r="XL42" s="128"/>
      <c r="XM42" s="128"/>
      <c r="XN42" s="128"/>
      <c r="XO42" s="128"/>
      <c r="XP42" s="128"/>
      <c r="XQ42" s="128"/>
      <c r="XR42" s="128"/>
      <c r="XS42" s="128"/>
      <c r="XT42" s="128"/>
      <c r="XU42" s="128"/>
      <c r="XV42" s="128"/>
      <c r="XW42" s="128"/>
      <c r="XX42" s="128"/>
      <c r="XY42" s="128"/>
      <c r="XZ42" s="128"/>
      <c r="YA42" s="128"/>
      <c r="YB42" s="128"/>
      <c r="YC42" s="128"/>
      <c r="YD42" s="128"/>
      <c r="YE42" s="128"/>
      <c r="YF42" s="128"/>
      <c r="YG42" s="128"/>
      <c r="YH42" s="128"/>
      <c r="YI42" s="128"/>
      <c r="YJ42" s="128"/>
      <c r="YK42" s="128"/>
      <c r="YL42" s="128"/>
      <c r="YM42" s="128"/>
      <c r="YN42" s="128"/>
      <c r="YO42" s="128"/>
      <c r="YP42" s="128"/>
      <c r="YQ42" s="128"/>
      <c r="YR42" s="128"/>
      <c r="YS42" s="128"/>
      <c r="YT42" s="128"/>
      <c r="YU42" s="128"/>
      <c r="YV42" s="128"/>
      <c r="YW42" s="128"/>
      <c r="YX42" s="128"/>
      <c r="YY42" s="128"/>
      <c r="YZ42" s="128"/>
      <c r="ZA42" s="128"/>
      <c r="ZB42" s="128"/>
      <c r="ZC42" s="128"/>
      <c r="ZD42" s="128"/>
      <c r="ZE42" s="128"/>
      <c r="ZF42" s="128"/>
      <c r="ZG42" s="128"/>
      <c r="ZH42" s="128"/>
      <c r="ZI42" s="128"/>
      <c r="ZJ42" s="128"/>
      <c r="ZK42" s="128"/>
      <c r="ZL42" s="128"/>
      <c r="ZM42" s="128"/>
      <c r="ZN42" s="128"/>
      <c r="ZO42" s="128"/>
      <c r="ZP42" s="128"/>
      <c r="ZQ42" s="128"/>
      <c r="ZR42" s="128"/>
      <c r="ZS42" s="128"/>
      <c r="ZT42" s="128"/>
      <c r="ZU42" s="128"/>
      <c r="ZV42" s="128"/>
      <c r="ZW42" s="128"/>
      <c r="ZX42" s="128"/>
      <c r="ZY42" s="128"/>
      <c r="ZZ42" s="128"/>
      <c r="AAA42" s="128"/>
      <c r="AAB42" s="128"/>
      <c r="AAC42" s="128"/>
      <c r="AAD42" s="128"/>
      <c r="AAE42" s="128"/>
      <c r="AAF42" s="128"/>
      <c r="AAG42" s="128"/>
      <c r="AAH42" s="128"/>
      <c r="AAI42" s="128"/>
      <c r="AAJ42" s="128"/>
      <c r="AAK42" s="128"/>
      <c r="AAL42" s="128"/>
      <c r="AAM42" s="128"/>
      <c r="AAN42" s="128"/>
      <c r="AAO42" s="128"/>
      <c r="AAP42" s="128"/>
      <c r="AAQ42" s="128"/>
      <c r="AAR42" s="128"/>
      <c r="AAS42" s="128"/>
      <c r="AAT42" s="128"/>
      <c r="AAU42" s="128"/>
      <c r="AAV42" s="128"/>
      <c r="AAW42" s="128"/>
      <c r="AAX42" s="128"/>
      <c r="AAY42" s="128"/>
      <c r="AAZ42" s="128"/>
      <c r="ABA42" s="128"/>
      <c r="ABB42" s="128"/>
      <c r="ABC42" s="128"/>
      <c r="ABD42" s="128"/>
      <c r="ABE42" s="128"/>
      <c r="ABF42" s="128"/>
      <c r="ABG42" s="128"/>
      <c r="ABH42" s="128"/>
      <c r="ABI42" s="128"/>
      <c r="ABJ42" s="128"/>
      <c r="ABK42" s="128"/>
      <c r="ABL42" s="128"/>
      <c r="ABM42" s="128"/>
      <c r="ABN42" s="128"/>
      <c r="ABO42" s="128"/>
      <c r="ABP42" s="128"/>
      <c r="ABQ42" s="128"/>
      <c r="ABR42" s="128"/>
      <c r="ABS42" s="128"/>
      <c r="ABT42" s="128"/>
      <c r="ABU42" s="128"/>
      <c r="ABV42" s="128"/>
      <c r="ABW42" s="128"/>
      <c r="ABX42" s="128"/>
      <c r="ABY42" s="128"/>
      <c r="ABZ42" s="128"/>
      <c r="ACA42" s="128"/>
      <c r="ACB42" s="128"/>
      <c r="ACC42" s="128"/>
      <c r="ACD42" s="128"/>
      <c r="ACE42" s="128"/>
      <c r="ACF42" s="128"/>
      <c r="ACG42" s="128"/>
      <c r="ACH42" s="128"/>
      <c r="ACI42" s="128"/>
      <c r="ACJ42" s="128"/>
      <c r="ACK42" s="128"/>
      <c r="ACL42" s="128"/>
      <c r="ACM42" s="128"/>
      <c r="ACN42" s="128"/>
      <c r="ACO42" s="128"/>
      <c r="ACP42" s="128"/>
      <c r="ACQ42" s="128"/>
      <c r="ACR42" s="128"/>
      <c r="ACS42" s="128"/>
      <c r="ACT42" s="128"/>
      <c r="ACU42" s="128"/>
      <c r="ACV42" s="128"/>
      <c r="ACW42" s="128"/>
      <c r="ACX42" s="128"/>
      <c r="ACY42" s="128"/>
      <c r="ACZ42" s="128"/>
      <c r="ADA42" s="128"/>
      <c r="ADB42" s="128"/>
      <c r="ADC42" s="128"/>
      <c r="ADD42" s="128"/>
      <c r="ADE42" s="128"/>
      <c r="ADF42" s="128"/>
      <c r="ADG42" s="128"/>
      <c r="ADH42" s="128"/>
      <c r="ADI42" s="128"/>
      <c r="ADJ42" s="128"/>
      <c r="ADK42" s="128"/>
      <c r="ADL42" s="128"/>
      <c r="ADM42" s="128"/>
      <c r="ADN42" s="128"/>
      <c r="ADO42" s="128"/>
      <c r="ADP42" s="128"/>
      <c r="ADQ42" s="128"/>
      <c r="ADR42" s="128"/>
      <c r="ADS42" s="128"/>
      <c r="ADT42" s="128"/>
      <c r="ADU42" s="128"/>
      <c r="ADV42" s="128"/>
      <c r="ADW42" s="128"/>
      <c r="ADX42" s="128"/>
      <c r="ADY42" s="128"/>
      <c r="ADZ42" s="128"/>
      <c r="AEA42" s="128"/>
      <c r="AEB42" s="128"/>
      <c r="AEC42" s="128"/>
      <c r="AED42" s="128"/>
      <c r="AEE42" s="128"/>
      <c r="AEF42" s="128"/>
      <c r="AEG42" s="128"/>
      <c r="AEH42" s="128"/>
      <c r="AEI42" s="128"/>
      <c r="AEJ42" s="128"/>
      <c r="AEK42" s="128"/>
      <c r="AEL42" s="128"/>
      <c r="AEM42" s="128"/>
      <c r="AEN42" s="128"/>
      <c r="AEO42" s="128"/>
      <c r="AEP42" s="128"/>
      <c r="AEQ42" s="128"/>
      <c r="AER42" s="128"/>
      <c r="AES42" s="128"/>
      <c r="AET42" s="128"/>
      <c r="AEU42" s="128"/>
      <c r="AEV42" s="128"/>
      <c r="AEW42" s="128"/>
      <c r="AEX42" s="128"/>
      <c r="AEY42" s="128"/>
      <c r="AEZ42" s="128"/>
      <c r="AFA42" s="128"/>
      <c r="AFB42" s="128"/>
      <c r="AFC42" s="128"/>
      <c r="AFD42" s="128"/>
      <c r="AFE42" s="128"/>
      <c r="AFF42" s="128"/>
      <c r="AFG42" s="128"/>
      <c r="AFH42" s="128"/>
      <c r="AFI42" s="128"/>
      <c r="AFJ42" s="128"/>
      <c r="AFK42" s="128"/>
      <c r="AFL42" s="128"/>
      <c r="AFM42" s="128"/>
      <c r="AFN42" s="128"/>
      <c r="AFO42" s="128"/>
      <c r="AFP42" s="128"/>
      <c r="AFQ42" s="128"/>
      <c r="AFR42" s="128"/>
      <c r="AFS42" s="128"/>
      <c r="AFT42" s="128"/>
      <c r="AFU42" s="128"/>
      <c r="AFV42" s="128"/>
      <c r="AFW42" s="128"/>
      <c r="AFX42" s="128"/>
      <c r="AFY42" s="128"/>
      <c r="AFZ42" s="128"/>
      <c r="AGA42" s="128"/>
      <c r="AGB42" s="128"/>
      <c r="AGC42" s="128"/>
      <c r="AGD42" s="128"/>
      <c r="AGE42" s="128"/>
      <c r="AGF42" s="128"/>
      <c r="AGG42" s="128"/>
      <c r="AGH42" s="128"/>
      <c r="AGI42" s="128"/>
      <c r="AGJ42" s="128"/>
      <c r="AGK42" s="128"/>
      <c r="AGL42" s="128"/>
      <c r="AGM42" s="128"/>
      <c r="AGN42" s="128"/>
      <c r="AGO42" s="128"/>
      <c r="AGP42" s="128"/>
      <c r="AGQ42" s="128"/>
      <c r="AGR42" s="128"/>
      <c r="AGS42" s="128"/>
      <c r="AGT42" s="128"/>
      <c r="AGU42" s="128"/>
      <c r="AGV42" s="128"/>
      <c r="AGW42" s="128"/>
      <c r="AGX42" s="128"/>
      <c r="AGY42" s="128"/>
      <c r="AGZ42" s="128"/>
      <c r="AHA42" s="128"/>
      <c r="AHB42" s="128"/>
      <c r="AHC42" s="128"/>
      <c r="AHD42" s="128"/>
      <c r="AHE42" s="128"/>
      <c r="AHF42" s="128"/>
      <c r="AHG42" s="128"/>
      <c r="AHH42" s="128"/>
      <c r="AHI42" s="128"/>
      <c r="AHJ42" s="128"/>
      <c r="AHK42" s="128"/>
      <c r="AHL42" s="128"/>
      <c r="AHM42" s="128"/>
      <c r="AHN42" s="128"/>
      <c r="AHO42" s="128"/>
      <c r="AHP42" s="128"/>
      <c r="AHQ42" s="128"/>
      <c r="AHR42" s="128"/>
      <c r="AHS42" s="128"/>
      <c r="AHT42" s="128"/>
      <c r="AHU42" s="128"/>
      <c r="AHV42" s="128"/>
      <c r="AHW42" s="128"/>
      <c r="AHX42" s="128"/>
      <c r="AHY42" s="128"/>
      <c r="AHZ42" s="128"/>
      <c r="AIA42" s="128"/>
      <c r="AIB42" s="128"/>
      <c r="AIC42" s="128"/>
      <c r="AID42" s="128"/>
      <c r="AIE42" s="128"/>
      <c r="AIF42" s="128"/>
      <c r="AIG42" s="128"/>
      <c r="AIH42" s="128"/>
      <c r="AII42" s="128"/>
      <c r="AIJ42" s="128"/>
      <c r="AIK42" s="128"/>
      <c r="AIL42" s="128"/>
      <c r="AIM42" s="128"/>
      <c r="AIN42" s="128"/>
      <c r="AIO42" s="128"/>
      <c r="AIP42" s="128"/>
      <c r="AIQ42" s="128"/>
      <c r="AIR42" s="128"/>
      <c r="AIS42" s="128"/>
      <c r="AIT42" s="128"/>
      <c r="AIU42" s="128"/>
      <c r="AIV42" s="128"/>
      <c r="AIW42" s="128"/>
      <c r="AIX42" s="128"/>
      <c r="AIY42" s="128"/>
      <c r="AIZ42" s="128"/>
      <c r="AJA42" s="128"/>
      <c r="AJB42" s="128"/>
      <c r="AJC42" s="128"/>
      <c r="AJD42" s="128"/>
      <c r="AJE42" s="128"/>
      <c r="AJF42" s="128"/>
      <c r="AJG42" s="128"/>
      <c r="AJH42" s="128"/>
      <c r="AJI42" s="128"/>
      <c r="AJJ42" s="128"/>
      <c r="AJK42" s="128"/>
      <c r="AJL42" s="128"/>
      <c r="AJM42" s="128"/>
      <c r="AJN42" s="128"/>
      <c r="AJO42" s="128"/>
      <c r="AJP42" s="128"/>
      <c r="AJQ42" s="128"/>
      <c r="AJR42" s="128"/>
      <c r="AJS42" s="128"/>
      <c r="AJT42" s="128"/>
      <c r="AJU42" s="128"/>
      <c r="AJV42" s="128"/>
      <c r="AJW42" s="128"/>
      <c r="AJX42" s="128"/>
      <c r="AJY42" s="128"/>
      <c r="AJZ42" s="128"/>
      <c r="AKA42" s="128"/>
      <c r="AKB42" s="128"/>
      <c r="AKC42" s="128"/>
      <c r="AKD42" s="128"/>
      <c r="AKE42" s="128"/>
      <c r="AKF42" s="128"/>
      <c r="AKG42" s="128"/>
      <c r="AKH42" s="128"/>
      <c r="AKI42" s="128"/>
      <c r="AKJ42" s="128"/>
      <c r="AKK42" s="128"/>
      <c r="AKL42" s="128"/>
      <c r="AKM42" s="128"/>
      <c r="AKN42" s="128"/>
      <c r="AKO42" s="128"/>
      <c r="AKP42" s="128"/>
      <c r="AKQ42" s="128"/>
      <c r="AKR42" s="128"/>
      <c r="AKS42" s="128"/>
      <c r="AKT42" s="128"/>
      <c r="AKU42" s="128"/>
      <c r="AKV42" s="128"/>
      <c r="AKW42" s="128"/>
      <c r="AKX42" s="128"/>
      <c r="AKY42" s="128"/>
      <c r="AKZ42" s="128"/>
      <c r="ALA42" s="128"/>
      <c r="ALB42" s="128"/>
      <c r="ALC42" s="128"/>
      <c r="ALD42" s="128"/>
      <c r="ALE42" s="128"/>
      <c r="ALF42" s="128"/>
      <c r="ALG42" s="128"/>
      <c r="ALH42" s="128"/>
      <c r="ALI42" s="128"/>
      <c r="ALJ42" s="128"/>
      <c r="ALK42" s="128"/>
      <c r="ALL42" s="128"/>
      <c r="ALM42" s="128"/>
      <c r="ALN42" s="128"/>
      <c r="ALO42" s="128"/>
      <c r="ALP42" s="128"/>
      <c r="ALQ42" s="128"/>
      <c r="ALR42" s="128"/>
      <c r="ALS42" s="128"/>
      <c r="ALT42" s="128"/>
      <c r="ALU42" s="128"/>
      <c r="ALV42" s="128"/>
      <c r="ALW42" s="128"/>
      <c r="ALX42" s="128"/>
      <c r="ALY42" s="128"/>
      <c r="ALZ42"/>
      <c r="AMA42"/>
      <c r="AMB42"/>
      <c r="AMC42"/>
    </row>
    <row r="43" spans="1:1017" s="96" customFormat="1" ht="12" customHeight="1">
      <c r="A43" s="130"/>
      <c r="B43" s="130"/>
      <c r="C43" s="130"/>
      <c r="D43" s="130"/>
      <c r="E43" s="130"/>
      <c r="F43" s="130"/>
      <c r="I43" s="225"/>
      <c r="J43" s="159"/>
      <c r="O43" s="173"/>
      <c r="S43" s="277"/>
      <c r="W43"/>
      <c r="X43" s="179"/>
      <c r="Z43" s="159"/>
      <c r="AB43"/>
      <c r="AD43" s="128"/>
      <c r="AE43"/>
      <c r="AF43" s="128"/>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c r="CP43" s="128"/>
      <c r="CQ43" s="128"/>
      <c r="CR43" s="128"/>
      <c r="CS43" s="128"/>
      <c r="CT43" s="128"/>
      <c r="CU43" s="128"/>
      <c r="CV43" s="128"/>
      <c r="CW43" s="128"/>
      <c r="CX43" s="128"/>
      <c r="CY43" s="128"/>
      <c r="CZ43" s="128"/>
      <c r="DA43" s="128"/>
      <c r="DB43" s="128"/>
      <c r="DC43" s="128"/>
      <c r="DD43" s="128"/>
      <c r="DE43" s="128"/>
      <c r="DF43" s="128"/>
      <c r="DG43" s="128"/>
      <c r="DH43" s="128"/>
      <c r="DI43" s="128"/>
      <c r="DJ43" s="128"/>
      <c r="DK43" s="128"/>
      <c r="DL43" s="128"/>
      <c r="DM43" s="128"/>
      <c r="DN43" s="128"/>
      <c r="DO43" s="128"/>
      <c r="DP43" s="128"/>
      <c r="DQ43" s="128"/>
      <c r="DR43" s="128"/>
      <c r="DS43" s="128"/>
      <c r="DT43" s="128"/>
      <c r="DU43" s="128"/>
      <c r="DV43" s="128"/>
      <c r="DW43" s="128"/>
      <c r="DX43" s="128"/>
      <c r="DY43" s="128"/>
      <c r="DZ43" s="128"/>
      <c r="EA43" s="128"/>
      <c r="EB43" s="128"/>
      <c r="EC43" s="128"/>
      <c r="ED43" s="128"/>
      <c r="EE43" s="128"/>
      <c r="EF43" s="128"/>
      <c r="EG43" s="128"/>
      <c r="EH43" s="128"/>
      <c r="EI43" s="128"/>
      <c r="EJ43" s="128"/>
      <c r="EK43" s="128"/>
      <c r="EL43" s="128"/>
      <c r="EM43" s="128"/>
      <c r="EN43" s="128"/>
      <c r="EO43" s="128"/>
      <c r="EP43" s="128"/>
      <c r="EQ43" s="128"/>
      <c r="ER43" s="128"/>
      <c r="ES43" s="128"/>
      <c r="ET43" s="128"/>
      <c r="EU43" s="128"/>
      <c r="EV43" s="128"/>
      <c r="EW43" s="128"/>
      <c r="EX43" s="128"/>
      <c r="EY43" s="128"/>
      <c r="EZ43" s="128"/>
      <c r="FA43" s="128"/>
      <c r="FB43" s="128"/>
      <c r="FC43" s="128"/>
      <c r="FD43" s="128"/>
      <c r="FE43" s="128"/>
      <c r="FF43" s="128"/>
      <c r="FG43" s="128"/>
      <c r="FH43" s="128"/>
      <c r="FI43" s="128"/>
      <c r="FJ43" s="128"/>
      <c r="FK43" s="128"/>
      <c r="FL43" s="128"/>
      <c r="FM43" s="128"/>
      <c r="FN43" s="128"/>
      <c r="FO43" s="128"/>
      <c r="FP43" s="128"/>
      <c r="FQ43" s="128"/>
      <c r="FR43" s="128"/>
      <c r="FS43" s="128"/>
      <c r="FT43" s="128"/>
      <c r="FU43" s="128"/>
      <c r="FV43" s="128"/>
      <c r="FW43" s="128"/>
      <c r="FX43" s="128"/>
      <c r="FY43" s="128"/>
      <c r="FZ43" s="128"/>
      <c r="GA43" s="128"/>
      <c r="GB43" s="128"/>
      <c r="GC43" s="128"/>
      <c r="GD43" s="128"/>
      <c r="GE43" s="128"/>
      <c r="GF43" s="128"/>
      <c r="GG43" s="128"/>
      <c r="GH43" s="128"/>
      <c r="GI43" s="128"/>
      <c r="GJ43" s="128"/>
      <c r="GK43" s="128"/>
      <c r="GL43" s="128"/>
      <c r="GM43" s="128"/>
      <c r="GN43" s="128"/>
      <c r="GO43" s="128"/>
      <c r="GP43" s="128"/>
      <c r="GQ43" s="128"/>
      <c r="GR43" s="128"/>
      <c r="GS43" s="128"/>
      <c r="GT43" s="128"/>
      <c r="GU43" s="128"/>
      <c r="GV43" s="128"/>
      <c r="GW43" s="128"/>
      <c r="GX43" s="128"/>
      <c r="GY43" s="128"/>
      <c r="GZ43" s="128"/>
      <c r="HA43" s="128"/>
      <c r="HB43" s="128"/>
      <c r="HC43" s="128"/>
      <c r="HD43" s="128"/>
      <c r="HE43" s="128"/>
      <c r="HF43" s="128"/>
      <c r="HG43" s="128"/>
      <c r="HH43" s="128"/>
      <c r="HI43" s="128"/>
      <c r="HJ43" s="128"/>
      <c r="HK43" s="128"/>
      <c r="HL43" s="128"/>
      <c r="HM43" s="128"/>
      <c r="HN43" s="128"/>
      <c r="HO43" s="128"/>
      <c r="HP43" s="128"/>
      <c r="HQ43" s="128"/>
      <c r="HR43" s="128"/>
      <c r="HS43" s="128"/>
      <c r="HT43" s="128"/>
      <c r="HU43" s="128"/>
      <c r="HV43" s="128"/>
      <c r="HW43" s="128"/>
      <c r="HX43" s="128"/>
      <c r="HY43" s="128"/>
      <c r="HZ43" s="128"/>
      <c r="IA43" s="128"/>
      <c r="IB43" s="128"/>
      <c r="IC43" s="128"/>
      <c r="ID43" s="128"/>
      <c r="IE43" s="128"/>
      <c r="IF43" s="128"/>
      <c r="IG43" s="128"/>
      <c r="IH43" s="128"/>
      <c r="II43" s="128"/>
      <c r="IJ43" s="128"/>
      <c r="IK43" s="128"/>
      <c r="IL43" s="128"/>
      <c r="IM43" s="128"/>
      <c r="IN43" s="128"/>
      <c r="IO43" s="128"/>
      <c r="IP43" s="128"/>
      <c r="IQ43" s="128"/>
      <c r="IR43" s="128"/>
      <c r="IS43" s="128"/>
      <c r="IT43" s="128"/>
      <c r="IU43" s="128"/>
      <c r="IV43" s="128"/>
      <c r="IW43" s="128"/>
      <c r="IX43" s="128"/>
      <c r="IY43" s="128"/>
      <c r="IZ43" s="128"/>
      <c r="JA43" s="128"/>
      <c r="JB43" s="128"/>
      <c r="JC43" s="128"/>
      <c r="JD43" s="128"/>
      <c r="JE43" s="128"/>
      <c r="JF43" s="128"/>
      <c r="JG43" s="128"/>
      <c r="JH43" s="128"/>
      <c r="JI43" s="128"/>
      <c r="JJ43" s="128"/>
      <c r="JK43" s="128"/>
      <c r="JL43" s="128"/>
      <c r="JM43" s="128"/>
      <c r="JN43" s="128"/>
      <c r="JO43" s="128"/>
      <c r="JP43" s="128"/>
      <c r="JQ43" s="128"/>
      <c r="JR43" s="128"/>
      <c r="JS43" s="128"/>
      <c r="JT43" s="128"/>
      <c r="JU43" s="128"/>
      <c r="JV43" s="128"/>
      <c r="JW43" s="128"/>
      <c r="JX43" s="128"/>
      <c r="JY43" s="128"/>
      <c r="JZ43" s="128"/>
      <c r="KA43" s="128"/>
      <c r="KB43" s="128"/>
      <c r="KC43" s="128"/>
      <c r="KD43" s="128"/>
      <c r="KE43" s="128"/>
      <c r="KF43" s="128"/>
      <c r="KG43" s="128"/>
      <c r="KH43" s="128"/>
      <c r="KI43" s="128"/>
      <c r="KJ43" s="128"/>
      <c r="KK43" s="128"/>
      <c r="KL43" s="128"/>
      <c r="KM43" s="128"/>
      <c r="KN43" s="128"/>
      <c r="KO43" s="128"/>
      <c r="KP43" s="128"/>
      <c r="KQ43" s="128"/>
      <c r="KR43" s="128"/>
      <c r="KS43" s="128"/>
      <c r="KT43" s="128"/>
      <c r="KU43" s="128"/>
      <c r="KV43" s="128"/>
      <c r="KW43" s="128"/>
      <c r="KX43" s="128"/>
      <c r="KY43" s="128"/>
      <c r="KZ43" s="128"/>
      <c r="LA43" s="128"/>
      <c r="LB43" s="128"/>
      <c r="LC43" s="128"/>
      <c r="LD43" s="128"/>
      <c r="LE43" s="128"/>
      <c r="LF43" s="128"/>
      <c r="LG43" s="128"/>
      <c r="LH43" s="128"/>
      <c r="LI43" s="128"/>
      <c r="LJ43" s="128"/>
      <c r="LK43" s="128"/>
      <c r="LL43" s="128"/>
      <c r="LM43" s="128"/>
      <c r="LN43" s="128"/>
      <c r="LO43" s="128"/>
      <c r="LP43" s="128"/>
      <c r="LQ43" s="128"/>
      <c r="LR43" s="128"/>
      <c r="LS43" s="128"/>
      <c r="LT43" s="128"/>
      <c r="LU43" s="128"/>
      <c r="LV43" s="128"/>
      <c r="LW43" s="128"/>
      <c r="LX43" s="128"/>
      <c r="LY43" s="128"/>
      <c r="LZ43" s="128"/>
      <c r="MA43" s="128"/>
      <c r="MB43" s="128"/>
      <c r="MC43" s="128"/>
      <c r="MD43" s="128"/>
      <c r="ME43" s="128"/>
      <c r="MF43" s="128"/>
      <c r="MG43" s="128"/>
      <c r="MH43" s="128"/>
      <c r="MI43" s="128"/>
      <c r="MJ43" s="128"/>
      <c r="MK43" s="128"/>
      <c r="ML43" s="128"/>
      <c r="MM43" s="128"/>
      <c r="MN43" s="128"/>
      <c r="MO43" s="128"/>
      <c r="MP43" s="128"/>
      <c r="MQ43" s="128"/>
      <c r="MR43" s="128"/>
      <c r="MS43" s="128"/>
      <c r="MT43" s="128"/>
      <c r="MU43" s="128"/>
      <c r="MV43" s="128"/>
      <c r="MW43" s="128"/>
      <c r="MX43" s="128"/>
      <c r="MY43" s="128"/>
      <c r="MZ43" s="128"/>
      <c r="NA43" s="128"/>
      <c r="NB43" s="128"/>
      <c r="NC43" s="128"/>
      <c r="ND43" s="128"/>
      <c r="NE43" s="128"/>
      <c r="NF43" s="128"/>
      <c r="NG43" s="128"/>
      <c r="NH43" s="128"/>
      <c r="NI43" s="128"/>
      <c r="NJ43" s="128"/>
      <c r="NK43" s="128"/>
      <c r="NL43" s="128"/>
      <c r="NM43" s="128"/>
      <c r="NN43" s="128"/>
      <c r="NO43" s="128"/>
      <c r="NP43" s="128"/>
      <c r="NQ43" s="128"/>
      <c r="NR43" s="128"/>
      <c r="NS43" s="128"/>
      <c r="NT43" s="128"/>
      <c r="NU43" s="128"/>
      <c r="NV43" s="128"/>
      <c r="NW43" s="128"/>
      <c r="NX43" s="128"/>
      <c r="NY43" s="128"/>
      <c r="NZ43" s="128"/>
      <c r="OA43" s="128"/>
      <c r="OB43" s="128"/>
      <c r="OC43" s="128"/>
      <c r="OD43" s="128"/>
      <c r="OE43" s="128"/>
      <c r="OF43" s="128"/>
      <c r="OG43" s="128"/>
      <c r="OH43" s="128"/>
      <c r="OI43" s="128"/>
      <c r="OJ43" s="128"/>
      <c r="OK43" s="128"/>
      <c r="OL43" s="128"/>
      <c r="OM43" s="128"/>
      <c r="ON43" s="128"/>
      <c r="OO43" s="128"/>
      <c r="OP43" s="128"/>
      <c r="OQ43" s="128"/>
      <c r="OR43" s="128"/>
      <c r="OS43" s="128"/>
      <c r="OT43" s="128"/>
      <c r="OU43" s="128"/>
      <c r="OV43" s="128"/>
      <c r="OW43" s="128"/>
      <c r="OX43" s="128"/>
      <c r="OY43" s="128"/>
      <c r="OZ43" s="128"/>
      <c r="PA43" s="128"/>
      <c r="PB43" s="128"/>
      <c r="PC43" s="128"/>
      <c r="PD43" s="128"/>
      <c r="PE43" s="128"/>
      <c r="PF43" s="128"/>
      <c r="PG43" s="128"/>
      <c r="PH43" s="128"/>
      <c r="PI43" s="128"/>
      <c r="PJ43" s="128"/>
      <c r="PK43" s="128"/>
      <c r="PL43" s="128"/>
      <c r="PM43" s="128"/>
      <c r="PN43" s="128"/>
      <c r="PO43" s="128"/>
      <c r="PP43" s="128"/>
      <c r="PQ43" s="128"/>
      <c r="PR43" s="128"/>
      <c r="PS43" s="128"/>
      <c r="PT43" s="128"/>
      <c r="PU43" s="128"/>
      <c r="PV43" s="128"/>
      <c r="PW43" s="128"/>
      <c r="PX43" s="128"/>
      <c r="PY43" s="128"/>
      <c r="PZ43" s="128"/>
      <c r="QA43" s="128"/>
      <c r="QB43" s="128"/>
      <c r="QC43" s="128"/>
      <c r="QD43" s="128"/>
      <c r="QE43" s="128"/>
      <c r="QF43" s="128"/>
      <c r="QG43" s="128"/>
      <c r="QH43" s="128"/>
      <c r="QI43" s="128"/>
      <c r="QJ43" s="128"/>
      <c r="QK43" s="128"/>
      <c r="QL43" s="128"/>
      <c r="QM43" s="128"/>
      <c r="QN43" s="128"/>
      <c r="QO43" s="128"/>
      <c r="QP43" s="128"/>
      <c r="QQ43" s="128"/>
      <c r="QR43" s="128"/>
      <c r="QS43" s="128"/>
      <c r="QT43" s="128"/>
      <c r="QU43" s="128"/>
      <c r="QV43" s="128"/>
      <c r="QW43" s="128"/>
      <c r="QX43" s="128"/>
      <c r="QY43" s="128"/>
      <c r="QZ43" s="128"/>
      <c r="RA43" s="128"/>
      <c r="RB43" s="128"/>
      <c r="RC43" s="128"/>
      <c r="RD43" s="128"/>
      <c r="RE43" s="128"/>
      <c r="RF43" s="128"/>
      <c r="RG43" s="128"/>
      <c r="RH43" s="128"/>
      <c r="RI43" s="128"/>
      <c r="RJ43" s="128"/>
      <c r="RK43" s="128"/>
      <c r="RL43" s="128"/>
      <c r="RM43" s="128"/>
      <c r="RN43" s="128"/>
      <c r="RO43" s="128"/>
      <c r="RP43" s="128"/>
      <c r="RQ43" s="128"/>
      <c r="RR43" s="128"/>
      <c r="RS43" s="128"/>
      <c r="RT43" s="128"/>
      <c r="RU43" s="128"/>
      <c r="RV43" s="128"/>
      <c r="RW43" s="128"/>
      <c r="RX43" s="128"/>
      <c r="RY43" s="128"/>
      <c r="RZ43" s="128"/>
      <c r="SA43" s="128"/>
      <c r="SB43" s="128"/>
      <c r="SC43" s="128"/>
      <c r="SD43" s="128"/>
      <c r="SE43" s="128"/>
      <c r="SF43" s="128"/>
      <c r="SG43" s="128"/>
      <c r="SH43" s="128"/>
      <c r="SI43" s="128"/>
      <c r="SJ43" s="128"/>
      <c r="SK43" s="128"/>
      <c r="SL43" s="128"/>
      <c r="SM43" s="128"/>
      <c r="SN43" s="128"/>
      <c r="SO43" s="128"/>
      <c r="SP43" s="128"/>
      <c r="SQ43" s="128"/>
      <c r="SR43" s="128"/>
      <c r="SS43" s="128"/>
      <c r="ST43" s="128"/>
      <c r="SU43" s="128"/>
      <c r="SV43" s="128"/>
      <c r="SW43" s="128"/>
      <c r="SX43" s="128"/>
      <c r="SY43" s="128"/>
      <c r="SZ43" s="128"/>
      <c r="TA43" s="128"/>
      <c r="TB43" s="128"/>
      <c r="TC43" s="128"/>
      <c r="TD43" s="128"/>
      <c r="TE43" s="128"/>
      <c r="TF43" s="128"/>
      <c r="TG43" s="128"/>
      <c r="TH43" s="128"/>
      <c r="TI43" s="128"/>
      <c r="TJ43" s="128"/>
      <c r="TK43" s="128"/>
      <c r="TL43" s="128"/>
      <c r="TM43" s="128"/>
      <c r="TN43" s="128"/>
      <c r="TO43" s="128"/>
      <c r="TP43" s="128"/>
      <c r="TQ43" s="128"/>
      <c r="TR43" s="128"/>
      <c r="TS43" s="128"/>
      <c r="TT43" s="128"/>
      <c r="TU43" s="128"/>
      <c r="TV43" s="128"/>
      <c r="TW43" s="128"/>
      <c r="TX43" s="128"/>
      <c r="TY43" s="128"/>
      <c r="TZ43" s="128"/>
      <c r="UA43" s="128"/>
      <c r="UB43" s="128"/>
      <c r="UC43" s="128"/>
      <c r="UD43" s="128"/>
      <c r="UE43" s="128"/>
      <c r="UF43" s="128"/>
      <c r="UG43" s="128"/>
      <c r="UH43" s="128"/>
      <c r="UI43" s="128"/>
      <c r="UJ43" s="128"/>
      <c r="UK43" s="128"/>
      <c r="UL43" s="128"/>
      <c r="UM43" s="128"/>
      <c r="UN43" s="128"/>
      <c r="UO43" s="128"/>
      <c r="UP43" s="128"/>
      <c r="UQ43" s="128"/>
      <c r="UR43" s="128"/>
      <c r="US43" s="128"/>
      <c r="UT43" s="128"/>
      <c r="UU43" s="128"/>
      <c r="UV43" s="128"/>
      <c r="UW43" s="128"/>
      <c r="UX43" s="128"/>
      <c r="UY43" s="128"/>
      <c r="UZ43" s="128"/>
      <c r="VA43" s="128"/>
      <c r="VB43" s="128"/>
      <c r="VC43" s="128"/>
      <c r="VD43" s="128"/>
      <c r="VE43" s="128"/>
      <c r="VF43" s="128"/>
      <c r="VG43" s="128"/>
      <c r="VH43" s="128"/>
      <c r="VI43" s="128"/>
      <c r="VJ43" s="128"/>
      <c r="VK43" s="128"/>
      <c r="VL43" s="128"/>
      <c r="VM43" s="128"/>
      <c r="VN43" s="128"/>
      <c r="VO43" s="128"/>
      <c r="VP43" s="128"/>
      <c r="VQ43" s="128"/>
      <c r="VR43" s="128"/>
      <c r="VS43" s="128"/>
      <c r="VT43" s="128"/>
      <c r="VU43" s="128"/>
      <c r="VV43" s="128"/>
      <c r="VW43" s="128"/>
      <c r="VX43" s="128"/>
      <c r="VY43" s="128"/>
      <c r="VZ43" s="128"/>
      <c r="WA43" s="128"/>
      <c r="WB43" s="128"/>
      <c r="WC43" s="128"/>
      <c r="WD43" s="128"/>
      <c r="WE43" s="128"/>
      <c r="WF43" s="128"/>
      <c r="WG43" s="128"/>
      <c r="WH43" s="128"/>
      <c r="WI43" s="128"/>
      <c r="WJ43" s="128"/>
      <c r="WK43" s="128"/>
      <c r="WL43" s="128"/>
      <c r="WM43" s="128"/>
      <c r="WN43" s="128"/>
      <c r="WO43" s="128"/>
      <c r="WP43" s="128"/>
      <c r="WQ43" s="128"/>
      <c r="WR43" s="128"/>
      <c r="WS43" s="128"/>
      <c r="WT43" s="128"/>
      <c r="WU43" s="128"/>
      <c r="WV43" s="128"/>
      <c r="WW43" s="128"/>
      <c r="WX43" s="128"/>
      <c r="WY43" s="128"/>
      <c r="WZ43" s="128"/>
      <c r="XA43" s="128"/>
      <c r="XB43" s="128"/>
      <c r="XC43" s="128"/>
      <c r="XD43" s="128"/>
      <c r="XE43" s="128"/>
      <c r="XF43" s="128"/>
      <c r="XG43" s="128"/>
      <c r="XH43" s="128"/>
      <c r="XI43" s="128"/>
      <c r="XJ43" s="128"/>
      <c r="XK43" s="128"/>
      <c r="XL43" s="128"/>
      <c r="XM43" s="128"/>
      <c r="XN43" s="128"/>
      <c r="XO43" s="128"/>
      <c r="XP43" s="128"/>
      <c r="XQ43" s="128"/>
      <c r="XR43" s="128"/>
      <c r="XS43" s="128"/>
      <c r="XT43" s="128"/>
      <c r="XU43" s="128"/>
      <c r="XV43" s="128"/>
      <c r="XW43" s="128"/>
      <c r="XX43" s="128"/>
      <c r="XY43" s="128"/>
      <c r="XZ43" s="128"/>
      <c r="YA43" s="128"/>
      <c r="YB43" s="128"/>
      <c r="YC43" s="128"/>
      <c r="YD43" s="128"/>
      <c r="YE43" s="128"/>
      <c r="YF43" s="128"/>
      <c r="YG43" s="128"/>
      <c r="YH43" s="128"/>
      <c r="YI43" s="128"/>
      <c r="YJ43" s="128"/>
      <c r="YK43" s="128"/>
      <c r="YL43" s="128"/>
      <c r="YM43" s="128"/>
      <c r="YN43" s="128"/>
      <c r="YO43" s="128"/>
      <c r="YP43" s="128"/>
      <c r="YQ43" s="128"/>
      <c r="YR43" s="128"/>
      <c r="YS43" s="128"/>
      <c r="YT43" s="128"/>
      <c r="YU43" s="128"/>
      <c r="YV43" s="128"/>
      <c r="YW43" s="128"/>
      <c r="YX43" s="128"/>
      <c r="YY43" s="128"/>
      <c r="YZ43" s="128"/>
      <c r="ZA43" s="128"/>
      <c r="ZB43" s="128"/>
      <c r="ZC43" s="128"/>
      <c r="ZD43" s="128"/>
      <c r="ZE43" s="128"/>
      <c r="ZF43" s="128"/>
      <c r="ZG43" s="128"/>
      <c r="ZH43" s="128"/>
      <c r="ZI43" s="128"/>
      <c r="ZJ43" s="128"/>
      <c r="ZK43" s="128"/>
      <c r="ZL43" s="128"/>
      <c r="ZM43" s="128"/>
      <c r="ZN43" s="128"/>
      <c r="ZO43" s="128"/>
      <c r="ZP43" s="128"/>
      <c r="ZQ43" s="128"/>
      <c r="ZR43" s="128"/>
      <c r="ZS43" s="128"/>
      <c r="ZT43" s="128"/>
      <c r="ZU43" s="128"/>
      <c r="ZV43" s="128"/>
      <c r="ZW43" s="128"/>
      <c r="ZX43" s="128"/>
      <c r="ZY43" s="128"/>
      <c r="ZZ43" s="128"/>
      <c r="AAA43" s="128"/>
      <c r="AAB43" s="128"/>
      <c r="AAC43" s="128"/>
      <c r="AAD43" s="128"/>
      <c r="AAE43" s="128"/>
      <c r="AAF43" s="128"/>
      <c r="AAG43" s="128"/>
      <c r="AAH43" s="128"/>
      <c r="AAI43" s="128"/>
      <c r="AAJ43" s="128"/>
      <c r="AAK43" s="128"/>
      <c r="AAL43" s="128"/>
      <c r="AAM43" s="128"/>
      <c r="AAN43" s="128"/>
      <c r="AAO43" s="128"/>
      <c r="AAP43" s="128"/>
      <c r="AAQ43" s="128"/>
      <c r="AAR43" s="128"/>
      <c r="AAS43" s="128"/>
      <c r="AAT43" s="128"/>
      <c r="AAU43" s="128"/>
      <c r="AAV43" s="128"/>
      <c r="AAW43" s="128"/>
      <c r="AAX43" s="128"/>
      <c r="AAY43" s="128"/>
      <c r="AAZ43" s="128"/>
      <c r="ABA43" s="128"/>
      <c r="ABB43" s="128"/>
      <c r="ABC43" s="128"/>
      <c r="ABD43" s="128"/>
      <c r="ABE43" s="128"/>
      <c r="ABF43" s="128"/>
      <c r="ABG43" s="128"/>
      <c r="ABH43" s="128"/>
      <c r="ABI43" s="128"/>
      <c r="ABJ43" s="128"/>
      <c r="ABK43" s="128"/>
      <c r="ABL43" s="128"/>
      <c r="ABM43" s="128"/>
      <c r="ABN43" s="128"/>
      <c r="ABO43" s="128"/>
      <c r="ABP43" s="128"/>
      <c r="ABQ43" s="128"/>
      <c r="ABR43" s="128"/>
      <c r="ABS43" s="128"/>
      <c r="ABT43" s="128"/>
      <c r="ABU43" s="128"/>
      <c r="ABV43" s="128"/>
      <c r="ABW43" s="128"/>
      <c r="ABX43" s="128"/>
      <c r="ABY43" s="128"/>
      <c r="ABZ43" s="128"/>
      <c r="ACA43" s="128"/>
      <c r="ACB43" s="128"/>
      <c r="ACC43" s="128"/>
      <c r="ACD43" s="128"/>
      <c r="ACE43" s="128"/>
      <c r="ACF43" s="128"/>
      <c r="ACG43" s="128"/>
      <c r="ACH43" s="128"/>
      <c r="ACI43" s="128"/>
      <c r="ACJ43" s="128"/>
      <c r="ACK43" s="128"/>
      <c r="ACL43" s="128"/>
      <c r="ACM43" s="128"/>
      <c r="ACN43" s="128"/>
      <c r="ACO43" s="128"/>
      <c r="ACP43" s="128"/>
      <c r="ACQ43" s="128"/>
      <c r="ACR43" s="128"/>
      <c r="ACS43" s="128"/>
      <c r="ACT43" s="128"/>
      <c r="ACU43" s="128"/>
      <c r="ACV43" s="128"/>
      <c r="ACW43" s="128"/>
      <c r="ACX43" s="128"/>
      <c r="ACY43" s="128"/>
      <c r="ACZ43" s="128"/>
      <c r="ADA43" s="128"/>
      <c r="ADB43" s="128"/>
      <c r="ADC43" s="128"/>
      <c r="ADD43" s="128"/>
      <c r="ADE43" s="128"/>
      <c r="ADF43" s="128"/>
      <c r="ADG43" s="128"/>
      <c r="ADH43" s="128"/>
      <c r="ADI43" s="128"/>
      <c r="ADJ43" s="128"/>
      <c r="ADK43" s="128"/>
      <c r="ADL43" s="128"/>
      <c r="ADM43" s="128"/>
      <c r="ADN43" s="128"/>
      <c r="ADO43" s="128"/>
      <c r="ADP43" s="128"/>
      <c r="ADQ43" s="128"/>
      <c r="ADR43" s="128"/>
      <c r="ADS43" s="128"/>
      <c r="ADT43" s="128"/>
      <c r="ADU43" s="128"/>
      <c r="ADV43" s="128"/>
      <c r="ADW43" s="128"/>
      <c r="ADX43" s="128"/>
      <c r="ADY43" s="128"/>
      <c r="ADZ43" s="128"/>
      <c r="AEA43" s="128"/>
      <c r="AEB43" s="128"/>
      <c r="AEC43" s="128"/>
      <c r="AED43" s="128"/>
      <c r="AEE43" s="128"/>
      <c r="AEF43" s="128"/>
      <c r="AEG43" s="128"/>
      <c r="AEH43" s="128"/>
      <c r="AEI43" s="128"/>
      <c r="AEJ43" s="128"/>
      <c r="AEK43" s="128"/>
      <c r="AEL43" s="128"/>
      <c r="AEM43" s="128"/>
      <c r="AEN43" s="128"/>
      <c r="AEO43" s="128"/>
      <c r="AEP43" s="128"/>
      <c r="AEQ43" s="128"/>
      <c r="AER43" s="128"/>
      <c r="AES43" s="128"/>
      <c r="AET43" s="128"/>
      <c r="AEU43" s="128"/>
      <c r="AEV43" s="128"/>
      <c r="AEW43" s="128"/>
      <c r="AEX43" s="128"/>
      <c r="AEY43" s="128"/>
      <c r="AEZ43" s="128"/>
      <c r="AFA43" s="128"/>
      <c r="AFB43" s="128"/>
      <c r="AFC43" s="128"/>
      <c r="AFD43" s="128"/>
      <c r="AFE43" s="128"/>
      <c r="AFF43" s="128"/>
      <c r="AFG43" s="128"/>
      <c r="AFH43" s="128"/>
      <c r="AFI43" s="128"/>
      <c r="AFJ43" s="128"/>
      <c r="AFK43" s="128"/>
      <c r="AFL43" s="128"/>
      <c r="AFM43" s="128"/>
      <c r="AFN43" s="128"/>
      <c r="AFO43" s="128"/>
      <c r="AFP43" s="128"/>
      <c r="AFQ43" s="128"/>
      <c r="AFR43" s="128"/>
      <c r="AFS43" s="128"/>
      <c r="AFT43" s="128"/>
      <c r="AFU43" s="128"/>
      <c r="AFV43" s="128"/>
      <c r="AFW43" s="128"/>
      <c r="AFX43" s="128"/>
      <c r="AFY43" s="128"/>
      <c r="AFZ43" s="128"/>
      <c r="AGA43" s="128"/>
      <c r="AGB43" s="128"/>
      <c r="AGC43" s="128"/>
      <c r="AGD43" s="128"/>
      <c r="AGE43" s="128"/>
      <c r="AGF43" s="128"/>
      <c r="AGG43" s="128"/>
      <c r="AGH43" s="128"/>
      <c r="AGI43" s="128"/>
      <c r="AGJ43" s="128"/>
      <c r="AGK43" s="128"/>
      <c r="AGL43" s="128"/>
      <c r="AGM43" s="128"/>
      <c r="AGN43" s="128"/>
      <c r="AGO43" s="128"/>
      <c r="AGP43" s="128"/>
      <c r="AGQ43" s="128"/>
      <c r="AGR43" s="128"/>
      <c r="AGS43" s="128"/>
      <c r="AGT43" s="128"/>
      <c r="AGU43" s="128"/>
      <c r="AGV43" s="128"/>
      <c r="AGW43" s="128"/>
      <c r="AGX43" s="128"/>
      <c r="AGY43" s="128"/>
      <c r="AGZ43" s="128"/>
      <c r="AHA43" s="128"/>
      <c r="AHB43" s="128"/>
      <c r="AHC43" s="128"/>
      <c r="AHD43" s="128"/>
      <c r="AHE43" s="128"/>
      <c r="AHF43" s="128"/>
      <c r="AHG43" s="128"/>
      <c r="AHH43" s="128"/>
      <c r="AHI43" s="128"/>
      <c r="AHJ43" s="128"/>
      <c r="AHK43" s="128"/>
      <c r="AHL43" s="128"/>
      <c r="AHM43" s="128"/>
      <c r="AHN43" s="128"/>
      <c r="AHO43" s="128"/>
      <c r="AHP43" s="128"/>
      <c r="AHQ43" s="128"/>
      <c r="AHR43" s="128"/>
      <c r="AHS43" s="128"/>
      <c r="AHT43" s="128"/>
      <c r="AHU43" s="128"/>
      <c r="AHV43" s="128"/>
      <c r="AHW43" s="128"/>
      <c r="AHX43" s="128"/>
      <c r="AHY43" s="128"/>
      <c r="AHZ43" s="128"/>
      <c r="AIA43" s="128"/>
      <c r="AIB43" s="128"/>
      <c r="AIC43" s="128"/>
      <c r="AID43" s="128"/>
      <c r="AIE43" s="128"/>
      <c r="AIF43" s="128"/>
      <c r="AIG43" s="128"/>
      <c r="AIH43" s="128"/>
      <c r="AII43" s="128"/>
      <c r="AIJ43" s="128"/>
      <c r="AIK43" s="128"/>
      <c r="AIL43" s="128"/>
      <c r="AIM43" s="128"/>
      <c r="AIN43" s="128"/>
      <c r="AIO43" s="128"/>
      <c r="AIP43" s="128"/>
      <c r="AIQ43" s="128"/>
      <c r="AIR43" s="128"/>
      <c r="AIS43" s="128"/>
      <c r="AIT43" s="128"/>
      <c r="AIU43" s="128"/>
      <c r="AIV43" s="128"/>
      <c r="AIW43" s="128"/>
      <c r="AIX43" s="128"/>
      <c r="AIY43" s="128"/>
      <c r="AIZ43" s="128"/>
      <c r="AJA43" s="128"/>
      <c r="AJB43" s="128"/>
      <c r="AJC43" s="128"/>
      <c r="AJD43" s="128"/>
      <c r="AJE43" s="128"/>
      <c r="AJF43" s="128"/>
      <c r="AJG43" s="128"/>
      <c r="AJH43" s="128"/>
      <c r="AJI43" s="128"/>
      <c r="AJJ43" s="128"/>
      <c r="AJK43" s="128"/>
      <c r="AJL43" s="128"/>
      <c r="AJM43" s="128"/>
      <c r="AJN43" s="128"/>
      <c r="AJO43" s="128"/>
      <c r="AJP43" s="128"/>
      <c r="AJQ43" s="128"/>
      <c r="AJR43" s="128"/>
      <c r="AJS43" s="128"/>
      <c r="AJT43" s="128"/>
      <c r="AJU43" s="128"/>
      <c r="AJV43" s="128"/>
      <c r="AJW43" s="128"/>
      <c r="AJX43" s="128"/>
      <c r="AJY43" s="128"/>
      <c r="AJZ43" s="128"/>
      <c r="AKA43" s="128"/>
      <c r="AKB43" s="128"/>
      <c r="AKC43" s="128"/>
      <c r="AKD43" s="128"/>
      <c r="AKE43" s="128"/>
      <c r="AKF43" s="128"/>
      <c r="AKG43" s="128"/>
      <c r="AKH43" s="128"/>
      <c r="AKI43" s="128"/>
      <c r="AKJ43" s="128"/>
      <c r="AKK43" s="128"/>
      <c r="AKL43" s="128"/>
      <c r="AKM43" s="128"/>
      <c r="AKN43" s="128"/>
      <c r="AKO43" s="128"/>
      <c r="AKP43" s="128"/>
      <c r="AKQ43" s="128"/>
      <c r="AKR43" s="128"/>
      <c r="AKS43" s="128"/>
      <c r="AKT43" s="128"/>
      <c r="AKU43" s="128"/>
      <c r="AKV43" s="128"/>
      <c r="AKW43" s="128"/>
      <c r="AKX43" s="128"/>
      <c r="AKY43" s="128"/>
      <c r="AKZ43" s="128"/>
      <c r="ALA43" s="128"/>
      <c r="ALB43" s="128"/>
      <c r="ALC43" s="128"/>
      <c r="ALD43" s="128"/>
      <c r="ALE43" s="128"/>
      <c r="ALF43" s="128"/>
      <c r="ALG43" s="128"/>
      <c r="ALH43" s="128"/>
      <c r="ALI43" s="128"/>
      <c r="ALJ43" s="128"/>
      <c r="ALK43" s="128"/>
      <c r="ALL43" s="128"/>
      <c r="ALM43" s="128"/>
      <c r="ALN43" s="128"/>
      <c r="ALO43" s="128"/>
      <c r="ALP43" s="128"/>
      <c r="ALQ43" s="128"/>
      <c r="ALR43" s="128"/>
      <c r="ALS43" s="128"/>
      <c r="ALT43" s="128"/>
      <c r="ALU43" s="128"/>
      <c r="ALV43" s="128"/>
      <c r="ALW43" s="128"/>
      <c r="ALX43" s="128"/>
      <c r="ALY43" s="128"/>
      <c r="ALZ43"/>
      <c r="AMA43"/>
      <c r="AMB43"/>
      <c r="AMC43"/>
    </row>
    <row r="44" spans="1:1017" s="96" customFormat="1" ht="12" customHeight="1">
      <c r="A44" s="130"/>
      <c r="B44" s="130"/>
      <c r="C44" s="130"/>
      <c r="D44" s="130"/>
      <c r="E44" s="130"/>
      <c r="F44" s="130"/>
      <c r="I44" s="225"/>
      <c r="J44" s="159"/>
      <c r="O44" s="173"/>
      <c r="S44" s="277"/>
      <c r="W44"/>
      <c r="X44" s="179"/>
      <c r="Z44" s="159"/>
      <c r="AB44"/>
      <c r="AD44" s="128"/>
      <c r="AE44"/>
      <c r="AF44" s="128"/>
      <c r="AG44" s="128"/>
      <c r="AH44" s="128"/>
      <c r="AI44" s="128"/>
      <c r="AJ44" s="128"/>
      <c r="AK44" s="128"/>
      <c r="AL44" s="128"/>
      <c r="AM44" s="128"/>
      <c r="AN44" s="128"/>
      <c r="AO44" s="128"/>
      <c r="AP44" s="128"/>
      <c r="AQ44" s="128"/>
      <c r="AR44" s="128"/>
      <c r="AS44" s="128"/>
      <c r="AT44" s="128"/>
      <c r="AU44" s="128"/>
      <c r="AV44" s="128"/>
      <c r="AW44" s="128"/>
      <c r="AX44" s="128"/>
      <c r="AY44" s="128"/>
      <c r="AZ44" s="128"/>
      <c r="BA44" s="128"/>
      <c r="BB44" s="128"/>
      <c r="BC44" s="128"/>
      <c r="BD44" s="128"/>
      <c r="BE44" s="128"/>
      <c r="BF44" s="128"/>
      <c r="BG44" s="128"/>
      <c r="BH44" s="128"/>
      <c r="BI44" s="128"/>
      <c r="BJ44" s="128"/>
      <c r="BK44" s="128"/>
      <c r="BL44" s="128"/>
      <c r="BM44" s="128"/>
      <c r="BN44" s="128"/>
      <c r="BO44" s="128"/>
      <c r="BP44" s="128"/>
      <c r="BQ44" s="128"/>
      <c r="BR44" s="128"/>
      <c r="BS44" s="128"/>
      <c r="BT44" s="128"/>
      <c r="BU44" s="128"/>
      <c r="BV44" s="128"/>
      <c r="BW44" s="128"/>
      <c r="BX44" s="128"/>
      <c r="BY44" s="128"/>
      <c r="BZ44" s="128"/>
      <c r="CA44" s="128"/>
      <c r="CB44" s="128"/>
      <c r="CC44" s="128"/>
      <c r="CD44" s="128"/>
      <c r="CE44" s="128"/>
      <c r="CF44" s="128"/>
      <c r="CG44" s="128"/>
      <c r="CH44" s="128"/>
      <c r="CI44" s="128"/>
      <c r="CJ44" s="128"/>
      <c r="CK44" s="128"/>
      <c r="CL44" s="128"/>
      <c r="CM44" s="128"/>
      <c r="CN44" s="128"/>
      <c r="CO44" s="128"/>
      <c r="CP44" s="128"/>
      <c r="CQ44" s="128"/>
      <c r="CR44" s="128"/>
      <c r="CS44" s="128"/>
      <c r="CT44" s="128"/>
      <c r="CU44" s="128"/>
      <c r="CV44" s="128"/>
      <c r="CW44" s="128"/>
      <c r="CX44" s="128"/>
      <c r="CY44" s="128"/>
      <c r="CZ44" s="128"/>
      <c r="DA44" s="128"/>
      <c r="DB44" s="128"/>
      <c r="DC44" s="128"/>
      <c r="DD44" s="128"/>
      <c r="DE44" s="128"/>
      <c r="DF44" s="128"/>
      <c r="DG44" s="128"/>
      <c r="DH44" s="128"/>
      <c r="DI44" s="128"/>
      <c r="DJ44" s="128"/>
      <c r="DK44" s="128"/>
      <c r="DL44" s="128"/>
      <c r="DM44" s="128"/>
      <c r="DN44" s="128"/>
      <c r="DO44" s="128"/>
      <c r="DP44" s="128"/>
      <c r="DQ44" s="128"/>
      <c r="DR44" s="128"/>
      <c r="DS44" s="128"/>
      <c r="DT44" s="128"/>
      <c r="DU44" s="128"/>
      <c r="DV44" s="128"/>
      <c r="DW44" s="128"/>
      <c r="DX44" s="128"/>
      <c r="DY44" s="128"/>
      <c r="DZ44" s="128"/>
      <c r="EA44" s="128"/>
      <c r="EB44" s="128"/>
      <c r="EC44" s="128"/>
      <c r="ED44" s="128"/>
      <c r="EE44" s="128"/>
      <c r="EF44" s="128"/>
      <c r="EG44" s="128"/>
      <c r="EH44" s="128"/>
      <c r="EI44" s="128"/>
      <c r="EJ44" s="128"/>
      <c r="EK44" s="128"/>
      <c r="EL44" s="128"/>
      <c r="EM44" s="128"/>
      <c r="EN44" s="128"/>
      <c r="EO44" s="128"/>
      <c r="EP44" s="128"/>
      <c r="EQ44" s="128"/>
      <c r="ER44" s="128"/>
      <c r="ES44" s="128"/>
      <c r="ET44" s="128"/>
      <c r="EU44" s="128"/>
      <c r="EV44" s="128"/>
      <c r="EW44" s="128"/>
      <c r="EX44" s="128"/>
      <c r="EY44" s="128"/>
      <c r="EZ44" s="128"/>
      <c r="FA44" s="128"/>
      <c r="FB44" s="128"/>
      <c r="FC44" s="128"/>
      <c r="FD44" s="128"/>
      <c r="FE44" s="128"/>
      <c r="FF44" s="128"/>
      <c r="FG44" s="128"/>
      <c r="FH44" s="128"/>
      <c r="FI44" s="128"/>
      <c r="FJ44" s="128"/>
      <c r="FK44" s="128"/>
      <c r="FL44" s="128"/>
      <c r="FM44" s="128"/>
      <c r="FN44" s="128"/>
      <c r="FO44" s="128"/>
      <c r="FP44" s="128"/>
      <c r="FQ44" s="128"/>
      <c r="FR44" s="128"/>
      <c r="FS44" s="128"/>
      <c r="FT44" s="128"/>
      <c r="FU44" s="128"/>
      <c r="FV44" s="128"/>
      <c r="FW44" s="128"/>
      <c r="FX44" s="128"/>
      <c r="FY44" s="128"/>
      <c r="FZ44" s="128"/>
      <c r="GA44" s="128"/>
      <c r="GB44" s="128"/>
      <c r="GC44" s="128"/>
      <c r="GD44" s="128"/>
      <c r="GE44" s="128"/>
      <c r="GF44" s="128"/>
      <c r="GG44" s="128"/>
      <c r="GH44" s="128"/>
      <c r="GI44" s="128"/>
      <c r="GJ44" s="128"/>
      <c r="GK44" s="128"/>
      <c r="GL44" s="128"/>
      <c r="GM44" s="128"/>
      <c r="GN44" s="128"/>
      <c r="GO44" s="128"/>
      <c r="GP44" s="128"/>
      <c r="GQ44" s="128"/>
      <c r="GR44" s="128"/>
      <c r="GS44" s="128"/>
      <c r="GT44" s="128"/>
      <c r="GU44" s="128"/>
      <c r="GV44" s="128"/>
      <c r="GW44" s="128"/>
      <c r="GX44" s="128"/>
      <c r="GY44" s="128"/>
      <c r="GZ44" s="128"/>
      <c r="HA44" s="128"/>
      <c r="HB44" s="128"/>
      <c r="HC44" s="128"/>
      <c r="HD44" s="128"/>
      <c r="HE44" s="128"/>
      <c r="HF44" s="128"/>
      <c r="HG44" s="128"/>
      <c r="HH44" s="128"/>
      <c r="HI44" s="128"/>
      <c r="HJ44" s="128"/>
      <c r="HK44" s="128"/>
      <c r="HL44" s="128"/>
      <c r="HM44" s="128"/>
      <c r="HN44" s="128"/>
      <c r="HO44" s="128"/>
      <c r="HP44" s="128"/>
      <c r="HQ44" s="128"/>
      <c r="HR44" s="128"/>
      <c r="HS44" s="128"/>
      <c r="HT44" s="128"/>
      <c r="HU44" s="128"/>
      <c r="HV44" s="128"/>
      <c r="HW44" s="128"/>
      <c r="HX44" s="128"/>
      <c r="HY44" s="128"/>
      <c r="HZ44" s="128"/>
      <c r="IA44" s="128"/>
      <c r="IB44" s="128"/>
      <c r="IC44" s="128"/>
      <c r="ID44" s="128"/>
      <c r="IE44" s="128"/>
      <c r="IF44" s="128"/>
      <c r="IG44" s="128"/>
      <c r="IH44" s="128"/>
      <c r="II44" s="128"/>
      <c r="IJ44" s="128"/>
      <c r="IK44" s="128"/>
      <c r="IL44" s="128"/>
      <c r="IM44" s="128"/>
      <c r="IN44" s="128"/>
      <c r="IO44" s="128"/>
      <c r="IP44" s="128"/>
      <c r="IQ44" s="128"/>
      <c r="IR44" s="128"/>
      <c r="IS44" s="128"/>
      <c r="IT44" s="128"/>
      <c r="IU44" s="128"/>
      <c r="IV44" s="128"/>
      <c r="IW44" s="128"/>
      <c r="IX44" s="128"/>
      <c r="IY44" s="128"/>
      <c r="IZ44" s="128"/>
      <c r="JA44" s="128"/>
      <c r="JB44" s="128"/>
      <c r="JC44" s="128"/>
      <c r="JD44" s="128"/>
      <c r="JE44" s="128"/>
      <c r="JF44" s="128"/>
      <c r="JG44" s="128"/>
      <c r="JH44" s="128"/>
      <c r="JI44" s="128"/>
      <c r="JJ44" s="128"/>
      <c r="JK44" s="128"/>
      <c r="JL44" s="128"/>
      <c r="JM44" s="128"/>
      <c r="JN44" s="128"/>
      <c r="JO44" s="128"/>
      <c r="JP44" s="128"/>
      <c r="JQ44" s="128"/>
      <c r="JR44" s="128"/>
      <c r="JS44" s="128"/>
      <c r="JT44" s="128"/>
      <c r="JU44" s="128"/>
      <c r="JV44" s="128"/>
      <c r="JW44" s="128"/>
      <c r="JX44" s="128"/>
      <c r="JY44" s="128"/>
      <c r="JZ44" s="128"/>
      <c r="KA44" s="128"/>
      <c r="KB44" s="128"/>
      <c r="KC44" s="128"/>
      <c r="KD44" s="128"/>
      <c r="KE44" s="128"/>
      <c r="KF44" s="128"/>
      <c r="KG44" s="128"/>
      <c r="KH44" s="128"/>
      <c r="KI44" s="128"/>
      <c r="KJ44" s="128"/>
      <c r="KK44" s="128"/>
      <c r="KL44" s="128"/>
      <c r="KM44" s="128"/>
      <c r="KN44" s="128"/>
      <c r="KO44" s="128"/>
      <c r="KP44" s="128"/>
      <c r="KQ44" s="128"/>
      <c r="KR44" s="128"/>
      <c r="KS44" s="128"/>
      <c r="KT44" s="128"/>
      <c r="KU44" s="128"/>
      <c r="KV44" s="128"/>
      <c r="KW44" s="128"/>
      <c r="KX44" s="128"/>
      <c r="KY44" s="128"/>
      <c r="KZ44" s="128"/>
      <c r="LA44" s="128"/>
      <c r="LB44" s="128"/>
      <c r="LC44" s="128"/>
      <c r="LD44" s="128"/>
      <c r="LE44" s="128"/>
      <c r="LF44" s="128"/>
      <c r="LG44" s="128"/>
      <c r="LH44" s="128"/>
      <c r="LI44" s="128"/>
      <c r="LJ44" s="128"/>
      <c r="LK44" s="128"/>
      <c r="LL44" s="128"/>
      <c r="LM44" s="128"/>
      <c r="LN44" s="128"/>
      <c r="LO44" s="128"/>
      <c r="LP44" s="128"/>
      <c r="LQ44" s="128"/>
      <c r="LR44" s="128"/>
      <c r="LS44" s="128"/>
      <c r="LT44" s="128"/>
      <c r="LU44" s="128"/>
      <c r="LV44" s="128"/>
      <c r="LW44" s="128"/>
      <c r="LX44" s="128"/>
      <c r="LY44" s="128"/>
      <c r="LZ44" s="128"/>
      <c r="MA44" s="128"/>
      <c r="MB44" s="128"/>
      <c r="MC44" s="128"/>
      <c r="MD44" s="128"/>
      <c r="ME44" s="128"/>
      <c r="MF44" s="128"/>
      <c r="MG44" s="128"/>
      <c r="MH44" s="128"/>
      <c r="MI44" s="128"/>
      <c r="MJ44" s="128"/>
      <c r="MK44" s="128"/>
      <c r="ML44" s="128"/>
      <c r="MM44" s="128"/>
      <c r="MN44" s="128"/>
      <c r="MO44" s="128"/>
      <c r="MP44" s="128"/>
      <c r="MQ44" s="128"/>
      <c r="MR44" s="128"/>
      <c r="MS44" s="128"/>
      <c r="MT44" s="128"/>
      <c r="MU44" s="128"/>
      <c r="MV44" s="128"/>
      <c r="MW44" s="128"/>
      <c r="MX44" s="128"/>
      <c r="MY44" s="128"/>
      <c r="MZ44" s="128"/>
      <c r="NA44" s="128"/>
      <c r="NB44" s="128"/>
      <c r="NC44" s="128"/>
      <c r="ND44" s="128"/>
      <c r="NE44" s="128"/>
      <c r="NF44" s="128"/>
      <c r="NG44" s="128"/>
      <c r="NH44" s="128"/>
      <c r="NI44" s="128"/>
      <c r="NJ44" s="128"/>
      <c r="NK44" s="128"/>
      <c r="NL44" s="128"/>
      <c r="NM44" s="128"/>
      <c r="NN44" s="128"/>
      <c r="NO44" s="128"/>
      <c r="NP44" s="128"/>
      <c r="NQ44" s="128"/>
      <c r="NR44" s="128"/>
      <c r="NS44" s="128"/>
      <c r="NT44" s="128"/>
      <c r="NU44" s="128"/>
      <c r="NV44" s="128"/>
      <c r="NW44" s="128"/>
      <c r="NX44" s="128"/>
      <c r="NY44" s="128"/>
      <c r="NZ44" s="128"/>
      <c r="OA44" s="128"/>
      <c r="OB44" s="128"/>
      <c r="OC44" s="128"/>
      <c r="OD44" s="128"/>
      <c r="OE44" s="128"/>
      <c r="OF44" s="128"/>
      <c r="OG44" s="128"/>
      <c r="OH44" s="128"/>
      <c r="OI44" s="128"/>
      <c r="OJ44" s="128"/>
      <c r="OK44" s="128"/>
      <c r="OL44" s="128"/>
      <c r="OM44" s="128"/>
      <c r="ON44" s="128"/>
      <c r="OO44" s="128"/>
      <c r="OP44" s="128"/>
      <c r="OQ44" s="128"/>
      <c r="OR44" s="128"/>
      <c r="OS44" s="128"/>
      <c r="OT44" s="128"/>
      <c r="OU44" s="128"/>
      <c r="OV44" s="128"/>
      <c r="OW44" s="128"/>
      <c r="OX44" s="128"/>
      <c r="OY44" s="128"/>
      <c r="OZ44" s="128"/>
      <c r="PA44" s="128"/>
      <c r="PB44" s="128"/>
      <c r="PC44" s="128"/>
      <c r="PD44" s="128"/>
      <c r="PE44" s="128"/>
      <c r="PF44" s="128"/>
      <c r="PG44" s="128"/>
      <c r="PH44" s="128"/>
      <c r="PI44" s="128"/>
      <c r="PJ44" s="128"/>
      <c r="PK44" s="128"/>
      <c r="PL44" s="128"/>
      <c r="PM44" s="128"/>
      <c r="PN44" s="128"/>
      <c r="PO44" s="128"/>
      <c r="PP44" s="128"/>
      <c r="PQ44" s="128"/>
      <c r="PR44" s="128"/>
      <c r="PS44" s="128"/>
      <c r="PT44" s="128"/>
      <c r="PU44" s="128"/>
      <c r="PV44" s="128"/>
      <c r="PW44" s="128"/>
      <c r="PX44" s="128"/>
      <c r="PY44" s="128"/>
      <c r="PZ44" s="128"/>
      <c r="QA44" s="128"/>
      <c r="QB44" s="128"/>
      <c r="QC44" s="128"/>
      <c r="QD44" s="128"/>
      <c r="QE44" s="128"/>
      <c r="QF44" s="128"/>
      <c r="QG44" s="128"/>
      <c r="QH44" s="128"/>
      <c r="QI44" s="128"/>
      <c r="QJ44" s="128"/>
      <c r="QK44" s="128"/>
      <c r="QL44" s="128"/>
      <c r="QM44" s="128"/>
      <c r="QN44" s="128"/>
      <c r="QO44" s="128"/>
      <c r="QP44" s="128"/>
      <c r="QQ44" s="128"/>
      <c r="QR44" s="128"/>
      <c r="QS44" s="128"/>
      <c r="QT44" s="128"/>
      <c r="QU44" s="128"/>
      <c r="QV44" s="128"/>
      <c r="QW44" s="128"/>
      <c r="QX44" s="128"/>
      <c r="QY44" s="128"/>
      <c r="QZ44" s="128"/>
      <c r="RA44" s="128"/>
      <c r="RB44" s="128"/>
      <c r="RC44" s="128"/>
      <c r="RD44" s="128"/>
      <c r="RE44" s="128"/>
      <c r="RF44" s="128"/>
      <c r="RG44" s="128"/>
      <c r="RH44" s="128"/>
      <c r="RI44" s="128"/>
      <c r="RJ44" s="128"/>
      <c r="RK44" s="128"/>
      <c r="RL44" s="128"/>
      <c r="RM44" s="128"/>
      <c r="RN44" s="128"/>
      <c r="RO44" s="128"/>
      <c r="RP44" s="128"/>
      <c r="RQ44" s="128"/>
      <c r="RR44" s="128"/>
      <c r="RS44" s="128"/>
      <c r="RT44" s="128"/>
      <c r="RU44" s="128"/>
      <c r="RV44" s="128"/>
      <c r="RW44" s="128"/>
      <c r="RX44" s="128"/>
      <c r="RY44" s="128"/>
      <c r="RZ44" s="128"/>
      <c r="SA44" s="128"/>
      <c r="SB44" s="128"/>
      <c r="SC44" s="128"/>
      <c r="SD44" s="128"/>
      <c r="SE44" s="128"/>
      <c r="SF44" s="128"/>
      <c r="SG44" s="128"/>
      <c r="SH44" s="128"/>
      <c r="SI44" s="128"/>
      <c r="SJ44" s="128"/>
      <c r="SK44" s="128"/>
      <c r="SL44" s="128"/>
      <c r="SM44" s="128"/>
      <c r="SN44" s="128"/>
      <c r="SO44" s="128"/>
      <c r="SP44" s="128"/>
      <c r="SQ44" s="128"/>
      <c r="SR44" s="128"/>
      <c r="SS44" s="128"/>
      <c r="ST44" s="128"/>
      <c r="SU44" s="128"/>
      <c r="SV44" s="128"/>
      <c r="SW44" s="128"/>
      <c r="SX44" s="128"/>
      <c r="SY44" s="128"/>
      <c r="SZ44" s="128"/>
      <c r="TA44" s="128"/>
      <c r="TB44" s="128"/>
      <c r="TC44" s="128"/>
      <c r="TD44" s="128"/>
      <c r="TE44" s="128"/>
      <c r="TF44" s="128"/>
      <c r="TG44" s="128"/>
      <c r="TH44" s="128"/>
      <c r="TI44" s="128"/>
      <c r="TJ44" s="128"/>
      <c r="TK44" s="128"/>
      <c r="TL44" s="128"/>
      <c r="TM44" s="128"/>
      <c r="TN44" s="128"/>
      <c r="TO44" s="128"/>
      <c r="TP44" s="128"/>
      <c r="TQ44" s="128"/>
      <c r="TR44" s="128"/>
      <c r="TS44" s="128"/>
      <c r="TT44" s="128"/>
      <c r="TU44" s="128"/>
      <c r="TV44" s="128"/>
      <c r="TW44" s="128"/>
      <c r="TX44" s="128"/>
      <c r="TY44" s="128"/>
      <c r="TZ44" s="128"/>
      <c r="UA44" s="128"/>
      <c r="UB44" s="128"/>
      <c r="UC44" s="128"/>
      <c r="UD44" s="128"/>
      <c r="UE44" s="128"/>
      <c r="UF44" s="128"/>
      <c r="UG44" s="128"/>
      <c r="UH44" s="128"/>
      <c r="UI44" s="128"/>
      <c r="UJ44" s="128"/>
      <c r="UK44" s="128"/>
      <c r="UL44" s="128"/>
      <c r="UM44" s="128"/>
      <c r="UN44" s="128"/>
      <c r="UO44" s="128"/>
      <c r="UP44" s="128"/>
      <c r="UQ44" s="128"/>
      <c r="UR44" s="128"/>
      <c r="US44" s="128"/>
      <c r="UT44" s="128"/>
      <c r="UU44" s="128"/>
      <c r="UV44" s="128"/>
      <c r="UW44" s="128"/>
      <c r="UX44" s="128"/>
      <c r="UY44" s="128"/>
      <c r="UZ44" s="128"/>
      <c r="VA44" s="128"/>
      <c r="VB44" s="128"/>
      <c r="VC44" s="128"/>
      <c r="VD44" s="128"/>
      <c r="VE44" s="128"/>
      <c r="VF44" s="128"/>
      <c r="VG44" s="128"/>
      <c r="VH44" s="128"/>
      <c r="VI44" s="128"/>
      <c r="VJ44" s="128"/>
      <c r="VK44" s="128"/>
      <c r="VL44" s="128"/>
      <c r="VM44" s="128"/>
      <c r="VN44" s="128"/>
      <c r="VO44" s="128"/>
      <c r="VP44" s="128"/>
      <c r="VQ44" s="128"/>
      <c r="VR44" s="128"/>
      <c r="VS44" s="128"/>
      <c r="VT44" s="128"/>
      <c r="VU44" s="128"/>
      <c r="VV44" s="128"/>
      <c r="VW44" s="128"/>
      <c r="VX44" s="128"/>
      <c r="VY44" s="128"/>
      <c r="VZ44" s="128"/>
      <c r="WA44" s="128"/>
      <c r="WB44" s="128"/>
      <c r="WC44" s="128"/>
      <c r="WD44" s="128"/>
      <c r="WE44" s="128"/>
      <c r="WF44" s="128"/>
      <c r="WG44" s="128"/>
      <c r="WH44" s="128"/>
      <c r="WI44" s="128"/>
      <c r="WJ44" s="128"/>
      <c r="WK44" s="128"/>
      <c r="WL44" s="128"/>
      <c r="WM44" s="128"/>
      <c r="WN44" s="128"/>
      <c r="WO44" s="128"/>
      <c r="WP44" s="128"/>
      <c r="WQ44" s="128"/>
      <c r="WR44" s="128"/>
      <c r="WS44" s="128"/>
      <c r="WT44" s="128"/>
      <c r="WU44" s="128"/>
      <c r="WV44" s="128"/>
      <c r="WW44" s="128"/>
      <c r="WX44" s="128"/>
      <c r="WY44" s="128"/>
      <c r="WZ44" s="128"/>
      <c r="XA44" s="128"/>
      <c r="XB44" s="128"/>
      <c r="XC44" s="128"/>
      <c r="XD44" s="128"/>
      <c r="XE44" s="128"/>
      <c r="XF44" s="128"/>
      <c r="XG44" s="128"/>
      <c r="XH44" s="128"/>
      <c r="XI44" s="128"/>
      <c r="XJ44" s="128"/>
      <c r="XK44" s="128"/>
      <c r="XL44" s="128"/>
      <c r="XM44" s="128"/>
      <c r="XN44" s="128"/>
      <c r="XO44" s="128"/>
      <c r="XP44" s="128"/>
      <c r="XQ44" s="128"/>
      <c r="XR44" s="128"/>
      <c r="XS44" s="128"/>
      <c r="XT44" s="128"/>
      <c r="XU44" s="128"/>
      <c r="XV44" s="128"/>
      <c r="XW44" s="128"/>
      <c r="XX44" s="128"/>
      <c r="XY44" s="128"/>
      <c r="XZ44" s="128"/>
      <c r="YA44" s="128"/>
      <c r="YB44" s="128"/>
      <c r="YC44" s="128"/>
      <c r="YD44" s="128"/>
      <c r="YE44" s="128"/>
      <c r="YF44" s="128"/>
      <c r="YG44" s="128"/>
      <c r="YH44" s="128"/>
      <c r="YI44" s="128"/>
      <c r="YJ44" s="128"/>
      <c r="YK44" s="128"/>
      <c r="YL44" s="128"/>
      <c r="YM44" s="128"/>
      <c r="YN44" s="128"/>
      <c r="YO44" s="128"/>
      <c r="YP44" s="128"/>
      <c r="YQ44" s="128"/>
      <c r="YR44" s="128"/>
      <c r="YS44" s="128"/>
      <c r="YT44" s="128"/>
      <c r="YU44" s="128"/>
      <c r="YV44" s="128"/>
      <c r="YW44" s="128"/>
      <c r="YX44" s="128"/>
      <c r="YY44" s="128"/>
      <c r="YZ44" s="128"/>
      <c r="ZA44" s="128"/>
      <c r="ZB44" s="128"/>
      <c r="ZC44" s="128"/>
      <c r="ZD44" s="128"/>
      <c r="ZE44" s="128"/>
      <c r="ZF44" s="128"/>
      <c r="ZG44" s="128"/>
      <c r="ZH44" s="128"/>
      <c r="ZI44" s="128"/>
      <c r="ZJ44" s="128"/>
      <c r="ZK44" s="128"/>
      <c r="ZL44" s="128"/>
      <c r="ZM44" s="128"/>
      <c r="ZN44" s="128"/>
      <c r="ZO44" s="128"/>
      <c r="ZP44" s="128"/>
      <c r="ZQ44" s="128"/>
      <c r="ZR44" s="128"/>
      <c r="ZS44" s="128"/>
      <c r="ZT44" s="128"/>
      <c r="ZU44" s="128"/>
      <c r="ZV44" s="128"/>
      <c r="ZW44" s="128"/>
      <c r="ZX44" s="128"/>
      <c r="ZY44" s="128"/>
      <c r="ZZ44" s="128"/>
      <c r="AAA44" s="128"/>
      <c r="AAB44" s="128"/>
      <c r="AAC44" s="128"/>
      <c r="AAD44" s="128"/>
      <c r="AAE44" s="128"/>
      <c r="AAF44" s="128"/>
      <c r="AAG44" s="128"/>
      <c r="AAH44" s="128"/>
      <c r="AAI44" s="128"/>
      <c r="AAJ44" s="128"/>
      <c r="AAK44" s="128"/>
      <c r="AAL44" s="128"/>
      <c r="AAM44" s="128"/>
      <c r="AAN44" s="128"/>
      <c r="AAO44" s="128"/>
      <c r="AAP44" s="128"/>
      <c r="AAQ44" s="128"/>
      <c r="AAR44" s="128"/>
      <c r="AAS44" s="128"/>
      <c r="AAT44" s="128"/>
      <c r="AAU44" s="128"/>
      <c r="AAV44" s="128"/>
      <c r="AAW44" s="128"/>
      <c r="AAX44" s="128"/>
      <c r="AAY44" s="128"/>
      <c r="AAZ44" s="128"/>
      <c r="ABA44" s="128"/>
      <c r="ABB44" s="128"/>
      <c r="ABC44" s="128"/>
      <c r="ABD44" s="128"/>
      <c r="ABE44" s="128"/>
      <c r="ABF44" s="128"/>
      <c r="ABG44" s="128"/>
      <c r="ABH44" s="128"/>
      <c r="ABI44" s="128"/>
      <c r="ABJ44" s="128"/>
      <c r="ABK44" s="128"/>
      <c r="ABL44" s="128"/>
      <c r="ABM44" s="128"/>
      <c r="ABN44" s="128"/>
      <c r="ABO44" s="128"/>
      <c r="ABP44" s="128"/>
      <c r="ABQ44" s="128"/>
      <c r="ABR44" s="128"/>
      <c r="ABS44" s="128"/>
      <c r="ABT44" s="128"/>
      <c r="ABU44" s="128"/>
      <c r="ABV44" s="128"/>
      <c r="ABW44" s="128"/>
      <c r="ABX44" s="128"/>
      <c r="ABY44" s="128"/>
      <c r="ABZ44" s="128"/>
      <c r="ACA44" s="128"/>
      <c r="ACB44" s="128"/>
      <c r="ACC44" s="128"/>
      <c r="ACD44" s="128"/>
      <c r="ACE44" s="128"/>
      <c r="ACF44" s="128"/>
      <c r="ACG44" s="128"/>
      <c r="ACH44" s="128"/>
      <c r="ACI44" s="128"/>
      <c r="ACJ44" s="128"/>
      <c r="ACK44" s="128"/>
      <c r="ACL44" s="128"/>
      <c r="ACM44" s="128"/>
      <c r="ACN44" s="128"/>
      <c r="ACO44" s="128"/>
      <c r="ACP44" s="128"/>
      <c r="ACQ44" s="128"/>
      <c r="ACR44" s="128"/>
      <c r="ACS44" s="128"/>
      <c r="ACT44" s="128"/>
      <c r="ACU44" s="128"/>
      <c r="ACV44" s="128"/>
      <c r="ACW44" s="128"/>
      <c r="ACX44" s="128"/>
      <c r="ACY44" s="128"/>
      <c r="ACZ44" s="128"/>
      <c r="ADA44" s="128"/>
      <c r="ADB44" s="128"/>
      <c r="ADC44" s="128"/>
      <c r="ADD44" s="128"/>
      <c r="ADE44" s="128"/>
      <c r="ADF44" s="128"/>
      <c r="ADG44" s="128"/>
      <c r="ADH44" s="128"/>
      <c r="ADI44" s="128"/>
      <c r="ADJ44" s="128"/>
      <c r="ADK44" s="128"/>
      <c r="ADL44" s="128"/>
      <c r="ADM44" s="128"/>
      <c r="ADN44" s="128"/>
      <c r="ADO44" s="128"/>
      <c r="ADP44" s="128"/>
      <c r="ADQ44" s="128"/>
      <c r="ADR44" s="128"/>
      <c r="ADS44" s="128"/>
      <c r="ADT44" s="128"/>
      <c r="ADU44" s="128"/>
      <c r="ADV44" s="128"/>
      <c r="ADW44" s="128"/>
      <c r="ADX44" s="128"/>
      <c r="ADY44" s="128"/>
      <c r="ADZ44" s="128"/>
      <c r="AEA44" s="128"/>
      <c r="AEB44" s="128"/>
      <c r="AEC44" s="128"/>
      <c r="AED44" s="128"/>
      <c r="AEE44" s="128"/>
      <c r="AEF44" s="128"/>
      <c r="AEG44" s="128"/>
      <c r="AEH44" s="128"/>
      <c r="AEI44" s="128"/>
      <c r="AEJ44" s="128"/>
      <c r="AEK44" s="128"/>
      <c r="AEL44" s="128"/>
      <c r="AEM44" s="128"/>
      <c r="AEN44" s="128"/>
      <c r="AEO44" s="128"/>
      <c r="AEP44" s="128"/>
      <c r="AEQ44" s="128"/>
      <c r="AER44" s="128"/>
      <c r="AES44" s="128"/>
      <c r="AET44" s="128"/>
      <c r="AEU44" s="128"/>
      <c r="AEV44" s="128"/>
      <c r="AEW44" s="128"/>
      <c r="AEX44" s="128"/>
      <c r="AEY44" s="128"/>
      <c r="AEZ44" s="128"/>
      <c r="AFA44" s="128"/>
      <c r="AFB44" s="128"/>
      <c r="AFC44" s="128"/>
      <c r="AFD44" s="128"/>
      <c r="AFE44" s="128"/>
      <c r="AFF44" s="128"/>
      <c r="AFG44" s="128"/>
      <c r="AFH44" s="128"/>
      <c r="AFI44" s="128"/>
      <c r="AFJ44" s="128"/>
      <c r="AFK44" s="128"/>
      <c r="AFL44" s="128"/>
      <c r="AFM44" s="128"/>
      <c r="AFN44" s="128"/>
      <c r="AFO44" s="128"/>
      <c r="AFP44" s="128"/>
      <c r="AFQ44" s="128"/>
      <c r="AFR44" s="128"/>
      <c r="AFS44" s="128"/>
      <c r="AFT44" s="128"/>
      <c r="AFU44" s="128"/>
      <c r="AFV44" s="128"/>
      <c r="AFW44" s="128"/>
      <c r="AFX44" s="128"/>
      <c r="AFY44" s="128"/>
      <c r="AFZ44" s="128"/>
      <c r="AGA44" s="128"/>
      <c r="AGB44" s="128"/>
      <c r="AGC44" s="128"/>
      <c r="AGD44" s="128"/>
      <c r="AGE44" s="128"/>
      <c r="AGF44" s="128"/>
      <c r="AGG44" s="128"/>
      <c r="AGH44" s="128"/>
      <c r="AGI44" s="128"/>
      <c r="AGJ44" s="128"/>
      <c r="AGK44" s="128"/>
      <c r="AGL44" s="128"/>
      <c r="AGM44" s="128"/>
      <c r="AGN44" s="128"/>
      <c r="AGO44" s="128"/>
      <c r="AGP44" s="128"/>
      <c r="AGQ44" s="128"/>
      <c r="AGR44" s="128"/>
      <c r="AGS44" s="128"/>
      <c r="AGT44" s="128"/>
      <c r="AGU44" s="128"/>
      <c r="AGV44" s="128"/>
      <c r="AGW44" s="128"/>
      <c r="AGX44" s="128"/>
      <c r="AGY44" s="128"/>
      <c r="AGZ44" s="128"/>
      <c r="AHA44" s="128"/>
      <c r="AHB44" s="128"/>
      <c r="AHC44" s="128"/>
      <c r="AHD44" s="128"/>
      <c r="AHE44" s="128"/>
      <c r="AHF44" s="128"/>
      <c r="AHG44" s="128"/>
      <c r="AHH44" s="128"/>
      <c r="AHI44" s="128"/>
      <c r="AHJ44" s="128"/>
      <c r="AHK44" s="128"/>
      <c r="AHL44" s="128"/>
      <c r="AHM44" s="128"/>
      <c r="AHN44" s="128"/>
      <c r="AHO44" s="128"/>
      <c r="AHP44" s="128"/>
      <c r="AHQ44" s="128"/>
      <c r="AHR44" s="128"/>
      <c r="AHS44" s="128"/>
      <c r="AHT44" s="128"/>
      <c r="AHU44" s="128"/>
      <c r="AHV44" s="128"/>
      <c r="AHW44" s="128"/>
      <c r="AHX44" s="128"/>
      <c r="AHY44" s="128"/>
      <c r="AHZ44" s="128"/>
      <c r="AIA44" s="128"/>
      <c r="AIB44" s="128"/>
      <c r="AIC44" s="128"/>
      <c r="AID44" s="128"/>
      <c r="AIE44" s="128"/>
      <c r="AIF44" s="128"/>
      <c r="AIG44" s="128"/>
      <c r="AIH44" s="128"/>
      <c r="AII44" s="128"/>
      <c r="AIJ44" s="128"/>
      <c r="AIK44" s="128"/>
      <c r="AIL44" s="128"/>
      <c r="AIM44" s="128"/>
      <c r="AIN44" s="128"/>
      <c r="AIO44" s="128"/>
      <c r="AIP44" s="128"/>
      <c r="AIQ44" s="128"/>
      <c r="AIR44" s="128"/>
      <c r="AIS44" s="128"/>
      <c r="AIT44" s="128"/>
      <c r="AIU44" s="128"/>
      <c r="AIV44" s="128"/>
      <c r="AIW44" s="128"/>
      <c r="AIX44" s="128"/>
      <c r="AIY44" s="128"/>
      <c r="AIZ44" s="128"/>
      <c r="AJA44" s="128"/>
      <c r="AJB44" s="128"/>
      <c r="AJC44" s="128"/>
      <c r="AJD44" s="128"/>
      <c r="AJE44" s="128"/>
      <c r="AJF44" s="128"/>
      <c r="AJG44" s="128"/>
      <c r="AJH44" s="128"/>
      <c r="AJI44" s="128"/>
      <c r="AJJ44" s="128"/>
      <c r="AJK44" s="128"/>
      <c r="AJL44" s="128"/>
      <c r="AJM44" s="128"/>
      <c r="AJN44" s="128"/>
      <c r="AJO44" s="128"/>
      <c r="AJP44" s="128"/>
      <c r="AJQ44" s="128"/>
      <c r="AJR44" s="128"/>
      <c r="AJS44" s="128"/>
      <c r="AJT44" s="128"/>
      <c r="AJU44" s="128"/>
      <c r="AJV44" s="128"/>
      <c r="AJW44" s="128"/>
      <c r="AJX44" s="128"/>
      <c r="AJY44" s="128"/>
      <c r="AJZ44" s="128"/>
      <c r="AKA44" s="128"/>
      <c r="AKB44" s="128"/>
      <c r="AKC44" s="128"/>
      <c r="AKD44" s="128"/>
      <c r="AKE44" s="128"/>
      <c r="AKF44" s="128"/>
      <c r="AKG44" s="128"/>
      <c r="AKH44" s="128"/>
      <c r="AKI44" s="128"/>
      <c r="AKJ44" s="128"/>
      <c r="AKK44" s="128"/>
      <c r="AKL44" s="128"/>
      <c r="AKM44" s="128"/>
      <c r="AKN44" s="128"/>
      <c r="AKO44" s="128"/>
      <c r="AKP44" s="128"/>
      <c r="AKQ44" s="128"/>
      <c r="AKR44" s="128"/>
      <c r="AKS44" s="128"/>
      <c r="AKT44" s="128"/>
      <c r="AKU44" s="128"/>
      <c r="AKV44" s="128"/>
      <c r="AKW44" s="128"/>
      <c r="AKX44" s="128"/>
      <c r="AKY44" s="128"/>
      <c r="AKZ44" s="128"/>
      <c r="ALA44" s="128"/>
      <c r="ALB44" s="128"/>
      <c r="ALC44" s="128"/>
      <c r="ALD44" s="128"/>
      <c r="ALE44" s="128"/>
      <c r="ALF44" s="128"/>
      <c r="ALG44" s="128"/>
      <c r="ALH44" s="128"/>
      <c r="ALI44" s="128"/>
      <c r="ALJ44" s="128"/>
      <c r="ALK44" s="128"/>
      <c r="ALL44" s="128"/>
      <c r="ALM44" s="128"/>
      <c r="ALN44" s="128"/>
      <c r="ALO44" s="128"/>
      <c r="ALP44" s="128"/>
      <c r="ALQ44" s="128"/>
      <c r="ALR44" s="128"/>
      <c r="ALS44" s="128"/>
      <c r="ALT44" s="128"/>
      <c r="ALU44" s="128"/>
      <c r="ALV44" s="128"/>
      <c r="ALW44" s="128"/>
      <c r="ALX44" s="128"/>
      <c r="ALY44" s="128"/>
      <c r="ALZ44"/>
      <c r="AMA44"/>
      <c r="AMB44"/>
      <c r="AMC44"/>
    </row>
    <row r="45" spans="1:1017" s="96" customFormat="1" ht="12" customHeight="1">
      <c r="A45" s="129"/>
      <c r="B45" s="129"/>
      <c r="C45" s="129"/>
      <c r="D45" s="129"/>
      <c r="E45" s="129"/>
      <c r="F45" s="129"/>
      <c r="I45" s="225"/>
      <c r="J45" s="159"/>
      <c r="O45" s="173"/>
      <c r="S45" s="277"/>
      <c r="W45"/>
      <c r="X45" s="179"/>
      <c r="Z45" s="159"/>
      <c r="AB45"/>
      <c r="AD45" s="128"/>
      <c r="AE45"/>
      <c r="AF45" s="128"/>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c r="BO45" s="128"/>
      <c r="BP45" s="128"/>
      <c r="BQ45" s="128"/>
      <c r="BR45" s="128"/>
      <c r="BS45" s="128"/>
      <c r="BT45" s="128"/>
      <c r="BU45" s="128"/>
      <c r="BV45" s="128"/>
      <c r="BW45" s="128"/>
      <c r="BX45" s="128"/>
      <c r="BY45" s="128"/>
      <c r="BZ45" s="128"/>
      <c r="CA45" s="128"/>
      <c r="CB45" s="128"/>
      <c r="CC45" s="128"/>
      <c r="CD45" s="128"/>
      <c r="CE45" s="128"/>
      <c r="CF45" s="128"/>
      <c r="CG45" s="128"/>
      <c r="CH45" s="128"/>
      <c r="CI45" s="128"/>
      <c r="CJ45" s="128"/>
      <c r="CK45" s="128"/>
      <c r="CL45" s="128"/>
      <c r="CM45" s="128"/>
      <c r="CN45" s="128"/>
      <c r="CO45" s="128"/>
      <c r="CP45" s="128"/>
      <c r="CQ45" s="128"/>
      <c r="CR45" s="128"/>
      <c r="CS45" s="128"/>
      <c r="CT45" s="128"/>
      <c r="CU45" s="128"/>
      <c r="CV45" s="128"/>
      <c r="CW45" s="128"/>
      <c r="CX45" s="128"/>
      <c r="CY45" s="128"/>
      <c r="CZ45" s="128"/>
      <c r="DA45" s="128"/>
      <c r="DB45" s="128"/>
      <c r="DC45" s="128"/>
      <c r="DD45" s="128"/>
      <c r="DE45" s="128"/>
      <c r="DF45" s="128"/>
      <c r="DG45" s="128"/>
      <c r="DH45" s="128"/>
      <c r="DI45" s="128"/>
      <c r="DJ45" s="128"/>
      <c r="DK45" s="128"/>
      <c r="DL45" s="128"/>
      <c r="DM45" s="128"/>
      <c r="DN45" s="128"/>
      <c r="DO45" s="128"/>
      <c r="DP45" s="128"/>
      <c r="DQ45" s="128"/>
      <c r="DR45" s="128"/>
      <c r="DS45" s="128"/>
      <c r="DT45" s="128"/>
      <c r="DU45" s="128"/>
      <c r="DV45" s="128"/>
      <c r="DW45" s="128"/>
      <c r="DX45" s="128"/>
      <c r="DY45" s="128"/>
      <c r="DZ45" s="128"/>
      <c r="EA45" s="128"/>
      <c r="EB45" s="128"/>
      <c r="EC45" s="128"/>
      <c r="ED45" s="128"/>
      <c r="EE45" s="128"/>
      <c r="EF45" s="128"/>
      <c r="EG45" s="128"/>
      <c r="EH45" s="128"/>
      <c r="EI45" s="128"/>
      <c r="EJ45" s="128"/>
      <c r="EK45" s="128"/>
      <c r="EL45" s="128"/>
      <c r="EM45" s="128"/>
      <c r="EN45" s="128"/>
      <c r="EO45" s="128"/>
      <c r="EP45" s="128"/>
      <c r="EQ45" s="128"/>
      <c r="ER45" s="128"/>
      <c r="ES45" s="128"/>
      <c r="ET45" s="128"/>
      <c r="EU45" s="128"/>
      <c r="EV45" s="128"/>
      <c r="EW45" s="128"/>
      <c r="EX45" s="128"/>
      <c r="EY45" s="128"/>
      <c r="EZ45" s="128"/>
      <c r="FA45" s="128"/>
      <c r="FB45" s="128"/>
      <c r="FC45" s="128"/>
      <c r="FD45" s="128"/>
      <c r="FE45" s="128"/>
      <c r="FF45" s="128"/>
      <c r="FG45" s="128"/>
      <c r="FH45" s="128"/>
      <c r="FI45" s="128"/>
      <c r="FJ45" s="128"/>
      <c r="FK45" s="128"/>
      <c r="FL45" s="128"/>
      <c r="FM45" s="128"/>
      <c r="FN45" s="128"/>
      <c r="FO45" s="128"/>
      <c r="FP45" s="128"/>
      <c r="FQ45" s="128"/>
      <c r="FR45" s="128"/>
      <c r="FS45" s="128"/>
      <c r="FT45" s="128"/>
      <c r="FU45" s="128"/>
      <c r="FV45" s="128"/>
      <c r="FW45" s="128"/>
      <c r="FX45" s="128"/>
      <c r="FY45" s="128"/>
      <c r="FZ45" s="128"/>
      <c r="GA45" s="128"/>
      <c r="GB45" s="128"/>
      <c r="GC45" s="128"/>
      <c r="GD45" s="128"/>
      <c r="GE45" s="128"/>
      <c r="GF45" s="128"/>
      <c r="GG45" s="128"/>
      <c r="GH45" s="128"/>
      <c r="GI45" s="128"/>
      <c r="GJ45" s="128"/>
      <c r="GK45" s="128"/>
      <c r="GL45" s="128"/>
      <c r="GM45" s="128"/>
      <c r="GN45" s="128"/>
      <c r="GO45" s="128"/>
      <c r="GP45" s="128"/>
      <c r="GQ45" s="128"/>
      <c r="GR45" s="128"/>
      <c r="GS45" s="128"/>
      <c r="GT45" s="128"/>
      <c r="GU45" s="128"/>
      <c r="GV45" s="128"/>
      <c r="GW45" s="128"/>
      <c r="GX45" s="128"/>
      <c r="GY45" s="128"/>
      <c r="GZ45" s="128"/>
      <c r="HA45" s="128"/>
      <c r="HB45" s="128"/>
      <c r="HC45" s="128"/>
      <c r="HD45" s="128"/>
      <c r="HE45" s="128"/>
      <c r="HF45" s="128"/>
      <c r="HG45" s="128"/>
      <c r="HH45" s="128"/>
      <c r="HI45" s="128"/>
      <c r="HJ45" s="128"/>
      <c r="HK45" s="128"/>
      <c r="HL45" s="128"/>
      <c r="HM45" s="128"/>
      <c r="HN45" s="128"/>
      <c r="HO45" s="128"/>
      <c r="HP45" s="128"/>
      <c r="HQ45" s="128"/>
      <c r="HR45" s="128"/>
      <c r="HS45" s="128"/>
      <c r="HT45" s="128"/>
      <c r="HU45" s="128"/>
      <c r="HV45" s="128"/>
      <c r="HW45" s="128"/>
      <c r="HX45" s="128"/>
      <c r="HY45" s="128"/>
      <c r="HZ45" s="128"/>
      <c r="IA45" s="128"/>
      <c r="IB45" s="128"/>
      <c r="IC45" s="128"/>
      <c r="ID45" s="128"/>
      <c r="IE45" s="128"/>
      <c r="IF45" s="128"/>
      <c r="IG45" s="128"/>
      <c r="IH45" s="128"/>
      <c r="II45" s="128"/>
      <c r="IJ45" s="128"/>
      <c r="IK45" s="128"/>
      <c r="IL45" s="128"/>
      <c r="IM45" s="128"/>
      <c r="IN45" s="128"/>
      <c r="IO45" s="128"/>
      <c r="IP45" s="128"/>
      <c r="IQ45" s="128"/>
      <c r="IR45" s="128"/>
      <c r="IS45" s="128"/>
      <c r="IT45" s="128"/>
      <c r="IU45" s="128"/>
      <c r="IV45" s="128"/>
      <c r="IW45" s="128"/>
      <c r="IX45" s="128"/>
      <c r="IY45" s="128"/>
      <c r="IZ45" s="128"/>
      <c r="JA45" s="128"/>
      <c r="JB45" s="128"/>
      <c r="JC45" s="128"/>
      <c r="JD45" s="128"/>
      <c r="JE45" s="128"/>
      <c r="JF45" s="128"/>
      <c r="JG45" s="128"/>
      <c r="JH45" s="128"/>
      <c r="JI45" s="128"/>
      <c r="JJ45" s="128"/>
      <c r="JK45" s="128"/>
      <c r="JL45" s="128"/>
      <c r="JM45" s="128"/>
      <c r="JN45" s="128"/>
      <c r="JO45" s="128"/>
      <c r="JP45" s="128"/>
      <c r="JQ45" s="128"/>
      <c r="JR45" s="128"/>
      <c r="JS45" s="128"/>
      <c r="JT45" s="128"/>
      <c r="JU45" s="128"/>
      <c r="JV45" s="128"/>
      <c r="JW45" s="128"/>
      <c r="JX45" s="128"/>
      <c r="JY45" s="128"/>
      <c r="JZ45" s="128"/>
      <c r="KA45" s="128"/>
      <c r="KB45" s="128"/>
      <c r="KC45" s="128"/>
      <c r="KD45" s="128"/>
      <c r="KE45" s="128"/>
      <c r="KF45" s="128"/>
      <c r="KG45" s="128"/>
      <c r="KH45" s="128"/>
      <c r="KI45" s="128"/>
      <c r="KJ45" s="128"/>
      <c r="KK45" s="128"/>
      <c r="KL45" s="128"/>
      <c r="KM45" s="128"/>
      <c r="KN45" s="128"/>
      <c r="KO45" s="128"/>
      <c r="KP45" s="128"/>
      <c r="KQ45" s="128"/>
      <c r="KR45" s="128"/>
      <c r="KS45" s="128"/>
      <c r="KT45" s="128"/>
      <c r="KU45" s="128"/>
      <c r="KV45" s="128"/>
      <c r="KW45" s="128"/>
      <c r="KX45" s="128"/>
      <c r="KY45" s="128"/>
      <c r="KZ45" s="128"/>
      <c r="LA45" s="128"/>
      <c r="LB45" s="128"/>
      <c r="LC45" s="128"/>
      <c r="LD45" s="128"/>
      <c r="LE45" s="128"/>
      <c r="LF45" s="128"/>
      <c r="LG45" s="128"/>
      <c r="LH45" s="128"/>
      <c r="LI45" s="128"/>
      <c r="LJ45" s="128"/>
      <c r="LK45" s="128"/>
      <c r="LL45" s="128"/>
      <c r="LM45" s="128"/>
      <c r="LN45" s="128"/>
      <c r="LO45" s="128"/>
      <c r="LP45" s="128"/>
      <c r="LQ45" s="128"/>
      <c r="LR45" s="128"/>
      <c r="LS45" s="128"/>
      <c r="LT45" s="128"/>
      <c r="LU45" s="128"/>
      <c r="LV45" s="128"/>
      <c r="LW45" s="128"/>
      <c r="LX45" s="128"/>
      <c r="LY45" s="128"/>
      <c r="LZ45" s="128"/>
      <c r="MA45" s="128"/>
      <c r="MB45" s="128"/>
      <c r="MC45" s="128"/>
      <c r="MD45" s="128"/>
      <c r="ME45" s="128"/>
      <c r="MF45" s="128"/>
      <c r="MG45" s="128"/>
      <c r="MH45" s="128"/>
      <c r="MI45" s="128"/>
      <c r="MJ45" s="128"/>
      <c r="MK45" s="128"/>
      <c r="ML45" s="128"/>
      <c r="MM45" s="128"/>
      <c r="MN45" s="128"/>
      <c r="MO45" s="128"/>
      <c r="MP45" s="128"/>
      <c r="MQ45" s="128"/>
      <c r="MR45" s="128"/>
      <c r="MS45" s="128"/>
      <c r="MT45" s="128"/>
      <c r="MU45" s="128"/>
      <c r="MV45" s="128"/>
      <c r="MW45" s="128"/>
      <c r="MX45" s="128"/>
      <c r="MY45" s="128"/>
      <c r="MZ45" s="128"/>
      <c r="NA45" s="128"/>
      <c r="NB45" s="128"/>
      <c r="NC45" s="128"/>
      <c r="ND45" s="128"/>
      <c r="NE45" s="128"/>
      <c r="NF45" s="128"/>
      <c r="NG45" s="128"/>
      <c r="NH45" s="128"/>
      <c r="NI45" s="128"/>
      <c r="NJ45" s="128"/>
      <c r="NK45" s="128"/>
      <c r="NL45" s="128"/>
      <c r="NM45" s="128"/>
      <c r="NN45" s="128"/>
      <c r="NO45" s="128"/>
      <c r="NP45" s="128"/>
      <c r="NQ45" s="128"/>
      <c r="NR45" s="128"/>
      <c r="NS45" s="128"/>
      <c r="NT45" s="128"/>
      <c r="NU45" s="128"/>
      <c r="NV45" s="128"/>
      <c r="NW45" s="128"/>
      <c r="NX45" s="128"/>
      <c r="NY45" s="128"/>
      <c r="NZ45" s="128"/>
      <c r="OA45" s="128"/>
      <c r="OB45" s="128"/>
      <c r="OC45" s="128"/>
      <c r="OD45" s="128"/>
      <c r="OE45" s="128"/>
      <c r="OF45" s="128"/>
      <c r="OG45" s="128"/>
      <c r="OH45" s="128"/>
      <c r="OI45" s="128"/>
      <c r="OJ45" s="128"/>
      <c r="OK45" s="128"/>
      <c r="OL45" s="128"/>
      <c r="OM45" s="128"/>
      <c r="ON45" s="128"/>
      <c r="OO45" s="128"/>
      <c r="OP45" s="128"/>
      <c r="OQ45" s="128"/>
      <c r="OR45" s="128"/>
      <c r="OS45" s="128"/>
      <c r="OT45" s="128"/>
      <c r="OU45" s="128"/>
      <c r="OV45" s="128"/>
      <c r="OW45" s="128"/>
      <c r="OX45" s="128"/>
      <c r="OY45" s="128"/>
      <c r="OZ45" s="128"/>
      <c r="PA45" s="128"/>
      <c r="PB45" s="128"/>
      <c r="PC45" s="128"/>
      <c r="PD45" s="128"/>
      <c r="PE45" s="128"/>
      <c r="PF45" s="128"/>
      <c r="PG45" s="128"/>
      <c r="PH45" s="128"/>
      <c r="PI45" s="128"/>
      <c r="PJ45" s="128"/>
      <c r="PK45" s="128"/>
      <c r="PL45" s="128"/>
      <c r="PM45" s="128"/>
      <c r="PN45" s="128"/>
      <c r="PO45" s="128"/>
      <c r="PP45" s="128"/>
      <c r="PQ45" s="128"/>
      <c r="PR45" s="128"/>
      <c r="PS45" s="128"/>
      <c r="PT45" s="128"/>
      <c r="PU45" s="128"/>
      <c r="PV45" s="128"/>
      <c r="PW45" s="128"/>
      <c r="PX45" s="128"/>
      <c r="PY45" s="128"/>
      <c r="PZ45" s="128"/>
      <c r="QA45" s="128"/>
      <c r="QB45" s="128"/>
      <c r="QC45" s="128"/>
      <c r="QD45" s="128"/>
      <c r="QE45" s="128"/>
      <c r="QF45" s="128"/>
      <c r="QG45" s="128"/>
      <c r="QH45" s="128"/>
      <c r="QI45" s="128"/>
      <c r="QJ45" s="128"/>
      <c r="QK45" s="128"/>
      <c r="QL45" s="128"/>
      <c r="QM45" s="128"/>
      <c r="QN45" s="128"/>
      <c r="QO45" s="128"/>
      <c r="QP45" s="128"/>
      <c r="QQ45" s="128"/>
      <c r="QR45" s="128"/>
      <c r="QS45" s="128"/>
      <c r="QT45" s="128"/>
      <c r="QU45" s="128"/>
      <c r="QV45" s="128"/>
      <c r="QW45" s="128"/>
      <c r="QX45" s="128"/>
      <c r="QY45" s="128"/>
      <c r="QZ45" s="128"/>
      <c r="RA45" s="128"/>
      <c r="RB45" s="128"/>
      <c r="RC45" s="128"/>
      <c r="RD45" s="128"/>
      <c r="RE45" s="128"/>
      <c r="RF45" s="128"/>
      <c r="RG45" s="128"/>
      <c r="RH45" s="128"/>
      <c r="RI45" s="128"/>
      <c r="RJ45" s="128"/>
      <c r="RK45" s="128"/>
      <c r="RL45" s="128"/>
      <c r="RM45" s="128"/>
      <c r="RN45" s="128"/>
      <c r="RO45" s="128"/>
      <c r="RP45" s="128"/>
      <c r="RQ45" s="128"/>
      <c r="RR45" s="128"/>
      <c r="RS45" s="128"/>
      <c r="RT45" s="128"/>
      <c r="RU45" s="128"/>
      <c r="RV45" s="128"/>
      <c r="RW45" s="128"/>
      <c r="RX45" s="128"/>
      <c r="RY45" s="128"/>
      <c r="RZ45" s="128"/>
      <c r="SA45" s="128"/>
      <c r="SB45" s="128"/>
      <c r="SC45" s="128"/>
      <c r="SD45" s="128"/>
      <c r="SE45" s="128"/>
      <c r="SF45" s="128"/>
      <c r="SG45" s="128"/>
      <c r="SH45" s="128"/>
      <c r="SI45" s="128"/>
      <c r="SJ45" s="128"/>
      <c r="SK45" s="128"/>
      <c r="SL45" s="128"/>
      <c r="SM45" s="128"/>
      <c r="SN45" s="128"/>
      <c r="SO45" s="128"/>
      <c r="SP45" s="128"/>
      <c r="SQ45" s="128"/>
      <c r="SR45" s="128"/>
      <c r="SS45" s="128"/>
      <c r="ST45" s="128"/>
      <c r="SU45" s="128"/>
      <c r="SV45" s="128"/>
      <c r="SW45" s="128"/>
      <c r="SX45" s="128"/>
      <c r="SY45" s="128"/>
      <c r="SZ45" s="128"/>
      <c r="TA45" s="128"/>
      <c r="TB45" s="128"/>
      <c r="TC45" s="128"/>
      <c r="TD45" s="128"/>
      <c r="TE45" s="128"/>
      <c r="TF45" s="128"/>
      <c r="TG45" s="128"/>
      <c r="TH45" s="128"/>
      <c r="TI45" s="128"/>
      <c r="TJ45" s="128"/>
      <c r="TK45" s="128"/>
      <c r="TL45" s="128"/>
      <c r="TM45" s="128"/>
      <c r="TN45" s="128"/>
      <c r="TO45" s="128"/>
      <c r="TP45" s="128"/>
      <c r="TQ45" s="128"/>
      <c r="TR45" s="128"/>
      <c r="TS45" s="128"/>
      <c r="TT45" s="128"/>
      <c r="TU45" s="128"/>
      <c r="TV45" s="128"/>
      <c r="TW45" s="128"/>
      <c r="TX45" s="128"/>
      <c r="TY45" s="128"/>
      <c r="TZ45" s="128"/>
      <c r="UA45" s="128"/>
      <c r="UB45" s="128"/>
      <c r="UC45" s="128"/>
      <c r="UD45" s="128"/>
      <c r="UE45" s="128"/>
      <c r="UF45" s="128"/>
      <c r="UG45" s="128"/>
      <c r="UH45" s="128"/>
      <c r="UI45" s="128"/>
      <c r="UJ45" s="128"/>
      <c r="UK45" s="128"/>
      <c r="UL45" s="128"/>
      <c r="UM45" s="128"/>
      <c r="UN45" s="128"/>
      <c r="UO45" s="128"/>
      <c r="UP45" s="128"/>
      <c r="UQ45" s="128"/>
      <c r="UR45" s="128"/>
      <c r="US45" s="128"/>
      <c r="UT45" s="128"/>
      <c r="UU45" s="128"/>
      <c r="UV45" s="128"/>
      <c r="UW45" s="128"/>
      <c r="UX45" s="128"/>
      <c r="UY45" s="128"/>
      <c r="UZ45" s="128"/>
      <c r="VA45" s="128"/>
      <c r="VB45" s="128"/>
      <c r="VC45" s="128"/>
      <c r="VD45" s="128"/>
      <c r="VE45" s="128"/>
      <c r="VF45" s="128"/>
      <c r="VG45" s="128"/>
      <c r="VH45" s="128"/>
      <c r="VI45" s="128"/>
      <c r="VJ45" s="128"/>
      <c r="VK45" s="128"/>
      <c r="VL45" s="128"/>
      <c r="VM45" s="128"/>
      <c r="VN45" s="128"/>
      <c r="VO45" s="128"/>
      <c r="VP45" s="128"/>
      <c r="VQ45" s="128"/>
      <c r="VR45" s="128"/>
      <c r="VS45" s="128"/>
      <c r="VT45" s="128"/>
      <c r="VU45" s="128"/>
      <c r="VV45" s="128"/>
      <c r="VW45" s="128"/>
      <c r="VX45" s="128"/>
      <c r="VY45" s="128"/>
      <c r="VZ45" s="128"/>
      <c r="WA45" s="128"/>
      <c r="WB45" s="128"/>
      <c r="WC45" s="128"/>
      <c r="WD45" s="128"/>
      <c r="WE45" s="128"/>
      <c r="WF45" s="128"/>
      <c r="WG45" s="128"/>
      <c r="WH45" s="128"/>
      <c r="WI45" s="128"/>
      <c r="WJ45" s="128"/>
      <c r="WK45" s="128"/>
      <c r="WL45" s="128"/>
      <c r="WM45" s="128"/>
      <c r="WN45" s="128"/>
      <c r="WO45" s="128"/>
      <c r="WP45" s="128"/>
      <c r="WQ45" s="128"/>
      <c r="WR45" s="128"/>
      <c r="WS45" s="128"/>
      <c r="WT45" s="128"/>
      <c r="WU45" s="128"/>
      <c r="WV45" s="128"/>
      <c r="WW45" s="128"/>
      <c r="WX45" s="128"/>
      <c r="WY45" s="128"/>
      <c r="WZ45" s="128"/>
      <c r="XA45" s="128"/>
      <c r="XB45" s="128"/>
      <c r="XC45" s="128"/>
      <c r="XD45" s="128"/>
      <c r="XE45" s="128"/>
      <c r="XF45" s="128"/>
      <c r="XG45" s="128"/>
      <c r="XH45" s="128"/>
      <c r="XI45" s="128"/>
      <c r="XJ45" s="128"/>
      <c r="XK45" s="128"/>
      <c r="XL45" s="128"/>
      <c r="XM45" s="128"/>
      <c r="XN45" s="128"/>
      <c r="XO45" s="128"/>
      <c r="XP45" s="128"/>
      <c r="XQ45" s="128"/>
      <c r="XR45" s="128"/>
      <c r="XS45" s="128"/>
      <c r="XT45" s="128"/>
      <c r="XU45" s="128"/>
      <c r="XV45" s="128"/>
      <c r="XW45" s="128"/>
      <c r="XX45" s="128"/>
      <c r="XY45" s="128"/>
      <c r="XZ45" s="128"/>
      <c r="YA45" s="128"/>
      <c r="YB45" s="128"/>
      <c r="YC45" s="128"/>
      <c r="YD45" s="128"/>
      <c r="YE45" s="128"/>
      <c r="YF45" s="128"/>
      <c r="YG45" s="128"/>
      <c r="YH45" s="128"/>
      <c r="YI45" s="128"/>
      <c r="YJ45" s="128"/>
      <c r="YK45" s="128"/>
      <c r="YL45" s="128"/>
      <c r="YM45" s="128"/>
      <c r="YN45" s="128"/>
      <c r="YO45" s="128"/>
      <c r="YP45" s="128"/>
      <c r="YQ45" s="128"/>
      <c r="YR45" s="128"/>
      <c r="YS45" s="128"/>
      <c r="YT45" s="128"/>
      <c r="YU45" s="128"/>
      <c r="YV45" s="128"/>
      <c r="YW45" s="128"/>
      <c r="YX45" s="128"/>
      <c r="YY45" s="128"/>
      <c r="YZ45" s="128"/>
      <c r="ZA45" s="128"/>
      <c r="ZB45" s="128"/>
      <c r="ZC45" s="128"/>
      <c r="ZD45" s="128"/>
      <c r="ZE45" s="128"/>
      <c r="ZF45" s="128"/>
      <c r="ZG45" s="128"/>
      <c r="ZH45" s="128"/>
      <c r="ZI45" s="128"/>
      <c r="ZJ45" s="128"/>
      <c r="ZK45" s="128"/>
      <c r="ZL45" s="128"/>
      <c r="ZM45" s="128"/>
      <c r="ZN45" s="128"/>
      <c r="ZO45" s="128"/>
      <c r="ZP45" s="128"/>
      <c r="ZQ45" s="128"/>
      <c r="ZR45" s="128"/>
      <c r="ZS45" s="128"/>
      <c r="ZT45" s="128"/>
      <c r="ZU45" s="128"/>
      <c r="ZV45" s="128"/>
      <c r="ZW45" s="128"/>
      <c r="ZX45" s="128"/>
      <c r="ZY45" s="128"/>
      <c r="ZZ45" s="128"/>
      <c r="AAA45" s="128"/>
      <c r="AAB45" s="128"/>
      <c r="AAC45" s="128"/>
      <c r="AAD45" s="128"/>
      <c r="AAE45" s="128"/>
      <c r="AAF45" s="128"/>
      <c r="AAG45" s="128"/>
      <c r="AAH45" s="128"/>
      <c r="AAI45" s="128"/>
      <c r="AAJ45" s="128"/>
      <c r="AAK45" s="128"/>
      <c r="AAL45" s="128"/>
      <c r="AAM45" s="128"/>
      <c r="AAN45" s="128"/>
      <c r="AAO45" s="128"/>
      <c r="AAP45" s="128"/>
      <c r="AAQ45" s="128"/>
      <c r="AAR45" s="128"/>
      <c r="AAS45" s="128"/>
      <c r="AAT45" s="128"/>
      <c r="AAU45" s="128"/>
      <c r="AAV45" s="128"/>
      <c r="AAW45" s="128"/>
      <c r="AAX45" s="128"/>
      <c r="AAY45" s="128"/>
      <c r="AAZ45" s="128"/>
      <c r="ABA45" s="128"/>
      <c r="ABB45" s="128"/>
      <c r="ABC45" s="128"/>
      <c r="ABD45" s="128"/>
      <c r="ABE45" s="128"/>
      <c r="ABF45" s="128"/>
      <c r="ABG45" s="128"/>
      <c r="ABH45" s="128"/>
      <c r="ABI45" s="128"/>
      <c r="ABJ45" s="128"/>
      <c r="ABK45" s="128"/>
      <c r="ABL45" s="128"/>
      <c r="ABM45" s="128"/>
      <c r="ABN45" s="128"/>
      <c r="ABO45" s="128"/>
      <c r="ABP45" s="128"/>
      <c r="ABQ45" s="128"/>
      <c r="ABR45" s="128"/>
      <c r="ABS45" s="128"/>
      <c r="ABT45" s="128"/>
      <c r="ABU45" s="128"/>
      <c r="ABV45" s="128"/>
      <c r="ABW45" s="128"/>
      <c r="ABX45" s="128"/>
      <c r="ABY45" s="128"/>
      <c r="ABZ45" s="128"/>
      <c r="ACA45" s="128"/>
      <c r="ACB45" s="128"/>
      <c r="ACC45" s="128"/>
      <c r="ACD45" s="128"/>
      <c r="ACE45" s="128"/>
      <c r="ACF45" s="128"/>
      <c r="ACG45" s="128"/>
      <c r="ACH45" s="128"/>
      <c r="ACI45" s="128"/>
      <c r="ACJ45" s="128"/>
      <c r="ACK45" s="128"/>
      <c r="ACL45" s="128"/>
      <c r="ACM45" s="128"/>
      <c r="ACN45" s="128"/>
      <c r="ACO45" s="128"/>
      <c r="ACP45" s="128"/>
      <c r="ACQ45" s="128"/>
      <c r="ACR45" s="128"/>
      <c r="ACS45" s="128"/>
      <c r="ACT45" s="128"/>
      <c r="ACU45" s="128"/>
      <c r="ACV45" s="128"/>
      <c r="ACW45" s="128"/>
      <c r="ACX45" s="128"/>
      <c r="ACY45" s="128"/>
      <c r="ACZ45" s="128"/>
      <c r="ADA45" s="128"/>
      <c r="ADB45" s="128"/>
      <c r="ADC45" s="128"/>
      <c r="ADD45" s="128"/>
      <c r="ADE45" s="128"/>
      <c r="ADF45" s="128"/>
      <c r="ADG45" s="128"/>
      <c r="ADH45" s="128"/>
      <c r="ADI45" s="128"/>
      <c r="ADJ45" s="128"/>
      <c r="ADK45" s="128"/>
      <c r="ADL45" s="128"/>
      <c r="ADM45" s="128"/>
      <c r="ADN45" s="128"/>
      <c r="ADO45" s="128"/>
      <c r="ADP45" s="128"/>
      <c r="ADQ45" s="128"/>
      <c r="ADR45" s="128"/>
      <c r="ADS45" s="128"/>
      <c r="ADT45" s="128"/>
      <c r="ADU45" s="128"/>
      <c r="ADV45" s="128"/>
      <c r="ADW45" s="128"/>
      <c r="ADX45" s="128"/>
      <c r="ADY45" s="128"/>
      <c r="ADZ45" s="128"/>
      <c r="AEA45" s="128"/>
      <c r="AEB45" s="128"/>
      <c r="AEC45" s="128"/>
      <c r="AED45" s="128"/>
      <c r="AEE45" s="128"/>
      <c r="AEF45" s="128"/>
      <c r="AEG45" s="128"/>
      <c r="AEH45" s="128"/>
      <c r="AEI45" s="128"/>
      <c r="AEJ45" s="128"/>
      <c r="AEK45" s="128"/>
      <c r="AEL45" s="128"/>
      <c r="AEM45" s="128"/>
      <c r="AEN45" s="128"/>
      <c r="AEO45" s="128"/>
      <c r="AEP45" s="128"/>
      <c r="AEQ45" s="128"/>
      <c r="AER45" s="128"/>
      <c r="AES45" s="128"/>
      <c r="AET45" s="128"/>
      <c r="AEU45" s="128"/>
      <c r="AEV45" s="128"/>
      <c r="AEW45" s="128"/>
      <c r="AEX45" s="128"/>
      <c r="AEY45" s="128"/>
      <c r="AEZ45" s="128"/>
      <c r="AFA45" s="128"/>
      <c r="AFB45" s="128"/>
      <c r="AFC45" s="128"/>
      <c r="AFD45" s="128"/>
      <c r="AFE45" s="128"/>
      <c r="AFF45" s="128"/>
      <c r="AFG45" s="128"/>
      <c r="AFH45" s="128"/>
      <c r="AFI45" s="128"/>
      <c r="AFJ45" s="128"/>
      <c r="AFK45" s="128"/>
      <c r="AFL45" s="128"/>
      <c r="AFM45" s="128"/>
      <c r="AFN45" s="128"/>
      <c r="AFO45" s="128"/>
      <c r="AFP45" s="128"/>
      <c r="AFQ45" s="128"/>
      <c r="AFR45" s="128"/>
      <c r="AFS45" s="128"/>
      <c r="AFT45" s="128"/>
      <c r="AFU45" s="128"/>
      <c r="AFV45" s="128"/>
      <c r="AFW45" s="128"/>
      <c r="AFX45" s="128"/>
      <c r="AFY45" s="128"/>
      <c r="AFZ45" s="128"/>
      <c r="AGA45" s="128"/>
      <c r="AGB45" s="128"/>
      <c r="AGC45" s="128"/>
      <c r="AGD45" s="128"/>
      <c r="AGE45" s="128"/>
      <c r="AGF45" s="128"/>
      <c r="AGG45" s="128"/>
      <c r="AGH45" s="128"/>
      <c r="AGI45" s="128"/>
      <c r="AGJ45" s="128"/>
      <c r="AGK45" s="128"/>
      <c r="AGL45" s="128"/>
      <c r="AGM45" s="128"/>
      <c r="AGN45" s="128"/>
      <c r="AGO45" s="128"/>
      <c r="AGP45" s="128"/>
      <c r="AGQ45" s="128"/>
      <c r="AGR45" s="128"/>
      <c r="AGS45" s="128"/>
      <c r="AGT45" s="128"/>
      <c r="AGU45" s="128"/>
      <c r="AGV45" s="128"/>
      <c r="AGW45" s="128"/>
      <c r="AGX45" s="128"/>
      <c r="AGY45" s="128"/>
      <c r="AGZ45" s="128"/>
      <c r="AHA45" s="128"/>
      <c r="AHB45" s="128"/>
      <c r="AHC45" s="128"/>
      <c r="AHD45" s="128"/>
      <c r="AHE45" s="128"/>
      <c r="AHF45" s="128"/>
      <c r="AHG45" s="128"/>
      <c r="AHH45" s="128"/>
      <c r="AHI45" s="128"/>
      <c r="AHJ45" s="128"/>
      <c r="AHK45" s="128"/>
      <c r="AHL45" s="128"/>
      <c r="AHM45" s="128"/>
      <c r="AHN45" s="128"/>
      <c r="AHO45" s="128"/>
      <c r="AHP45" s="128"/>
      <c r="AHQ45" s="128"/>
      <c r="AHR45" s="128"/>
      <c r="AHS45" s="128"/>
      <c r="AHT45" s="128"/>
      <c r="AHU45" s="128"/>
      <c r="AHV45" s="128"/>
      <c r="AHW45" s="128"/>
      <c r="AHX45" s="128"/>
      <c r="AHY45" s="128"/>
      <c r="AHZ45" s="128"/>
      <c r="AIA45" s="128"/>
      <c r="AIB45" s="128"/>
      <c r="AIC45" s="128"/>
      <c r="AID45" s="128"/>
      <c r="AIE45" s="128"/>
      <c r="AIF45" s="128"/>
      <c r="AIG45" s="128"/>
      <c r="AIH45" s="128"/>
      <c r="AII45" s="128"/>
      <c r="AIJ45" s="128"/>
      <c r="AIK45" s="128"/>
      <c r="AIL45" s="128"/>
      <c r="AIM45" s="128"/>
      <c r="AIN45" s="128"/>
      <c r="AIO45" s="128"/>
      <c r="AIP45" s="128"/>
      <c r="AIQ45" s="128"/>
      <c r="AIR45" s="128"/>
      <c r="AIS45" s="128"/>
      <c r="AIT45" s="128"/>
      <c r="AIU45" s="128"/>
      <c r="AIV45" s="128"/>
      <c r="AIW45" s="128"/>
      <c r="AIX45" s="128"/>
      <c r="AIY45" s="128"/>
      <c r="AIZ45" s="128"/>
      <c r="AJA45" s="128"/>
      <c r="AJB45" s="128"/>
      <c r="AJC45" s="128"/>
      <c r="AJD45" s="128"/>
      <c r="AJE45" s="128"/>
      <c r="AJF45" s="128"/>
      <c r="AJG45" s="128"/>
      <c r="AJH45" s="128"/>
      <c r="AJI45" s="128"/>
      <c r="AJJ45" s="128"/>
      <c r="AJK45" s="128"/>
      <c r="AJL45" s="128"/>
      <c r="AJM45" s="128"/>
      <c r="AJN45" s="128"/>
      <c r="AJO45" s="128"/>
      <c r="AJP45" s="128"/>
      <c r="AJQ45" s="128"/>
      <c r="AJR45" s="128"/>
      <c r="AJS45" s="128"/>
      <c r="AJT45" s="128"/>
      <c r="AJU45" s="128"/>
      <c r="AJV45" s="128"/>
      <c r="AJW45" s="128"/>
      <c r="AJX45" s="128"/>
      <c r="AJY45" s="128"/>
      <c r="AJZ45" s="128"/>
      <c r="AKA45" s="128"/>
      <c r="AKB45" s="128"/>
      <c r="AKC45" s="128"/>
      <c r="AKD45" s="128"/>
      <c r="AKE45" s="128"/>
      <c r="AKF45" s="128"/>
      <c r="AKG45" s="128"/>
      <c r="AKH45" s="128"/>
      <c r="AKI45" s="128"/>
      <c r="AKJ45" s="128"/>
      <c r="AKK45" s="128"/>
      <c r="AKL45" s="128"/>
      <c r="AKM45" s="128"/>
      <c r="AKN45" s="128"/>
      <c r="AKO45" s="128"/>
      <c r="AKP45" s="128"/>
      <c r="AKQ45" s="128"/>
      <c r="AKR45" s="128"/>
      <c r="AKS45" s="128"/>
      <c r="AKT45" s="128"/>
      <c r="AKU45" s="128"/>
      <c r="AKV45" s="128"/>
      <c r="AKW45" s="128"/>
      <c r="AKX45" s="128"/>
      <c r="AKY45" s="128"/>
      <c r="AKZ45" s="128"/>
      <c r="ALA45" s="128"/>
      <c r="ALB45" s="128"/>
      <c r="ALC45" s="128"/>
      <c r="ALD45" s="128"/>
      <c r="ALE45" s="128"/>
      <c r="ALF45" s="128"/>
      <c r="ALG45" s="128"/>
      <c r="ALH45" s="128"/>
      <c r="ALI45" s="128"/>
      <c r="ALJ45" s="128"/>
      <c r="ALK45" s="128"/>
      <c r="ALL45" s="128"/>
      <c r="ALM45" s="128"/>
      <c r="ALN45" s="128"/>
      <c r="ALO45" s="128"/>
      <c r="ALP45" s="128"/>
      <c r="ALQ45" s="128"/>
      <c r="ALR45" s="128"/>
      <c r="ALS45" s="128"/>
      <c r="ALT45" s="128"/>
      <c r="ALU45" s="128"/>
      <c r="ALV45" s="128"/>
      <c r="ALW45" s="128"/>
      <c r="ALX45" s="128"/>
      <c r="ALY45" s="128"/>
      <c r="ALZ45"/>
      <c r="AMA45"/>
      <c r="AMB45"/>
      <c r="AMC45"/>
    </row>
    <row r="46" spans="1:1017" s="96" customFormat="1" ht="12" customHeight="1">
      <c r="A46" s="129"/>
      <c r="B46" s="129"/>
      <c r="C46" s="129"/>
      <c r="D46" s="129"/>
      <c r="E46" s="129"/>
      <c r="F46" s="129"/>
      <c r="I46" s="225"/>
      <c r="J46" s="159"/>
      <c r="O46" s="173"/>
      <c r="S46" s="277"/>
      <c r="W46"/>
      <c r="X46" s="179"/>
      <c r="Z46" s="159"/>
      <c r="AB46"/>
      <c r="AD46" s="128"/>
      <c r="AE46"/>
      <c r="AF46" s="128"/>
      <c r="AG46" s="128"/>
      <c r="AH46" s="128"/>
      <c r="AI46" s="128"/>
      <c r="AJ46" s="128"/>
      <c r="AK46" s="128"/>
      <c r="AL46" s="128"/>
      <c r="AM46" s="128"/>
      <c r="AN46" s="128"/>
      <c r="AO46" s="128"/>
      <c r="AP46" s="128"/>
      <c r="AQ46" s="128"/>
      <c r="AR46" s="128"/>
      <c r="AS46" s="128"/>
      <c r="AT46" s="128"/>
      <c r="AU46" s="128"/>
      <c r="AV46" s="128"/>
      <c r="AW46" s="128"/>
      <c r="AX46" s="128"/>
      <c r="AY46" s="128"/>
      <c r="AZ46" s="128"/>
      <c r="BA46" s="128"/>
      <c r="BB46" s="128"/>
      <c r="BC46" s="128"/>
      <c r="BD46" s="128"/>
      <c r="BE46" s="128"/>
      <c r="BF46" s="128"/>
      <c r="BG46" s="128"/>
      <c r="BH46" s="128"/>
      <c r="BI46" s="128"/>
      <c r="BJ46" s="128"/>
      <c r="BK46" s="128"/>
      <c r="BL46" s="128"/>
      <c r="BM46" s="128"/>
      <c r="BN46" s="128"/>
      <c r="BO46" s="128"/>
      <c r="BP46" s="128"/>
      <c r="BQ46" s="128"/>
      <c r="BR46" s="128"/>
      <c r="BS46" s="128"/>
      <c r="BT46" s="128"/>
      <c r="BU46" s="128"/>
      <c r="BV46" s="128"/>
      <c r="BW46" s="128"/>
      <c r="BX46" s="128"/>
      <c r="BY46" s="128"/>
      <c r="BZ46" s="128"/>
      <c r="CA46" s="128"/>
      <c r="CB46" s="128"/>
      <c r="CC46" s="128"/>
      <c r="CD46" s="128"/>
      <c r="CE46" s="128"/>
      <c r="CF46" s="128"/>
      <c r="CG46" s="128"/>
      <c r="CH46" s="128"/>
      <c r="CI46" s="128"/>
      <c r="CJ46" s="128"/>
      <c r="CK46" s="128"/>
      <c r="CL46" s="128"/>
      <c r="CM46" s="128"/>
      <c r="CN46" s="128"/>
      <c r="CO46" s="128"/>
      <c r="CP46" s="128"/>
      <c r="CQ46" s="128"/>
      <c r="CR46" s="128"/>
      <c r="CS46" s="128"/>
      <c r="CT46" s="128"/>
      <c r="CU46" s="128"/>
      <c r="CV46" s="128"/>
      <c r="CW46" s="128"/>
      <c r="CX46" s="128"/>
      <c r="CY46" s="128"/>
      <c r="CZ46" s="128"/>
      <c r="DA46" s="128"/>
      <c r="DB46" s="128"/>
      <c r="DC46" s="128"/>
      <c r="DD46" s="128"/>
      <c r="DE46" s="128"/>
      <c r="DF46" s="128"/>
      <c r="DG46" s="128"/>
      <c r="DH46" s="128"/>
      <c r="DI46" s="128"/>
      <c r="DJ46" s="128"/>
      <c r="DK46" s="128"/>
      <c r="DL46" s="128"/>
      <c r="DM46" s="128"/>
      <c r="DN46" s="128"/>
      <c r="DO46" s="128"/>
      <c r="DP46" s="128"/>
      <c r="DQ46" s="128"/>
      <c r="DR46" s="128"/>
      <c r="DS46" s="128"/>
      <c r="DT46" s="128"/>
      <c r="DU46" s="128"/>
      <c r="DV46" s="128"/>
      <c r="DW46" s="128"/>
      <c r="DX46" s="128"/>
      <c r="DY46" s="128"/>
      <c r="DZ46" s="128"/>
      <c r="EA46" s="128"/>
      <c r="EB46" s="128"/>
      <c r="EC46" s="128"/>
      <c r="ED46" s="128"/>
      <c r="EE46" s="128"/>
      <c r="EF46" s="128"/>
      <c r="EG46" s="128"/>
      <c r="EH46" s="128"/>
      <c r="EI46" s="128"/>
      <c r="EJ46" s="128"/>
      <c r="EK46" s="128"/>
      <c r="EL46" s="128"/>
      <c r="EM46" s="128"/>
      <c r="EN46" s="128"/>
      <c r="EO46" s="128"/>
      <c r="EP46" s="128"/>
      <c r="EQ46" s="128"/>
      <c r="ER46" s="128"/>
      <c r="ES46" s="128"/>
      <c r="ET46" s="128"/>
      <c r="EU46" s="128"/>
      <c r="EV46" s="128"/>
      <c r="EW46" s="128"/>
      <c r="EX46" s="128"/>
      <c r="EY46" s="128"/>
      <c r="EZ46" s="128"/>
      <c r="FA46" s="128"/>
      <c r="FB46" s="128"/>
      <c r="FC46" s="128"/>
      <c r="FD46" s="128"/>
      <c r="FE46" s="128"/>
      <c r="FF46" s="128"/>
      <c r="FG46" s="128"/>
      <c r="FH46" s="128"/>
      <c r="FI46" s="128"/>
      <c r="FJ46" s="128"/>
      <c r="FK46" s="128"/>
      <c r="FL46" s="128"/>
      <c r="FM46" s="128"/>
      <c r="FN46" s="128"/>
      <c r="FO46" s="128"/>
      <c r="FP46" s="128"/>
      <c r="FQ46" s="128"/>
      <c r="FR46" s="128"/>
      <c r="FS46" s="128"/>
      <c r="FT46" s="128"/>
      <c r="FU46" s="128"/>
      <c r="FV46" s="128"/>
      <c r="FW46" s="128"/>
      <c r="FX46" s="128"/>
      <c r="FY46" s="128"/>
      <c r="FZ46" s="128"/>
      <c r="GA46" s="128"/>
      <c r="GB46" s="128"/>
      <c r="GC46" s="128"/>
      <c r="GD46" s="128"/>
      <c r="GE46" s="128"/>
      <c r="GF46" s="128"/>
      <c r="GG46" s="128"/>
      <c r="GH46" s="128"/>
      <c r="GI46" s="128"/>
      <c r="GJ46" s="128"/>
      <c r="GK46" s="128"/>
      <c r="GL46" s="128"/>
      <c r="GM46" s="128"/>
      <c r="GN46" s="128"/>
      <c r="GO46" s="128"/>
      <c r="GP46" s="128"/>
      <c r="GQ46" s="128"/>
      <c r="GR46" s="128"/>
      <c r="GS46" s="128"/>
      <c r="GT46" s="128"/>
      <c r="GU46" s="128"/>
      <c r="GV46" s="128"/>
      <c r="GW46" s="128"/>
      <c r="GX46" s="128"/>
      <c r="GY46" s="128"/>
      <c r="GZ46" s="128"/>
      <c r="HA46" s="128"/>
      <c r="HB46" s="128"/>
      <c r="HC46" s="128"/>
      <c r="HD46" s="128"/>
      <c r="HE46" s="128"/>
      <c r="HF46" s="128"/>
      <c r="HG46" s="128"/>
      <c r="HH46" s="128"/>
      <c r="HI46" s="128"/>
      <c r="HJ46" s="128"/>
      <c r="HK46" s="128"/>
      <c r="HL46" s="128"/>
      <c r="HM46" s="128"/>
      <c r="HN46" s="128"/>
      <c r="HO46" s="128"/>
      <c r="HP46" s="128"/>
      <c r="HQ46" s="128"/>
      <c r="HR46" s="128"/>
      <c r="HS46" s="128"/>
      <c r="HT46" s="128"/>
      <c r="HU46" s="128"/>
      <c r="HV46" s="128"/>
      <c r="HW46" s="128"/>
      <c r="HX46" s="128"/>
      <c r="HY46" s="128"/>
      <c r="HZ46" s="128"/>
      <c r="IA46" s="128"/>
      <c r="IB46" s="128"/>
      <c r="IC46" s="128"/>
      <c r="ID46" s="128"/>
      <c r="IE46" s="128"/>
      <c r="IF46" s="128"/>
      <c r="IG46" s="128"/>
      <c r="IH46" s="128"/>
      <c r="II46" s="128"/>
      <c r="IJ46" s="128"/>
      <c r="IK46" s="128"/>
      <c r="IL46" s="128"/>
      <c r="IM46" s="128"/>
      <c r="IN46" s="128"/>
      <c r="IO46" s="128"/>
      <c r="IP46" s="128"/>
      <c r="IQ46" s="128"/>
      <c r="IR46" s="128"/>
      <c r="IS46" s="128"/>
      <c r="IT46" s="128"/>
      <c r="IU46" s="128"/>
      <c r="IV46" s="128"/>
      <c r="IW46" s="128"/>
      <c r="IX46" s="128"/>
      <c r="IY46" s="128"/>
      <c r="IZ46" s="128"/>
      <c r="JA46" s="128"/>
      <c r="JB46" s="128"/>
      <c r="JC46" s="128"/>
      <c r="JD46" s="128"/>
      <c r="JE46" s="128"/>
      <c r="JF46" s="128"/>
      <c r="JG46" s="128"/>
      <c r="JH46" s="128"/>
      <c r="JI46" s="128"/>
      <c r="JJ46" s="128"/>
      <c r="JK46" s="128"/>
      <c r="JL46" s="128"/>
      <c r="JM46" s="128"/>
      <c r="JN46" s="128"/>
      <c r="JO46" s="128"/>
      <c r="JP46" s="128"/>
      <c r="JQ46" s="128"/>
      <c r="JR46" s="128"/>
      <c r="JS46" s="128"/>
      <c r="JT46" s="128"/>
      <c r="JU46" s="128"/>
      <c r="JV46" s="128"/>
      <c r="JW46" s="128"/>
      <c r="JX46" s="128"/>
      <c r="JY46" s="128"/>
      <c r="JZ46" s="128"/>
      <c r="KA46" s="128"/>
      <c r="KB46" s="128"/>
      <c r="KC46" s="128"/>
      <c r="KD46" s="128"/>
      <c r="KE46" s="128"/>
      <c r="KF46" s="128"/>
      <c r="KG46" s="128"/>
      <c r="KH46" s="128"/>
      <c r="KI46" s="128"/>
      <c r="KJ46" s="128"/>
      <c r="KK46" s="128"/>
      <c r="KL46" s="128"/>
      <c r="KM46" s="128"/>
      <c r="KN46" s="128"/>
      <c r="KO46" s="128"/>
      <c r="KP46" s="128"/>
      <c r="KQ46" s="128"/>
      <c r="KR46" s="128"/>
      <c r="KS46" s="128"/>
      <c r="KT46" s="128"/>
      <c r="KU46" s="128"/>
      <c r="KV46" s="128"/>
      <c r="KW46" s="128"/>
      <c r="KX46" s="128"/>
      <c r="KY46" s="128"/>
      <c r="KZ46" s="128"/>
      <c r="LA46" s="128"/>
      <c r="LB46" s="128"/>
      <c r="LC46" s="128"/>
      <c r="LD46" s="128"/>
      <c r="LE46" s="128"/>
      <c r="LF46" s="128"/>
      <c r="LG46" s="128"/>
      <c r="LH46" s="128"/>
      <c r="LI46" s="128"/>
      <c r="LJ46" s="128"/>
      <c r="LK46" s="128"/>
      <c r="LL46" s="128"/>
      <c r="LM46" s="128"/>
      <c r="LN46" s="128"/>
      <c r="LO46" s="128"/>
      <c r="LP46" s="128"/>
      <c r="LQ46" s="128"/>
      <c r="LR46" s="128"/>
      <c r="LS46" s="128"/>
      <c r="LT46" s="128"/>
      <c r="LU46" s="128"/>
      <c r="LV46" s="128"/>
      <c r="LW46" s="128"/>
      <c r="LX46" s="128"/>
      <c r="LY46" s="128"/>
      <c r="LZ46" s="128"/>
      <c r="MA46" s="128"/>
      <c r="MB46" s="128"/>
      <c r="MC46" s="128"/>
      <c r="MD46" s="128"/>
      <c r="ME46" s="128"/>
      <c r="MF46" s="128"/>
      <c r="MG46" s="128"/>
      <c r="MH46" s="128"/>
      <c r="MI46" s="128"/>
      <c r="MJ46" s="128"/>
      <c r="MK46" s="128"/>
      <c r="ML46" s="128"/>
      <c r="MM46" s="128"/>
      <c r="MN46" s="128"/>
      <c r="MO46" s="128"/>
      <c r="MP46" s="128"/>
      <c r="MQ46" s="128"/>
      <c r="MR46" s="128"/>
      <c r="MS46" s="128"/>
      <c r="MT46" s="128"/>
      <c r="MU46" s="128"/>
      <c r="MV46" s="128"/>
      <c r="MW46" s="128"/>
      <c r="MX46" s="128"/>
      <c r="MY46" s="128"/>
      <c r="MZ46" s="128"/>
      <c r="NA46" s="128"/>
      <c r="NB46" s="128"/>
      <c r="NC46" s="128"/>
      <c r="ND46" s="128"/>
      <c r="NE46" s="128"/>
      <c r="NF46" s="128"/>
      <c r="NG46" s="128"/>
      <c r="NH46" s="128"/>
      <c r="NI46" s="128"/>
      <c r="NJ46" s="128"/>
      <c r="NK46" s="128"/>
      <c r="NL46" s="128"/>
      <c r="NM46" s="128"/>
      <c r="NN46" s="128"/>
      <c r="NO46" s="128"/>
      <c r="NP46" s="128"/>
      <c r="NQ46" s="128"/>
      <c r="NR46" s="128"/>
      <c r="NS46" s="128"/>
      <c r="NT46" s="128"/>
      <c r="NU46" s="128"/>
      <c r="NV46" s="128"/>
      <c r="NW46" s="128"/>
      <c r="NX46" s="128"/>
      <c r="NY46" s="128"/>
      <c r="NZ46" s="128"/>
      <c r="OA46" s="128"/>
      <c r="OB46" s="128"/>
      <c r="OC46" s="128"/>
      <c r="OD46" s="128"/>
      <c r="OE46" s="128"/>
      <c r="OF46" s="128"/>
      <c r="OG46" s="128"/>
      <c r="OH46" s="128"/>
      <c r="OI46" s="128"/>
      <c r="OJ46" s="128"/>
      <c r="OK46" s="128"/>
      <c r="OL46" s="128"/>
      <c r="OM46" s="128"/>
      <c r="ON46" s="128"/>
      <c r="OO46" s="128"/>
      <c r="OP46" s="128"/>
      <c r="OQ46" s="128"/>
      <c r="OR46" s="128"/>
      <c r="OS46" s="128"/>
      <c r="OT46" s="128"/>
      <c r="OU46" s="128"/>
      <c r="OV46" s="128"/>
      <c r="OW46" s="128"/>
      <c r="OX46" s="128"/>
      <c r="OY46" s="128"/>
      <c r="OZ46" s="128"/>
      <c r="PA46" s="128"/>
      <c r="PB46" s="128"/>
      <c r="PC46" s="128"/>
      <c r="PD46" s="128"/>
      <c r="PE46" s="128"/>
      <c r="PF46" s="128"/>
      <c r="PG46" s="128"/>
      <c r="PH46" s="128"/>
      <c r="PI46" s="128"/>
      <c r="PJ46" s="128"/>
      <c r="PK46" s="128"/>
      <c r="PL46" s="128"/>
      <c r="PM46" s="128"/>
      <c r="PN46" s="128"/>
      <c r="PO46" s="128"/>
      <c r="PP46" s="128"/>
      <c r="PQ46" s="128"/>
      <c r="PR46" s="128"/>
      <c r="PS46" s="128"/>
      <c r="PT46" s="128"/>
      <c r="PU46" s="128"/>
      <c r="PV46" s="128"/>
      <c r="PW46" s="128"/>
      <c r="PX46" s="128"/>
      <c r="PY46" s="128"/>
      <c r="PZ46" s="128"/>
      <c r="QA46" s="128"/>
      <c r="QB46" s="128"/>
      <c r="QC46" s="128"/>
      <c r="QD46" s="128"/>
      <c r="QE46" s="128"/>
      <c r="QF46" s="128"/>
      <c r="QG46" s="128"/>
      <c r="QH46" s="128"/>
      <c r="QI46" s="128"/>
      <c r="QJ46" s="128"/>
      <c r="QK46" s="128"/>
      <c r="QL46" s="128"/>
      <c r="QM46" s="128"/>
      <c r="QN46" s="128"/>
      <c r="QO46" s="128"/>
      <c r="QP46" s="128"/>
      <c r="QQ46" s="128"/>
      <c r="QR46" s="128"/>
      <c r="QS46" s="128"/>
      <c r="QT46" s="128"/>
      <c r="QU46" s="128"/>
      <c r="QV46" s="128"/>
      <c r="QW46" s="128"/>
      <c r="QX46" s="128"/>
      <c r="QY46" s="128"/>
      <c r="QZ46" s="128"/>
      <c r="RA46" s="128"/>
      <c r="RB46" s="128"/>
      <c r="RC46" s="128"/>
      <c r="RD46" s="128"/>
      <c r="RE46" s="128"/>
      <c r="RF46" s="128"/>
      <c r="RG46" s="128"/>
      <c r="RH46" s="128"/>
      <c r="RI46" s="128"/>
      <c r="RJ46" s="128"/>
      <c r="RK46" s="128"/>
      <c r="RL46" s="128"/>
      <c r="RM46" s="128"/>
      <c r="RN46" s="128"/>
      <c r="RO46" s="128"/>
      <c r="RP46" s="128"/>
      <c r="RQ46" s="128"/>
      <c r="RR46" s="128"/>
      <c r="RS46" s="128"/>
      <c r="RT46" s="128"/>
      <c r="RU46" s="128"/>
      <c r="RV46" s="128"/>
      <c r="RW46" s="128"/>
      <c r="RX46" s="128"/>
      <c r="RY46" s="128"/>
      <c r="RZ46" s="128"/>
      <c r="SA46" s="128"/>
      <c r="SB46" s="128"/>
      <c r="SC46" s="128"/>
      <c r="SD46" s="128"/>
      <c r="SE46" s="128"/>
      <c r="SF46" s="128"/>
      <c r="SG46" s="128"/>
      <c r="SH46" s="128"/>
      <c r="SI46" s="128"/>
      <c r="SJ46" s="128"/>
      <c r="SK46" s="128"/>
      <c r="SL46" s="128"/>
      <c r="SM46" s="128"/>
      <c r="SN46" s="128"/>
      <c r="SO46" s="128"/>
      <c r="SP46" s="128"/>
      <c r="SQ46" s="128"/>
      <c r="SR46" s="128"/>
      <c r="SS46" s="128"/>
      <c r="ST46" s="128"/>
      <c r="SU46" s="128"/>
      <c r="SV46" s="128"/>
      <c r="SW46" s="128"/>
      <c r="SX46" s="128"/>
      <c r="SY46" s="128"/>
      <c r="SZ46" s="128"/>
      <c r="TA46" s="128"/>
      <c r="TB46" s="128"/>
      <c r="TC46" s="128"/>
      <c r="TD46" s="128"/>
      <c r="TE46" s="128"/>
      <c r="TF46" s="128"/>
      <c r="TG46" s="128"/>
      <c r="TH46" s="128"/>
      <c r="TI46" s="128"/>
      <c r="TJ46" s="128"/>
      <c r="TK46" s="128"/>
      <c r="TL46" s="128"/>
      <c r="TM46" s="128"/>
      <c r="TN46" s="128"/>
      <c r="TO46" s="128"/>
      <c r="TP46" s="128"/>
      <c r="TQ46" s="128"/>
      <c r="TR46" s="128"/>
      <c r="TS46" s="128"/>
      <c r="TT46" s="128"/>
      <c r="TU46" s="128"/>
      <c r="TV46" s="128"/>
      <c r="TW46" s="128"/>
      <c r="TX46" s="128"/>
      <c r="TY46" s="128"/>
      <c r="TZ46" s="128"/>
      <c r="UA46" s="128"/>
      <c r="UB46" s="128"/>
      <c r="UC46" s="128"/>
      <c r="UD46" s="128"/>
      <c r="UE46" s="128"/>
      <c r="UF46" s="128"/>
      <c r="UG46" s="128"/>
      <c r="UH46" s="128"/>
      <c r="UI46" s="128"/>
      <c r="UJ46" s="128"/>
      <c r="UK46" s="128"/>
      <c r="UL46" s="128"/>
      <c r="UM46" s="128"/>
      <c r="UN46" s="128"/>
      <c r="UO46" s="128"/>
      <c r="UP46" s="128"/>
      <c r="UQ46" s="128"/>
      <c r="UR46" s="128"/>
      <c r="US46" s="128"/>
      <c r="UT46" s="128"/>
      <c r="UU46" s="128"/>
      <c r="UV46" s="128"/>
      <c r="UW46" s="128"/>
      <c r="UX46" s="128"/>
      <c r="UY46" s="128"/>
      <c r="UZ46" s="128"/>
      <c r="VA46" s="128"/>
      <c r="VB46" s="128"/>
      <c r="VC46" s="128"/>
      <c r="VD46" s="128"/>
      <c r="VE46" s="128"/>
      <c r="VF46" s="128"/>
      <c r="VG46" s="128"/>
      <c r="VH46" s="128"/>
      <c r="VI46" s="128"/>
      <c r="VJ46" s="128"/>
      <c r="VK46" s="128"/>
      <c r="VL46" s="128"/>
      <c r="VM46" s="128"/>
      <c r="VN46" s="128"/>
      <c r="VO46" s="128"/>
      <c r="VP46" s="128"/>
      <c r="VQ46" s="128"/>
      <c r="VR46" s="128"/>
      <c r="VS46" s="128"/>
      <c r="VT46" s="128"/>
      <c r="VU46" s="128"/>
      <c r="VV46" s="128"/>
      <c r="VW46" s="128"/>
      <c r="VX46" s="128"/>
      <c r="VY46" s="128"/>
      <c r="VZ46" s="128"/>
      <c r="WA46" s="128"/>
      <c r="WB46" s="128"/>
      <c r="WC46" s="128"/>
      <c r="WD46" s="128"/>
      <c r="WE46" s="128"/>
      <c r="WF46" s="128"/>
      <c r="WG46" s="128"/>
      <c r="WH46" s="128"/>
      <c r="WI46" s="128"/>
      <c r="WJ46" s="128"/>
      <c r="WK46" s="128"/>
      <c r="WL46" s="128"/>
      <c r="WM46" s="128"/>
      <c r="WN46" s="128"/>
      <c r="WO46" s="128"/>
      <c r="WP46" s="128"/>
      <c r="WQ46" s="128"/>
      <c r="WR46" s="128"/>
      <c r="WS46" s="128"/>
      <c r="WT46" s="128"/>
      <c r="WU46" s="128"/>
      <c r="WV46" s="128"/>
      <c r="WW46" s="128"/>
      <c r="WX46" s="128"/>
      <c r="WY46" s="128"/>
      <c r="WZ46" s="128"/>
      <c r="XA46" s="128"/>
      <c r="XB46" s="128"/>
      <c r="XC46" s="128"/>
      <c r="XD46" s="128"/>
      <c r="XE46" s="128"/>
      <c r="XF46" s="128"/>
      <c r="XG46" s="128"/>
      <c r="XH46" s="128"/>
      <c r="XI46" s="128"/>
      <c r="XJ46" s="128"/>
      <c r="XK46" s="128"/>
      <c r="XL46" s="128"/>
      <c r="XM46" s="128"/>
      <c r="XN46" s="128"/>
      <c r="XO46" s="128"/>
      <c r="XP46" s="128"/>
      <c r="XQ46" s="128"/>
      <c r="XR46" s="128"/>
      <c r="XS46" s="128"/>
      <c r="XT46" s="128"/>
      <c r="XU46" s="128"/>
      <c r="XV46" s="128"/>
      <c r="XW46" s="128"/>
      <c r="XX46" s="128"/>
      <c r="XY46" s="128"/>
      <c r="XZ46" s="128"/>
      <c r="YA46" s="128"/>
      <c r="YB46" s="128"/>
      <c r="YC46" s="128"/>
      <c r="YD46" s="128"/>
      <c r="YE46" s="128"/>
      <c r="YF46" s="128"/>
      <c r="YG46" s="128"/>
      <c r="YH46" s="128"/>
      <c r="YI46" s="128"/>
      <c r="YJ46" s="128"/>
      <c r="YK46" s="128"/>
      <c r="YL46" s="128"/>
      <c r="YM46" s="128"/>
      <c r="YN46" s="128"/>
      <c r="YO46" s="128"/>
      <c r="YP46" s="128"/>
      <c r="YQ46" s="128"/>
      <c r="YR46" s="128"/>
      <c r="YS46" s="128"/>
      <c r="YT46" s="128"/>
      <c r="YU46" s="128"/>
      <c r="YV46" s="128"/>
      <c r="YW46" s="128"/>
      <c r="YX46" s="128"/>
      <c r="YY46" s="128"/>
      <c r="YZ46" s="128"/>
      <c r="ZA46" s="128"/>
      <c r="ZB46" s="128"/>
      <c r="ZC46" s="128"/>
      <c r="ZD46" s="128"/>
      <c r="ZE46" s="128"/>
      <c r="ZF46" s="128"/>
      <c r="ZG46" s="128"/>
      <c r="ZH46" s="128"/>
      <c r="ZI46" s="128"/>
      <c r="ZJ46" s="128"/>
      <c r="ZK46" s="128"/>
      <c r="ZL46" s="128"/>
      <c r="ZM46" s="128"/>
      <c r="ZN46" s="128"/>
      <c r="ZO46" s="128"/>
      <c r="ZP46" s="128"/>
      <c r="ZQ46" s="128"/>
      <c r="ZR46" s="128"/>
      <c r="ZS46" s="128"/>
      <c r="ZT46" s="128"/>
      <c r="ZU46" s="128"/>
      <c r="ZV46" s="128"/>
      <c r="ZW46" s="128"/>
      <c r="ZX46" s="128"/>
      <c r="ZY46" s="128"/>
      <c r="ZZ46" s="128"/>
      <c r="AAA46" s="128"/>
      <c r="AAB46" s="128"/>
      <c r="AAC46" s="128"/>
      <c r="AAD46" s="128"/>
      <c r="AAE46" s="128"/>
      <c r="AAF46" s="128"/>
      <c r="AAG46" s="128"/>
      <c r="AAH46" s="128"/>
      <c r="AAI46" s="128"/>
      <c r="AAJ46" s="128"/>
      <c r="AAK46" s="128"/>
      <c r="AAL46" s="128"/>
      <c r="AAM46" s="128"/>
      <c r="AAN46" s="128"/>
      <c r="AAO46" s="128"/>
      <c r="AAP46" s="128"/>
      <c r="AAQ46" s="128"/>
      <c r="AAR46" s="128"/>
      <c r="AAS46" s="128"/>
      <c r="AAT46" s="128"/>
      <c r="AAU46" s="128"/>
      <c r="AAV46" s="128"/>
      <c r="AAW46" s="128"/>
      <c r="AAX46" s="128"/>
      <c r="AAY46" s="128"/>
      <c r="AAZ46" s="128"/>
      <c r="ABA46" s="128"/>
      <c r="ABB46" s="128"/>
      <c r="ABC46" s="128"/>
      <c r="ABD46" s="128"/>
      <c r="ABE46" s="128"/>
      <c r="ABF46" s="128"/>
      <c r="ABG46" s="128"/>
      <c r="ABH46" s="128"/>
      <c r="ABI46" s="128"/>
      <c r="ABJ46" s="128"/>
      <c r="ABK46" s="128"/>
      <c r="ABL46" s="128"/>
      <c r="ABM46" s="128"/>
      <c r="ABN46" s="128"/>
      <c r="ABO46" s="128"/>
      <c r="ABP46" s="128"/>
      <c r="ABQ46" s="128"/>
      <c r="ABR46" s="128"/>
      <c r="ABS46" s="128"/>
      <c r="ABT46" s="128"/>
      <c r="ABU46" s="128"/>
      <c r="ABV46" s="128"/>
      <c r="ABW46" s="128"/>
      <c r="ABX46" s="128"/>
      <c r="ABY46" s="128"/>
      <c r="ABZ46" s="128"/>
      <c r="ACA46" s="128"/>
      <c r="ACB46" s="128"/>
      <c r="ACC46" s="128"/>
      <c r="ACD46" s="128"/>
      <c r="ACE46" s="128"/>
      <c r="ACF46" s="128"/>
      <c r="ACG46" s="128"/>
      <c r="ACH46" s="128"/>
      <c r="ACI46" s="128"/>
      <c r="ACJ46" s="128"/>
      <c r="ACK46" s="128"/>
      <c r="ACL46" s="128"/>
      <c r="ACM46" s="128"/>
      <c r="ACN46" s="128"/>
      <c r="ACO46" s="128"/>
      <c r="ACP46" s="128"/>
      <c r="ACQ46" s="128"/>
      <c r="ACR46" s="128"/>
      <c r="ACS46" s="128"/>
      <c r="ACT46" s="128"/>
      <c r="ACU46" s="128"/>
      <c r="ACV46" s="128"/>
      <c r="ACW46" s="128"/>
      <c r="ACX46" s="128"/>
      <c r="ACY46" s="128"/>
      <c r="ACZ46" s="128"/>
      <c r="ADA46" s="128"/>
      <c r="ADB46" s="128"/>
      <c r="ADC46" s="128"/>
      <c r="ADD46" s="128"/>
      <c r="ADE46" s="128"/>
      <c r="ADF46" s="128"/>
      <c r="ADG46" s="128"/>
      <c r="ADH46" s="128"/>
      <c r="ADI46" s="128"/>
      <c r="ADJ46" s="128"/>
      <c r="ADK46" s="128"/>
      <c r="ADL46" s="128"/>
      <c r="ADM46" s="128"/>
      <c r="ADN46" s="128"/>
      <c r="ADO46" s="128"/>
      <c r="ADP46" s="128"/>
      <c r="ADQ46" s="128"/>
      <c r="ADR46" s="128"/>
      <c r="ADS46" s="128"/>
      <c r="ADT46" s="128"/>
      <c r="ADU46" s="128"/>
      <c r="ADV46" s="128"/>
      <c r="ADW46" s="128"/>
      <c r="ADX46" s="128"/>
      <c r="ADY46" s="128"/>
      <c r="ADZ46" s="128"/>
      <c r="AEA46" s="128"/>
      <c r="AEB46" s="128"/>
      <c r="AEC46" s="128"/>
      <c r="AED46" s="128"/>
      <c r="AEE46" s="128"/>
      <c r="AEF46" s="128"/>
      <c r="AEG46" s="128"/>
      <c r="AEH46" s="128"/>
      <c r="AEI46" s="128"/>
      <c r="AEJ46" s="128"/>
      <c r="AEK46" s="128"/>
      <c r="AEL46" s="128"/>
      <c r="AEM46" s="128"/>
      <c r="AEN46" s="128"/>
      <c r="AEO46" s="128"/>
      <c r="AEP46" s="128"/>
      <c r="AEQ46" s="128"/>
      <c r="AER46" s="128"/>
      <c r="AES46" s="128"/>
      <c r="AET46" s="128"/>
      <c r="AEU46" s="128"/>
      <c r="AEV46" s="128"/>
      <c r="AEW46" s="128"/>
      <c r="AEX46" s="128"/>
      <c r="AEY46" s="128"/>
      <c r="AEZ46" s="128"/>
      <c r="AFA46" s="128"/>
      <c r="AFB46" s="128"/>
      <c r="AFC46" s="128"/>
      <c r="AFD46" s="128"/>
      <c r="AFE46" s="128"/>
      <c r="AFF46" s="128"/>
      <c r="AFG46" s="128"/>
      <c r="AFH46" s="128"/>
      <c r="AFI46" s="128"/>
      <c r="AFJ46" s="128"/>
      <c r="AFK46" s="128"/>
      <c r="AFL46" s="128"/>
      <c r="AFM46" s="128"/>
      <c r="AFN46" s="128"/>
      <c r="AFO46" s="128"/>
      <c r="AFP46" s="128"/>
      <c r="AFQ46" s="128"/>
      <c r="AFR46" s="128"/>
      <c r="AFS46" s="128"/>
      <c r="AFT46" s="128"/>
      <c r="AFU46" s="128"/>
      <c r="AFV46" s="128"/>
      <c r="AFW46" s="128"/>
      <c r="AFX46" s="128"/>
      <c r="AFY46" s="128"/>
      <c r="AFZ46" s="128"/>
      <c r="AGA46" s="128"/>
      <c r="AGB46" s="128"/>
      <c r="AGC46" s="128"/>
      <c r="AGD46" s="128"/>
      <c r="AGE46" s="128"/>
      <c r="AGF46" s="128"/>
      <c r="AGG46" s="128"/>
      <c r="AGH46" s="128"/>
      <c r="AGI46" s="128"/>
      <c r="AGJ46" s="128"/>
      <c r="AGK46" s="128"/>
      <c r="AGL46" s="128"/>
      <c r="AGM46" s="128"/>
      <c r="AGN46" s="128"/>
      <c r="AGO46" s="128"/>
      <c r="AGP46" s="128"/>
      <c r="AGQ46" s="128"/>
      <c r="AGR46" s="128"/>
      <c r="AGS46" s="128"/>
      <c r="AGT46" s="128"/>
      <c r="AGU46" s="128"/>
      <c r="AGV46" s="128"/>
      <c r="AGW46" s="128"/>
      <c r="AGX46" s="128"/>
      <c r="AGY46" s="128"/>
      <c r="AGZ46" s="128"/>
      <c r="AHA46" s="128"/>
      <c r="AHB46" s="128"/>
      <c r="AHC46" s="128"/>
      <c r="AHD46" s="128"/>
      <c r="AHE46" s="128"/>
      <c r="AHF46" s="128"/>
      <c r="AHG46" s="128"/>
      <c r="AHH46" s="128"/>
      <c r="AHI46" s="128"/>
      <c r="AHJ46" s="128"/>
      <c r="AHK46" s="128"/>
      <c r="AHL46" s="128"/>
      <c r="AHM46" s="128"/>
      <c r="AHN46" s="128"/>
      <c r="AHO46" s="128"/>
      <c r="AHP46" s="128"/>
      <c r="AHQ46" s="128"/>
      <c r="AHR46" s="128"/>
      <c r="AHS46" s="128"/>
      <c r="AHT46" s="128"/>
      <c r="AHU46" s="128"/>
      <c r="AHV46" s="128"/>
      <c r="AHW46" s="128"/>
      <c r="AHX46" s="128"/>
      <c r="AHY46" s="128"/>
      <c r="AHZ46" s="128"/>
      <c r="AIA46" s="128"/>
      <c r="AIB46" s="128"/>
      <c r="AIC46" s="128"/>
      <c r="AID46" s="128"/>
      <c r="AIE46" s="128"/>
      <c r="AIF46" s="128"/>
      <c r="AIG46" s="128"/>
      <c r="AIH46" s="128"/>
      <c r="AII46" s="128"/>
      <c r="AIJ46" s="128"/>
      <c r="AIK46" s="128"/>
      <c r="AIL46" s="128"/>
      <c r="AIM46" s="128"/>
      <c r="AIN46" s="128"/>
      <c r="AIO46" s="128"/>
      <c r="AIP46" s="128"/>
      <c r="AIQ46" s="128"/>
      <c r="AIR46" s="128"/>
      <c r="AIS46" s="128"/>
      <c r="AIT46" s="128"/>
      <c r="AIU46" s="128"/>
      <c r="AIV46" s="128"/>
      <c r="AIW46" s="128"/>
      <c r="AIX46" s="128"/>
      <c r="AIY46" s="128"/>
      <c r="AIZ46" s="128"/>
      <c r="AJA46" s="128"/>
      <c r="AJB46" s="128"/>
      <c r="AJC46" s="128"/>
      <c r="AJD46" s="128"/>
      <c r="AJE46" s="128"/>
      <c r="AJF46" s="128"/>
      <c r="AJG46" s="128"/>
      <c r="AJH46" s="128"/>
      <c r="AJI46" s="128"/>
      <c r="AJJ46" s="128"/>
      <c r="AJK46" s="128"/>
      <c r="AJL46" s="128"/>
      <c r="AJM46" s="128"/>
      <c r="AJN46" s="128"/>
      <c r="AJO46" s="128"/>
      <c r="AJP46" s="128"/>
      <c r="AJQ46" s="128"/>
      <c r="AJR46" s="128"/>
      <c r="AJS46" s="128"/>
      <c r="AJT46" s="128"/>
      <c r="AJU46" s="128"/>
      <c r="AJV46" s="128"/>
      <c r="AJW46" s="128"/>
      <c r="AJX46" s="128"/>
      <c r="AJY46" s="128"/>
      <c r="AJZ46" s="128"/>
      <c r="AKA46" s="128"/>
      <c r="AKB46" s="128"/>
      <c r="AKC46" s="128"/>
      <c r="AKD46" s="128"/>
      <c r="AKE46" s="128"/>
      <c r="AKF46" s="128"/>
      <c r="AKG46" s="128"/>
      <c r="AKH46" s="128"/>
      <c r="AKI46" s="128"/>
      <c r="AKJ46" s="128"/>
      <c r="AKK46" s="128"/>
      <c r="AKL46" s="128"/>
      <c r="AKM46" s="128"/>
      <c r="AKN46" s="128"/>
      <c r="AKO46" s="128"/>
      <c r="AKP46" s="128"/>
      <c r="AKQ46" s="128"/>
      <c r="AKR46" s="128"/>
      <c r="AKS46" s="128"/>
      <c r="AKT46" s="128"/>
      <c r="AKU46" s="128"/>
      <c r="AKV46" s="128"/>
      <c r="AKW46" s="128"/>
      <c r="AKX46" s="128"/>
      <c r="AKY46" s="128"/>
      <c r="AKZ46" s="128"/>
      <c r="ALA46" s="128"/>
      <c r="ALB46" s="128"/>
      <c r="ALC46" s="128"/>
      <c r="ALD46" s="128"/>
      <c r="ALE46" s="128"/>
      <c r="ALF46" s="128"/>
      <c r="ALG46" s="128"/>
      <c r="ALH46" s="128"/>
      <c r="ALI46" s="128"/>
      <c r="ALJ46" s="128"/>
      <c r="ALK46" s="128"/>
      <c r="ALL46" s="128"/>
      <c r="ALM46" s="128"/>
      <c r="ALN46" s="128"/>
      <c r="ALO46" s="128"/>
      <c r="ALP46" s="128"/>
      <c r="ALQ46" s="128"/>
      <c r="ALR46" s="128"/>
      <c r="ALS46" s="128"/>
      <c r="ALT46" s="128"/>
      <c r="ALU46" s="128"/>
      <c r="ALV46" s="128"/>
      <c r="ALW46" s="128"/>
      <c r="ALX46" s="128"/>
      <c r="ALY46" s="128"/>
      <c r="ALZ46"/>
      <c r="AMA46"/>
      <c r="AMB46"/>
      <c r="AMC46"/>
    </row>
    <row r="47" spans="1:1017" s="96" customFormat="1" ht="12" customHeight="1">
      <c r="A47" s="129"/>
      <c r="B47" s="129"/>
      <c r="C47" s="129"/>
      <c r="D47" s="129"/>
      <c r="E47" s="129"/>
      <c r="F47" s="129"/>
      <c r="I47" s="225"/>
      <c r="J47" s="159"/>
      <c r="O47" s="173"/>
      <c r="S47" s="277"/>
      <c r="W47"/>
      <c r="X47" s="179"/>
      <c r="Z47" s="159"/>
      <c r="AB47"/>
      <c r="AD47" s="128"/>
      <c r="AE47"/>
      <c r="AF47" s="128"/>
      <c r="AG47" s="128"/>
      <c r="AH47" s="128"/>
      <c r="AI47" s="128"/>
      <c r="AJ47" s="128"/>
      <c r="AK47" s="128"/>
      <c r="AL47" s="128"/>
      <c r="AM47" s="128"/>
      <c r="AN47" s="128"/>
      <c r="AO47" s="128"/>
      <c r="AP47" s="128"/>
      <c r="AQ47" s="128"/>
      <c r="AR47" s="128"/>
      <c r="AS47" s="128"/>
      <c r="AT47" s="128"/>
      <c r="AU47" s="128"/>
      <c r="AV47" s="128"/>
      <c r="AW47" s="128"/>
      <c r="AX47" s="128"/>
      <c r="AY47" s="128"/>
      <c r="AZ47" s="128"/>
      <c r="BA47" s="128"/>
      <c r="BB47" s="128"/>
      <c r="BC47" s="128"/>
      <c r="BD47" s="128"/>
      <c r="BE47" s="128"/>
      <c r="BF47" s="128"/>
      <c r="BG47" s="128"/>
      <c r="BH47" s="128"/>
      <c r="BI47" s="128"/>
      <c r="BJ47" s="128"/>
      <c r="BK47" s="128"/>
      <c r="BL47" s="128"/>
      <c r="BM47" s="128"/>
      <c r="BN47" s="128"/>
      <c r="BO47" s="128"/>
      <c r="BP47" s="128"/>
      <c r="BQ47" s="128"/>
      <c r="BR47" s="128"/>
      <c r="BS47" s="128"/>
      <c r="BT47" s="128"/>
      <c r="BU47" s="128"/>
      <c r="BV47" s="128"/>
      <c r="BW47" s="128"/>
      <c r="BX47" s="128"/>
      <c r="BY47" s="128"/>
      <c r="BZ47" s="128"/>
      <c r="CA47" s="128"/>
      <c r="CB47" s="128"/>
      <c r="CC47" s="128"/>
      <c r="CD47" s="128"/>
      <c r="CE47" s="128"/>
      <c r="CF47" s="128"/>
      <c r="CG47" s="128"/>
      <c r="CH47" s="128"/>
      <c r="CI47" s="128"/>
      <c r="CJ47" s="128"/>
      <c r="CK47" s="128"/>
      <c r="CL47" s="128"/>
      <c r="CM47" s="128"/>
      <c r="CN47" s="128"/>
      <c r="CO47" s="128"/>
      <c r="CP47" s="128"/>
      <c r="CQ47" s="128"/>
      <c r="CR47" s="128"/>
      <c r="CS47" s="128"/>
      <c r="CT47" s="128"/>
      <c r="CU47" s="128"/>
      <c r="CV47" s="128"/>
      <c r="CW47" s="128"/>
      <c r="CX47" s="128"/>
      <c r="CY47" s="128"/>
      <c r="CZ47" s="128"/>
      <c r="DA47" s="128"/>
      <c r="DB47" s="128"/>
      <c r="DC47" s="128"/>
      <c r="DD47" s="128"/>
      <c r="DE47" s="128"/>
      <c r="DF47" s="128"/>
      <c r="DG47" s="128"/>
      <c r="DH47" s="128"/>
      <c r="DI47" s="128"/>
      <c r="DJ47" s="128"/>
      <c r="DK47" s="128"/>
      <c r="DL47" s="128"/>
      <c r="DM47" s="128"/>
      <c r="DN47" s="128"/>
      <c r="DO47" s="128"/>
      <c r="DP47" s="128"/>
      <c r="DQ47" s="128"/>
      <c r="DR47" s="128"/>
      <c r="DS47" s="128"/>
      <c r="DT47" s="128"/>
      <c r="DU47" s="128"/>
      <c r="DV47" s="128"/>
      <c r="DW47" s="128"/>
      <c r="DX47" s="128"/>
      <c r="DY47" s="128"/>
      <c r="DZ47" s="128"/>
      <c r="EA47" s="128"/>
      <c r="EB47" s="128"/>
      <c r="EC47" s="128"/>
      <c r="ED47" s="128"/>
      <c r="EE47" s="128"/>
      <c r="EF47" s="128"/>
      <c r="EG47" s="128"/>
      <c r="EH47" s="128"/>
      <c r="EI47" s="128"/>
      <c r="EJ47" s="128"/>
      <c r="EK47" s="128"/>
      <c r="EL47" s="128"/>
      <c r="EM47" s="128"/>
      <c r="EN47" s="128"/>
      <c r="EO47" s="128"/>
      <c r="EP47" s="128"/>
      <c r="EQ47" s="128"/>
      <c r="ER47" s="128"/>
      <c r="ES47" s="128"/>
      <c r="ET47" s="128"/>
      <c r="EU47" s="128"/>
      <c r="EV47" s="128"/>
      <c r="EW47" s="128"/>
      <c r="EX47" s="128"/>
      <c r="EY47" s="128"/>
      <c r="EZ47" s="128"/>
      <c r="FA47" s="128"/>
      <c r="FB47" s="128"/>
      <c r="FC47" s="128"/>
      <c r="FD47" s="128"/>
      <c r="FE47" s="128"/>
      <c r="FF47" s="128"/>
      <c r="FG47" s="128"/>
      <c r="FH47" s="128"/>
      <c r="FI47" s="128"/>
      <c r="FJ47" s="128"/>
      <c r="FK47" s="128"/>
      <c r="FL47" s="128"/>
      <c r="FM47" s="128"/>
      <c r="FN47" s="128"/>
      <c r="FO47" s="128"/>
      <c r="FP47" s="128"/>
      <c r="FQ47" s="128"/>
      <c r="FR47" s="128"/>
      <c r="FS47" s="128"/>
      <c r="FT47" s="128"/>
      <c r="FU47" s="128"/>
      <c r="FV47" s="128"/>
      <c r="FW47" s="128"/>
      <c r="FX47" s="128"/>
      <c r="FY47" s="128"/>
      <c r="FZ47" s="128"/>
      <c r="GA47" s="128"/>
      <c r="GB47" s="128"/>
      <c r="GC47" s="128"/>
      <c r="GD47" s="128"/>
      <c r="GE47" s="128"/>
      <c r="GF47" s="128"/>
      <c r="GG47" s="128"/>
      <c r="GH47" s="128"/>
      <c r="GI47" s="128"/>
      <c r="GJ47" s="128"/>
      <c r="GK47" s="128"/>
      <c r="GL47" s="128"/>
      <c r="GM47" s="128"/>
      <c r="GN47" s="128"/>
      <c r="GO47" s="128"/>
      <c r="GP47" s="128"/>
      <c r="GQ47" s="128"/>
      <c r="GR47" s="128"/>
      <c r="GS47" s="128"/>
      <c r="GT47" s="128"/>
      <c r="GU47" s="128"/>
      <c r="GV47" s="128"/>
      <c r="GW47" s="128"/>
      <c r="GX47" s="128"/>
      <c r="GY47" s="128"/>
      <c r="GZ47" s="128"/>
      <c r="HA47" s="128"/>
      <c r="HB47" s="128"/>
      <c r="HC47" s="128"/>
      <c r="HD47" s="128"/>
      <c r="HE47" s="128"/>
      <c r="HF47" s="128"/>
      <c r="HG47" s="128"/>
      <c r="HH47" s="128"/>
      <c r="HI47" s="128"/>
      <c r="HJ47" s="128"/>
      <c r="HK47" s="128"/>
      <c r="HL47" s="128"/>
      <c r="HM47" s="128"/>
      <c r="HN47" s="128"/>
      <c r="HO47" s="128"/>
      <c r="HP47" s="128"/>
      <c r="HQ47" s="128"/>
      <c r="HR47" s="128"/>
      <c r="HS47" s="128"/>
      <c r="HT47" s="128"/>
      <c r="HU47" s="128"/>
      <c r="HV47" s="128"/>
      <c r="HW47" s="128"/>
      <c r="HX47" s="128"/>
      <c r="HY47" s="128"/>
      <c r="HZ47" s="128"/>
      <c r="IA47" s="128"/>
      <c r="IB47" s="128"/>
      <c r="IC47" s="128"/>
      <c r="ID47" s="128"/>
      <c r="IE47" s="128"/>
      <c r="IF47" s="128"/>
      <c r="IG47" s="128"/>
      <c r="IH47" s="128"/>
      <c r="II47" s="128"/>
      <c r="IJ47" s="128"/>
      <c r="IK47" s="128"/>
      <c r="IL47" s="128"/>
      <c r="IM47" s="128"/>
      <c r="IN47" s="128"/>
      <c r="IO47" s="128"/>
      <c r="IP47" s="128"/>
      <c r="IQ47" s="128"/>
      <c r="IR47" s="128"/>
      <c r="IS47" s="128"/>
      <c r="IT47" s="128"/>
      <c r="IU47" s="128"/>
      <c r="IV47" s="128"/>
      <c r="IW47" s="128"/>
      <c r="IX47" s="128"/>
      <c r="IY47" s="128"/>
      <c r="IZ47" s="128"/>
      <c r="JA47" s="128"/>
      <c r="JB47" s="128"/>
      <c r="JC47" s="128"/>
      <c r="JD47" s="128"/>
      <c r="JE47" s="128"/>
      <c r="JF47" s="128"/>
      <c r="JG47" s="128"/>
      <c r="JH47" s="128"/>
      <c r="JI47" s="128"/>
      <c r="JJ47" s="128"/>
      <c r="JK47" s="128"/>
      <c r="JL47" s="128"/>
      <c r="JM47" s="128"/>
      <c r="JN47" s="128"/>
      <c r="JO47" s="128"/>
      <c r="JP47" s="128"/>
      <c r="JQ47" s="128"/>
      <c r="JR47" s="128"/>
      <c r="JS47" s="128"/>
      <c r="JT47" s="128"/>
      <c r="JU47" s="128"/>
      <c r="JV47" s="128"/>
      <c r="JW47" s="128"/>
      <c r="JX47" s="128"/>
      <c r="JY47" s="128"/>
      <c r="JZ47" s="128"/>
      <c r="KA47" s="128"/>
      <c r="KB47" s="128"/>
      <c r="KC47" s="128"/>
      <c r="KD47" s="128"/>
      <c r="KE47" s="128"/>
      <c r="KF47" s="128"/>
      <c r="KG47" s="128"/>
      <c r="KH47" s="128"/>
      <c r="KI47" s="128"/>
      <c r="KJ47" s="128"/>
      <c r="KK47" s="128"/>
      <c r="KL47" s="128"/>
      <c r="KM47" s="128"/>
      <c r="KN47" s="128"/>
      <c r="KO47" s="128"/>
      <c r="KP47" s="128"/>
      <c r="KQ47" s="128"/>
      <c r="KR47" s="128"/>
      <c r="KS47" s="128"/>
      <c r="KT47" s="128"/>
      <c r="KU47" s="128"/>
      <c r="KV47" s="128"/>
      <c r="KW47" s="128"/>
      <c r="KX47" s="128"/>
      <c r="KY47" s="128"/>
      <c r="KZ47" s="128"/>
      <c r="LA47" s="128"/>
      <c r="LB47" s="128"/>
      <c r="LC47" s="128"/>
      <c r="LD47" s="128"/>
      <c r="LE47" s="128"/>
      <c r="LF47" s="128"/>
      <c r="LG47" s="128"/>
      <c r="LH47" s="128"/>
      <c r="LI47" s="128"/>
      <c r="LJ47" s="128"/>
      <c r="LK47" s="128"/>
      <c r="LL47" s="128"/>
      <c r="LM47" s="128"/>
      <c r="LN47" s="128"/>
      <c r="LO47" s="128"/>
      <c r="LP47" s="128"/>
      <c r="LQ47" s="128"/>
      <c r="LR47" s="128"/>
      <c r="LS47" s="128"/>
      <c r="LT47" s="128"/>
      <c r="LU47" s="128"/>
      <c r="LV47" s="128"/>
      <c r="LW47" s="128"/>
      <c r="LX47" s="128"/>
      <c r="LY47" s="128"/>
      <c r="LZ47" s="128"/>
      <c r="MA47" s="128"/>
      <c r="MB47" s="128"/>
      <c r="MC47" s="128"/>
      <c r="MD47" s="128"/>
      <c r="ME47" s="128"/>
      <c r="MF47" s="128"/>
      <c r="MG47" s="128"/>
      <c r="MH47" s="128"/>
      <c r="MI47" s="128"/>
      <c r="MJ47" s="128"/>
      <c r="MK47" s="128"/>
      <c r="ML47" s="128"/>
      <c r="MM47" s="128"/>
      <c r="MN47" s="128"/>
      <c r="MO47" s="128"/>
      <c r="MP47" s="128"/>
      <c r="MQ47" s="128"/>
      <c r="MR47" s="128"/>
      <c r="MS47" s="128"/>
      <c r="MT47" s="128"/>
      <c r="MU47" s="128"/>
      <c r="MV47" s="128"/>
      <c r="MW47" s="128"/>
      <c r="MX47" s="128"/>
      <c r="MY47" s="128"/>
      <c r="MZ47" s="128"/>
      <c r="NA47" s="128"/>
      <c r="NB47" s="128"/>
      <c r="NC47" s="128"/>
      <c r="ND47" s="128"/>
      <c r="NE47" s="128"/>
      <c r="NF47" s="128"/>
      <c r="NG47" s="128"/>
      <c r="NH47" s="128"/>
      <c r="NI47" s="128"/>
      <c r="NJ47" s="128"/>
      <c r="NK47" s="128"/>
      <c r="NL47" s="128"/>
      <c r="NM47" s="128"/>
      <c r="NN47" s="128"/>
      <c r="NO47" s="128"/>
      <c r="NP47" s="128"/>
      <c r="NQ47" s="128"/>
      <c r="NR47" s="128"/>
      <c r="NS47" s="128"/>
      <c r="NT47" s="128"/>
      <c r="NU47" s="128"/>
      <c r="NV47" s="128"/>
      <c r="NW47" s="128"/>
      <c r="NX47" s="128"/>
      <c r="NY47" s="128"/>
      <c r="NZ47" s="128"/>
      <c r="OA47" s="128"/>
      <c r="OB47" s="128"/>
      <c r="OC47" s="128"/>
      <c r="OD47" s="128"/>
      <c r="OE47" s="128"/>
      <c r="OF47" s="128"/>
      <c r="OG47" s="128"/>
      <c r="OH47" s="128"/>
      <c r="OI47" s="128"/>
      <c r="OJ47" s="128"/>
      <c r="OK47" s="128"/>
      <c r="OL47" s="128"/>
      <c r="OM47" s="128"/>
      <c r="ON47" s="128"/>
      <c r="OO47" s="128"/>
      <c r="OP47" s="128"/>
      <c r="OQ47" s="128"/>
      <c r="OR47" s="128"/>
      <c r="OS47" s="128"/>
      <c r="OT47" s="128"/>
      <c r="OU47" s="128"/>
      <c r="OV47" s="128"/>
      <c r="OW47" s="128"/>
      <c r="OX47" s="128"/>
      <c r="OY47" s="128"/>
      <c r="OZ47" s="128"/>
      <c r="PA47" s="128"/>
      <c r="PB47" s="128"/>
      <c r="PC47" s="128"/>
      <c r="PD47" s="128"/>
      <c r="PE47" s="128"/>
      <c r="PF47" s="128"/>
      <c r="PG47" s="128"/>
      <c r="PH47" s="128"/>
      <c r="PI47" s="128"/>
      <c r="PJ47" s="128"/>
      <c r="PK47" s="128"/>
      <c r="PL47" s="128"/>
      <c r="PM47" s="128"/>
      <c r="PN47" s="128"/>
      <c r="PO47" s="128"/>
      <c r="PP47" s="128"/>
      <c r="PQ47" s="128"/>
      <c r="PR47" s="128"/>
      <c r="PS47" s="128"/>
      <c r="PT47" s="128"/>
      <c r="PU47" s="128"/>
      <c r="PV47" s="128"/>
      <c r="PW47" s="128"/>
      <c r="PX47" s="128"/>
      <c r="PY47" s="128"/>
      <c r="PZ47" s="128"/>
      <c r="QA47" s="128"/>
      <c r="QB47" s="128"/>
      <c r="QC47" s="128"/>
      <c r="QD47" s="128"/>
      <c r="QE47" s="128"/>
      <c r="QF47" s="128"/>
      <c r="QG47" s="128"/>
      <c r="QH47" s="128"/>
      <c r="QI47" s="128"/>
      <c r="QJ47" s="128"/>
      <c r="QK47" s="128"/>
      <c r="QL47" s="128"/>
      <c r="QM47" s="128"/>
      <c r="QN47" s="128"/>
      <c r="QO47" s="128"/>
      <c r="QP47" s="128"/>
      <c r="QQ47" s="128"/>
      <c r="QR47" s="128"/>
      <c r="QS47" s="128"/>
      <c r="QT47" s="128"/>
      <c r="QU47" s="128"/>
      <c r="QV47" s="128"/>
      <c r="QW47" s="128"/>
      <c r="QX47" s="128"/>
      <c r="QY47" s="128"/>
      <c r="QZ47" s="128"/>
      <c r="RA47" s="128"/>
      <c r="RB47" s="128"/>
      <c r="RC47" s="128"/>
      <c r="RD47" s="128"/>
      <c r="RE47" s="128"/>
      <c r="RF47" s="128"/>
      <c r="RG47" s="128"/>
      <c r="RH47" s="128"/>
      <c r="RI47" s="128"/>
      <c r="RJ47" s="128"/>
      <c r="RK47" s="128"/>
      <c r="RL47" s="128"/>
      <c r="RM47" s="128"/>
      <c r="RN47" s="128"/>
      <c r="RO47" s="128"/>
      <c r="RP47" s="128"/>
      <c r="RQ47" s="128"/>
      <c r="RR47" s="128"/>
      <c r="RS47" s="128"/>
      <c r="RT47" s="128"/>
      <c r="RU47" s="128"/>
      <c r="RV47" s="128"/>
      <c r="RW47" s="128"/>
      <c r="RX47" s="128"/>
      <c r="RY47" s="128"/>
      <c r="RZ47" s="128"/>
      <c r="SA47" s="128"/>
      <c r="SB47" s="128"/>
      <c r="SC47" s="128"/>
      <c r="SD47" s="128"/>
      <c r="SE47" s="128"/>
      <c r="SF47" s="128"/>
      <c r="SG47" s="128"/>
      <c r="SH47" s="128"/>
      <c r="SI47" s="128"/>
      <c r="SJ47" s="128"/>
      <c r="SK47" s="128"/>
      <c r="SL47" s="128"/>
      <c r="SM47" s="128"/>
      <c r="SN47" s="128"/>
      <c r="SO47" s="128"/>
      <c r="SP47" s="128"/>
      <c r="SQ47" s="128"/>
      <c r="SR47" s="128"/>
      <c r="SS47" s="128"/>
      <c r="ST47" s="128"/>
      <c r="SU47" s="128"/>
      <c r="SV47" s="128"/>
      <c r="SW47" s="128"/>
      <c r="SX47" s="128"/>
      <c r="SY47" s="128"/>
      <c r="SZ47" s="128"/>
      <c r="TA47" s="128"/>
      <c r="TB47" s="128"/>
      <c r="TC47" s="128"/>
      <c r="TD47" s="128"/>
      <c r="TE47" s="128"/>
      <c r="TF47" s="128"/>
      <c r="TG47" s="128"/>
      <c r="TH47" s="128"/>
      <c r="TI47" s="128"/>
      <c r="TJ47" s="128"/>
      <c r="TK47" s="128"/>
      <c r="TL47" s="128"/>
      <c r="TM47" s="128"/>
      <c r="TN47" s="128"/>
      <c r="TO47" s="128"/>
      <c r="TP47" s="128"/>
      <c r="TQ47" s="128"/>
      <c r="TR47" s="128"/>
      <c r="TS47" s="128"/>
      <c r="TT47" s="128"/>
      <c r="TU47" s="128"/>
      <c r="TV47" s="128"/>
      <c r="TW47" s="128"/>
      <c r="TX47" s="128"/>
      <c r="TY47" s="128"/>
      <c r="TZ47" s="128"/>
      <c r="UA47" s="128"/>
      <c r="UB47" s="128"/>
      <c r="UC47" s="128"/>
      <c r="UD47" s="128"/>
      <c r="UE47" s="128"/>
      <c r="UF47" s="128"/>
      <c r="UG47" s="128"/>
      <c r="UH47" s="128"/>
      <c r="UI47" s="128"/>
      <c r="UJ47" s="128"/>
      <c r="UK47" s="128"/>
      <c r="UL47" s="128"/>
      <c r="UM47" s="128"/>
      <c r="UN47" s="128"/>
      <c r="UO47" s="128"/>
      <c r="UP47" s="128"/>
      <c r="UQ47" s="128"/>
      <c r="UR47" s="128"/>
      <c r="US47" s="128"/>
      <c r="UT47" s="128"/>
      <c r="UU47" s="128"/>
      <c r="UV47" s="128"/>
      <c r="UW47" s="128"/>
      <c r="UX47" s="128"/>
      <c r="UY47" s="128"/>
      <c r="UZ47" s="128"/>
      <c r="VA47" s="128"/>
      <c r="VB47" s="128"/>
      <c r="VC47" s="128"/>
      <c r="VD47" s="128"/>
      <c r="VE47" s="128"/>
      <c r="VF47" s="128"/>
      <c r="VG47" s="128"/>
      <c r="VH47" s="128"/>
      <c r="VI47" s="128"/>
      <c r="VJ47" s="128"/>
      <c r="VK47" s="128"/>
      <c r="VL47" s="128"/>
      <c r="VM47" s="128"/>
      <c r="VN47" s="128"/>
      <c r="VO47" s="128"/>
      <c r="VP47" s="128"/>
      <c r="VQ47" s="128"/>
      <c r="VR47" s="128"/>
      <c r="VS47" s="128"/>
      <c r="VT47" s="128"/>
      <c r="VU47" s="128"/>
      <c r="VV47" s="128"/>
      <c r="VW47" s="128"/>
      <c r="VX47" s="128"/>
      <c r="VY47" s="128"/>
      <c r="VZ47" s="128"/>
      <c r="WA47" s="128"/>
      <c r="WB47" s="128"/>
      <c r="WC47" s="128"/>
      <c r="WD47" s="128"/>
      <c r="WE47" s="128"/>
      <c r="WF47" s="128"/>
      <c r="WG47" s="128"/>
      <c r="WH47" s="128"/>
      <c r="WI47" s="128"/>
      <c r="WJ47" s="128"/>
      <c r="WK47" s="128"/>
      <c r="WL47" s="128"/>
      <c r="WM47" s="128"/>
      <c r="WN47" s="128"/>
      <c r="WO47" s="128"/>
      <c r="WP47" s="128"/>
      <c r="WQ47" s="128"/>
      <c r="WR47" s="128"/>
      <c r="WS47" s="128"/>
      <c r="WT47" s="128"/>
      <c r="WU47" s="128"/>
      <c r="WV47" s="128"/>
      <c r="WW47" s="128"/>
      <c r="WX47" s="128"/>
      <c r="WY47" s="128"/>
      <c r="WZ47" s="128"/>
      <c r="XA47" s="128"/>
      <c r="XB47" s="128"/>
      <c r="XC47" s="128"/>
      <c r="XD47" s="128"/>
      <c r="XE47" s="128"/>
      <c r="XF47" s="128"/>
      <c r="XG47" s="128"/>
      <c r="XH47" s="128"/>
      <c r="XI47" s="128"/>
      <c r="XJ47" s="128"/>
      <c r="XK47" s="128"/>
      <c r="XL47" s="128"/>
      <c r="XM47" s="128"/>
      <c r="XN47" s="128"/>
      <c r="XO47" s="128"/>
      <c r="XP47" s="128"/>
      <c r="XQ47" s="128"/>
      <c r="XR47" s="128"/>
      <c r="XS47" s="128"/>
      <c r="XT47" s="128"/>
      <c r="XU47" s="128"/>
      <c r="XV47" s="128"/>
      <c r="XW47" s="128"/>
      <c r="XX47" s="128"/>
      <c r="XY47" s="128"/>
      <c r="XZ47" s="128"/>
      <c r="YA47" s="128"/>
      <c r="YB47" s="128"/>
      <c r="YC47" s="128"/>
      <c r="YD47" s="128"/>
      <c r="YE47" s="128"/>
      <c r="YF47" s="128"/>
      <c r="YG47" s="128"/>
      <c r="YH47" s="128"/>
      <c r="YI47" s="128"/>
      <c r="YJ47" s="128"/>
      <c r="YK47" s="128"/>
      <c r="YL47" s="128"/>
      <c r="YM47" s="128"/>
      <c r="YN47" s="128"/>
      <c r="YO47" s="128"/>
      <c r="YP47" s="128"/>
      <c r="YQ47" s="128"/>
      <c r="YR47" s="128"/>
      <c r="YS47" s="128"/>
      <c r="YT47" s="128"/>
      <c r="YU47" s="128"/>
      <c r="YV47" s="128"/>
      <c r="YW47" s="128"/>
      <c r="YX47" s="128"/>
      <c r="YY47" s="128"/>
      <c r="YZ47" s="128"/>
      <c r="ZA47" s="128"/>
      <c r="ZB47" s="128"/>
      <c r="ZC47" s="128"/>
      <c r="ZD47" s="128"/>
      <c r="ZE47" s="128"/>
      <c r="ZF47" s="128"/>
      <c r="ZG47" s="128"/>
      <c r="ZH47" s="128"/>
      <c r="ZI47" s="128"/>
      <c r="ZJ47" s="128"/>
      <c r="ZK47" s="128"/>
      <c r="ZL47" s="128"/>
      <c r="ZM47" s="128"/>
      <c r="ZN47" s="128"/>
      <c r="ZO47" s="128"/>
      <c r="ZP47" s="128"/>
      <c r="ZQ47" s="128"/>
      <c r="ZR47" s="128"/>
      <c r="ZS47" s="128"/>
      <c r="ZT47" s="128"/>
      <c r="ZU47" s="128"/>
      <c r="ZV47" s="128"/>
      <c r="ZW47" s="128"/>
      <c r="ZX47" s="128"/>
      <c r="ZY47" s="128"/>
      <c r="ZZ47" s="128"/>
      <c r="AAA47" s="128"/>
      <c r="AAB47" s="128"/>
      <c r="AAC47" s="128"/>
      <c r="AAD47" s="128"/>
      <c r="AAE47" s="128"/>
      <c r="AAF47" s="128"/>
      <c r="AAG47" s="128"/>
      <c r="AAH47" s="128"/>
      <c r="AAI47" s="128"/>
      <c r="AAJ47" s="128"/>
      <c r="AAK47" s="128"/>
      <c r="AAL47" s="128"/>
      <c r="AAM47" s="128"/>
      <c r="AAN47" s="128"/>
      <c r="AAO47" s="128"/>
      <c r="AAP47" s="128"/>
      <c r="AAQ47" s="128"/>
      <c r="AAR47" s="128"/>
      <c r="AAS47" s="128"/>
      <c r="AAT47" s="128"/>
      <c r="AAU47" s="128"/>
      <c r="AAV47" s="128"/>
      <c r="AAW47" s="128"/>
      <c r="AAX47" s="128"/>
      <c r="AAY47" s="128"/>
      <c r="AAZ47" s="128"/>
      <c r="ABA47" s="128"/>
      <c r="ABB47" s="128"/>
      <c r="ABC47" s="128"/>
      <c r="ABD47" s="128"/>
      <c r="ABE47" s="128"/>
      <c r="ABF47" s="128"/>
      <c r="ABG47" s="128"/>
      <c r="ABH47" s="128"/>
      <c r="ABI47" s="128"/>
      <c r="ABJ47" s="128"/>
      <c r="ABK47" s="128"/>
      <c r="ABL47" s="128"/>
      <c r="ABM47" s="128"/>
      <c r="ABN47" s="128"/>
      <c r="ABO47" s="128"/>
      <c r="ABP47" s="128"/>
      <c r="ABQ47" s="128"/>
      <c r="ABR47" s="128"/>
      <c r="ABS47" s="128"/>
      <c r="ABT47" s="128"/>
      <c r="ABU47" s="128"/>
      <c r="ABV47" s="128"/>
      <c r="ABW47" s="128"/>
      <c r="ABX47" s="128"/>
      <c r="ABY47" s="128"/>
      <c r="ABZ47" s="128"/>
      <c r="ACA47" s="128"/>
      <c r="ACB47" s="128"/>
      <c r="ACC47" s="128"/>
      <c r="ACD47" s="128"/>
      <c r="ACE47" s="128"/>
      <c r="ACF47" s="128"/>
      <c r="ACG47" s="128"/>
      <c r="ACH47" s="128"/>
      <c r="ACI47" s="128"/>
      <c r="ACJ47" s="128"/>
      <c r="ACK47" s="128"/>
      <c r="ACL47" s="128"/>
      <c r="ACM47" s="128"/>
      <c r="ACN47" s="128"/>
      <c r="ACO47" s="128"/>
      <c r="ACP47" s="128"/>
      <c r="ACQ47" s="128"/>
      <c r="ACR47" s="128"/>
      <c r="ACS47" s="128"/>
      <c r="ACT47" s="128"/>
      <c r="ACU47" s="128"/>
      <c r="ACV47" s="128"/>
      <c r="ACW47" s="128"/>
      <c r="ACX47" s="128"/>
      <c r="ACY47" s="128"/>
      <c r="ACZ47" s="128"/>
      <c r="ADA47" s="128"/>
      <c r="ADB47" s="128"/>
      <c r="ADC47" s="128"/>
      <c r="ADD47" s="128"/>
      <c r="ADE47" s="128"/>
      <c r="ADF47" s="128"/>
      <c r="ADG47" s="128"/>
      <c r="ADH47" s="128"/>
      <c r="ADI47" s="128"/>
      <c r="ADJ47" s="128"/>
      <c r="ADK47" s="128"/>
      <c r="ADL47" s="128"/>
      <c r="ADM47" s="128"/>
      <c r="ADN47" s="128"/>
      <c r="ADO47" s="128"/>
      <c r="ADP47" s="128"/>
      <c r="ADQ47" s="128"/>
      <c r="ADR47" s="128"/>
      <c r="ADS47" s="128"/>
      <c r="ADT47" s="128"/>
      <c r="ADU47" s="128"/>
      <c r="ADV47" s="128"/>
      <c r="ADW47" s="128"/>
      <c r="ADX47" s="128"/>
      <c r="ADY47" s="128"/>
      <c r="ADZ47" s="128"/>
      <c r="AEA47" s="128"/>
      <c r="AEB47" s="128"/>
      <c r="AEC47" s="128"/>
      <c r="AED47" s="128"/>
      <c r="AEE47" s="128"/>
      <c r="AEF47" s="128"/>
      <c r="AEG47" s="128"/>
      <c r="AEH47" s="128"/>
      <c r="AEI47" s="128"/>
      <c r="AEJ47" s="128"/>
      <c r="AEK47" s="128"/>
      <c r="AEL47" s="128"/>
      <c r="AEM47" s="128"/>
      <c r="AEN47" s="128"/>
      <c r="AEO47" s="128"/>
      <c r="AEP47" s="128"/>
      <c r="AEQ47" s="128"/>
      <c r="AER47" s="128"/>
      <c r="AES47" s="128"/>
      <c r="AET47" s="128"/>
      <c r="AEU47" s="128"/>
      <c r="AEV47" s="128"/>
      <c r="AEW47" s="128"/>
      <c r="AEX47" s="128"/>
      <c r="AEY47" s="128"/>
      <c r="AEZ47" s="128"/>
      <c r="AFA47" s="128"/>
      <c r="AFB47" s="128"/>
      <c r="AFC47" s="128"/>
      <c r="AFD47" s="128"/>
      <c r="AFE47" s="128"/>
      <c r="AFF47" s="128"/>
      <c r="AFG47" s="128"/>
      <c r="AFH47" s="128"/>
      <c r="AFI47" s="128"/>
      <c r="AFJ47" s="128"/>
      <c r="AFK47" s="128"/>
      <c r="AFL47" s="128"/>
      <c r="AFM47" s="128"/>
      <c r="AFN47" s="128"/>
      <c r="AFO47" s="128"/>
      <c r="AFP47" s="128"/>
      <c r="AFQ47" s="128"/>
      <c r="AFR47" s="128"/>
      <c r="AFS47" s="128"/>
      <c r="AFT47" s="128"/>
      <c r="AFU47" s="128"/>
      <c r="AFV47" s="128"/>
      <c r="AFW47" s="128"/>
      <c r="AFX47" s="128"/>
      <c r="AFY47" s="128"/>
      <c r="AFZ47" s="128"/>
      <c r="AGA47" s="128"/>
      <c r="AGB47" s="128"/>
      <c r="AGC47" s="128"/>
      <c r="AGD47" s="128"/>
      <c r="AGE47" s="128"/>
      <c r="AGF47" s="128"/>
      <c r="AGG47" s="128"/>
      <c r="AGH47" s="128"/>
      <c r="AGI47" s="128"/>
      <c r="AGJ47" s="128"/>
      <c r="AGK47" s="128"/>
      <c r="AGL47" s="128"/>
      <c r="AGM47" s="128"/>
      <c r="AGN47" s="128"/>
      <c r="AGO47" s="128"/>
      <c r="AGP47" s="128"/>
      <c r="AGQ47" s="128"/>
      <c r="AGR47" s="128"/>
      <c r="AGS47" s="128"/>
      <c r="AGT47" s="128"/>
      <c r="AGU47" s="128"/>
      <c r="AGV47" s="128"/>
      <c r="AGW47" s="128"/>
      <c r="AGX47" s="128"/>
      <c r="AGY47" s="128"/>
      <c r="AGZ47" s="128"/>
      <c r="AHA47" s="128"/>
      <c r="AHB47" s="128"/>
      <c r="AHC47" s="128"/>
      <c r="AHD47" s="128"/>
      <c r="AHE47" s="128"/>
      <c r="AHF47" s="128"/>
      <c r="AHG47" s="128"/>
      <c r="AHH47" s="128"/>
      <c r="AHI47" s="128"/>
      <c r="AHJ47" s="128"/>
      <c r="AHK47" s="128"/>
      <c r="AHL47" s="128"/>
      <c r="AHM47" s="128"/>
      <c r="AHN47" s="128"/>
      <c r="AHO47" s="128"/>
      <c r="AHP47" s="128"/>
      <c r="AHQ47" s="128"/>
      <c r="AHR47" s="128"/>
      <c r="AHS47" s="128"/>
      <c r="AHT47" s="128"/>
      <c r="AHU47" s="128"/>
      <c r="AHV47" s="128"/>
      <c r="AHW47" s="128"/>
      <c r="AHX47" s="128"/>
      <c r="AHY47" s="128"/>
      <c r="AHZ47" s="128"/>
      <c r="AIA47" s="128"/>
      <c r="AIB47" s="128"/>
      <c r="AIC47" s="128"/>
      <c r="AID47" s="128"/>
      <c r="AIE47" s="128"/>
      <c r="AIF47" s="128"/>
      <c r="AIG47" s="128"/>
      <c r="AIH47" s="128"/>
      <c r="AII47" s="128"/>
      <c r="AIJ47" s="128"/>
      <c r="AIK47" s="128"/>
      <c r="AIL47" s="128"/>
      <c r="AIM47" s="128"/>
      <c r="AIN47" s="128"/>
      <c r="AIO47" s="128"/>
      <c r="AIP47" s="128"/>
      <c r="AIQ47" s="128"/>
      <c r="AIR47" s="128"/>
      <c r="AIS47" s="128"/>
      <c r="AIT47" s="128"/>
      <c r="AIU47" s="128"/>
      <c r="AIV47" s="128"/>
      <c r="AIW47" s="128"/>
      <c r="AIX47" s="128"/>
      <c r="AIY47" s="128"/>
      <c r="AIZ47" s="128"/>
      <c r="AJA47" s="128"/>
      <c r="AJB47" s="128"/>
      <c r="AJC47" s="128"/>
      <c r="AJD47" s="128"/>
      <c r="AJE47" s="128"/>
      <c r="AJF47" s="128"/>
      <c r="AJG47" s="128"/>
      <c r="AJH47" s="128"/>
      <c r="AJI47" s="128"/>
      <c r="AJJ47" s="128"/>
      <c r="AJK47" s="128"/>
      <c r="AJL47" s="128"/>
      <c r="AJM47" s="128"/>
      <c r="AJN47" s="128"/>
      <c r="AJO47" s="128"/>
      <c r="AJP47" s="128"/>
      <c r="AJQ47" s="128"/>
      <c r="AJR47" s="128"/>
      <c r="AJS47" s="128"/>
      <c r="AJT47" s="128"/>
      <c r="AJU47" s="128"/>
      <c r="AJV47" s="128"/>
      <c r="AJW47" s="128"/>
      <c r="AJX47" s="128"/>
      <c r="AJY47" s="128"/>
      <c r="AJZ47" s="128"/>
      <c r="AKA47" s="128"/>
      <c r="AKB47" s="128"/>
      <c r="AKC47" s="128"/>
      <c r="AKD47" s="128"/>
      <c r="AKE47" s="128"/>
      <c r="AKF47" s="128"/>
      <c r="AKG47" s="128"/>
      <c r="AKH47" s="128"/>
      <c r="AKI47" s="128"/>
      <c r="AKJ47" s="128"/>
      <c r="AKK47" s="128"/>
      <c r="AKL47" s="128"/>
      <c r="AKM47" s="128"/>
      <c r="AKN47" s="128"/>
      <c r="AKO47" s="128"/>
      <c r="AKP47" s="128"/>
      <c r="AKQ47" s="128"/>
      <c r="AKR47" s="128"/>
      <c r="AKS47" s="128"/>
      <c r="AKT47" s="128"/>
      <c r="AKU47" s="128"/>
      <c r="AKV47" s="128"/>
      <c r="AKW47" s="128"/>
      <c r="AKX47" s="128"/>
      <c r="AKY47" s="128"/>
      <c r="AKZ47" s="128"/>
      <c r="ALA47" s="128"/>
      <c r="ALB47" s="128"/>
      <c r="ALC47" s="128"/>
      <c r="ALD47" s="128"/>
      <c r="ALE47" s="128"/>
      <c r="ALF47" s="128"/>
      <c r="ALG47" s="128"/>
      <c r="ALH47" s="128"/>
      <c r="ALI47" s="128"/>
      <c r="ALJ47" s="128"/>
      <c r="ALK47" s="128"/>
      <c r="ALL47" s="128"/>
      <c r="ALM47" s="128"/>
      <c r="ALN47" s="128"/>
      <c r="ALO47" s="128"/>
      <c r="ALP47" s="128"/>
      <c r="ALQ47" s="128"/>
      <c r="ALR47" s="128"/>
      <c r="ALS47" s="128"/>
      <c r="ALT47" s="128"/>
      <c r="ALU47" s="128"/>
      <c r="ALV47" s="128"/>
      <c r="ALW47" s="128"/>
      <c r="ALX47" s="128"/>
      <c r="ALY47" s="128"/>
      <c r="ALZ47"/>
      <c r="AMA47"/>
      <c r="AMB47"/>
      <c r="AMC47"/>
    </row>
    <row r="48" spans="1:1017" ht="12" customHeight="1">
      <c r="A48" s="129"/>
      <c r="B48" s="129"/>
      <c r="C48" s="129"/>
      <c r="D48" s="129"/>
      <c r="E48" s="129"/>
      <c r="F48" s="129"/>
    </row>
    <row r="49" spans="1:1017" ht="12" customHeight="1">
      <c r="A49" s="129"/>
      <c r="B49" s="129"/>
      <c r="C49" s="129"/>
      <c r="D49" s="129"/>
      <c r="E49" s="129"/>
      <c r="F49" s="129"/>
    </row>
    <row r="50" spans="1:1017" ht="12" customHeight="1">
      <c r="A50" s="129"/>
      <c r="B50" s="129"/>
      <c r="C50" s="129"/>
      <c r="D50" s="129"/>
      <c r="E50" s="129"/>
      <c r="F50" s="129"/>
    </row>
    <row r="51" spans="1:1017" ht="12" customHeight="1">
      <c r="A51" s="129"/>
      <c r="B51" s="129"/>
      <c r="C51" s="129"/>
      <c r="D51" s="129"/>
      <c r="E51" s="129"/>
      <c r="F51" s="129"/>
    </row>
    <row r="52" spans="1:1017" s="117" customFormat="1" ht="12" customHeight="1">
      <c r="A52" s="129"/>
      <c r="B52" s="129"/>
      <c r="C52" s="129"/>
      <c r="D52" s="129"/>
      <c r="E52" s="129"/>
      <c r="F52" s="129"/>
      <c r="G52" s="96"/>
      <c r="H52" s="96"/>
      <c r="I52" s="225"/>
      <c r="J52" s="159"/>
      <c r="K52" s="96"/>
      <c r="L52" s="96"/>
      <c r="M52" s="96"/>
      <c r="N52" s="96"/>
      <c r="O52" s="173"/>
      <c r="P52" s="96"/>
      <c r="Q52" s="96"/>
      <c r="R52" s="96"/>
      <c r="S52" s="277"/>
      <c r="T52" s="96"/>
      <c r="U52" s="96"/>
      <c r="V52" s="96"/>
      <c r="W52"/>
      <c r="X52" s="179"/>
      <c r="Y52" s="96"/>
      <c r="Z52" s="161"/>
      <c r="AA52" s="96"/>
      <c r="AC52" s="96"/>
      <c r="AMA52"/>
    </row>
    <row r="53" spans="1:1017" s="117" customFormat="1" ht="12" customHeight="1">
      <c r="A53" s="130"/>
      <c r="B53" s="130"/>
      <c r="C53" s="130"/>
      <c r="D53" s="130"/>
      <c r="E53" s="130"/>
      <c r="F53" s="130"/>
      <c r="G53" s="96"/>
      <c r="H53" s="96"/>
      <c r="I53" s="225"/>
      <c r="J53" s="159"/>
      <c r="K53" s="96"/>
      <c r="L53" s="96"/>
      <c r="M53" s="96"/>
      <c r="N53" s="96"/>
      <c r="O53" s="173"/>
      <c r="P53" s="96"/>
      <c r="Q53" s="96"/>
      <c r="R53" s="96"/>
      <c r="S53" s="277"/>
      <c r="T53" s="96"/>
      <c r="U53" s="96"/>
      <c r="V53" s="96"/>
      <c r="W53"/>
      <c r="X53" s="179"/>
      <c r="Y53" s="96"/>
      <c r="Z53" s="161"/>
      <c r="AA53" s="96"/>
      <c r="AC53" s="96"/>
      <c r="AMA53"/>
    </row>
    <row r="54" spans="1:1017" s="117" customFormat="1" ht="12" customHeight="1">
      <c r="A54" s="123"/>
      <c r="B54" s="123"/>
      <c r="C54" s="123"/>
      <c r="D54" s="123"/>
      <c r="E54" s="123"/>
      <c r="F54" s="123"/>
      <c r="G54" s="112"/>
      <c r="H54" s="112"/>
      <c r="I54" s="276"/>
      <c r="J54" s="161"/>
      <c r="K54" s="112"/>
      <c r="L54" s="112"/>
      <c r="M54" s="112"/>
      <c r="N54" s="112"/>
      <c r="O54" s="190"/>
      <c r="P54" s="112"/>
      <c r="Q54" s="112"/>
      <c r="R54" s="112"/>
      <c r="S54" s="125"/>
      <c r="T54" s="112"/>
      <c r="U54" s="112"/>
      <c r="V54" s="112"/>
      <c r="W54"/>
      <c r="X54" s="180"/>
      <c r="Y54" s="112"/>
      <c r="Z54" s="161"/>
      <c r="AA54" s="112"/>
      <c r="AC54" s="112"/>
      <c r="AMA54"/>
    </row>
    <row r="55" spans="1:1017" s="117" customFormat="1" ht="12" customHeight="1">
      <c r="A55" s="123"/>
      <c r="B55" s="123"/>
      <c r="C55" s="123"/>
      <c r="D55" s="123"/>
      <c r="E55" s="123"/>
      <c r="F55" s="123"/>
      <c r="G55" s="112"/>
      <c r="H55" s="112"/>
      <c r="I55" s="276"/>
      <c r="J55" s="161"/>
      <c r="K55" s="112"/>
      <c r="L55" s="112"/>
      <c r="M55" s="112"/>
      <c r="N55" s="112"/>
      <c r="O55" s="190"/>
      <c r="P55" s="112"/>
      <c r="Q55" s="112"/>
      <c r="R55" s="112"/>
      <c r="S55" s="125"/>
      <c r="T55" s="112"/>
      <c r="U55" s="112"/>
      <c r="V55" s="112"/>
      <c r="W55"/>
      <c r="X55" s="180"/>
      <c r="Y55" s="112"/>
      <c r="Z55" s="161"/>
      <c r="AA55" s="112"/>
      <c r="AC55" s="112"/>
      <c r="AMA55"/>
    </row>
    <row r="56" spans="1:1017" s="117" customFormat="1" ht="12" customHeight="1">
      <c r="A56" s="123"/>
      <c r="B56" s="123"/>
      <c r="C56" s="123"/>
      <c r="D56" s="123"/>
      <c r="E56" s="123"/>
      <c r="F56" s="123"/>
      <c r="G56" s="112"/>
      <c r="H56" s="112"/>
      <c r="I56" s="276"/>
      <c r="J56" s="161"/>
      <c r="K56" s="112"/>
      <c r="L56" s="112"/>
      <c r="M56" s="112"/>
      <c r="N56" s="112"/>
      <c r="O56" s="190"/>
      <c r="P56" s="112"/>
      <c r="Q56" s="112"/>
      <c r="R56" s="112"/>
      <c r="S56" s="125"/>
      <c r="T56" s="112"/>
      <c r="U56" s="112"/>
      <c r="V56" s="112"/>
      <c r="W56"/>
      <c r="X56" s="180"/>
      <c r="Y56" s="112"/>
      <c r="Z56" s="161"/>
      <c r="AA56" s="112"/>
      <c r="AC56" s="112"/>
      <c r="AMA56"/>
    </row>
    <row r="57" spans="1:1017" s="117" customFormat="1" ht="12" customHeight="1">
      <c r="A57" s="123"/>
      <c r="B57" s="123"/>
      <c r="C57" s="123"/>
      <c r="D57" s="123"/>
      <c r="E57" s="123"/>
      <c r="F57" s="123"/>
      <c r="G57" s="112"/>
      <c r="H57" s="112"/>
      <c r="I57" s="276"/>
      <c r="J57" s="161"/>
      <c r="K57" s="112"/>
      <c r="L57" s="112"/>
      <c r="M57" s="112"/>
      <c r="N57" s="112"/>
      <c r="O57" s="190"/>
      <c r="P57" s="112"/>
      <c r="Q57" s="112"/>
      <c r="R57" s="112"/>
      <c r="S57" s="125"/>
      <c r="T57" s="112"/>
      <c r="U57" s="112"/>
      <c r="V57" s="112"/>
      <c r="W57"/>
      <c r="X57" s="180"/>
      <c r="Y57" s="112"/>
      <c r="Z57" s="161"/>
      <c r="AA57" s="112"/>
      <c r="AC57" s="112"/>
      <c r="AMA57"/>
    </row>
    <row r="58" spans="1:1017" s="117" customFormat="1" ht="12" customHeight="1">
      <c r="A58" s="123"/>
      <c r="B58" s="123"/>
      <c r="C58" s="123"/>
      <c r="D58" s="123"/>
      <c r="E58" s="123"/>
      <c r="F58" s="123"/>
      <c r="G58" s="112"/>
      <c r="H58" s="112"/>
      <c r="I58" s="276"/>
      <c r="J58" s="161"/>
      <c r="K58" s="112"/>
      <c r="L58" s="112"/>
      <c r="M58" s="112"/>
      <c r="N58" s="112"/>
      <c r="O58" s="190"/>
      <c r="P58" s="112"/>
      <c r="Q58" s="112"/>
      <c r="R58" s="112"/>
      <c r="S58" s="125"/>
      <c r="T58" s="112"/>
      <c r="U58" s="112"/>
      <c r="V58" s="112"/>
      <c r="W58"/>
      <c r="X58" s="180"/>
      <c r="Y58" s="112"/>
      <c r="Z58" s="161"/>
      <c r="AA58" s="112"/>
      <c r="AC58" s="112"/>
      <c r="AMA58"/>
    </row>
    <row r="59" spans="1:1017" ht="12" customHeight="1">
      <c r="A59" s="123"/>
      <c r="B59" s="123"/>
      <c r="C59" s="123"/>
      <c r="D59" s="123"/>
      <c r="E59" s="123"/>
      <c r="F59" s="123"/>
      <c r="G59" s="112"/>
      <c r="H59" s="112"/>
      <c r="I59" s="276"/>
      <c r="J59" s="161"/>
      <c r="K59" s="112"/>
      <c r="L59" s="112"/>
      <c r="M59" s="112"/>
      <c r="N59" s="112"/>
      <c r="O59" s="190"/>
      <c r="P59" s="112"/>
      <c r="Q59" s="112"/>
      <c r="R59" s="112"/>
      <c r="S59" s="125"/>
      <c r="T59" s="112"/>
      <c r="U59" s="112"/>
      <c r="V59" s="112"/>
      <c r="X59" s="180"/>
      <c r="Y59" s="112"/>
      <c r="AA59" s="112"/>
      <c r="AC59" s="112"/>
    </row>
    <row r="60" spans="1:1017" ht="12" customHeight="1">
      <c r="A60" s="123"/>
      <c r="B60" s="123"/>
      <c r="C60" s="123"/>
      <c r="D60" s="123"/>
      <c r="E60" s="123"/>
      <c r="F60" s="123"/>
      <c r="G60" s="112"/>
      <c r="H60" s="112"/>
      <c r="I60" s="276"/>
      <c r="J60" s="161"/>
      <c r="K60" s="112"/>
      <c r="L60" s="112"/>
      <c r="M60" s="112"/>
      <c r="N60" s="112"/>
      <c r="O60" s="190"/>
      <c r="P60" s="112"/>
      <c r="Q60" s="112"/>
      <c r="R60" s="112"/>
      <c r="S60" s="125"/>
      <c r="T60" s="112"/>
      <c r="U60" s="112"/>
      <c r="V60" s="112"/>
      <c r="X60" s="180"/>
      <c r="Y60" s="112"/>
      <c r="AA60" s="112"/>
      <c r="AC60" s="112"/>
    </row>
    <row r="61" spans="1:1017" ht="12" customHeight="1">
      <c r="A61" s="130"/>
      <c r="B61" s="130"/>
      <c r="C61" s="130"/>
      <c r="D61" s="130"/>
      <c r="E61" s="130"/>
      <c r="F61" s="130"/>
    </row>
    <row r="62" spans="1:1017" ht="12" customHeight="1">
      <c r="A62" s="130"/>
      <c r="B62" s="130"/>
      <c r="C62" s="130"/>
      <c r="D62" s="130"/>
      <c r="E62" s="130"/>
      <c r="F62" s="130"/>
    </row>
    <row r="63" spans="1:1017" ht="12" customHeight="1">
      <c r="A63" s="130"/>
      <c r="B63" s="130"/>
      <c r="C63" s="130"/>
      <c r="D63" s="130"/>
      <c r="E63" s="130"/>
      <c r="F63" s="130"/>
    </row>
    <row r="64" spans="1:1017" s="96" customFormat="1" ht="12" customHeight="1">
      <c r="A64" s="136"/>
      <c r="B64" s="136"/>
      <c r="C64" s="136"/>
      <c r="D64" s="136"/>
      <c r="E64" s="136"/>
      <c r="F64" s="136"/>
      <c r="I64" s="225"/>
      <c r="J64" s="159"/>
      <c r="O64" s="173"/>
      <c r="S64" s="277"/>
      <c r="W64"/>
      <c r="X64" s="179"/>
      <c r="Z64" s="159"/>
      <c r="AB64"/>
      <c r="AD64" s="128"/>
      <c r="AE64"/>
      <c r="AF64" s="128"/>
      <c r="AG64" s="128"/>
      <c r="AH64" s="128"/>
      <c r="AI64" s="128"/>
      <c r="AJ64" s="128"/>
      <c r="AK64" s="128"/>
      <c r="AL64" s="128"/>
      <c r="AM64" s="128"/>
      <c r="AN64" s="128"/>
      <c r="AO64" s="128"/>
      <c r="AP64" s="128"/>
      <c r="AQ64" s="128"/>
      <c r="AR64" s="128"/>
      <c r="AS64" s="128"/>
      <c r="AT64" s="128"/>
      <c r="AU64" s="128"/>
      <c r="AV64" s="128"/>
      <c r="AW64" s="128"/>
      <c r="AX64" s="128"/>
      <c r="AY64" s="128"/>
      <c r="AZ64" s="128"/>
      <c r="BA64" s="128"/>
      <c r="BB64" s="128"/>
      <c r="BC64" s="128"/>
      <c r="BD64" s="128"/>
      <c r="BE64" s="128"/>
      <c r="BF64" s="128"/>
      <c r="BG64" s="128"/>
      <c r="BH64" s="128"/>
      <c r="BI64" s="128"/>
      <c r="BJ64" s="128"/>
      <c r="BK64" s="128"/>
      <c r="BL64" s="128"/>
      <c r="BM64" s="128"/>
      <c r="BN64" s="128"/>
      <c r="BO64" s="128"/>
      <c r="BP64" s="128"/>
      <c r="BQ64" s="128"/>
      <c r="BR64" s="128"/>
      <c r="BS64" s="128"/>
      <c r="BT64" s="128"/>
      <c r="BU64" s="128"/>
      <c r="BV64" s="128"/>
      <c r="BW64" s="128"/>
      <c r="BX64" s="128"/>
      <c r="BY64" s="128"/>
      <c r="BZ64" s="128"/>
      <c r="CA64" s="128"/>
      <c r="CB64" s="128"/>
      <c r="CC64" s="128"/>
      <c r="CD64" s="128"/>
      <c r="CE64" s="128"/>
      <c r="CF64" s="128"/>
      <c r="CG64" s="128"/>
      <c r="CH64" s="128"/>
      <c r="CI64" s="128"/>
      <c r="CJ64" s="128"/>
      <c r="CK64" s="128"/>
      <c r="CL64" s="128"/>
      <c r="CM64" s="128"/>
      <c r="CN64" s="128"/>
      <c r="CO64" s="128"/>
      <c r="CP64" s="128"/>
      <c r="CQ64" s="128"/>
      <c r="CR64" s="128"/>
      <c r="CS64" s="128"/>
      <c r="CT64" s="128"/>
      <c r="CU64" s="128"/>
      <c r="CV64" s="128"/>
      <c r="CW64" s="128"/>
      <c r="CX64" s="128"/>
      <c r="CY64" s="128"/>
      <c r="CZ64" s="128"/>
      <c r="DA64" s="128"/>
      <c r="DB64" s="128"/>
      <c r="DC64" s="128"/>
      <c r="DD64" s="128"/>
      <c r="DE64" s="128"/>
      <c r="DF64" s="128"/>
      <c r="DG64" s="128"/>
      <c r="DH64" s="128"/>
      <c r="DI64" s="128"/>
      <c r="DJ64" s="128"/>
      <c r="DK64" s="128"/>
      <c r="DL64" s="128"/>
      <c r="DM64" s="128"/>
      <c r="DN64" s="128"/>
      <c r="DO64" s="128"/>
      <c r="DP64" s="128"/>
      <c r="DQ64" s="128"/>
      <c r="DR64" s="128"/>
      <c r="DS64" s="128"/>
      <c r="DT64" s="128"/>
      <c r="DU64" s="128"/>
      <c r="DV64" s="128"/>
      <c r="DW64" s="128"/>
      <c r="DX64" s="128"/>
      <c r="DY64" s="128"/>
      <c r="DZ64" s="128"/>
      <c r="EA64" s="128"/>
      <c r="EB64" s="128"/>
      <c r="EC64" s="128"/>
      <c r="ED64" s="128"/>
      <c r="EE64" s="128"/>
      <c r="EF64" s="128"/>
      <c r="EG64" s="128"/>
      <c r="EH64" s="128"/>
      <c r="EI64" s="128"/>
      <c r="EJ64" s="128"/>
      <c r="EK64" s="128"/>
      <c r="EL64" s="128"/>
      <c r="EM64" s="128"/>
      <c r="EN64" s="128"/>
      <c r="EO64" s="128"/>
      <c r="EP64" s="128"/>
      <c r="EQ64" s="128"/>
      <c r="ER64" s="128"/>
      <c r="ES64" s="128"/>
      <c r="ET64" s="128"/>
      <c r="EU64" s="128"/>
      <c r="EV64" s="128"/>
      <c r="EW64" s="128"/>
      <c r="EX64" s="128"/>
      <c r="EY64" s="128"/>
      <c r="EZ64" s="128"/>
      <c r="FA64" s="128"/>
      <c r="FB64" s="128"/>
      <c r="FC64" s="128"/>
      <c r="FD64" s="128"/>
      <c r="FE64" s="128"/>
      <c r="FF64" s="128"/>
      <c r="FG64" s="128"/>
      <c r="FH64" s="128"/>
      <c r="FI64" s="128"/>
      <c r="FJ64" s="128"/>
      <c r="FK64" s="128"/>
      <c r="FL64" s="128"/>
      <c r="FM64" s="128"/>
      <c r="FN64" s="128"/>
      <c r="FO64" s="128"/>
      <c r="FP64" s="128"/>
      <c r="FQ64" s="128"/>
      <c r="FR64" s="128"/>
      <c r="FS64" s="128"/>
      <c r="FT64" s="128"/>
      <c r="FU64" s="128"/>
      <c r="FV64" s="128"/>
      <c r="FW64" s="128"/>
      <c r="FX64" s="128"/>
      <c r="FY64" s="128"/>
      <c r="FZ64" s="128"/>
      <c r="GA64" s="128"/>
      <c r="GB64" s="128"/>
      <c r="GC64" s="128"/>
      <c r="GD64" s="128"/>
      <c r="GE64" s="128"/>
      <c r="GF64" s="128"/>
      <c r="GG64" s="128"/>
      <c r="GH64" s="128"/>
      <c r="GI64" s="128"/>
      <c r="GJ64" s="128"/>
      <c r="GK64" s="128"/>
      <c r="GL64" s="128"/>
      <c r="GM64" s="128"/>
      <c r="GN64" s="128"/>
      <c r="GO64" s="128"/>
      <c r="GP64" s="128"/>
      <c r="GQ64" s="128"/>
      <c r="GR64" s="128"/>
      <c r="GS64" s="128"/>
      <c r="GT64" s="128"/>
      <c r="GU64" s="128"/>
      <c r="GV64" s="128"/>
      <c r="GW64" s="128"/>
      <c r="GX64" s="128"/>
      <c r="GY64" s="128"/>
      <c r="GZ64" s="128"/>
      <c r="HA64" s="128"/>
      <c r="HB64" s="128"/>
      <c r="HC64" s="128"/>
      <c r="HD64" s="128"/>
      <c r="HE64" s="128"/>
      <c r="HF64" s="128"/>
      <c r="HG64" s="128"/>
      <c r="HH64" s="128"/>
      <c r="HI64" s="128"/>
      <c r="HJ64" s="128"/>
      <c r="HK64" s="128"/>
      <c r="HL64" s="128"/>
      <c r="HM64" s="128"/>
      <c r="HN64" s="128"/>
      <c r="HO64" s="128"/>
      <c r="HP64" s="128"/>
      <c r="HQ64" s="128"/>
      <c r="HR64" s="128"/>
      <c r="HS64" s="128"/>
      <c r="HT64" s="128"/>
      <c r="HU64" s="128"/>
      <c r="HV64" s="128"/>
      <c r="HW64" s="128"/>
      <c r="HX64" s="128"/>
      <c r="HY64" s="128"/>
      <c r="HZ64" s="128"/>
      <c r="IA64" s="128"/>
      <c r="IB64" s="128"/>
      <c r="IC64" s="128"/>
      <c r="ID64" s="128"/>
      <c r="IE64" s="128"/>
      <c r="IF64" s="128"/>
      <c r="IG64" s="128"/>
      <c r="IH64" s="128"/>
      <c r="II64" s="128"/>
      <c r="IJ64" s="128"/>
      <c r="IK64" s="128"/>
      <c r="IL64" s="128"/>
      <c r="IM64" s="128"/>
      <c r="IN64" s="128"/>
      <c r="IO64" s="128"/>
      <c r="IP64" s="128"/>
      <c r="IQ64" s="128"/>
      <c r="IR64" s="128"/>
      <c r="IS64" s="128"/>
      <c r="IT64" s="128"/>
      <c r="IU64" s="128"/>
      <c r="IV64" s="128"/>
      <c r="IW64" s="128"/>
      <c r="IX64" s="128"/>
      <c r="IY64" s="128"/>
      <c r="IZ64" s="128"/>
      <c r="JA64" s="128"/>
      <c r="JB64" s="128"/>
      <c r="JC64" s="128"/>
      <c r="JD64" s="128"/>
      <c r="JE64" s="128"/>
      <c r="JF64" s="128"/>
      <c r="JG64" s="128"/>
      <c r="JH64" s="128"/>
      <c r="JI64" s="128"/>
      <c r="JJ64" s="128"/>
      <c r="JK64" s="128"/>
      <c r="JL64" s="128"/>
      <c r="JM64" s="128"/>
      <c r="JN64" s="128"/>
      <c r="JO64" s="128"/>
      <c r="JP64" s="128"/>
      <c r="JQ64" s="128"/>
      <c r="JR64" s="128"/>
      <c r="JS64" s="128"/>
      <c r="JT64" s="128"/>
      <c r="JU64" s="128"/>
      <c r="JV64" s="128"/>
      <c r="JW64" s="128"/>
      <c r="JX64" s="128"/>
      <c r="JY64" s="128"/>
      <c r="JZ64" s="128"/>
      <c r="KA64" s="128"/>
      <c r="KB64" s="128"/>
      <c r="KC64" s="128"/>
      <c r="KD64" s="128"/>
      <c r="KE64" s="128"/>
      <c r="KF64" s="128"/>
      <c r="KG64" s="128"/>
      <c r="KH64" s="128"/>
      <c r="KI64" s="128"/>
      <c r="KJ64" s="128"/>
      <c r="KK64" s="128"/>
      <c r="KL64" s="128"/>
      <c r="KM64" s="128"/>
      <c r="KN64" s="128"/>
      <c r="KO64" s="128"/>
      <c r="KP64" s="128"/>
      <c r="KQ64" s="128"/>
      <c r="KR64" s="128"/>
      <c r="KS64" s="128"/>
      <c r="KT64" s="128"/>
      <c r="KU64" s="128"/>
      <c r="KV64" s="128"/>
      <c r="KW64" s="128"/>
      <c r="KX64" s="128"/>
      <c r="KY64" s="128"/>
      <c r="KZ64" s="128"/>
      <c r="LA64" s="128"/>
      <c r="LB64" s="128"/>
      <c r="LC64" s="128"/>
      <c r="LD64" s="128"/>
      <c r="LE64" s="128"/>
      <c r="LF64" s="128"/>
      <c r="LG64" s="128"/>
      <c r="LH64" s="128"/>
      <c r="LI64" s="128"/>
      <c r="LJ64" s="128"/>
      <c r="LK64" s="128"/>
      <c r="LL64" s="128"/>
      <c r="LM64" s="128"/>
      <c r="LN64" s="128"/>
      <c r="LO64" s="128"/>
      <c r="LP64" s="128"/>
      <c r="LQ64" s="128"/>
      <c r="LR64" s="128"/>
      <c r="LS64" s="128"/>
      <c r="LT64" s="128"/>
      <c r="LU64" s="128"/>
      <c r="LV64" s="128"/>
      <c r="LW64" s="128"/>
      <c r="LX64" s="128"/>
      <c r="LY64" s="128"/>
      <c r="LZ64" s="128"/>
      <c r="MA64" s="128"/>
      <c r="MB64" s="128"/>
      <c r="MC64" s="128"/>
      <c r="MD64" s="128"/>
      <c r="ME64" s="128"/>
      <c r="MF64" s="128"/>
      <c r="MG64" s="128"/>
      <c r="MH64" s="128"/>
      <c r="MI64" s="128"/>
      <c r="MJ64" s="128"/>
      <c r="MK64" s="128"/>
      <c r="ML64" s="128"/>
      <c r="MM64" s="128"/>
      <c r="MN64" s="128"/>
      <c r="MO64" s="128"/>
      <c r="MP64" s="128"/>
      <c r="MQ64" s="128"/>
      <c r="MR64" s="128"/>
      <c r="MS64" s="128"/>
      <c r="MT64" s="128"/>
      <c r="MU64" s="128"/>
      <c r="MV64" s="128"/>
      <c r="MW64" s="128"/>
      <c r="MX64" s="128"/>
      <c r="MY64" s="128"/>
      <c r="MZ64" s="128"/>
      <c r="NA64" s="128"/>
      <c r="NB64" s="128"/>
      <c r="NC64" s="128"/>
      <c r="ND64" s="128"/>
      <c r="NE64" s="128"/>
      <c r="NF64" s="128"/>
      <c r="NG64" s="128"/>
      <c r="NH64" s="128"/>
      <c r="NI64" s="128"/>
      <c r="NJ64" s="128"/>
      <c r="NK64" s="128"/>
      <c r="NL64" s="128"/>
      <c r="NM64" s="128"/>
      <c r="NN64" s="128"/>
      <c r="NO64" s="128"/>
      <c r="NP64" s="128"/>
      <c r="NQ64" s="128"/>
      <c r="NR64" s="128"/>
      <c r="NS64" s="128"/>
      <c r="NT64" s="128"/>
      <c r="NU64" s="128"/>
      <c r="NV64" s="128"/>
      <c r="NW64" s="128"/>
      <c r="NX64" s="128"/>
      <c r="NY64" s="128"/>
      <c r="NZ64" s="128"/>
      <c r="OA64" s="128"/>
      <c r="OB64" s="128"/>
      <c r="OC64" s="128"/>
      <c r="OD64" s="128"/>
      <c r="OE64" s="128"/>
      <c r="OF64" s="128"/>
      <c r="OG64" s="128"/>
      <c r="OH64" s="128"/>
      <c r="OI64" s="128"/>
      <c r="OJ64" s="128"/>
      <c r="OK64" s="128"/>
      <c r="OL64" s="128"/>
      <c r="OM64" s="128"/>
      <c r="ON64" s="128"/>
      <c r="OO64" s="128"/>
      <c r="OP64" s="128"/>
      <c r="OQ64" s="128"/>
      <c r="OR64" s="128"/>
      <c r="OS64" s="128"/>
      <c r="OT64" s="128"/>
      <c r="OU64" s="128"/>
      <c r="OV64" s="128"/>
      <c r="OW64" s="128"/>
      <c r="OX64" s="128"/>
      <c r="OY64" s="128"/>
      <c r="OZ64" s="128"/>
      <c r="PA64" s="128"/>
      <c r="PB64" s="128"/>
      <c r="PC64" s="128"/>
      <c r="PD64" s="128"/>
      <c r="PE64" s="128"/>
      <c r="PF64" s="128"/>
      <c r="PG64" s="128"/>
      <c r="PH64" s="128"/>
      <c r="PI64" s="128"/>
      <c r="PJ64" s="128"/>
      <c r="PK64" s="128"/>
      <c r="PL64" s="128"/>
      <c r="PM64" s="128"/>
      <c r="PN64" s="128"/>
      <c r="PO64" s="128"/>
      <c r="PP64" s="128"/>
      <c r="PQ64" s="128"/>
      <c r="PR64" s="128"/>
      <c r="PS64" s="128"/>
      <c r="PT64" s="128"/>
      <c r="PU64" s="128"/>
      <c r="PV64" s="128"/>
      <c r="PW64" s="128"/>
      <c r="PX64" s="128"/>
      <c r="PY64" s="128"/>
      <c r="PZ64" s="128"/>
      <c r="QA64" s="128"/>
      <c r="QB64" s="128"/>
      <c r="QC64" s="128"/>
      <c r="QD64" s="128"/>
      <c r="QE64" s="128"/>
      <c r="QF64" s="128"/>
      <c r="QG64" s="128"/>
      <c r="QH64" s="128"/>
      <c r="QI64" s="128"/>
      <c r="QJ64" s="128"/>
      <c r="QK64" s="128"/>
      <c r="QL64" s="128"/>
      <c r="QM64" s="128"/>
      <c r="QN64" s="128"/>
      <c r="QO64" s="128"/>
      <c r="QP64" s="128"/>
      <c r="QQ64" s="128"/>
      <c r="QR64" s="128"/>
      <c r="QS64" s="128"/>
      <c r="QT64" s="128"/>
      <c r="QU64" s="128"/>
      <c r="QV64" s="128"/>
      <c r="QW64" s="128"/>
      <c r="QX64" s="128"/>
      <c r="QY64" s="128"/>
      <c r="QZ64" s="128"/>
      <c r="RA64" s="128"/>
      <c r="RB64" s="128"/>
      <c r="RC64" s="128"/>
      <c r="RD64" s="128"/>
      <c r="RE64" s="128"/>
      <c r="RF64" s="128"/>
      <c r="RG64" s="128"/>
      <c r="RH64" s="128"/>
      <c r="RI64" s="128"/>
      <c r="RJ64" s="128"/>
      <c r="RK64" s="128"/>
      <c r="RL64" s="128"/>
      <c r="RM64" s="128"/>
      <c r="RN64" s="128"/>
      <c r="RO64" s="128"/>
      <c r="RP64" s="128"/>
      <c r="RQ64" s="128"/>
      <c r="RR64" s="128"/>
      <c r="RS64" s="128"/>
      <c r="RT64" s="128"/>
      <c r="RU64" s="128"/>
      <c r="RV64" s="128"/>
      <c r="RW64" s="128"/>
      <c r="RX64" s="128"/>
      <c r="RY64" s="128"/>
      <c r="RZ64" s="128"/>
      <c r="SA64" s="128"/>
      <c r="SB64" s="128"/>
      <c r="SC64" s="128"/>
      <c r="SD64" s="128"/>
      <c r="SE64" s="128"/>
      <c r="SF64" s="128"/>
      <c r="SG64" s="128"/>
      <c r="SH64" s="128"/>
      <c r="SI64" s="128"/>
      <c r="SJ64" s="128"/>
      <c r="SK64" s="128"/>
      <c r="SL64" s="128"/>
      <c r="SM64" s="128"/>
      <c r="SN64" s="128"/>
      <c r="SO64" s="128"/>
      <c r="SP64" s="128"/>
      <c r="SQ64" s="128"/>
      <c r="SR64" s="128"/>
      <c r="SS64" s="128"/>
      <c r="ST64" s="128"/>
      <c r="SU64" s="128"/>
      <c r="SV64" s="128"/>
      <c r="SW64" s="128"/>
      <c r="SX64" s="128"/>
      <c r="SY64" s="128"/>
      <c r="SZ64" s="128"/>
      <c r="TA64" s="128"/>
      <c r="TB64" s="128"/>
      <c r="TC64" s="128"/>
      <c r="TD64" s="128"/>
      <c r="TE64" s="128"/>
      <c r="TF64" s="128"/>
      <c r="TG64" s="128"/>
      <c r="TH64" s="128"/>
      <c r="TI64" s="128"/>
      <c r="TJ64" s="128"/>
      <c r="TK64" s="128"/>
      <c r="TL64" s="128"/>
      <c r="TM64" s="128"/>
      <c r="TN64" s="128"/>
      <c r="TO64" s="128"/>
      <c r="TP64" s="128"/>
      <c r="TQ64" s="128"/>
      <c r="TR64" s="128"/>
      <c r="TS64" s="128"/>
      <c r="TT64" s="128"/>
      <c r="TU64" s="128"/>
      <c r="TV64" s="128"/>
      <c r="TW64" s="128"/>
      <c r="TX64" s="128"/>
      <c r="TY64" s="128"/>
      <c r="TZ64" s="128"/>
      <c r="UA64" s="128"/>
      <c r="UB64" s="128"/>
      <c r="UC64" s="128"/>
      <c r="UD64" s="128"/>
      <c r="UE64" s="128"/>
      <c r="UF64" s="128"/>
      <c r="UG64" s="128"/>
      <c r="UH64" s="128"/>
      <c r="UI64" s="128"/>
      <c r="UJ64" s="128"/>
      <c r="UK64" s="128"/>
      <c r="UL64" s="128"/>
      <c r="UM64" s="128"/>
      <c r="UN64" s="128"/>
      <c r="UO64" s="128"/>
      <c r="UP64" s="128"/>
      <c r="UQ64" s="128"/>
      <c r="UR64" s="128"/>
      <c r="US64" s="128"/>
      <c r="UT64" s="128"/>
      <c r="UU64" s="128"/>
      <c r="UV64" s="128"/>
      <c r="UW64" s="128"/>
      <c r="UX64" s="128"/>
      <c r="UY64" s="128"/>
      <c r="UZ64" s="128"/>
      <c r="VA64" s="128"/>
      <c r="VB64" s="128"/>
      <c r="VC64" s="128"/>
      <c r="VD64" s="128"/>
      <c r="VE64" s="128"/>
      <c r="VF64" s="128"/>
      <c r="VG64" s="128"/>
      <c r="VH64" s="128"/>
      <c r="VI64" s="128"/>
      <c r="VJ64" s="128"/>
      <c r="VK64" s="128"/>
      <c r="VL64" s="128"/>
      <c r="VM64" s="128"/>
      <c r="VN64" s="128"/>
      <c r="VO64" s="128"/>
      <c r="VP64" s="128"/>
      <c r="VQ64" s="128"/>
      <c r="VR64" s="128"/>
      <c r="VS64" s="128"/>
      <c r="VT64" s="128"/>
      <c r="VU64" s="128"/>
      <c r="VV64" s="128"/>
      <c r="VW64" s="128"/>
      <c r="VX64" s="128"/>
      <c r="VY64" s="128"/>
      <c r="VZ64" s="128"/>
      <c r="WA64" s="128"/>
      <c r="WB64" s="128"/>
      <c r="WC64" s="128"/>
      <c r="WD64" s="128"/>
      <c r="WE64" s="128"/>
      <c r="WF64" s="128"/>
      <c r="WG64" s="128"/>
      <c r="WH64" s="128"/>
      <c r="WI64" s="128"/>
      <c r="WJ64" s="128"/>
      <c r="WK64" s="128"/>
      <c r="WL64" s="128"/>
      <c r="WM64" s="128"/>
      <c r="WN64" s="128"/>
      <c r="WO64" s="128"/>
      <c r="WP64" s="128"/>
      <c r="WQ64" s="128"/>
      <c r="WR64" s="128"/>
      <c r="WS64" s="128"/>
      <c r="WT64" s="128"/>
      <c r="WU64" s="128"/>
      <c r="WV64" s="128"/>
      <c r="WW64" s="128"/>
      <c r="WX64" s="128"/>
      <c r="WY64" s="128"/>
      <c r="WZ64" s="128"/>
      <c r="XA64" s="128"/>
      <c r="XB64" s="128"/>
      <c r="XC64" s="128"/>
      <c r="XD64" s="128"/>
      <c r="XE64" s="128"/>
      <c r="XF64" s="128"/>
      <c r="XG64" s="128"/>
      <c r="XH64" s="128"/>
      <c r="XI64" s="128"/>
      <c r="XJ64" s="128"/>
      <c r="XK64" s="128"/>
      <c r="XL64" s="128"/>
      <c r="XM64" s="128"/>
      <c r="XN64" s="128"/>
      <c r="XO64" s="128"/>
      <c r="XP64" s="128"/>
      <c r="XQ64" s="128"/>
      <c r="XR64" s="128"/>
      <c r="XS64" s="128"/>
      <c r="XT64" s="128"/>
      <c r="XU64" s="128"/>
      <c r="XV64" s="128"/>
      <c r="XW64" s="128"/>
      <c r="XX64" s="128"/>
      <c r="XY64" s="128"/>
      <c r="XZ64" s="128"/>
      <c r="YA64" s="128"/>
      <c r="YB64" s="128"/>
      <c r="YC64" s="128"/>
      <c r="YD64" s="128"/>
      <c r="YE64" s="128"/>
      <c r="YF64" s="128"/>
      <c r="YG64" s="128"/>
      <c r="YH64" s="128"/>
      <c r="YI64" s="128"/>
      <c r="YJ64" s="128"/>
      <c r="YK64" s="128"/>
      <c r="YL64" s="128"/>
      <c r="YM64" s="128"/>
      <c r="YN64" s="128"/>
      <c r="YO64" s="128"/>
      <c r="YP64" s="128"/>
      <c r="YQ64" s="128"/>
      <c r="YR64" s="128"/>
      <c r="YS64" s="128"/>
      <c r="YT64" s="128"/>
      <c r="YU64" s="128"/>
      <c r="YV64" s="128"/>
      <c r="YW64" s="128"/>
      <c r="YX64" s="128"/>
      <c r="YY64" s="128"/>
      <c r="YZ64" s="128"/>
      <c r="ZA64" s="128"/>
      <c r="ZB64" s="128"/>
      <c r="ZC64" s="128"/>
      <c r="ZD64" s="128"/>
      <c r="ZE64" s="128"/>
      <c r="ZF64" s="128"/>
      <c r="ZG64" s="128"/>
      <c r="ZH64" s="128"/>
      <c r="ZI64" s="128"/>
      <c r="ZJ64" s="128"/>
      <c r="ZK64" s="128"/>
      <c r="ZL64" s="128"/>
      <c r="ZM64" s="128"/>
      <c r="ZN64" s="128"/>
      <c r="ZO64" s="128"/>
      <c r="ZP64" s="128"/>
      <c r="ZQ64" s="128"/>
      <c r="ZR64" s="128"/>
      <c r="ZS64" s="128"/>
      <c r="ZT64" s="128"/>
      <c r="ZU64" s="128"/>
      <c r="ZV64" s="128"/>
      <c r="ZW64" s="128"/>
      <c r="ZX64" s="128"/>
      <c r="ZY64" s="128"/>
      <c r="ZZ64" s="128"/>
      <c r="AAA64" s="128"/>
      <c r="AAB64" s="128"/>
      <c r="AAC64" s="128"/>
      <c r="AAD64" s="128"/>
      <c r="AAE64" s="128"/>
      <c r="AAF64" s="128"/>
      <c r="AAG64" s="128"/>
      <c r="AAH64" s="128"/>
      <c r="AAI64" s="128"/>
      <c r="AAJ64" s="128"/>
      <c r="AAK64" s="128"/>
      <c r="AAL64" s="128"/>
      <c r="AAM64" s="128"/>
      <c r="AAN64" s="128"/>
      <c r="AAO64" s="128"/>
      <c r="AAP64" s="128"/>
      <c r="AAQ64" s="128"/>
      <c r="AAR64" s="128"/>
      <c r="AAS64" s="128"/>
      <c r="AAT64" s="128"/>
      <c r="AAU64" s="128"/>
      <c r="AAV64" s="128"/>
      <c r="AAW64" s="128"/>
      <c r="AAX64" s="128"/>
      <c r="AAY64" s="128"/>
      <c r="AAZ64" s="128"/>
      <c r="ABA64" s="128"/>
      <c r="ABB64" s="128"/>
      <c r="ABC64" s="128"/>
      <c r="ABD64" s="128"/>
      <c r="ABE64" s="128"/>
      <c r="ABF64" s="128"/>
      <c r="ABG64" s="128"/>
      <c r="ABH64" s="128"/>
      <c r="ABI64" s="128"/>
      <c r="ABJ64" s="128"/>
      <c r="ABK64" s="128"/>
      <c r="ABL64" s="128"/>
      <c r="ABM64" s="128"/>
      <c r="ABN64" s="128"/>
      <c r="ABO64" s="128"/>
      <c r="ABP64" s="128"/>
      <c r="ABQ64" s="128"/>
      <c r="ABR64" s="128"/>
      <c r="ABS64" s="128"/>
      <c r="ABT64" s="128"/>
      <c r="ABU64" s="128"/>
      <c r="ABV64" s="128"/>
      <c r="ABW64" s="128"/>
      <c r="ABX64" s="128"/>
      <c r="ABY64" s="128"/>
      <c r="ABZ64" s="128"/>
      <c r="ACA64" s="128"/>
      <c r="ACB64" s="128"/>
      <c r="ACC64" s="128"/>
      <c r="ACD64" s="128"/>
      <c r="ACE64" s="128"/>
      <c r="ACF64" s="128"/>
      <c r="ACG64" s="128"/>
      <c r="ACH64" s="128"/>
      <c r="ACI64" s="128"/>
      <c r="ACJ64" s="128"/>
      <c r="ACK64" s="128"/>
      <c r="ACL64" s="128"/>
      <c r="ACM64" s="128"/>
      <c r="ACN64" s="128"/>
      <c r="ACO64" s="128"/>
      <c r="ACP64" s="128"/>
      <c r="ACQ64" s="128"/>
      <c r="ACR64" s="128"/>
      <c r="ACS64" s="128"/>
      <c r="ACT64" s="128"/>
      <c r="ACU64" s="128"/>
      <c r="ACV64" s="128"/>
      <c r="ACW64" s="128"/>
      <c r="ACX64" s="128"/>
      <c r="ACY64" s="128"/>
      <c r="ACZ64" s="128"/>
      <c r="ADA64" s="128"/>
      <c r="ADB64" s="128"/>
      <c r="ADC64" s="128"/>
      <c r="ADD64" s="128"/>
      <c r="ADE64" s="128"/>
      <c r="ADF64" s="128"/>
      <c r="ADG64" s="128"/>
      <c r="ADH64" s="128"/>
      <c r="ADI64" s="128"/>
      <c r="ADJ64" s="128"/>
      <c r="ADK64" s="128"/>
      <c r="ADL64" s="128"/>
      <c r="ADM64" s="128"/>
      <c r="ADN64" s="128"/>
      <c r="ADO64" s="128"/>
      <c r="ADP64" s="128"/>
      <c r="ADQ64" s="128"/>
      <c r="ADR64" s="128"/>
      <c r="ADS64" s="128"/>
      <c r="ADT64" s="128"/>
      <c r="ADU64" s="128"/>
      <c r="ADV64" s="128"/>
      <c r="ADW64" s="128"/>
      <c r="ADX64" s="128"/>
      <c r="ADY64" s="128"/>
      <c r="ADZ64" s="128"/>
      <c r="AEA64" s="128"/>
      <c r="AEB64" s="128"/>
      <c r="AEC64" s="128"/>
      <c r="AED64" s="128"/>
      <c r="AEE64" s="128"/>
      <c r="AEF64" s="128"/>
      <c r="AEG64" s="128"/>
      <c r="AEH64" s="128"/>
      <c r="AEI64" s="128"/>
      <c r="AEJ64" s="128"/>
      <c r="AEK64" s="128"/>
      <c r="AEL64" s="128"/>
      <c r="AEM64" s="128"/>
      <c r="AEN64" s="128"/>
      <c r="AEO64" s="128"/>
      <c r="AEP64" s="128"/>
      <c r="AEQ64" s="128"/>
      <c r="AER64" s="128"/>
      <c r="AES64" s="128"/>
      <c r="AET64" s="128"/>
      <c r="AEU64" s="128"/>
      <c r="AEV64" s="128"/>
      <c r="AEW64" s="128"/>
      <c r="AEX64" s="128"/>
      <c r="AEY64" s="128"/>
      <c r="AEZ64" s="128"/>
      <c r="AFA64" s="128"/>
      <c r="AFB64" s="128"/>
      <c r="AFC64" s="128"/>
      <c r="AFD64" s="128"/>
      <c r="AFE64" s="128"/>
      <c r="AFF64" s="128"/>
      <c r="AFG64" s="128"/>
      <c r="AFH64" s="128"/>
      <c r="AFI64" s="128"/>
      <c r="AFJ64" s="128"/>
      <c r="AFK64" s="128"/>
      <c r="AFL64" s="128"/>
      <c r="AFM64" s="128"/>
      <c r="AFN64" s="128"/>
      <c r="AFO64" s="128"/>
      <c r="AFP64" s="128"/>
      <c r="AFQ64" s="128"/>
      <c r="AFR64" s="128"/>
      <c r="AFS64" s="128"/>
      <c r="AFT64" s="128"/>
      <c r="AFU64" s="128"/>
      <c r="AFV64" s="128"/>
      <c r="AFW64" s="128"/>
      <c r="AFX64" s="128"/>
      <c r="AFY64" s="128"/>
      <c r="AFZ64" s="128"/>
      <c r="AGA64" s="128"/>
      <c r="AGB64" s="128"/>
      <c r="AGC64" s="128"/>
      <c r="AGD64" s="128"/>
      <c r="AGE64" s="128"/>
      <c r="AGF64" s="128"/>
      <c r="AGG64" s="128"/>
      <c r="AGH64" s="128"/>
      <c r="AGI64" s="128"/>
      <c r="AGJ64" s="128"/>
      <c r="AGK64" s="128"/>
      <c r="AGL64" s="128"/>
      <c r="AGM64" s="128"/>
      <c r="AGN64" s="128"/>
      <c r="AGO64" s="128"/>
      <c r="AGP64" s="128"/>
      <c r="AGQ64" s="128"/>
      <c r="AGR64" s="128"/>
      <c r="AGS64" s="128"/>
      <c r="AGT64" s="128"/>
      <c r="AGU64" s="128"/>
      <c r="AGV64" s="128"/>
      <c r="AGW64" s="128"/>
      <c r="AGX64" s="128"/>
      <c r="AGY64" s="128"/>
      <c r="AGZ64" s="128"/>
      <c r="AHA64" s="128"/>
      <c r="AHB64" s="128"/>
      <c r="AHC64" s="128"/>
      <c r="AHD64" s="128"/>
      <c r="AHE64" s="128"/>
      <c r="AHF64" s="128"/>
      <c r="AHG64" s="128"/>
      <c r="AHH64" s="128"/>
      <c r="AHI64" s="128"/>
      <c r="AHJ64" s="128"/>
      <c r="AHK64" s="128"/>
      <c r="AHL64" s="128"/>
      <c r="AHM64" s="128"/>
      <c r="AHN64" s="128"/>
      <c r="AHO64" s="128"/>
      <c r="AHP64" s="128"/>
      <c r="AHQ64" s="128"/>
      <c r="AHR64" s="128"/>
      <c r="AHS64" s="128"/>
      <c r="AHT64" s="128"/>
      <c r="AHU64" s="128"/>
      <c r="AHV64" s="128"/>
      <c r="AHW64" s="128"/>
      <c r="AHX64" s="128"/>
      <c r="AHY64" s="128"/>
      <c r="AHZ64" s="128"/>
      <c r="AIA64" s="128"/>
      <c r="AIB64" s="128"/>
      <c r="AIC64" s="128"/>
      <c r="AID64" s="128"/>
      <c r="AIE64" s="128"/>
      <c r="AIF64" s="128"/>
      <c r="AIG64" s="128"/>
      <c r="AIH64" s="128"/>
      <c r="AII64" s="128"/>
      <c r="AIJ64" s="128"/>
      <c r="AIK64" s="128"/>
      <c r="AIL64" s="128"/>
      <c r="AIM64" s="128"/>
      <c r="AIN64" s="128"/>
      <c r="AIO64" s="128"/>
      <c r="AIP64" s="128"/>
      <c r="AIQ64" s="128"/>
      <c r="AIR64" s="128"/>
      <c r="AIS64" s="128"/>
      <c r="AIT64" s="128"/>
      <c r="AIU64" s="128"/>
      <c r="AIV64" s="128"/>
      <c r="AIW64" s="128"/>
      <c r="AIX64" s="128"/>
      <c r="AIY64" s="128"/>
      <c r="AIZ64" s="128"/>
      <c r="AJA64" s="128"/>
      <c r="AJB64" s="128"/>
      <c r="AJC64" s="128"/>
      <c r="AJD64" s="128"/>
      <c r="AJE64" s="128"/>
      <c r="AJF64" s="128"/>
      <c r="AJG64" s="128"/>
      <c r="AJH64" s="128"/>
      <c r="AJI64" s="128"/>
      <c r="AJJ64" s="128"/>
      <c r="AJK64" s="128"/>
      <c r="AJL64" s="128"/>
      <c r="AJM64" s="128"/>
      <c r="AJN64" s="128"/>
      <c r="AJO64" s="128"/>
      <c r="AJP64" s="128"/>
      <c r="AJQ64" s="128"/>
      <c r="AJR64" s="128"/>
      <c r="AJS64" s="128"/>
      <c r="AJT64" s="128"/>
      <c r="AJU64" s="128"/>
      <c r="AJV64" s="128"/>
      <c r="AJW64" s="128"/>
      <c r="AJX64" s="128"/>
      <c r="AJY64" s="128"/>
      <c r="AJZ64" s="128"/>
      <c r="AKA64" s="128"/>
      <c r="AKB64" s="128"/>
      <c r="AKC64" s="128"/>
      <c r="AKD64" s="128"/>
      <c r="AKE64" s="128"/>
      <c r="AKF64" s="128"/>
      <c r="AKG64" s="128"/>
      <c r="AKH64" s="128"/>
      <c r="AKI64" s="128"/>
      <c r="AKJ64" s="128"/>
      <c r="AKK64" s="128"/>
      <c r="AKL64" s="128"/>
      <c r="AKM64" s="128"/>
      <c r="AKN64" s="128"/>
      <c r="AKO64" s="128"/>
      <c r="AKP64" s="128"/>
      <c r="AKQ64" s="128"/>
      <c r="AKR64" s="128"/>
      <c r="AKS64" s="128"/>
      <c r="AKT64" s="128"/>
      <c r="AKU64" s="128"/>
      <c r="AKV64" s="128"/>
      <c r="AKW64" s="128"/>
      <c r="AKX64" s="128"/>
      <c r="AKY64" s="128"/>
      <c r="AKZ64" s="128"/>
      <c r="ALA64" s="128"/>
      <c r="ALB64" s="128"/>
      <c r="ALC64" s="128"/>
      <c r="ALD64" s="128"/>
      <c r="ALE64" s="128"/>
      <c r="ALF64" s="128"/>
      <c r="ALG64" s="128"/>
      <c r="ALH64" s="128"/>
      <c r="ALI64" s="128"/>
      <c r="ALJ64" s="128"/>
      <c r="ALK64" s="128"/>
      <c r="ALL64" s="128"/>
      <c r="ALM64" s="128"/>
      <c r="ALN64" s="128"/>
      <c r="ALO64" s="128"/>
      <c r="ALP64" s="128"/>
      <c r="ALQ64" s="128"/>
      <c r="ALR64" s="128"/>
      <c r="ALS64" s="128"/>
      <c r="ALT64" s="128"/>
      <c r="ALU64" s="128"/>
      <c r="ALV64" s="128"/>
      <c r="ALW64" s="128"/>
      <c r="ALX64" s="128"/>
      <c r="ALY64" s="128"/>
      <c r="ALZ64"/>
      <c r="AMA64"/>
      <c r="AMB64"/>
      <c r="AMC64"/>
    </row>
    <row r="65" spans="1:1017" s="96" customFormat="1" ht="12" customHeight="1">
      <c r="A65" s="136"/>
      <c r="B65" s="136"/>
      <c r="C65" s="136"/>
      <c r="D65" s="136"/>
      <c r="E65" s="136"/>
      <c r="F65" s="136"/>
      <c r="I65" s="225"/>
      <c r="J65" s="159"/>
      <c r="O65" s="173"/>
      <c r="S65" s="277"/>
      <c r="W65"/>
      <c r="X65" s="179"/>
      <c r="Z65" s="159"/>
      <c r="AB65"/>
      <c r="AD65" s="128"/>
      <c r="AE65"/>
      <c r="AF65" s="128"/>
      <c r="AG65" s="128"/>
      <c r="AH65" s="128"/>
      <c r="AI65" s="128"/>
      <c r="AJ65" s="128"/>
      <c r="AK65" s="128"/>
      <c r="AL65" s="128"/>
      <c r="AM65" s="128"/>
      <c r="AN65" s="128"/>
      <c r="AO65" s="128"/>
      <c r="AP65" s="128"/>
      <c r="AQ65" s="128"/>
      <c r="AR65" s="128"/>
      <c r="AS65" s="128"/>
      <c r="AT65" s="128"/>
      <c r="AU65" s="128"/>
      <c r="AV65" s="128"/>
      <c r="AW65" s="128"/>
      <c r="AX65" s="128"/>
      <c r="AY65" s="128"/>
      <c r="AZ65" s="128"/>
      <c r="BA65" s="128"/>
      <c r="BB65" s="128"/>
      <c r="BC65" s="128"/>
      <c r="BD65" s="128"/>
      <c r="BE65" s="128"/>
      <c r="BF65" s="128"/>
      <c r="BG65" s="128"/>
      <c r="BH65" s="128"/>
      <c r="BI65" s="128"/>
      <c r="BJ65" s="128"/>
      <c r="BK65" s="128"/>
      <c r="BL65" s="128"/>
      <c r="BM65" s="128"/>
      <c r="BN65" s="128"/>
      <c r="BO65" s="128"/>
      <c r="BP65" s="128"/>
      <c r="BQ65" s="128"/>
      <c r="BR65" s="128"/>
      <c r="BS65" s="128"/>
      <c r="BT65" s="128"/>
      <c r="BU65" s="128"/>
      <c r="BV65" s="128"/>
      <c r="BW65" s="128"/>
      <c r="BX65" s="128"/>
      <c r="BY65" s="128"/>
      <c r="BZ65" s="128"/>
      <c r="CA65" s="128"/>
      <c r="CB65" s="128"/>
      <c r="CC65" s="128"/>
      <c r="CD65" s="128"/>
      <c r="CE65" s="128"/>
      <c r="CF65" s="128"/>
      <c r="CG65" s="128"/>
      <c r="CH65" s="128"/>
      <c r="CI65" s="128"/>
      <c r="CJ65" s="128"/>
      <c r="CK65" s="128"/>
      <c r="CL65" s="128"/>
      <c r="CM65" s="128"/>
      <c r="CN65" s="128"/>
      <c r="CO65" s="128"/>
      <c r="CP65" s="128"/>
      <c r="CQ65" s="128"/>
      <c r="CR65" s="128"/>
      <c r="CS65" s="128"/>
      <c r="CT65" s="128"/>
      <c r="CU65" s="128"/>
      <c r="CV65" s="128"/>
      <c r="CW65" s="128"/>
      <c r="CX65" s="128"/>
      <c r="CY65" s="128"/>
      <c r="CZ65" s="128"/>
      <c r="DA65" s="128"/>
      <c r="DB65" s="128"/>
      <c r="DC65" s="128"/>
      <c r="DD65" s="128"/>
      <c r="DE65" s="128"/>
      <c r="DF65" s="128"/>
      <c r="DG65" s="128"/>
      <c r="DH65" s="128"/>
      <c r="DI65" s="128"/>
      <c r="DJ65" s="128"/>
      <c r="DK65" s="128"/>
      <c r="DL65" s="128"/>
      <c r="DM65" s="128"/>
      <c r="DN65" s="128"/>
      <c r="DO65" s="128"/>
      <c r="DP65" s="128"/>
      <c r="DQ65" s="128"/>
      <c r="DR65" s="128"/>
      <c r="DS65" s="128"/>
      <c r="DT65" s="128"/>
      <c r="DU65" s="128"/>
      <c r="DV65" s="128"/>
      <c r="DW65" s="128"/>
      <c r="DX65" s="128"/>
      <c r="DY65" s="128"/>
      <c r="DZ65" s="128"/>
      <c r="EA65" s="128"/>
      <c r="EB65" s="128"/>
      <c r="EC65" s="128"/>
      <c r="ED65" s="128"/>
      <c r="EE65" s="128"/>
      <c r="EF65" s="128"/>
      <c r="EG65" s="128"/>
      <c r="EH65" s="128"/>
      <c r="EI65" s="128"/>
      <c r="EJ65" s="128"/>
      <c r="EK65" s="128"/>
      <c r="EL65" s="128"/>
      <c r="EM65" s="128"/>
      <c r="EN65" s="128"/>
      <c r="EO65" s="128"/>
      <c r="EP65" s="128"/>
      <c r="EQ65" s="128"/>
      <c r="ER65" s="128"/>
      <c r="ES65" s="128"/>
      <c r="ET65" s="128"/>
      <c r="EU65" s="128"/>
      <c r="EV65" s="128"/>
      <c r="EW65" s="128"/>
      <c r="EX65" s="128"/>
      <c r="EY65" s="128"/>
      <c r="EZ65" s="128"/>
      <c r="FA65" s="128"/>
      <c r="FB65" s="128"/>
      <c r="FC65" s="128"/>
      <c r="FD65" s="128"/>
      <c r="FE65" s="128"/>
      <c r="FF65" s="128"/>
      <c r="FG65" s="128"/>
      <c r="FH65" s="128"/>
      <c r="FI65" s="128"/>
      <c r="FJ65" s="128"/>
      <c r="FK65" s="128"/>
      <c r="FL65" s="128"/>
      <c r="FM65" s="128"/>
      <c r="FN65" s="128"/>
      <c r="FO65" s="128"/>
      <c r="FP65" s="128"/>
      <c r="FQ65" s="128"/>
      <c r="FR65" s="128"/>
      <c r="FS65" s="128"/>
      <c r="FT65" s="128"/>
      <c r="FU65" s="128"/>
      <c r="FV65" s="128"/>
      <c r="FW65" s="128"/>
      <c r="FX65" s="128"/>
      <c r="FY65" s="128"/>
      <c r="FZ65" s="128"/>
      <c r="GA65" s="128"/>
      <c r="GB65" s="128"/>
      <c r="GC65" s="128"/>
      <c r="GD65" s="128"/>
      <c r="GE65" s="128"/>
      <c r="GF65" s="128"/>
      <c r="GG65" s="128"/>
      <c r="GH65" s="128"/>
      <c r="GI65" s="128"/>
      <c r="GJ65" s="128"/>
      <c r="GK65" s="128"/>
      <c r="GL65" s="128"/>
      <c r="GM65" s="128"/>
      <c r="GN65" s="128"/>
      <c r="GO65" s="128"/>
      <c r="GP65" s="128"/>
      <c r="GQ65" s="128"/>
      <c r="GR65" s="128"/>
      <c r="GS65" s="128"/>
      <c r="GT65" s="128"/>
      <c r="GU65" s="128"/>
      <c r="GV65" s="128"/>
      <c r="GW65" s="128"/>
      <c r="GX65" s="128"/>
      <c r="GY65" s="128"/>
      <c r="GZ65" s="128"/>
      <c r="HA65" s="128"/>
      <c r="HB65" s="128"/>
      <c r="HC65" s="128"/>
      <c r="HD65" s="128"/>
      <c r="HE65" s="128"/>
      <c r="HF65" s="128"/>
      <c r="HG65" s="128"/>
      <c r="HH65" s="128"/>
      <c r="HI65" s="128"/>
      <c r="HJ65" s="128"/>
      <c r="HK65" s="128"/>
      <c r="HL65" s="128"/>
      <c r="HM65" s="128"/>
      <c r="HN65" s="128"/>
      <c r="HO65" s="128"/>
      <c r="HP65" s="128"/>
      <c r="HQ65" s="128"/>
      <c r="HR65" s="128"/>
      <c r="HS65" s="128"/>
      <c r="HT65" s="128"/>
      <c r="HU65" s="128"/>
      <c r="HV65" s="128"/>
      <c r="HW65" s="128"/>
      <c r="HX65" s="128"/>
      <c r="HY65" s="128"/>
      <c r="HZ65" s="128"/>
      <c r="IA65" s="128"/>
      <c r="IB65" s="128"/>
      <c r="IC65" s="128"/>
      <c r="ID65" s="128"/>
      <c r="IE65" s="128"/>
      <c r="IF65" s="128"/>
      <c r="IG65" s="128"/>
      <c r="IH65" s="128"/>
      <c r="II65" s="128"/>
      <c r="IJ65" s="128"/>
      <c r="IK65" s="128"/>
      <c r="IL65" s="128"/>
      <c r="IM65" s="128"/>
      <c r="IN65" s="128"/>
      <c r="IO65" s="128"/>
      <c r="IP65" s="128"/>
      <c r="IQ65" s="128"/>
      <c r="IR65" s="128"/>
      <c r="IS65" s="128"/>
      <c r="IT65" s="128"/>
      <c r="IU65" s="128"/>
      <c r="IV65" s="128"/>
      <c r="IW65" s="128"/>
      <c r="IX65" s="128"/>
      <c r="IY65" s="128"/>
      <c r="IZ65" s="128"/>
      <c r="JA65" s="128"/>
      <c r="JB65" s="128"/>
      <c r="JC65" s="128"/>
      <c r="JD65" s="128"/>
      <c r="JE65" s="128"/>
      <c r="JF65" s="128"/>
      <c r="JG65" s="128"/>
      <c r="JH65" s="128"/>
      <c r="JI65" s="128"/>
      <c r="JJ65" s="128"/>
      <c r="JK65" s="128"/>
      <c r="JL65" s="128"/>
      <c r="JM65" s="128"/>
      <c r="JN65" s="128"/>
      <c r="JO65" s="128"/>
      <c r="JP65" s="128"/>
      <c r="JQ65" s="128"/>
      <c r="JR65" s="128"/>
      <c r="JS65" s="128"/>
      <c r="JT65" s="128"/>
      <c r="JU65" s="128"/>
      <c r="JV65" s="128"/>
      <c r="JW65" s="128"/>
      <c r="JX65" s="128"/>
      <c r="JY65" s="128"/>
      <c r="JZ65" s="128"/>
      <c r="KA65" s="128"/>
      <c r="KB65" s="128"/>
      <c r="KC65" s="128"/>
      <c r="KD65" s="128"/>
      <c r="KE65" s="128"/>
      <c r="KF65" s="128"/>
      <c r="KG65" s="128"/>
      <c r="KH65" s="128"/>
      <c r="KI65" s="128"/>
      <c r="KJ65" s="128"/>
      <c r="KK65" s="128"/>
      <c r="KL65" s="128"/>
      <c r="KM65" s="128"/>
      <c r="KN65" s="128"/>
      <c r="KO65" s="128"/>
      <c r="KP65" s="128"/>
      <c r="KQ65" s="128"/>
      <c r="KR65" s="128"/>
      <c r="KS65" s="128"/>
      <c r="KT65" s="128"/>
      <c r="KU65" s="128"/>
      <c r="KV65" s="128"/>
      <c r="KW65" s="128"/>
      <c r="KX65" s="128"/>
      <c r="KY65" s="128"/>
      <c r="KZ65" s="128"/>
      <c r="LA65" s="128"/>
      <c r="LB65" s="128"/>
      <c r="LC65" s="128"/>
      <c r="LD65" s="128"/>
      <c r="LE65" s="128"/>
      <c r="LF65" s="128"/>
      <c r="LG65" s="128"/>
      <c r="LH65" s="128"/>
      <c r="LI65" s="128"/>
      <c r="LJ65" s="128"/>
      <c r="LK65" s="128"/>
      <c r="LL65" s="128"/>
      <c r="LM65" s="128"/>
      <c r="LN65" s="128"/>
      <c r="LO65" s="128"/>
      <c r="LP65" s="128"/>
      <c r="LQ65" s="128"/>
      <c r="LR65" s="128"/>
      <c r="LS65" s="128"/>
      <c r="LT65" s="128"/>
      <c r="LU65" s="128"/>
      <c r="LV65" s="128"/>
      <c r="LW65" s="128"/>
      <c r="LX65" s="128"/>
      <c r="LY65" s="128"/>
      <c r="LZ65" s="128"/>
      <c r="MA65" s="128"/>
      <c r="MB65" s="128"/>
      <c r="MC65" s="128"/>
      <c r="MD65" s="128"/>
      <c r="ME65" s="128"/>
      <c r="MF65" s="128"/>
      <c r="MG65" s="128"/>
      <c r="MH65" s="128"/>
      <c r="MI65" s="128"/>
      <c r="MJ65" s="128"/>
      <c r="MK65" s="128"/>
      <c r="ML65" s="128"/>
      <c r="MM65" s="128"/>
      <c r="MN65" s="128"/>
      <c r="MO65" s="128"/>
      <c r="MP65" s="128"/>
      <c r="MQ65" s="128"/>
      <c r="MR65" s="128"/>
      <c r="MS65" s="128"/>
      <c r="MT65" s="128"/>
      <c r="MU65" s="128"/>
      <c r="MV65" s="128"/>
      <c r="MW65" s="128"/>
      <c r="MX65" s="128"/>
      <c r="MY65" s="128"/>
      <c r="MZ65" s="128"/>
      <c r="NA65" s="128"/>
      <c r="NB65" s="128"/>
      <c r="NC65" s="128"/>
      <c r="ND65" s="128"/>
      <c r="NE65" s="128"/>
      <c r="NF65" s="128"/>
      <c r="NG65" s="128"/>
      <c r="NH65" s="128"/>
      <c r="NI65" s="128"/>
      <c r="NJ65" s="128"/>
      <c r="NK65" s="128"/>
      <c r="NL65" s="128"/>
      <c r="NM65" s="128"/>
      <c r="NN65" s="128"/>
      <c r="NO65" s="128"/>
      <c r="NP65" s="128"/>
      <c r="NQ65" s="128"/>
      <c r="NR65" s="128"/>
      <c r="NS65" s="128"/>
      <c r="NT65" s="128"/>
      <c r="NU65" s="128"/>
      <c r="NV65" s="128"/>
      <c r="NW65" s="128"/>
      <c r="NX65" s="128"/>
      <c r="NY65" s="128"/>
      <c r="NZ65" s="128"/>
      <c r="OA65" s="128"/>
      <c r="OB65" s="128"/>
      <c r="OC65" s="128"/>
      <c r="OD65" s="128"/>
      <c r="OE65" s="128"/>
      <c r="OF65" s="128"/>
      <c r="OG65" s="128"/>
      <c r="OH65" s="128"/>
      <c r="OI65" s="128"/>
      <c r="OJ65" s="128"/>
      <c r="OK65" s="128"/>
      <c r="OL65" s="128"/>
      <c r="OM65" s="128"/>
      <c r="ON65" s="128"/>
      <c r="OO65" s="128"/>
      <c r="OP65" s="128"/>
      <c r="OQ65" s="128"/>
      <c r="OR65" s="128"/>
      <c r="OS65" s="128"/>
      <c r="OT65" s="128"/>
      <c r="OU65" s="128"/>
      <c r="OV65" s="128"/>
      <c r="OW65" s="128"/>
      <c r="OX65" s="128"/>
      <c r="OY65" s="128"/>
      <c r="OZ65" s="128"/>
      <c r="PA65" s="128"/>
      <c r="PB65" s="128"/>
      <c r="PC65" s="128"/>
      <c r="PD65" s="128"/>
      <c r="PE65" s="128"/>
      <c r="PF65" s="128"/>
      <c r="PG65" s="128"/>
      <c r="PH65" s="128"/>
      <c r="PI65" s="128"/>
      <c r="PJ65" s="128"/>
      <c r="PK65" s="128"/>
      <c r="PL65" s="128"/>
      <c r="PM65" s="128"/>
      <c r="PN65" s="128"/>
      <c r="PO65" s="128"/>
      <c r="PP65" s="128"/>
      <c r="PQ65" s="128"/>
      <c r="PR65" s="128"/>
      <c r="PS65" s="128"/>
      <c r="PT65" s="128"/>
      <c r="PU65" s="128"/>
      <c r="PV65" s="128"/>
      <c r="PW65" s="128"/>
      <c r="PX65" s="128"/>
      <c r="PY65" s="128"/>
      <c r="PZ65" s="128"/>
      <c r="QA65" s="128"/>
      <c r="QB65" s="128"/>
      <c r="QC65" s="128"/>
      <c r="QD65" s="128"/>
      <c r="QE65" s="128"/>
      <c r="QF65" s="128"/>
      <c r="QG65" s="128"/>
      <c r="QH65" s="128"/>
      <c r="QI65" s="128"/>
      <c r="QJ65" s="128"/>
      <c r="QK65" s="128"/>
      <c r="QL65" s="128"/>
      <c r="QM65" s="128"/>
      <c r="QN65" s="128"/>
      <c r="QO65" s="128"/>
      <c r="QP65" s="128"/>
      <c r="QQ65" s="128"/>
      <c r="QR65" s="128"/>
      <c r="QS65" s="128"/>
      <c r="QT65" s="128"/>
      <c r="QU65" s="128"/>
      <c r="QV65" s="128"/>
      <c r="QW65" s="128"/>
      <c r="QX65" s="128"/>
      <c r="QY65" s="128"/>
      <c r="QZ65" s="128"/>
      <c r="RA65" s="128"/>
      <c r="RB65" s="128"/>
      <c r="RC65" s="128"/>
      <c r="RD65" s="128"/>
      <c r="RE65" s="128"/>
      <c r="RF65" s="128"/>
      <c r="RG65" s="128"/>
      <c r="RH65" s="128"/>
      <c r="RI65" s="128"/>
      <c r="RJ65" s="128"/>
      <c r="RK65" s="128"/>
      <c r="RL65" s="128"/>
      <c r="RM65" s="128"/>
      <c r="RN65" s="128"/>
      <c r="RO65" s="128"/>
      <c r="RP65" s="128"/>
      <c r="RQ65" s="128"/>
      <c r="RR65" s="128"/>
      <c r="RS65" s="128"/>
      <c r="RT65" s="128"/>
      <c r="RU65" s="128"/>
      <c r="RV65" s="128"/>
      <c r="RW65" s="128"/>
      <c r="RX65" s="128"/>
      <c r="RY65" s="128"/>
      <c r="RZ65" s="128"/>
      <c r="SA65" s="128"/>
      <c r="SB65" s="128"/>
      <c r="SC65" s="128"/>
      <c r="SD65" s="128"/>
      <c r="SE65" s="128"/>
      <c r="SF65" s="128"/>
      <c r="SG65" s="128"/>
      <c r="SH65" s="128"/>
      <c r="SI65" s="128"/>
      <c r="SJ65" s="128"/>
      <c r="SK65" s="128"/>
      <c r="SL65" s="128"/>
      <c r="SM65" s="128"/>
      <c r="SN65" s="128"/>
      <c r="SO65" s="128"/>
      <c r="SP65" s="128"/>
      <c r="SQ65" s="128"/>
      <c r="SR65" s="128"/>
      <c r="SS65" s="128"/>
      <c r="ST65" s="128"/>
      <c r="SU65" s="128"/>
      <c r="SV65" s="128"/>
      <c r="SW65" s="128"/>
      <c r="SX65" s="128"/>
      <c r="SY65" s="128"/>
      <c r="SZ65" s="128"/>
      <c r="TA65" s="128"/>
      <c r="TB65" s="128"/>
      <c r="TC65" s="128"/>
      <c r="TD65" s="128"/>
      <c r="TE65" s="128"/>
      <c r="TF65" s="128"/>
      <c r="TG65" s="128"/>
      <c r="TH65" s="128"/>
      <c r="TI65" s="128"/>
      <c r="TJ65" s="128"/>
      <c r="TK65" s="128"/>
      <c r="TL65" s="128"/>
      <c r="TM65" s="128"/>
      <c r="TN65" s="128"/>
      <c r="TO65" s="128"/>
      <c r="TP65" s="128"/>
      <c r="TQ65" s="128"/>
      <c r="TR65" s="128"/>
      <c r="TS65" s="128"/>
      <c r="TT65" s="128"/>
      <c r="TU65" s="128"/>
      <c r="TV65" s="128"/>
      <c r="TW65" s="128"/>
      <c r="TX65" s="128"/>
      <c r="TY65" s="128"/>
      <c r="TZ65" s="128"/>
      <c r="UA65" s="128"/>
      <c r="UB65" s="128"/>
      <c r="UC65" s="128"/>
      <c r="UD65" s="128"/>
      <c r="UE65" s="128"/>
      <c r="UF65" s="128"/>
      <c r="UG65" s="128"/>
      <c r="UH65" s="128"/>
      <c r="UI65" s="128"/>
      <c r="UJ65" s="128"/>
      <c r="UK65" s="128"/>
      <c r="UL65" s="128"/>
      <c r="UM65" s="128"/>
      <c r="UN65" s="128"/>
      <c r="UO65" s="128"/>
      <c r="UP65" s="128"/>
      <c r="UQ65" s="128"/>
      <c r="UR65" s="128"/>
      <c r="US65" s="128"/>
      <c r="UT65" s="128"/>
      <c r="UU65" s="128"/>
      <c r="UV65" s="128"/>
      <c r="UW65" s="128"/>
      <c r="UX65" s="128"/>
      <c r="UY65" s="128"/>
      <c r="UZ65" s="128"/>
      <c r="VA65" s="128"/>
      <c r="VB65" s="128"/>
      <c r="VC65" s="128"/>
      <c r="VD65" s="128"/>
      <c r="VE65" s="128"/>
      <c r="VF65" s="128"/>
      <c r="VG65" s="128"/>
      <c r="VH65" s="128"/>
      <c r="VI65" s="128"/>
      <c r="VJ65" s="128"/>
      <c r="VK65" s="128"/>
      <c r="VL65" s="128"/>
      <c r="VM65" s="128"/>
      <c r="VN65" s="128"/>
      <c r="VO65" s="128"/>
      <c r="VP65" s="128"/>
      <c r="VQ65" s="128"/>
      <c r="VR65" s="128"/>
      <c r="VS65" s="128"/>
      <c r="VT65" s="128"/>
      <c r="VU65" s="128"/>
      <c r="VV65" s="128"/>
      <c r="VW65" s="128"/>
      <c r="VX65" s="128"/>
      <c r="VY65" s="128"/>
      <c r="VZ65" s="128"/>
      <c r="WA65" s="128"/>
      <c r="WB65" s="128"/>
      <c r="WC65" s="128"/>
      <c r="WD65" s="128"/>
      <c r="WE65" s="128"/>
      <c r="WF65" s="128"/>
      <c r="WG65" s="128"/>
      <c r="WH65" s="128"/>
      <c r="WI65" s="128"/>
      <c r="WJ65" s="128"/>
      <c r="WK65" s="128"/>
      <c r="WL65" s="128"/>
      <c r="WM65" s="128"/>
      <c r="WN65" s="128"/>
      <c r="WO65" s="128"/>
      <c r="WP65" s="128"/>
      <c r="WQ65" s="128"/>
      <c r="WR65" s="128"/>
      <c r="WS65" s="128"/>
      <c r="WT65" s="128"/>
      <c r="WU65" s="128"/>
      <c r="WV65" s="128"/>
      <c r="WW65" s="128"/>
      <c r="WX65" s="128"/>
      <c r="WY65" s="128"/>
      <c r="WZ65" s="128"/>
      <c r="XA65" s="128"/>
      <c r="XB65" s="128"/>
      <c r="XC65" s="128"/>
      <c r="XD65" s="128"/>
      <c r="XE65" s="128"/>
      <c r="XF65" s="128"/>
      <c r="XG65" s="128"/>
      <c r="XH65" s="128"/>
      <c r="XI65" s="128"/>
      <c r="XJ65" s="128"/>
      <c r="XK65" s="128"/>
      <c r="XL65" s="128"/>
      <c r="XM65" s="128"/>
      <c r="XN65" s="128"/>
      <c r="XO65" s="128"/>
      <c r="XP65" s="128"/>
      <c r="XQ65" s="128"/>
      <c r="XR65" s="128"/>
      <c r="XS65" s="128"/>
      <c r="XT65" s="128"/>
      <c r="XU65" s="128"/>
      <c r="XV65" s="128"/>
      <c r="XW65" s="128"/>
      <c r="XX65" s="128"/>
      <c r="XY65" s="128"/>
      <c r="XZ65" s="128"/>
      <c r="YA65" s="128"/>
      <c r="YB65" s="128"/>
      <c r="YC65" s="128"/>
      <c r="YD65" s="128"/>
      <c r="YE65" s="128"/>
      <c r="YF65" s="128"/>
      <c r="YG65" s="128"/>
      <c r="YH65" s="128"/>
      <c r="YI65" s="128"/>
      <c r="YJ65" s="128"/>
      <c r="YK65" s="128"/>
      <c r="YL65" s="128"/>
      <c r="YM65" s="128"/>
      <c r="YN65" s="128"/>
      <c r="YO65" s="128"/>
      <c r="YP65" s="128"/>
      <c r="YQ65" s="128"/>
      <c r="YR65" s="128"/>
      <c r="YS65" s="128"/>
      <c r="YT65" s="128"/>
      <c r="YU65" s="128"/>
      <c r="YV65" s="128"/>
      <c r="YW65" s="128"/>
      <c r="YX65" s="128"/>
      <c r="YY65" s="128"/>
      <c r="YZ65" s="128"/>
      <c r="ZA65" s="128"/>
      <c r="ZB65" s="128"/>
      <c r="ZC65" s="128"/>
      <c r="ZD65" s="128"/>
      <c r="ZE65" s="128"/>
      <c r="ZF65" s="128"/>
      <c r="ZG65" s="128"/>
      <c r="ZH65" s="128"/>
      <c r="ZI65" s="128"/>
      <c r="ZJ65" s="128"/>
      <c r="ZK65" s="128"/>
      <c r="ZL65" s="128"/>
      <c r="ZM65" s="128"/>
      <c r="ZN65" s="128"/>
      <c r="ZO65" s="128"/>
      <c r="ZP65" s="128"/>
      <c r="ZQ65" s="128"/>
      <c r="ZR65" s="128"/>
      <c r="ZS65" s="128"/>
      <c r="ZT65" s="128"/>
      <c r="ZU65" s="128"/>
      <c r="ZV65" s="128"/>
      <c r="ZW65" s="128"/>
      <c r="ZX65" s="128"/>
      <c r="ZY65" s="128"/>
      <c r="ZZ65" s="128"/>
      <c r="AAA65" s="128"/>
      <c r="AAB65" s="128"/>
      <c r="AAC65" s="128"/>
      <c r="AAD65" s="128"/>
      <c r="AAE65" s="128"/>
      <c r="AAF65" s="128"/>
      <c r="AAG65" s="128"/>
      <c r="AAH65" s="128"/>
      <c r="AAI65" s="128"/>
      <c r="AAJ65" s="128"/>
      <c r="AAK65" s="128"/>
      <c r="AAL65" s="128"/>
      <c r="AAM65" s="128"/>
      <c r="AAN65" s="128"/>
      <c r="AAO65" s="128"/>
      <c r="AAP65" s="128"/>
      <c r="AAQ65" s="128"/>
      <c r="AAR65" s="128"/>
      <c r="AAS65" s="128"/>
      <c r="AAT65" s="128"/>
      <c r="AAU65" s="128"/>
      <c r="AAV65" s="128"/>
      <c r="AAW65" s="128"/>
      <c r="AAX65" s="128"/>
      <c r="AAY65" s="128"/>
      <c r="AAZ65" s="128"/>
      <c r="ABA65" s="128"/>
      <c r="ABB65" s="128"/>
      <c r="ABC65" s="128"/>
      <c r="ABD65" s="128"/>
      <c r="ABE65" s="128"/>
      <c r="ABF65" s="128"/>
      <c r="ABG65" s="128"/>
      <c r="ABH65" s="128"/>
      <c r="ABI65" s="128"/>
      <c r="ABJ65" s="128"/>
      <c r="ABK65" s="128"/>
      <c r="ABL65" s="128"/>
      <c r="ABM65" s="128"/>
      <c r="ABN65" s="128"/>
      <c r="ABO65" s="128"/>
      <c r="ABP65" s="128"/>
      <c r="ABQ65" s="128"/>
      <c r="ABR65" s="128"/>
      <c r="ABS65" s="128"/>
      <c r="ABT65" s="128"/>
      <c r="ABU65" s="128"/>
      <c r="ABV65" s="128"/>
      <c r="ABW65" s="128"/>
      <c r="ABX65" s="128"/>
      <c r="ABY65" s="128"/>
      <c r="ABZ65" s="128"/>
      <c r="ACA65" s="128"/>
      <c r="ACB65" s="128"/>
      <c r="ACC65" s="128"/>
      <c r="ACD65" s="128"/>
      <c r="ACE65" s="128"/>
      <c r="ACF65" s="128"/>
      <c r="ACG65" s="128"/>
      <c r="ACH65" s="128"/>
      <c r="ACI65" s="128"/>
      <c r="ACJ65" s="128"/>
      <c r="ACK65" s="128"/>
      <c r="ACL65" s="128"/>
      <c r="ACM65" s="128"/>
      <c r="ACN65" s="128"/>
      <c r="ACO65" s="128"/>
      <c r="ACP65" s="128"/>
      <c r="ACQ65" s="128"/>
      <c r="ACR65" s="128"/>
      <c r="ACS65" s="128"/>
      <c r="ACT65" s="128"/>
      <c r="ACU65" s="128"/>
      <c r="ACV65" s="128"/>
      <c r="ACW65" s="128"/>
      <c r="ACX65" s="128"/>
      <c r="ACY65" s="128"/>
      <c r="ACZ65" s="128"/>
      <c r="ADA65" s="128"/>
      <c r="ADB65" s="128"/>
      <c r="ADC65" s="128"/>
      <c r="ADD65" s="128"/>
      <c r="ADE65" s="128"/>
      <c r="ADF65" s="128"/>
      <c r="ADG65" s="128"/>
      <c r="ADH65" s="128"/>
      <c r="ADI65" s="128"/>
      <c r="ADJ65" s="128"/>
      <c r="ADK65" s="128"/>
      <c r="ADL65" s="128"/>
      <c r="ADM65" s="128"/>
      <c r="ADN65" s="128"/>
      <c r="ADO65" s="128"/>
      <c r="ADP65" s="128"/>
      <c r="ADQ65" s="128"/>
      <c r="ADR65" s="128"/>
      <c r="ADS65" s="128"/>
      <c r="ADT65" s="128"/>
      <c r="ADU65" s="128"/>
      <c r="ADV65" s="128"/>
      <c r="ADW65" s="128"/>
      <c r="ADX65" s="128"/>
      <c r="ADY65" s="128"/>
      <c r="ADZ65" s="128"/>
      <c r="AEA65" s="128"/>
      <c r="AEB65" s="128"/>
      <c r="AEC65" s="128"/>
      <c r="AED65" s="128"/>
      <c r="AEE65" s="128"/>
      <c r="AEF65" s="128"/>
      <c r="AEG65" s="128"/>
      <c r="AEH65" s="128"/>
      <c r="AEI65" s="128"/>
      <c r="AEJ65" s="128"/>
      <c r="AEK65" s="128"/>
      <c r="AEL65" s="128"/>
      <c r="AEM65" s="128"/>
      <c r="AEN65" s="128"/>
      <c r="AEO65" s="128"/>
      <c r="AEP65" s="128"/>
      <c r="AEQ65" s="128"/>
      <c r="AER65" s="128"/>
      <c r="AES65" s="128"/>
      <c r="AET65" s="128"/>
      <c r="AEU65" s="128"/>
      <c r="AEV65" s="128"/>
      <c r="AEW65" s="128"/>
      <c r="AEX65" s="128"/>
      <c r="AEY65" s="128"/>
      <c r="AEZ65" s="128"/>
      <c r="AFA65" s="128"/>
      <c r="AFB65" s="128"/>
      <c r="AFC65" s="128"/>
      <c r="AFD65" s="128"/>
      <c r="AFE65" s="128"/>
      <c r="AFF65" s="128"/>
      <c r="AFG65" s="128"/>
      <c r="AFH65" s="128"/>
      <c r="AFI65" s="128"/>
      <c r="AFJ65" s="128"/>
      <c r="AFK65" s="128"/>
      <c r="AFL65" s="128"/>
      <c r="AFM65" s="128"/>
      <c r="AFN65" s="128"/>
      <c r="AFO65" s="128"/>
      <c r="AFP65" s="128"/>
      <c r="AFQ65" s="128"/>
      <c r="AFR65" s="128"/>
      <c r="AFS65" s="128"/>
      <c r="AFT65" s="128"/>
      <c r="AFU65" s="128"/>
      <c r="AFV65" s="128"/>
      <c r="AFW65" s="128"/>
      <c r="AFX65" s="128"/>
      <c r="AFY65" s="128"/>
      <c r="AFZ65" s="128"/>
      <c r="AGA65" s="128"/>
      <c r="AGB65" s="128"/>
      <c r="AGC65" s="128"/>
      <c r="AGD65" s="128"/>
      <c r="AGE65" s="128"/>
      <c r="AGF65" s="128"/>
      <c r="AGG65" s="128"/>
      <c r="AGH65" s="128"/>
      <c r="AGI65" s="128"/>
      <c r="AGJ65" s="128"/>
      <c r="AGK65" s="128"/>
      <c r="AGL65" s="128"/>
      <c r="AGM65" s="128"/>
      <c r="AGN65" s="128"/>
      <c r="AGO65" s="128"/>
      <c r="AGP65" s="128"/>
      <c r="AGQ65" s="128"/>
      <c r="AGR65" s="128"/>
      <c r="AGS65" s="128"/>
      <c r="AGT65" s="128"/>
      <c r="AGU65" s="128"/>
      <c r="AGV65" s="128"/>
      <c r="AGW65" s="128"/>
      <c r="AGX65" s="128"/>
      <c r="AGY65" s="128"/>
      <c r="AGZ65" s="128"/>
      <c r="AHA65" s="128"/>
      <c r="AHB65" s="128"/>
      <c r="AHC65" s="128"/>
      <c r="AHD65" s="128"/>
      <c r="AHE65" s="128"/>
      <c r="AHF65" s="128"/>
      <c r="AHG65" s="128"/>
      <c r="AHH65" s="128"/>
      <c r="AHI65" s="128"/>
      <c r="AHJ65" s="128"/>
      <c r="AHK65" s="128"/>
      <c r="AHL65" s="128"/>
      <c r="AHM65" s="128"/>
      <c r="AHN65" s="128"/>
      <c r="AHO65" s="128"/>
      <c r="AHP65" s="128"/>
      <c r="AHQ65" s="128"/>
      <c r="AHR65" s="128"/>
      <c r="AHS65" s="128"/>
      <c r="AHT65" s="128"/>
      <c r="AHU65" s="128"/>
      <c r="AHV65" s="128"/>
      <c r="AHW65" s="128"/>
      <c r="AHX65" s="128"/>
      <c r="AHY65" s="128"/>
      <c r="AHZ65" s="128"/>
      <c r="AIA65" s="128"/>
      <c r="AIB65" s="128"/>
      <c r="AIC65" s="128"/>
      <c r="AID65" s="128"/>
      <c r="AIE65" s="128"/>
      <c r="AIF65" s="128"/>
      <c r="AIG65" s="128"/>
      <c r="AIH65" s="128"/>
      <c r="AII65" s="128"/>
      <c r="AIJ65" s="128"/>
      <c r="AIK65" s="128"/>
      <c r="AIL65" s="128"/>
      <c r="AIM65" s="128"/>
      <c r="AIN65" s="128"/>
      <c r="AIO65" s="128"/>
      <c r="AIP65" s="128"/>
      <c r="AIQ65" s="128"/>
      <c r="AIR65" s="128"/>
      <c r="AIS65" s="128"/>
      <c r="AIT65" s="128"/>
      <c r="AIU65" s="128"/>
      <c r="AIV65" s="128"/>
      <c r="AIW65" s="128"/>
      <c r="AIX65" s="128"/>
      <c r="AIY65" s="128"/>
      <c r="AIZ65" s="128"/>
      <c r="AJA65" s="128"/>
      <c r="AJB65" s="128"/>
      <c r="AJC65" s="128"/>
      <c r="AJD65" s="128"/>
      <c r="AJE65" s="128"/>
      <c r="AJF65" s="128"/>
      <c r="AJG65" s="128"/>
      <c r="AJH65" s="128"/>
      <c r="AJI65" s="128"/>
      <c r="AJJ65" s="128"/>
      <c r="AJK65" s="128"/>
      <c r="AJL65" s="128"/>
      <c r="AJM65" s="128"/>
      <c r="AJN65" s="128"/>
      <c r="AJO65" s="128"/>
      <c r="AJP65" s="128"/>
      <c r="AJQ65" s="128"/>
      <c r="AJR65" s="128"/>
      <c r="AJS65" s="128"/>
      <c r="AJT65" s="128"/>
      <c r="AJU65" s="128"/>
      <c r="AJV65" s="128"/>
      <c r="AJW65" s="128"/>
      <c r="AJX65" s="128"/>
      <c r="AJY65" s="128"/>
      <c r="AJZ65" s="128"/>
      <c r="AKA65" s="128"/>
      <c r="AKB65" s="128"/>
      <c r="AKC65" s="128"/>
      <c r="AKD65" s="128"/>
      <c r="AKE65" s="128"/>
      <c r="AKF65" s="128"/>
      <c r="AKG65" s="128"/>
      <c r="AKH65" s="128"/>
      <c r="AKI65" s="128"/>
      <c r="AKJ65" s="128"/>
      <c r="AKK65" s="128"/>
      <c r="AKL65" s="128"/>
      <c r="AKM65" s="128"/>
      <c r="AKN65" s="128"/>
      <c r="AKO65" s="128"/>
      <c r="AKP65" s="128"/>
      <c r="AKQ65" s="128"/>
      <c r="AKR65" s="128"/>
      <c r="AKS65" s="128"/>
      <c r="AKT65" s="128"/>
      <c r="AKU65" s="128"/>
      <c r="AKV65" s="128"/>
      <c r="AKW65" s="128"/>
      <c r="AKX65" s="128"/>
      <c r="AKY65" s="128"/>
      <c r="AKZ65" s="128"/>
      <c r="ALA65" s="128"/>
      <c r="ALB65" s="128"/>
      <c r="ALC65" s="128"/>
      <c r="ALD65" s="128"/>
      <c r="ALE65" s="128"/>
      <c r="ALF65" s="128"/>
      <c r="ALG65" s="128"/>
      <c r="ALH65" s="128"/>
      <c r="ALI65" s="128"/>
      <c r="ALJ65" s="128"/>
      <c r="ALK65" s="128"/>
      <c r="ALL65" s="128"/>
      <c r="ALM65" s="128"/>
      <c r="ALN65" s="128"/>
      <c r="ALO65" s="128"/>
      <c r="ALP65" s="128"/>
      <c r="ALQ65" s="128"/>
      <c r="ALR65" s="128"/>
      <c r="ALS65" s="128"/>
      <c r="ALT65" s="128"/>
      <c r="ALU65" s="128"/>
      <c r="ALV65" s="128"/>
      <c r="ALW65" s="128"/>
      <c r="ALX65" s="128"/>
      <c r="ALY65" s="128"/>
      <c r="ALZ65"/>
      <c r="AMA65"/>
      <c r="AMB65"/>
      <c r="AMC65"/>
    </row>
  </sheetData>
  <mergeCells count="5">
    <mergeCell ref="H1:I2"/>
    <mergeCell ref="N1:O1"/>
    <mergeCell ref="K7:N7"/>
    <mergeCell ref="U7:V7"/>
    <mergeCell ref="AB7:AC7"/>
  </mergeCells>
  <conditionalFormatting sqref="A16:F17 A37:F877">
    <cfRule type="expression" dxfId="1049" priority="78">
      <formula>OR($AC16="X",$AA16="X")</formula>
    </cfRule>
    <cfRule type="expression" dxfId="1048" priority="79">
      <formula>AND($AC16=1,$AA16=1)</formula>
    </cfRule>
    <cfRule type="expression" dxfId="1047" priority="80">
      <formula>$AC16=1</formula>
    </cfRule>
    <cfRule type="expression" dxfId="1046" priority="81">
      <formula>$AA16=1</formula>
    </cfRule>
  </conditionalFormatting>
  <conditionalFormatting sqref="A9:G14">
    <cfRule type="expression" dxfId="1045" priority="23">
      <formula>OR($AC9="X",$AB9="X")</formula>
    </cfRule>
    <cfRule type="expression" dxfId="1044" priority="25">
      <formula>AND($AC9=1,$AB9=1)</formula>
    </cfRule>
    <cfRule type="expression" dxfId="1043" priority="26">
      <formula>$AC9=1</formula>
    </cfRule>
    <cfRule type="expression" dxfId="1042" priority="27">
      <formula>$AB9=1</formula>
    </cfRule>
    <cfRule type="expression" dxfId="1041" priority="28">
      <formula>AND(NOT(ISBLANK($V9)),ISBLANK($AB9),ISBLANK($AC9))</formula>
    </cfRule>
  </conditionalFormatting>
  <conditionalFormatting sqref="C9:C14">
    <cfRule type="expression" dxfId="1040" priority="4784">
      <formula>AND($Q9="X",$B9&lt;&gt;"")</formula>
    </cfRule>
  </conditionalFormatting>
  <conditionalFormatting sqref="D9:D14">
    <cfRule type="expression" dxfId="1039" priority="4785">
      <formula>AND($Q9="X",OR($B9&lt;&gt;"",$C9&lt;&gt;""))</formula>
    </cfRule>
  </conditionalFormatting>
  <conditionalFormatting sqref="E9:E14">
    <cfRule type="expression" dxfId="1038" priority="4786">
      <formula>AND($Q9="X",OR($B9&lt;&gt;"",$C9&lt;&gt;"",$D9&lt;&gt;""))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1037" priority="4787">
      <formula>AND($Q9="X",OR($B9&lt;&gt;"",$C9&lt;&gt;"",$D9&lt;&gt;"",$E9&lt;&gt;""))</formula>
    </cfRule>
  </conditionalFormatting>
  <conditionalFormatting sqref="G9:G14">
    <cfRule type="expression" dxfId="1036" priority="4788">
      <formula>AND($Q9="X",OR($B9&lt;&gt;"",$C9&lt;&gt;"",$D9&lt;&gt;"",$E9&lt;&gt;"",$F9&lt;&gt;""))</formula>
    </cfRule>
  </conditionalFormatting>
  <conditionalFormatting sqref="H16:H17 H37:H877">
    <cfRule type="expression" dxfId="1035" priority="77">
      <formula>$P16="X"</formula>
    </cfRule>
  </conditionalFormatting>
  <conditionalFormatting sqref="I9:I14">
    <cfRule type="expression" dxfId="1034" priority="18">
      <formula>$Q9="X"</formula>
    </cfRule>
  </conditionalFormatting>
  <conditionalFormatting sqref="P9:P14">
    <cfRule type="cellIs" dxfId="1033" priority="2" operator="equal">
      <formula>"1..1"</formula>
    </cfRule>
    <cfRule type="cellIs" dxfId="1032" priority="3" operator="equal">
      <formula>"0..n"</formula>
    </cfRule>
    <cfRule type="cellIs" dxfId="1031" priority="4"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67FE37-B527-4A6A-B635-C8964A880D03}">
  <sheetPr>
    <tabColor theme="8" tint="0.79998168889431442"/>
  </sheetPr>
  <dimension ref="A1:AMD242"/>
  <sheetViews>
    <sheetView zoomScaleNormal="100" workbookViewId="0">
      <pane xSplit="7" ySplit="11" topLeftCell="H24" activePane="bottomRight" state="frozen"/>
      <selection pane="topRight" activeCell="H1" sqref="H1"/>
      <selection pane="bottomLeft" activeCell="A9" sqref="A9"/>
      <selection pane="bottomRight" activeCell="D24" sqref="D24"/>
    </sheetView>
  </sheetViews>
  <sheetFormatPr baseColWidth="10" defaultColWidth="9.5" defaultRowHeight="12" customHeight="1"/>
  <cols>
    <col min="1" max="1" width="4.625" style="128" customWidth="1"/>
    <col min="2" max="2" width="27.125" style="128" customWidth="1"/>
    <col min="3" max="3" width="29.375" style="128" customWidth="1"/>
    <col min="4" max="4" width="27.625" style="128" customWidth="1"/>
    <col min="5" max="5" width="20" style="128" customWidth="1"/>
    <col min="6" max="6" width="8.625" style="128" customWidth="1"/>
    <col min="7" max="7" width="14.625" style="96" customWidth="1"/>
    <col min="8" max="8" width="53.125" style="96" customWidth="1"/>
    <col min="9" max="9" width="33.5" style="225" customWidth="1"/>
    <col min="10" max="10" width="12" style="96" customWidth="1"/>
    <col min="11" max="11" width="17.875" style="159" customWidth="1"/>
    <col min="12" max="13" width="4.875" style="96" hidden="1" customWidth="1"/>
    <col min="14" max="15" width="6.125" style="96" hidden="1" customWidth="1"/>
    <col min="16" max="16" width="6.625" style="173" hidden="1" customWidth="1"/>
    <col min="17" max="17" width="10.5" style="96" customWidth="1"/>
    <col min="18" max="18" width="6" style="96" customWidth="1"/>
    <col min="19" max="19" width="18.5" style="96" customWidth="1"/>
    <col min="20" max="20" width="12.625" style="277" hidden="1" customWidth="1"/>
    <col min="21" max="21" width="28.125" style="96" customWidth="1"/>
    <col min="22" max="22" width="8.875" style="96" customWidth="1"/>
    <col min="23" max="23" width="8.125" style="96" customWidth="1"/>
    <col min="24" max="24" width="2.375" customWidth="1"/>
    <col min="25" max="25" width="22.625" style="179" customWidth="1"/>
    <col min="26" max="26" width="24.375" style="96" customWidth="1"/>
    <col min="27" max="27" width="24.5" style="159" customWidth="1"/>
    <col min="28" max="28" width="17.5" style="96" customWidth="1"/>
    <col min="30" max="30" width="8" style="96" customWidth="1"/>
    <col min="31" max="31" width="8.875" style="128" customWidth="1"/>
    <col min="33" max="1013" width="9.5" style="128"/>
    <col min="1014" max="1014" width="9" style="128" customWidth="1"/>
    <col min="1015" max="1016" width="9" customWidth="1"/>
  </cols>
  <sheetData>
    <row r="1" spans="1:1014" ht="13.5" customHeight="1">
      <c r="A1" s="228" t="s">
        <v>773</v>
      </c>
      <c r="C1" s="608" t="s">
        <v>942</v>
      </c>
      <c r="E1" s="150"/>
      <c r="F1" s="157" t="e">
        <f>createCase142[[#Totals],[Métier]] / createCase142[[#Totals],[ID]]</f>
        <v>#DIV/0!</v>
      </c>
      <c r="G1" s="128"/>
      <c r="H1" s="775" t="s">
        <v>910</v>
      </c>
      <c r="I1" s="775"/>
      <c r="J1" s="775"/>
      <c r="O1" s="776" t="s">
        <v>816</v>
      </c>
      <c r="P1" s="776"/>
      <c r="AC1" s="96"/>
      <c r="AE1"/>
      <c r="AF1" s="128"/>
      <c r="ALZ1"/>
    </row>
    <row r="2" spans="1:1014" ht="13.5" customHeight="1">
      <c r="C2" s="554" t="s">
        <v>943</v>
      </c>
      <c r="D2" s="284"/>
      <c r="E2" s="152"/>
      <c r="F2" s="157" t="e">
        <f>createCase142[[#Totals],[NexSIS]] / createCase142[[#Totals],[ID]]</f>
        <v>#DIV/0!</v>
      </c>
      <c r="G2" s="128"/>
      <c r="H2" s="775"/>
      <c r="I2" s="775"/>
      <c r="J2" s="775"/>
      <c r="AC2" s="96"/>
      <c r="AE2"/>
      <c r="AF2" s="128"/>
      <c r="ALZ2"/>
    </row>
    <row r="3" spans="1:1014" ht="13.5" customHeight="1">
      <c r="C3" s="591" t="s">
        <v>944</v>
      </c>
      <c r="E3" s="151"/>
      <c r="G3" s="128"/>
      <c r="AC3" s="96"/>
      <c r="AE3"/>
      <c r="AF3" s="128"/>
      <c r="ALZ3"/>
    </row>
    <row r="4" spans="1:1014" ht="13.5" customHeight="1">
      <c r="C4" s="143"/>
      <c r="E4" s="153"/>
      <c r="G4" s="137"/>
      <c r="AC4" s="96"/>
      <c r="AE4"/>
      <c r="AF4" s="128"/>
      <c r="ALZ4"/>
    </row>
    <row r="5" spans="1:1014" s="149" customFormat="1" ht="13.5" customHeight="1">
      <c r="A5" s="128"/>
      <c r="B5" s="128"/>
      <c r="C5" s="145"/>
      <c r="D5" s="146"/>
      <c r="E5" s="290"/>
      <c r="F5" s="146"/>
      <c r="G5" s="148"/>
      <c r="H5" s="148"/>
      <c r="I5" s="275"/>
      <c r="J5" s="148"/>
      <c r="K5" s="160"/>
      <c r="L5" s="148"/>
      <c r="M5" s="148"/>
      <c r="N5" s="148"/>
      <c r="O5" s="148"/>
      <c r="P5" s="186"/>
      <c r="Q5" s="148"/>
      <c r="R5" s="148"/>
      <c r="S5" s="148"/>
      <c r="T5" s="279"/>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c r="D6" s="138"/>
      <c r="F6" s="138"/>
      <c r="AC6" s="96"/>
      <c r="AE6"/>
      <c r="AF6" s="128"/>
      <c r="ALZ6"/>
    </row>
    <row r="7" spans="1:1014" ht="13.5" customHeight="1">
      <c r="A7"/>
      <c r="B7"/>
      <c r="C7" s="138"/>
      <c r="D7" s="377"/>
      <c r="E7" s="138"/>
      <c r="F7" s="138"/>
      <c r="L7" s="777" t="s">
        <v>828</v>
      </c>
      <c r="M7" s="777"/>
      <c r="N7" s="777"/>
      <c r="O7" s="777"/>
      <c r="AC7" s="777" t="s">
        <v>830</v>
      </c>
      <c r="AD7" s="777"/>
      <c r="AE7"/>
      <c r="AF7" s="128"/>
      <c r="ALZ7"/>
    </row>
    <row r="8" spans="1:1014" ht="13.5" customHeight="1">
      <c r="A8"/>
      <c r="B8" s="531" t="s">
        <v>945</v>
      </c>
      <c r="C8" s="272"/>
      <c r="D8" s="530"/>
      <c r="E8" s="272"/>
      <c r="F8" s="272"/>
      <c r="L8" s="518"/>
      <c r="M8" s="518"/>
      <c r="N8" s="518"/>
      <c r="O8" s="518"/>
      <c r="AC8" s="518"/>
      <c r="AD8" s="518"/>
      <c r="AE8"/>
      <c r="AF8" s="128"/>
      <c r="ALZ8"/>
    </row>
    <row r="9" spans="1:1014" s="532" customFormat="1" ht="13.5" customHeight="1">
      <c r="B9" s="533" t="s">
        <v>946</v>
      </c>
      <c r="C9" s="534"/>
      <c r="D9" s="535"/>
      <c r="E9" s="534"/>
      <c r="F9" s="534"/>
      <c r="G9" s="536"/>
      <c r="H9" s="536"/>
      <c r="I9" s="537"/>
      <c r="J9" s="536"/>
      <c r="K9" s="538"/>
      <c r="L9" s="539"/>
      <c r="M9" s="539"/>
      <c r="N9" s="539"/>
      <c r="O9" s="539"/>
      <c r="P9" s="540"/>
      <c r="Q9" s="536"/>
      <c r="R9" s="536"/>
      <c r="S9" s="536"/>
      <c r="T9" s="541"/>
      <c r="U9" s="536"/>
      <c r="V9" s="779" t="s">
        <v>829</v>
      </c>
      <c r="W9" s="779"/>
      <c r="Y9" s="542"/>
      <c r="Z9" s="536"/>
      <c r="AA9" s="538"/>
      <c r="AB9" s="536"/>
      <c r="AC9" s="539"/>
      <c r="AD9" s="539"/>
      <c r="AF9" s="535"/>
      <c r="AG9" s="535"/>
      <c r="AH9" s="535"/>
      <c r="AI9" s="535"/>
      <c r="AJ9" s="535"/>
      <c r="AK9" s="535"/>
      <c r="AL9" s="535"/>
      <c r="AM9" s="535"/>
      <c r="AN9" s="535"/>
      <c r="AO9" s="535"/>
      <c r="AP9" s="535"/>
      <c r="AQ9" s="535"/>
      <c r="AR9" s="535"/>
      <c r="AS9" s="535"/>
      <c r="AT9" s="535"/>
      <c r="AU9" s="535"/>
      <c r="AV9" s="535"/>
      <c r="AW9" s="535"/>
      <c r="AX9" s="535"/>
      <c r="AY9" s="535"/>
      <c r="AZ9" s="535"/>
      <c r="BA9" s="535"/>
      <c r="BB9" s="535"/>
      <c r="BC9" s="535"/>
      <c r="BD9" s="535"/>
      <c r="BE9" s="535"/>
      <c r="BF9" s="535"/>
      <c r="BG9" s="535"/>
      <c r="BH9" s="535"/>
      <c r="BI9" s="535"/>
      <c r="BJ9" s="535"/>
      <c r="BK9" s="535"/>
      <c r="BL9" s="535"/>
      <c r="BM9" s="535"/>
      <c r="BN9" s="535"/>
      <c r="BO9" s="535"/>
      <c r="BP9" s="535"/>
      <c r="BQ9" s="535"/>
      <c r="BR9" s="535"/>
      <c r="BS9" s="535"/>
      <c r="BT9" s="535"/>
      <c r="BU9" s="535"/>
      <c r="BV9" s="535"/>
      <c r="BW9" s="535"/>
      <c r="BX9" s="535"/>
      <c r="BY9" s="535"/>
      <c r="BZ9" s="535"/>
      <c r="CA9" s="535"/>
      <c r="CB9" s="535"/>
      <c r="CC9" s="535"/>
      <c r="CD9" s="535"/>
      <c r="CE9" s="535"/>
      <c r="CF9" s="535"/>
      <c r="CG9" s="535"/>
      <c r="CH9" s="535"/>
      <c r="CI9" s="535"/>
      <c r="CJ9" s="535"/>
      <c r="CK9" s="535"/>
      <c r="CL9" s="535"/>
      <c r="CM9" s="535"/>
      <c r="CN9" s="535"/>
      <c r="CO9" s="535"/>
      <c r="CP9" s="535"/>
      <c r="CQ9" s="535"/>
      <c r="CR9" s="535"/>
      <c r="CS9" s="535"/>
      <c r="CT9" s="535"/>
      <c r="CU9" s="535"/>
      <c r="CV9" s="535"/>
      <c r="CW9" s="535"/>
      <c r="CX9" s="535"/>
      <c r="CY9" s="535"/>
      <c r="CZ9" s="535"/>
      <c r="DA9" s="535"/>
      <c r="DB9" s="535"/>
      <c r="DC9" s="535"/>
      <c r="DD9" s="535"/>
      <c r="DE9" s="535"/>
      <c r="DF9" s="535"/>
      <c r="DG9" s="535"/>
      <c r="DH9" s="535"/>
      <c r="DI9" s="535"/>
      <c r="DJ9" s="535"/>
      <c r="DK9" s="535"/>
      <c r="DL9" s="535"/>
      <c r="DM9" s="535"/>
      <c r="DN9" s="535"/>
      <c r="DO9" s="535"/>
      <c r="DP9" s="535"/>
      <c r="DQ9" s="535"/>
      <c r="DR9" s="535"/>
      <c r="DS9" s="535"/>
      <c r="DT9" s="535"/>
      <c r="DU9" s="535"/>
      <c r="DV9" s="535"/>
      <c r="DW9" s="535"/>
      <c r="DX9" s="535"/>
      <c r="DY9" s="535"/>
      <c r="DZ9" s="535"/>
      <c r="EA9" s="535"/>
      <c r="EB9" s="535"/>
      <c r="EC9" s="535"/>
      <c r="ED9" s="535"/>
      <c r="EE9" s="535"/>
      <c r="EF9" s="535"/>
      <c r="EG9" s="535"/>
      <c r="EH9" s="535"/>
      <c r="EI9" s="535"/>
      <c r="EJ9" s="535"/>
      <c r="EK9" s="535"/>
      <c r="EL9" s="535"/>
      <c r="EM9" s="535"/>
      <c r="EN9" s="535"/>
      <c r="EO9" s="535"/>
      <c r="EP9" s="535"/>
      <c r="EQ9" s="535"/>
      <c r="ER9" s="535"/>
      <c r="ES9" s="535"/>
      <c r="ET9" s="535"/>
      <c r="EU9" s="535"/>
      <c r="EV9" s="535"/>
      <c r="EW9" s="535"/>
      <c r="EX9" s="535"/>
      <c r="EY9" s="535"/>
      <c r="EZ9" s="535"/>
      <c r="FA9" s="535"/>
      <c r="FB9" s="535"/>
      <c r="FC9" s="535"/>
      <c r="FD9" s="535"/>
      <c r="FE9" s="535"/>
      <c r="FF9" s="535"/>
      <c r="FG9" s="535"/>
      <c r="FH9" s="535"/>
      <c r="FI9" s="535"/>
      <c r="FJ9" s="535"/>
      <c r="FK9" s="535"/>
      <c r="FL9" s="535"/>
      <c r="FM9" s="535"/>
      <c r="FN9" s="535"/>
      <c r="FO9" s="535"/>
      <c r="FP9" s="535"/>
      <c r="FQ9" s="535"/>
      <c r="FR9" s="535"/>
      <c r="FS9" s="535"/>
      <c r="FT9" s="535"/>
      <c r="FU9" s="535"/>
      <c r="FV9" s="535"/>
      <c r="FW9" s="535"/>
      <c r="FX9" s="535"/>
      <c r="FY9" s="535"/>
      <c r="FZ9" s="535"/>
      <c r="GA9" s="535"/>
      <c r="GB9" s="535"/>
      <c r="GC9" s="535"/>
      <c r="GD9" s="535"/>
      <c r="GE9" s="535"/>
      <c r="GF9" s="535"/>
      <c r="GG9" s="535"/>
      <c r="GH9" s="535"/>
      <c r="GI9" s="535"/>
      <c r="GJ9" s="535"/>
      <c r="GK9" s="535"/>
      <c r="GL9" s="535"/>
      <c r="GM9" s="535"/>
      <c r="GN9" s="535"/>
      <c r="GO9" s="535"/>
      <c r="GP9" s="535"/>
      <c r="GQ9" s="535"/>
      <c r="GR9" s="535"/>
      <c r="GS9" s="535"/>
      <c r="GT9" s="535"/>
      <c r="GU9" s="535"/>
      <c r="GV9" s="535"/>
      <c r="GW9" s="535"/>
      <c r="GX9" s="535"/>
      <c r="GY9" s="535"/>
      <c r="GZ9" s="535"/>
      <c r="HA9" s="535"/>
      <c r="HB9" s="535"/>
      <c r="HC9" s="535"/>
      <c r="HD9" s="535"/>
      <c r="HE9" s="535"/>
      <c r="HF9" s="535"/>
      <c r="HG9" s="535"/>
      <c r="HH9" s="535"/>
      <c r="HI9" s="535"/>
      <c r="HJ9" s="535"/>
      <c r="HK9" s="535"/>
      <c r="HL9" s="535"/>
      <c r="HM9" s="535"/>
      <c r="HN9" s="535"/>
      <c r="HO9" s="535"/>
      <c r="HP9" s="535"/>
      <c r="HQ9" s="535"/>
      <c r="HR9" s="535"/>
      <c r="HS9" s="535"/>
      <c r="HT9" s="535"/>
      <c r="HU9" s="535"/>
      <c r="HV9" s="535"/>
      <c r="HW9" s="535"/>
      <c r="HX9" s="535"/>
      <c r="HY9" s="535"/>
      <c r="HZ9" s="535"/>
      <c r="IA9" s="535"/>
      <c r="IB9" s="535"/>
      <c r="IC9" s="535"/>
      <c r="ID9" s="535"/>
      <c r="IE9" s="535"/>
      <c r="IF9" s="535"/>
      <c r="IG9" s="535"/>
      <c r="IH9" s="535"/>
      <c r="II9" s="535"/>
      <c r="IJ9" s="535"/>
      <c r="IK9" s="535"/>
      <c r="IL9" s="535"/>
      <c r="IM9" s="535"/>
      <c r="IN9" s="535"/>
      <c r="IO9" s="535"/>
      <c r="IP9" s="535"/>
      <c r="IQ9" s="535"/>
      <c r="IR9" s="535"/>
      <c r="IS9" s="535"/>
      <c r="IT9" s="535"/>
      <c r="IU9" s="535"/>
      <c r="IV9" s="535"/>
      <c r="IW9" s="535"/>
      <c r="IX9" s="535"/>
      <c r="IY9" s="535"/>
      <c r="IZ9" s="535"/>
      <c r="JA9" s="535"/>
      <c r="JB9" s="535"/>
      <c r="JC9" s="535"/>
      <c r="JD9" s="535"/>
      <c r="JE9" s="535"/>
      <c r="JF9" s="535"/>
      <c r="JG9" s="535"/>
      <c r="JH9" s="535"/>
      <c r="JI9" s="535"/>
      <c r="JJ9" s="535"/>
      <c r="JK9" s="535"/>
      <c r="JL9" s="535"/>
      <c r="JM9" s="535"/>
      <c r="JN9" s="535"/>
      <c r="JO9" s="535"/>
      <c r="JP9" s="535"/>
      <c r="JQ9" s="535"/>
      <c r="JR9" s="535"/>
      <c r="JS9" s="535"/>
      <c r="JT9" s="535"/>
      <c r="JU9" s="535"/>
      <c r="JV9" s="535"/>
      <c r="JW9" s="535"/>
      <c r="JX9" s="535"/>
      <c r="JY9" s="535"/>
      <c r="JZ9" s="535"/>
      <c r="KA9" s="535"/>
      <c r="KB9" s="535"/>
      <c r="KC9" s="535"/>
      <c r="KD9" s="535"/>
      <c r="KE9" s="535"/>
      <c r="KF9" s="535"/>
      <c r="KG9" s="535"/>
      <c r="KH9" s="535"/>
      <c r="KI9" s="535"/>
      <c r="KJ9" s="535"/>
      <c r="KK9" s="535"/>
      <c r="KL9" s="535"/>
      <c r="KM9" s="535"/>
      <c r="KN9" s="535"/>
      <c r="KO9" s="535"/>
      <c r="KP9" s="535"/>
      <c r="KQ9" s="535"/>
      <c r="KR9" s="535"/>
      <c r="KS9" s="535"/>
      <c r="KT9" s="535"/>
      <c r="KU9" s="535"/>
      <c r="KV9" s="535"/>
      <c r="KW9" s="535"/>
      <c r="KX9" s="535"/>
      <c r="KY9" s="535"/>
      <c r="KZ9" s="535"/>
      <c r="LA9" s="535"/>
      <c r="LB9" s="535"/>
      <c r="LC9" s="535"/>
      <c r="LD9" s="535"/>
      <c r="LE9" s="535"/>
      <c r="LF9" s="535"/>
      <c r="LG9" s="535"/>
      <c r="LH9" s="535"/>
      <c r="LI9" s="535"/>
      <c r="LJ9" s="535"/>
      <c r="LK9" s="535"/>
      <c r="LL9" s="535"/>
      <c r="LM9" s="535"/>
      <c r="LN9" s="535"/>
      <c r="LO9" s="535"/>
      <c r="LP9" s="535"/>
      <c r="LQ9" s="535"/>
      <c r="LR9" s="535"/>
      <c r="LS9" s="535"/>
      <c r="LT9" s="535"/>
      <c r="LU9" s="535"/>
      <c r="LV9" s="535"/>
      <c r="LW9" s="535"/>
      <c r="LX9" s="535"/>
      <c r="LY9" s="535"/>
      <c r="LZ9" s="535"/>
      <c r="MA9" s="535"/>
      <c r="MB9" s="535"/>
      <c r="MC9" s="535"/>
      <c r="MD9" s="535"/>
      <c r="ME9" s="535"/>
      <c r="MF9" s="535"/>
      <c r="MG9" s="535"/>
      <c r="MH9" s="535"/>
      <c r="MI9" s="535"/>
      <c r="MJ9" s="535"/>
      <c r="MK9" s="535"/>
      <c r="ML9" s="535"/>
      <c r="MM9" s="535"/>
      <c r="MN9" s="535"/>
      <c r="MO9" s="535"/>
      <c r="MP9" s="535"/>
      <c r="MQ9" s="535"/>
      <c r="MR9" s="535"/>
      <c r="MS9" s="535"/>
      <c r="MT9" s="535"/>
      <c r="MU9" s="535"/>
      <c r="MV9" s="535"/>
      <c r="MW9" s="535"/>
      <c r="MX9" s="535"/>
      <c r="MY9" s="535"/>
      <c r="MZ9" s="535"/>
      <c r="NA9" s="535"/>
      <c r="NB9" s="535"/>
      <c r="NC9" s="535"/>
      <c r="ND9" s="535"/>
      <c r="NE9" s="535"/>
      <c r="NF9" s="535"/>
      <c r="NG9" s="535"/>
      <c r="NH9" s="535"/>
      <c r="NI9" s="535"/>
      <c r="NJ9" s="535"/>
      <c r="NK9" s="535"/>
      <c r="NL9" s="535"/>
      <c r="NM9" s="535"/>
      <c r="NN9" s="535"/>
      <c r="NO9" s="535"/>
      <c r="NP9" s="535"/>
      <c r="NQ9" s="535"/>
      <c r="NR9" s="535"/>
      <c r="NS9" s="535"/>
      <c r="NT9" s="535"/>
      <c r="NU9" s="535"/>
      <c r="NV9" s="535"/>
      <c r="NW9" s="535"/>
      <c r="NX9" s="535"/>
      <c r="NY9" s="535"/>
      <c r="NZ9" s="535"/>
      <c r="OA9" s="535"/>
      <c r="OB9" s="535"/>
      <c r="OC9" s="535"/>
      <c r="OD9" s="535"/>
      <c r="OE9" s="535"/>
      <c r="OF9" s="535"/>
      <c r="OG9" s="535"/>
      <c r="OH9" s="535"/>
      <c r="OI9" s="535"/>
      <c r="OJ9" s="535"/>
      <c r="OK9" s="535"/>
      <c r="OL9" s="535"/>
      <c r="OM9" s="535"/>
      <c r="ON9" s="535"/>
      <c r="OO9" s="535"/>
      <c r="OP9" s="535"/>
      <c r="OQ9" s="535"/>
      <c r="OR9" s="535"/>
      <c r="OS9" s="535"/>
      <c r="OT9" s="535"/>
      <c r="OU9" s="535"/>
      <c r="OV9" s="535"/>
      <c r="OW9" s="535"/>
      <c r="OX9" s="535"/>
      <c r="OY9" s="535"/>
      <c r="OZ9" s="535"/>
      <c r="PA9" s="535"/>
      <c r="PB9" s="535"/>
      <c r="PC9" s="535"/>
      <c r="PD9" s="535"/>
      <c r="PE9" s="535"/>
      <c r="PF9" s="535"/>
      <c r="PG9" s="535"/>
      <c r="PH9" s="535"/>
      <c r="PI9" s="535"/>
      <c r="PJ9" s="535"/>
      <c r="PK9" s="535"/>
      <c r="PL9" s="535"/>
      <c r="PM9" s="535"/>
      <c r="PN9" s="535"/>
      <c r="PO9" s="535"/>
      <c r="PP9" s="535"/>
      <c r="PQ9" s="535"/>
      <c r="PR9" s="535"/>
      <c r="PS9" s="535"/>
      <c r="PT9" s="535"/>
      <c r="PU9" s="535"/>
      <c r="PV9" s="535"/>
      <c r="PW9" s="535"/>
      <c r="PX9" s="535"/>
      <c r="PY9" s="535"/>
      <c r="PZ9" s="535"/>
      <c r="QA9" s="535"/>
      <c r="QB9" s="535"/>
      <c r="QC9" s="535"/>
      <c r="QD9" s="535"/>
      <c r="QE9" s="535"/>
      <c r="QF9" s="535"/>
      <c r="QG9" s="535"/>
      <c r="QH9" s="535"/>
      <c r="QI9" s="535"/>
      <c r="QJ9" s="535"/>
      <c r="QK9" s="535"/>
      <c r="QL9" s="535"/>
      <c r="QM9" s="535"/>
      <c r="QN9" s="535"/>
      <c r="QO9" s="535"/>
      <c r="QP9" s="535"/>
      <c r="QQ9" s="535"/>
      <c r="QR9" s="535"/>
      <c r="QS9" s="535"/>
      <c r="QT9" s="535"/>
      <c r="QU9" s="535"/>
      <c r="QV9" s="535"/>
      <c r="QW9" s="535"/>
      <c r="QX9" s="535"/>
      <c r="QY9" s="535"/>
      <c r="QZ9" s="535"/>
      <c r="RA9" s="535"/>
      <c r="RB9" s="535"/>
      <c r="RC9" s="535"/>
      <c r="RD9" s="535"/>
      <c r="RE9" s="535"/>
      <c r="RF9" s="535"/>
      <c r="RG9" s="535"/>
      <c r="RH9" s="535"/>
      <c r="RI9" s="535"/>
      <c r="RJ9" s="535"/>
      <c r="RK9" s="535"/>
      <c r="RL9" s="535"/>
      <c r="RM9" s="535"/>
      <c r="RN9" s="535"/>
      <c r="RO9" s="535"/>
      <c r="RP9" s="535"/>
      <c r="RQ9" s="535"/>
      <c r="RR9" s="535"/>
      <c r="RS9" s="535"/>
      <c r="RT9" s="535"/>
      <c r="RU9" s="535"/>
      <c r="RV9" s="535"/>
      <c r="RW9" s="535"/>
      <c r="RX9" s="535"/>
      <c r="RY9" s="535"/>
      <c r="RZ9" s="535"/>
      <c r="SA9" s="535"/>
      <c r="SB9" s="535"/>
      <c r="SC9" s="535"/>
      <c r="SD9" s="535"/>
      <c r="SE9" s="535"/>
      <c r="SF9" s="535"/>
      <c r="SG9" s="535"/>
      <c r="SH9" s="535"/>
      <c r="SI9" s="535"/>
      <c r="SJ9" s="535"/>
      <c r="SK9" s="535"/>
      <c r="SL9" s="535"/>
      <c r="SM9" s="535"/>
      <c r="SN9" s="535"/>
      <c r="SO9" s="535"/>
      <c r="SP9" s="535"/>
      <c r="SQ9" s="535"/>
      <c r="SR9" s="535"/>
      <c r="SS9" s="535"/>
      <c r="ST9" s="535"/>
      <c r="SU9" s="535"/>
      <c r="SV9" s="535"/>
      <c r="SW9" s="535"/>
      <c r="SX9" s="535"/>
      <c r="SY9" s="535"/>
      <c r="SZ9" s="535"/>
      <c r="TA9" s="535"/>
      <c r="TB9" s="535"/>
      <c r="TC9" s="535"/>
      <c r="TD9" s="535"/>
      <c r="TE9" s="535"/>
      <c r="TF9" s="535"/>
      <c r="TG9" s="535"/>
      <c r="TH9" s="535"/>
      <c r="TI9" s="535"/>
      <c r="TJ9" s="535"/>
      <c r="TK9" s="535"/>
      <c r="TL9" s="535"/>
      <c r="TM9" s="535"/>
      <c r="TN9" s="535"/>
      <c r="TO9" s="535"/>
      <c r="TP9" s="535"/>
      <c r="TQ9" s="535"/>
      <c r="TR9" s="535"/>
      <c r="TS9" s="535"/>
      <c r="TT9" s="535"/>
      <c r="TU9" s="535"/>
      <c r="TV9" s="535"/>
      <c r="TW9" s="535"/>
      <c r="TX9" s="535"/>
      <c r="TY9" s="535"/>
      <c r="TZ9" s="535"/>
      <c r="UA9" s="535"/>
      <c r="UB9" s="535"/>
      <c r="UC9" s="535"/>
      <c r="UD9" s="535"/>
      <c r="UE9" s="535"/>
      <c r="UF9" s="535"/>
      <c r="UG9" s="535"/>
      <c r="UH9" s="535"/>
      <c r="UI9" s="535"/>
      <c r="UJ9" s="535"/>
      <c r="UK9" s="535"/>
      <c r="UL9" s="535"/>
      <c r="UM9" s="535"/>
      <c r="UN9" s="535"/>
      <c r="UO9" s="535"/>
      <c r="UP9" s="535"/>
      <c r="UQ9" s="535"/>
      <c r="UR9" s="535"/>
      <c r="US9" s="535"/>
      <c r="UT9" s="535"/>
      <c r="UU9" s="535"/>
      <c r="UV9" s="535"/>
      <c r="UW9" s="535"/>
      <c r="UX9" s="535"/>
      <c r="UY9" s="535"/>
      <c r="UZ9" s="535"/>
      <c r="VA9" s="535"/>
      <c r="VB9" s="535"/>
      <c r="VC9" s="535"/>
      <c r="VD9" s="535"/>
      <c r="VE9" s="535"/>
      <c r="VF9" s="535"/>
      <c r="VG9" s="535"/>
      <c r="VH9" s="535"/>
      <c r="VI9" s="535"/>
      <c r="VJ9" s="535"/>
      <c r="VK9" s="535"/>
      <c r="VL9" s="535"/>
      <c r="VM9" s="535"/>
      <c r="VN9" s="535"/>
      <c r="VO9" s="535"/>
      <c r="VP9" s="535"/>
      <c r="VQ9" s="535"/>
      <c r="VR9" s="535"/>
      <c r="VS9" s="535"/>
      <c r="VT9" s="535"/>
      <c r="VU9" s="535"/>
      <c r="VV9" s="535"/>
      <c r="VW9" s="535"/>
      <c r="VX9" s="535"/>
      <c r="VY9" s="535"/>
      <c r="VZ9" s="535"/>
      <c r="WA9" s="535"/>
      <c r="WB9" s="535"/>
      <c r="WC9" s="535"/>
      <c r="WD9" s="535"/>
      <c r="WE9" s="535"/>
      <c r="WF9" s="535"/>
      <c r="WG9" s="535"/>
      <c r="WH9" s="535"/>
      <c r="WI9" s="535"/>
      <c r="WJ9" s="535"/>
      <c r="WK9" s="535"/>
      <c r="WL9" s="535"/>
      <c r="WM9" s="535"/>
      <c r="WN9" s="535"/>
      <c r="WO9" s="535"/>
      <c r="WP9" s="535"/>
      <c r="WQ9" s="535"/>
      <c r="WR9" s="535"/>
      <c r="WS9" s="535"/>
      <c r="WT9" s="535"/>
      <c r="WU9" s="535"/>
      <c r="WV9" s="535"/>
      <c r="WW9" s="535"/>
      <c r="WX9" s="535"/>
      <c r="WY9" s="535"/>
      <c r="WZ9" s="535"/>
      <c r="XA9" s="535"/>
      <c r="XB9" s="535"/>
      <c r="XC9" s="535"/>
      <c r="XD9" s="535"/>
      <c r="XE9" s="535"/>
      <c r="XF9" s="535"/>
      <c r="XG9" s="535"/>
      <c r="XH9" s="535"/>
      <c r="XI9" s="535"/>
      <c r="XJ9" s="535"/>
      <c r="XK9" s="535"/>
      <c r="XL9" s="535"/>
      <c r="XM9" s="535"/>
      <c r="XN9" s="535"/>
      <c r="XO9" s="535"/>
      <c r="XP9" s="535"/>
      <c r="XQ9" s="535"/>
      <c r="XR9" s="535"/>
      <c r="XS9" s="535"/>
      <c r="XT9" s="535"/>
      <c r="XU9" s="535"/>
      <c r="XV9" s="535"/>
      <c r="XW9" s="535"/>
      <c r="XX9" s="535"/>
      <c r="XY9" s="535"/>
      <c r="XZ9" s="535"/>
      <c r="YA9" s="535"/>
      <c r="YB9" s="535"/>
      <c r="YC9" s="535"/>
      <c r="YD9" s="535"/>
      <c r="YE9" s="535"/>
      <c r="YF9" s="535"/>
      <c r="YG9" s="535"/>
      <c r="YH9" s="535"/>
      <c r="YI9" s="535"/>
      <c r="YJ9" s="535"/>
      <c r="YK9" s="535"/>
      <c r="YL9" s="535"/>
      <c r="YM9" s="535"/>
      <c r="YN9" s="535"/>
      <c r="YO9" s="535"/>
      <c r="YP9" s="535"/>
      <c r="YQ9" s="535"/>
      <c r="YR9" s="535"/>
      <c r="YS9" s="535"/>
      <c r="YT9" s="535"/>
      <c r="YU9" s="535"/>
      <c r="YV9" s="535"/>
      <c r="YW9" s="535"/>
      <c r="YX9" s="535"/>
      <c r="YY9" s="535"/>
      <c r="YZ9" s="535"/>
      <c r="ZA9" s="535"/>
      <c r="ZB9" s="535"/>
      <c r="ZC9" s="535"/>
      <c r="ZD9" s="535"/>
      <c r="ZE9" s="535"/>
      <c r="ZF9" s="535"/>
      <c r="ZG9" s="535"/>
      <c r="ZH9" s="535"/>
      <c r="ZI9" s="535"/>
      <c r="ZJ9" s="535"/>
      <c r="ZK9" s="535"/>
      <c r="ZL9" s="535"/>
      <c r="ZM9" s="535"/>
      <c r="ZN9" s="535"/>
      <c r="ZO9" s="535"/>
      <c r="ZP9" s="535"/>
      <c r="ZQ9" s="535"/>
      <c r="ZR9" s="535"/>
      <c r="ZS9" s="535"/>
      <c r="ZT9" s="535"/>
      <c r="ZU9" s="535"/>
      <c r="ZV9" s="535"/>
      <c r="ZW9" s="535"/>
      <c r="ZX9" s="535"/>
      <c r="ZY9" s="535"/>
      <c r="ZZ9" s="535"/>
      <c r="AAA9" s="535"/>
      <c r="AAB9" s="535"/>
      <c r="AAC9" s="535"/>
      <c r="AAD9" s="535"/>
      <c r="AAE9" s="535"/>
      <c r="AAF9" s="535"/>
      <c r="AAG9" s="535"/>
      <c r="AAH9" s="535"/>
      <c r="AAI9" s="535"/>
      <c r="AAJ9" s="535"/>
      <c r="AAK9" s="535"/>
      <c r="AAL9" s="535"/>
      <c r="AAM9" s="535"/>
      <c r="AAN9" s="535"/>
      <c r="AAO9" s="535"/>
      <c r="AAP9" s="535"/>
      <c r="AAQ9" s="535"/>
      <c r="AAR9" s="535"/>
      <c r="AAS9" s="535"/>
      <c r="AAT9" s="535"/>
      <c r="AAU9" s="535"/>
      <c r="AAV9" s="535"/>
      <c r="AAW9" s="535"/>
      <c r="AAX9" s="535"/>
      <c r="AAY9" s="535"/>
      <c r="AAZ9" s="535"/>
      <c r="ABA9" s="535"/>
      <c r="ABB9" s="535"/>
      <c r="ABC9" s="535"/>
      <c r="ABD9" s="535"/>
      <c r="ABE9" s="535"/>
      <c r="ABF9" s="535"/>
      <c r="ABG9" s="535"/>
      <c r="ABH9" s="535"/>
      <c r="ABI9" s="535"/>
      <c r="ABJ9" s="535"/>
      <c r="ABK9" s="535"/>
      <c r="ABL9" s="535"/>
      <c r="ABM9" s="535"/>
      <c r="ABN9" s="535"/>
      <c r="ABO9" s="535"/>
      <c r="ABP9" s="535"/>
      <c r="ABQ9" s="535"/>
      <c r="ABR9" s="535"/>
      <c r="ABS9" s="535"/>
      <c r="ABT9" s="535"/>
      <c r="ABU9" s="535"/>
      <c r="ABV9" s="535"/>
      <c r="ABW9" s="535"/>
      <c r="ABX9" s="535"/>
      <c r="ABY9" s="535"/>
      <c r="ABZ9" s="535"/>
      <c r="ACA9" s="535"/>
      <c r="ACB9" s="535"/>
      <c r="ACC9" s="535"/>
      <c r="ACD9" s="535"/>
      <c r="ACE9" s="535"/>
      <c r="ACF9" s="535"/>
      <c r="ACG9" s="535"/>
      <c r="ACH9" s="535"/>
      <c r="ACI9" s="535"/>
      <c r="ACJ9" s="535"/>
      <c r="ACK9" s="535"/>
      <c r="ACL9" s="535"/>
      <c r="ACM9" s="535"/>
      <c r="ACN9" s="535"/>
      <c r="ACO9" s="535"/>
      <c r="ACP9" s="535"/>
      <c r="ACQ9" s="535"/>
      <c r="ACR9" s="535"/>
      <c r="ACS9" s="535"/>
      <c r="ACT9" s="535"/>
      <c r="ACU9" s="535"/>
      <c r="ACV9" s="535"/>
      <c r="ACW9" s="535"/>
      <c r="ACX9" s="535"/>
      <c r="ACY9" s="535"/>
      <c r="ACZ9" s="535"/>
      <c r="ADA9" s="535"/>
      <c r="ADB9" s="535"/>
      <c r="ADC9" s="535"/>
      <c r="ADD9" s="535"/>
      <c r="ADE9" s="535"/>
      <c r="ADF9" s="535"/>
      <c r="ADG9" s="535"/>
      <c r="ADH9" s="535"/>
      <c r="ADI9" s="535"/>
      <c r="ADJ9" s="535"/>
      <c r="ADK9" s="535"/>
      <c r="ADL9" s="535"/>
      <c r="ADM9" s="535"/>
      <c r="ADN9" s="535"/>
      <c r="ADO9" s="535"/>
      <c r="ADP9" s="535"/>
      <c r="ADQ9" s="535"/>
      <c r="ADR9" s="535"/>
      <c r="ADS9" s="535"/>
      <c r="ADT9" s="535"/>
      <c r="ADU9" s="535"/>
      <c r="ADV9" s="535"/>
      <c r="ADW9" s="535"/>
      <c r="ADX9" s="535"/>
      <c r="ADY9" s="535"/>
      <c r="ADZ9" s="535"/>
      <c r="AEA9" s="535"/>
      <c r="AEB9" s="535"/>
      <c r="AEC9" s="535"/>
      <c r="AED9" s="535"/>
      <c r="AEE9" s="535"/>
      <c r="AEF9" s="535"/>
      <c r="AEG9" s="535"/>
      <c r="AEH9" s="535"/>
      <c r="AEI9" s="535"/>
      <c r="AEJ9" s="535"/>
      <c r="AEK9" s="535"/>
      <c r="AEL9" s="535"/>
      <c r="AEM9" s="535"/>
      <c r="AEN9" s="535"/>
      <c r="AEO9" s="535"/>
      <c r="AEP9" s="535"/>
      <c r="AEQ9" s="535"/>
      <c r="AER9" s="535"/>
      <c r="AES9" s="535"/>
      <c r="AET9" s="535"/>
      <c r="AEU9" s="535"/>
      <c r="AEV9" s="535"/>
      <c r="AEW9" s="535"/>
      <c r="AEX9" s="535"/>
      <c r="AEY9" s="535"/>
      <c r="AEZ9" s="535"/>
      <c r="AFA9" s="535"/>
      <c r="AFB9" s="535"/>
      <c r="AFC9" s="535"/>
      <c r="AFD9" s="535"/>
      <c r="AFE9" s="535"/>
      <c r="AFF9" s="535"/>
      <c r="AFG9" s="535"/>
      <c r="AFH9" s="535"/>
      <c r="AFI9" s="535"/>
      <c r="AFJ9" s="535"/>
      <c r="AFK9" s="535"/>
      <c r="AFL9" s="535"/>
      <c r="AFM9" s="535"/>
      <c r="AFN9" s="535"/>
      <c r="AFO9" s="535"/>
      <c r="AFP9" s="535"/>
      <c r="AFQ9" s="535"/>
      <c r="AFR9" s="535"/>
      <c r="AFS9" s="535"/>
      <c r="AFT9" s="535"/>
      <c r="AFU9" s="535"/>
      <c r="AFV9" s="535"/>
      <c r="AFW9" s="535"/>
      <c r="AFX9" s="535"/>
      <c r="AFY9" s="535"/>
      <c r="AFZ9" s="535"/>
      <c r="AGA9" s="535"/>
      <c r="AGB9" s="535"/>
      <c r="AGC9" s="535"/>
      <c r="AGD9" s="535"/>
      <c r="AGE9" s="535"/>
      <c r="AGF9" s="535"/>
      <c r="AGG9" s="535"/>
      <c r="AGH9" s="535"/>
      <c r="AGI9" s="535"/>
      <c r="AGJ9" s="535"/>
      <c r="AGK9" s="535"/>
      <c r="AGL9" s="535"/>
      <c r="AGM9" s="535"/>
      <c r="AGN9" s="535"/>
      <c r="AGO9" s="535"/>
      <c r="AGP9" s="535"/>
      <c r="AGQ9" s="535"/>
      <c r="AGR9" s="535"/>
      <c r="AGS9" s="535"/>
      <c r="AGT9" s="535"/>
      <c r="AGU9" s="535"/>
      <c r="AGV9" s="535"/>
      <c r="AGW9" s="535"/>
      <c r="AGX9" s="535"/>
      <c r="AGY9" s="535"/>
      <c r="AGZ9" s="535"/>
      <c r="AHA9" s="535"/>
      <c r="AHB9" s="535"/>
      <c r="AHC9" s="535"/>
      <c r="AHD9" s="535"/>
      <c r="AHE9" s="535"/>
      <c r="AHF9" s="535"/>
      <c r="AHG9" s="535"/>
      <c r="AHH9" s="535"/>
      <c r="AHI9" s="535"/>
      <c r="AHJ9" s="535"/>
      <c r="AHK9" s="535"/>
      <c r="AHL9" s="535"/>
      <c r="AHM9" s="535"/>
      <c r="AHN9" s="535"/>
      <c r="AHO9" s="535"/>
      <c r="AHP9" s="535"/>
      <c r="AHQ9" s="535"/>
      <c r="AHR9" s="535"/>
      <c r="AHS9" s="535"/>
      <c r="AHT9" s="535"/>
      <c r="AHU9" s="535"/>
      <c r="AHV9" s="535"/>
      <c r="AHW9" s="535"/>
      <c r="AHX9" s="535"/>
      <c r="AHY9" s="535"/>
      <c r="AHZ9" s="535"/>
      <c r="AIA9" s="535"/>
      <c r="AIB9" s="535"/>
      <c r="AIC9" s="535"/>
      <c r="AID9" s="535"/>
      <c r="AIE9" s="535"/>
      <c r="AIF9" s="535"/>
      <c r="AIG9" s="535"/>
      <c r="AIH9" s="535"/>
      <c r="AII9" s="535"/>
      <c r="AIJ9" s="535"/>
      <c r="AIK9" s="535"/>
      <c r="AIL9" s="535"/>
      <c r="AIM9" s="535"/>
      <c r="AIN9" s="535"/>
      <c r="AIO9" s="535"/>
      <c r="AIP9" s="535"/>
      <c r="AIQ9" s="535"/>
      <c r="AIR9" s="535"/>
      <c r="AIS9" s="535"/>
      <c r="AIT9" s="535"/>
      <c r="AIU9" s="535"/>
      <c r="AIV9" s="535"/>
      <c r="AIW9" s="535"/>
      <c r="AIX9" s="535"/>
      <c r="AIY9" s="535"/>
      <c r="AIZ9" s="535"/>
      <c r="AJA9" s="535"/>
      <c r="AJB9" s="535"/>
      <c r="AJC9" s="535"/>
      <c r="AJD9" s="535"/>
      <c r="AJE9" s="535"/>
      <c r="AJF9" s="535"/>
      <c r="AJG9" s="535"/>
      <c r="AJH9" s="535"/>
      <c r="AJI9" s="535"/>
      <c r="AJJ9" s="535"/>
      <c r="AJK9" s="535"/>
      <c r="AJL9" s="535"/>
      <c r="AJM9" s="535"/>
      <c r="AJN9" s="535"/>
      <c r="AJO9" s="535"/>
      <c r="AJP9" s="535"/>
      <c r="AJQ9" s="535"/>
      <c r="AJR9" s="535"/>
      <c r="AJS9" s="535"/>
      <c r="AJT9" s="535"/>
      <c r="AJU9" s="535"/>
      <c r="AJV9" s="535"/>
      <c r="AJW9" s="535"/>
      <c r="AJX9" s="535"/>
      <c r="AJY9" s="535"/>
      <c r="AJZ9" s="535"/>
      <c r="AKA9" s="535"/>
      <c r="AKB9" s="535"/>
      <c r="AKC9" s="535"/>
      <c r="AKD9" s="535"/>
      <c r="AKE9" s="535"/>
      <c r="AKF9" s="535"/>
      <c r="AKG9" s="535"/>
      <c r="AKH9" s="535"/>
      <c r="AKI9" s="535"/>
      <c r="AKJ9" s="535"/>
      <c r="AKK9" s="535"/>
      <c r="AKL9" s="535"/>
      <c r="AKM9" s="535"/>
      <c r="AKN9" s="535"/>
      <c r="AKO9" s="535"/>
      <c r="AKP9" s="535"/>
      <c r="AKQ9" s="535"/>
      <c r="AKR9" s="535"/>
      <c r="AKS9" s="535"/>
      <c r="AKT9" s="535"/>
      <c r="AKU9" s="535"/>
      <c r="AKV9" s="535"/>
      <c r="AKW9" s="535"/>
      <c r="AKX9" s="535"/>
      <c r="AKY9" s="535"/>
      <c r="AKZ9" s="535"/>
      <c r="ALA9" s="535"/>
      <c r="ALB9" s="535"/>
      <c r="ALC9" s="535"/>
      <c r="ALD9" s="535"/>
      <c r="ALE9" s="535"/>
      <c r="ALF9" s="535"/>
      <c r="ALG9" s="535"/>
      <c r="ALH9" s="535"/>
      <c r="ALI9" s="535"/>
      <c r="ALJ9" s="535"/>
      <c r="ALK9" s="535"/>
      <c r="ALL9" s="535"/>
      <c r="ALM9" s="535"/>
      <c r="ALN9" s="535"/>
      <c r="ALO9" s="535"/>
      <c r="ALP9" s="535"/>
      <c r="ALQ9" s="535"/>
      <c r="ALR9" s="535"/>
      <c r="ALS9" s="535"/>
      <c r="ALT9" s="535"/>
      <c r="ALU9" s="535"/>
      <c r="ALV9" s="535"/>
      <c r="ALW9" s="535"/>
      <c r="ALX9" s="535"/>
      <c r="ALY9" s="535"/>
    </row>
    <row r="10" spans="1:1014" s="532" customFormat="1" ht="13.5" customHeight="1">
      <c r="B10" s="533" t="s">
        <v>947</v>
      </c>
      <c r="C10" s="534"/>
      <c r="D10" s="535"/>
      <c r="E10" s="534"/>
      <c r="F10" s="534"/>
      <c r="G10" s="536"/>
      <c r="H10" s="536"/>
      <c r="I10" s="537"/>
      <c r="J10" s="536"/>
      <c r="K10" s="538"/>
      <c r="L10" s="539"/>
      <c r="M10" s="539"/>
      <c r="N10" s="539"/>
      <c r="O10" s="539"/>
      <c r="P10" s="540"/>
      <c r="Q10" s="536"/>
      <c r="R10" s="536"/>
      <c r="S10" s="536"/>
      <c r="T10" s="541"/>
      <c r="U10" s="536"/>
      <c r="V10" s="779"/>
      <c r="W10" s="779"/>
      <c r="Y10" s="542"/>
      <c r="Z10" s="536"/>
      <c r="AA10" s="538"/>
      <c r="AB10" s="536"/>
      <c r="AC10" s="539"/>
      <c r="AD10" s="539"/>
      <c r="AF10" s="535"/>
      <c r="AG10" s="535"/>
      <c r="AH10" s="535"/>
      <c r="AI10" s="535"/>
      <c r="AJ10" s="535"/>
      <c r="AK10" s="535"/>
      <c r="AL10" s="535"/>
      <c r="AM10" s="535"/>
      <c r="AN10" s="535"/>
      <c r="AO10" s="535"/>
      <c r="AP10" s="535"/>
      <c r="AQ10" s="535"/>
      <c r="AR10" s="535"/>
      <c r="AS10" s="535"/>
      <c r="AT10" s="535"/>
      <c r="AU10" s="535"/>
      <c r="AV10" s="535"/>
      <c r="AW10" s="535"/>
      <c r="AX10" s="535"/>
      <c r="AY10" s="535"/>
      <c r="AZ10" s="535"/>
      <c r="BA10" s="535"/>
      <c r="BB10" s="535"/>
      <c r="BC10" s="535"/>
      <c r="BD10" s="535"/>
      <c r="BE10" s="535"/>
      <c r="BF10" s="535"/>
      <c r="BG10" s="535"/>
      <c r="BH10" s="535"/>
      <c r="BI10" s="535"/>
      <c r="BJ10" s="535"/>
      <c r="BK10" s="535"/>
      <c r="BL10" s="535"/>
      <c r="BM10" s="535"/>
      <c r="BN10" s="535"/>
      <c r="BO10" s="535"/>
      <c r="BP10" s="535"/>
      <c r="BQ10" s="535"/>
      <c r="BR10" s="535"/>
      <c r="BS10" s="535"/>
      <c r="BT10" s="535"/>
      <c r="BU10" s="535"/>
      <c r="BV10" s="535"/>
      <c r="BW10" s="535"/>
      <c r="BX10" s="535"/>
      <c r="BY10" s="535"/>
      <c r="BZ10" s="535"/>
      <c r="CA10" s="535"/>
      <c r="CB10" s="535"/>
      <c r="CC10" s="535"/>
      <c r="CD10" s="535"/>
      <c r="CE10" s="535"/>
      <c r="CF10" s="535"/>
      <c r="CG10" s="535"/>
      <c r="CH10" s="535"/>
      <c r="CI10" s="535"/>
      <c r="CJ10" s="535"/>
      <c r="CK10" s="535"/>
      <c r="CL10" s="535"/>
      <c r="CM10" s="535"/>
      <c r="CN10" s="535"/>
      <c r="CO10" s="535"/>
      <c r="CP10" s="535"/>
      <c r="CQ10" s="535"/>
      <c r="CR10" s="535"/>
      <c r="CS10" s="535"/>
      <c r="CT10" s="535"/>
      <c r="CU10" s="535"/>
      <c r="CV10" s="535"/>
      <c r="CW10" s="535"/>
      <c r="CX10" s="535"/>
      <c r="CY10" s="535"/>
      <c r="CZ10" s="535"/>
      <c r="DA10" s="535"/>
      <c r="DB10" s="535"/>
      <c r="DC10" s="535"/>
      <c r="DD10" s="535"/>
      <c r="DE10" s="535"/>
      <c r="DF10" s="535"/>
      <c r="DG10" s="535"/>
      <c r="DH10" s="535"/>
      <c r="DI10" s="535"/>
      <c r="DJ10" s="535"/>
      <c r="DK10" s="535"/>
      <c r="DL10" s="535"/>
      <c r="DM10" s="535"/>
      <c r="DN10" s="535"/>
      <c r="DO10" s="535"/>
      <c r="DP10" s="535"/>
      <c r="DQ10" s="535"/>
      <c r="DR10" s="535"/>
      <c r="DS10" s="535"/>
      <c r="DT10" s="535"/>
      <c r="DU10" s="535"/>
      <c r="DV10" s="535"/>
      <c r="DW10" s="535"/>
      <c r="DX10" s="535"/>
      <c r="DY10" s="535"/>
      <c r="DZ10" s="535"/>
      <c r="EA10" s="535"/>
      <c r="EB10" s="535"/>
      <c r="EC10" s="535"/>
      <c r="ED10" s="535"/>
      <c r="EE10" s="535"/>
      <c r="EF10" s="535"/>
      <c r="EG10" s="535"/>
      <c r="EH10" s="535"/>
      <c r="EI10" s="535"/>
      <c r="EJ10" s="535"/>
      <c r="EK10" s="535"/>
      <c r="EL10" s="535"/>
      <c r="EM10" s="535"/>
      <c r="EN10" s="535"/>
      <c r="EO10" s="535"/>
      <c r="EP10" s="535"/>
      <c r="EQ10" s="535"/>
      <c r="ER10" s="535"/>
      <c r="ES10" s="535"/>
      <c r="ET10" s="535"/>
      <c r="EU10" s="535"/>
      <c r="EV10" s="535"/>
      <c r="EW10" s="535"/>
      <c r="EX10" s="535"/>
      <c r="EY10" s="535"/>
      <c r="EZ10" s="535"/>
      <c r="FA10" s="535"/>
      <c r="FB10" s="535"/>
      <c r="FC10" s="535"/>
      <c r="FD10" s="535"/>
      <c r="FE10" s="535"/>
      <c r="FF10" s="535"/>
      <c r="FG10" s="535"/>
      <c r="FH10" s="535"/>
      <c r="FI10" s="535"/>
      <c r="FJ10" s="535"/>
      <c r="FK10" s="535"/>
      <c r="FL10" s="535"/>
      <c r="FM10" s="535"/>
      <c r="FN10" s="535"/>
      <c r="FO10" s="535"/>
      <c r="FP10" s="535"/>
      <c r="FQ10" s="535"/>
      <c r="FR10" s="535"/>
      <c r="FS10" s="535"/>
      <c r="FT10" s="535"/>
      <c r="FU10" s="535"/>
      <c r="FV10" s="535"/>
      <c r="FW10" s="535"/>
      <c r="FX10" s="535"/>
      <c r="FY10" s="535"/>
      <c r="FZ10" s="535"/>
      <c r="GA10" s="535"/>
      <c r="GB10" s="535"/>
      <c r="GC10" s="535"/>
      <c r="GD10" s="535"/>
      <c r="GE10" s="535"/>
      <c r="GF10" s="535"/>
      <c r="GG10" s="535"/>
      <c r="GH10" s="535"/>
      <c r="GI10" s="535"/>
      <c r="GJ10" s="535"/>
      <c r="GK10" s="535"/>
      <c r="GL10" s="535"/>
      <c r="GM10" s="535"/>
      <c r="GN10" s="535"/>
      <c r="GO10" s="535"/>
      <c r="GP10" s="535"/>
      <c r="GQ10" s="535"/>
      <c r="GR10" s="535"/>
      <c r="GS10" s="535"/>
      <c r="GT10" s="535"/>
      <c r="GU10" s="535"/>
      <c r="GV10" s="535"/>
      <c r="GW10" s="535"/>
      <c r="GX10" s="535"/>
      <c r="GY10" s="535"/>
      <c r="GZ10" s="535"/>
      <c r="HA10" s="535"/>
      <c r="HB10" s="535"/>
      <c r="HC10" s="535"/>
      <c r="HD10" s="535"/>
      <c r="HE10" s="535"/>
      <c r="HF10" s="535"/>
      <c r="HG10" s="535"/>
      <c r="HH10" s="535"/>
      <c r="HI10" s="535"/>
      <c r="HJ10" s="535"/>
      <c r="HK10" s="535"/>
      <c r="HL10" s="535"/>
      <c r="HM10" s="535"/>
      <c r="HN10" s="535"/>
      <c r="HO10" s="535"/>
      <c r="HP10" s="535"/>
      <c r="HQ10" s="535"/>
      <c r="HR10" s="535"/>
      <c r="HS10" s="535"/>
      <c r="HT10" s="535"/>
      <c r="HU10" s="535"/>
      <c r="HV10" s="535"/>
      <c r="HW10" s="535"/>
      <c r="HX10" s="535"/>
      <c r="HY10" s="535"/>
      <c r="HZ10" s="535"/>
      <c r="IA10" s="535"/>
      <c r="IB10" s="535"/>
      <c r="IC10" s="535"/>
      <c r="ID10" s="535"/>
      <c r="IE10" s="535"/>
      <c r="IF10" s="535"/>
      <c r="IG10" s="535"/>
      <c r="IH10" s="535"/>
      <c r="II10" s="535"/>
      <c r="IJ10" s="535"/>
      <c r="IK10" s="535"/>
      <c r="IL10" s="535"/>
      <c r="IM10" s="535"/>
      <c r="IN10" s="535"/>
      <c r="IO10" s="535"/>
      <c r="IP10" s="535"/>
      <c r="IQ10" s="535"/>
      <c r="IR10" s="535"/>
      <c r="IS10" s="535"/>
      <c r="IT10" s="535"/>
      <c r="IU10" s="535"/>
      <c r="IV10" s="535"/>
      <c r="IW10" s="535"/>
      <c r="IX10" s="535"/>
      <c r="IY10" s="535"/>
      <c r="IZ10" s="535"/>
      <c r="JA10" s="535"/>
      <c r="JB10" s="535"/>
      <c r="JC10" s="535"/>
      <c r="JD10" s="535"/>
      <c r="JE10" s="535"/>
      <c r="JF10" s="535"/>
      <c r="JG10" s="535"/>
      <c r="JH10" s="535"/>
      <c r="JI10" s="535"/>
      <c r="JJ10" s="535"/>
      <c r="JK10" s="535"/>
      <c r="JL10" s="535"/>
      <c r="JM10" s="535"/>
      <c r="JN10" s="535"/>
      <c r="JO10" s="535"/>
      <c r="JP10" s="535"/>
      <c r="JQ10" s="535"/>
      <c r="JR10" s="535"/>
      <c r="JS10" s="535"/>
      <c r="JT10" s="535"/>
      <c r="JU10" s="535"/>
      <c r="JV10" s="535"/>
      <c r="JW10" s="535"/>
      <c r="JX10" s="535"/>
      <c r="JY10" s="535"/>
      <c r="JZ10" s="535"/>
      <c r="KA10" s="535"/>
      <c r="KB10" s="535"/>
      <c r="KC10" s="535"/>
      <c r="KD10" s="535"/>
      <c r="KE10" s="535"/>
      <c r="KF10" s="535"/>
      <c r="KG10" s="535"/>
      <c r="KH10" s="535"/>
      <c r="KI10" s="535"/>
      <c r="KJ10" s="535"/>
      <c r="KK10" s="535"/>
      <c r="KL10" s="535"/>
      <c r="KM10" s="535"/>
      <c r="KN10" s="535"/>
      <c r="KO10" s="535"/>
      <c r="KP10" s="535"/>
      <c r="KQ10" s="535"/>
      <c r="KR10" s="535"/>
      <c r="KS10" s="535"/>
      <c r="KT10" s="535"/>
      <c r="KU10" s="535"/>
      <c r="KV10" s="535"/>
      <c r="KW10" s="535"/>
      <c r="KX10" s="535"/>
      <c r="KY10" s="535"/>
      <c r="KZ10" s="535"/>
      <c r="LA10" s="535"/>
      <c r="LB10" s="535"/>
      <c r="LC10" s="535"/>
      <c r="LD10" s="535"/>
      <c r="LE10" s="535"/>
      <c r="LF10" s="535"/>
      <c r="LG10" s="535"/>
      <c r="LH10" s="535"/>
      <c r="LI10" s="535"/>
      <c r="LJ10" s="535"/>
      <c r="LK10" s="535"/>
      <c r="LL10" s="535"/>
      <c r="LM10" s="535"/>
      <c r="LN10" s="535"/>
      <c r="LO10" s="535"/>
      <c r="LP10" s="535"/>
      <c r="LQ10" s="535"/>
      <c r="LR10" s="535"/>
      <c r="LS10" s="535"/>
      <c r="LT10" s="535"/>
      <c r="LU10" s="535"/>
      <c r="LV10" s="535"/>
      <c r="LW10" s="535"/>
      <c r="LX10" s="535"/>
      <c r="LY10" s="535"/>
      <c r="LZ10" s="535"/>
      <c r="MA10" s="535"/>
      <c r="MB10" s="535"/>
      <c r="MC10" s="535"/>
      <c r="MD10" s="535"/>
      <c r="ME10" s="535"/>
      <c r="MF10" s="535"/>
      <c r="MG10" s="535"/>
      <c r="MH10" s="535"/>
      <c r="MI10" s="535"/>
      <c r="MJ10" s="535"/>
      <c r="MK10" s="535"/>
      <c r="ML10" s="535"/>
      <c r="MM10" s="535"/>
      <c r="MN10" s="535"/>
      <c r="MO10" s="535"/>
      <c r="MP10" s="535"/>
      <c r="MQ10" s="535"/>
      <c r="MR10" s="535"/>
      <c r="MS10" s="535"/>
      <c r="MT10" s="535"/>
      <c r="MU10" s="535"/>
      <c r="MV10" s="535"/>
      <c r="MW10" s="535"/>
      <c r="MX10" s="535"/>
      <c r="MY10" s="535"/>
      <c r="MZ10" s="535"/>
      <c r="NA10" s="535"/>
      <c r="NB10" s="535"/>
      <c r="NC10" s="535"/>
      <c r="ND10" s="535"/>
      <c r="NE10" s="535"/>
      <c r="NF10" s="535"/>
      <c r="NG10" s="535"/>
      <c r="NH10" s="535"/>
      <c r="NI10" s="535"/>
      <c r="NJ10" s="535"/>
      <c r="NK10" s="535"/>
      <c r="NL10" s="535"/>
      <c r="NM10" s="535"/>
      <c r="NN10" s="535"/>
      <c r="NO10" s="535"/>
      <c r="NP10" s="535"/>
      <c r="NQ10" s="535"/>
      <c r="NR10" s="535"/>
      <c r="NS10" s="535"/>
      <c r="NT10" s="535"/>
      <c r="NU10" s="535"/>
      <c r="NV10" s="535"/>
      <c r="NW10" s="535"/>
      <c r="NX10" s="535"/>
      <c r="NY10" s="535"/>
      <c r="NZ10" s="535"/>
      <c r="OA10" s="535"/>
      <c r="OB10" s="535"/>
      <c r="OC10" s="535"/>
      <c r="OD10" s="535"/>
      <c r="OE10" s="535"/>
      <c r="OF10" s="535"/>
      <c r="OG10" s="535"/>
      <c r="OH10" s="535"/>
      <c r="OI10" s="535"/>
      <c r="OJ10" s="535"/>
      <c r="OK10" s="535"/>
      <c r="OL10" s="535"/>
      <c r="OM10" s="535"/>
      <c r="ON10" s="535"/>
      <c r="OO10" s="535"/>
      <c r="OP10" s="535"/>
      <c r="OQ10" s="535"/>
      <c r="OR10" s="535"/>
      <c r="OS10" s="535"/>
      <c r="OT10" s="535"/>
      <c r="OU10" s="535"/>
      <c r="OV10" s="535"/>
      <c r="OW10" s="535"/>
      <c r="OX10" s="535"/>
      <c r="OY10" s="535"/>
      <c r="OZ10" s="535"/>
      <c r="PA10" s="535"/>
      <c r="PB10" s="535"/>
      <c r="PC10" s="535"/>
      <c r="PD10" s="535"/>
      <c r="PE10" s="535"/>
      <c r="PF10" s="535"/>
      <c r="PG10" s="535"/>
      <c r="PH10" s="535"/>
      <c r="PI10" s="535"/>
      <c r="PJ10" s="535"/>
      <c r="PK10" s="535"/>
      <c r="PL10" s="535"/>
      <c r="PM10" s="535"/>
      <c r="PN10" s="535"/>
      <c r="PO10" s="535"/>
      <c r="PP10" s="535"/>
      <c r="PQ10" s="535"/>
      <c r="PR10" s="535"/>
      <c r="PS10" s="535"/>
      <c r="PT10" s="535"/>
      <c r="PU10" s="535"/>
      <c r="PV10" s="535"/>
      <c r="PW10" s="535"/>
      <c r="PX10" s="535"/>
      <c r="PY10" s="535"/>
      <c r="PZ10" s="535"/>
      <c r="QA10" s="535"/>
      <c r="QB10" s="535"/>
      <c r="QC10" s="535"/>
      <c r="QD10" s="535"/>
      <c r="QE10" s="535"/>
      <c r="QF10" s="535"/>
      <c r="QG10" s="535"/>
      <c r="QH10" s="535"/>
      <c r="QI10" s="535"/>
      <c r="QJ10" s="535"/>
      <c r="QK10" s="535"/>
      <c r="QL10" s="535"/>
      <c r="QM10" s="535"/>
      <c r="QN10" s="535"/>
      <c r="QO10" s="535"/>
      <c r="QP10" s="535"/>
      <c r="QQ10" s="535"/>
      <c r="QR10" s="535"/>
      <c r="QS10" s="535"/>
      <c r="QT10" s="535"/>
      <c r="QU10" s="535"/>
      <c r="QV10" s="535"/>
      <c r="QW10" s="535"/>
      <c r="QX10" s="535"/>
      <c r="QY10" s="535"/>
      <c r="QZ10" s="535"/>
      <c r="RA10" s="535"/>
      <c r="RB10" s="535"/>
      <c r="RC10" s="535"/>
      <c r="RD10" s="535"/>
      <c r="RE10" s="535"/>
      <c r="RF10" s="535"/>
      <c r="RG10" s="535"/>
      <c r="RH10" s="535"/>
      <c r="RI10" s="535"/>
      <c r="RJ10" s="535"/>
      <c r="RK10" s="535"/>
      <c r="RL10" s="535"/>
      <c r="RM10" s="535"/>
      <c r="RN10" s="535"/>
      <c r="RO10" s="535"/>
      <c r="RP10" s="535"/>
      <c r="RQ10" s="535"/>
      <c r="RR10" s="535"/>
      <c r="RS10" s="535"/>
      <c r="RT10" s="535"/>
      <c r="RU10" s="535"/>
      <c r="RV10" s="535"/>
      <c r="RW10" s="535"/>
      <c r="RX10" s="535"/>
      <c r="RY10" s="535"/>
      <c r="RZ10" s="535"/>
      <c r="SA10" s="535"/>
      <c r="SB10" s="535"/>
      <c r="SC10" s="535"/>
      <c r="SD10" s="535"/>
      <c r="SE10" s="535"/>
      <c r="SF10" s="535"/>
      <c r="SG10" s="535"/>
      <c r="SH10" s="535"/>
      <c r="SI10" s="535"/>
      <c r="SJ10" s="535"/>
      <c r="SK10" s="535"/>
      <c r="SL10" s="535"/>
      <c r="SM10" s="535"/>
      <c r="SN10" s="535"/>
      <c r="SO10" s="535"/>
      <c r="SP10" s="535"/>
      <c r="SQ10" s="535"/>
      <c r="SR10" s="535"/>
      <c r="SS10" s="535"/>
      <c r="ST10" s="535"/>
      <c r="SU10" s="535"/>
      <c r="SV10" s="535"/>
      <c r="SW10" s="535"/>
      <c r="SX10" s="535"/>
      <c r="SY10" s="535"/>
      <c r="SZ10" s="535"/>
      <c r="TA10" s="535"/>
      <c r="TB10" s="535"/>
      <c r="TC10" s="535"/>
      <c r="TD10" s="535"/>
      <c r="TE10" s="535"/>
      <c r="TF10" s="535"/>
      <c r="TG10" s="535"/>
      <c r="TH10" s="535"/>
      <c r="TI10" s="535"/>
      <c r="TJ10" s="535"/>
      <c r="TK10" s="535"/>
      <c r="TL10" s="535"/>
      <c r="TM10" s="535"/>
      <c r="TN10" s="535"/>
      <c r="TO10" s="535"/>
      <c r="TP10" s="535"/>
      <c r="TQ10" s="535"/>
      <c r="TR10" s="535"/>
      <c r="TS10" s="535"/>
      <c r="TT10" s="535"/>
      <c r="TU10" s="535"/>
      <c r="TV10" s="535"/>
      <c r="TW10" s="535"/>
      <c r="TX10" s="535"/>
      <c r="TY10" s="535"/>
      <c r="TZ10" s="535"/>
      <c r="UA10" s="535"/>
      <c r="UB10" s="535"/>
      <c r="UC10" s="535"/>
      <c r="UD10" s="535"/>
      <c r="UE10" s="535"/>
      <c r="UF10" s="535"/>
      <c r="UG10" s="535"/>
      <c r="UH10" s="535"/>
      <c r="UI10" s="535"/>
      <c r="UJ10" s="535"/>
      <c r="UK10" s="535"/>
      <c r="UL10" s="535"/>
      <c r="UM10" s="535"/>
      <c r="UN10" s="535"/>
      <c r="UO10" s="535"/>
      <c r="UP10" s="535"/>
      <c r="UQ10" s="535"/>
      <c r="UR10" s="535"/>
      <c r="US10" s="535"/>
      <c r="UT10" s="535"/>
      <c r="UU10" s="535"/>
      <c r="UV10" s="535"/>
      <c r="UW10" s="535"/>
      <c r="UX10" s="535"/>
      <c r="UY10" s="535"/>
      <c r="UZ10" s="535"/>
      <c r="VA10" s="535"/>
      <c r="VB10" s="535"/>
      <c r="VC10" s="535"/>
      <c r="VD10" s="535"/>
      <c r="VE10" s="535"/>
      <c r="VF10" s="535"/>
      <c r="VG10" s="535"/>
      <c r="VH10" s="535"/>
      <c r="VI10" s="535"/>
      <c r="VJ10" s="535"/>
      <c r="VK10" s="535"/>
      <c r="VL10" s="535"/>
      <c r="VM10" s="535"/>
      <c r="VN10" s="535"/>
      <c r="VO10" s="535"/>
      <c r="VP10" s="535"/>
      <c r="VQ10" s="535"/>
      <c r="VR10" s="535"/>
      <c r="VS10" s="535"/>
      <c r="VT10" s="535"/>
      <c r="VU10" s="535"/>
      <c r="VV10" s="535"/>
      <c r="VW10" s="535"/>
      <c r="VX10" s="535"/>
      <c r="VY10" s="535"/>
      <c r="VZ10" s="535"/>
      <c r="WA10" s="535"/>
      <c r="WB10" s="535"/>
      <c r="WC10" s="535"/>
      <c r="WD10" s="535"/>
      <c r="WE10" s="535"/>
      <c r="WF10" s="535"/>
      <c r="WG10" s="535"/>
      <c r="WH10" s="535"/>
      <c r="WI10" s="535"/>
      <c r="WJ10" s="535"/>
      <c r="WK10" s="535"/>
      <c r="WL10" s="535"/>
      <c r="WM10" s="535"/>
      <c r="WN10" s="535"/>
      <c r="WO10" s="535"/>
      <c r="WP10" s="535"/>
      <c r="WQ10" s="535"/>
      <c r="WR10" s="535"/>
      <c r="WS10" s="535"/>
      <c r="WT10" s="535"/>
      <c r="WU10" s="535"/>
      <c r="WV10" s="535"/>
      <c r="WW10" s="535"/>
      <c r="WX10" s="535"/>
      <c r="WY10" s="535"/>
      <c r="WZ10" s="535"/>
      <c r="XA10" s="535"/>
      <c r="XB10" s="535"/>
      <c r="XC10" s="535"/>
      <c r="XD10" s="535"/>
      <c r="XE10" s="535"/>
      <c r="XF10" s="535"/>
      <c r="XG10" s="535"/>
      <c r="XH10" s="535"/>
      <c r="XI10" s="535"/>
      <c r="XJ10" s="535"/>
      <c r="XK10" s="535"/>
      <c r="XL10" s="535"/>
      <c r="XM10" s="535"/>
      <c r="XN10" s="535"/>
      <c r="XO10" s="535"/>
      <c r="XP10" s="535"/>
      <c r="XQ10" s="535"/>
      <c r="XR10" s="535"/>
      <c r="XS10" s="535"/>
      <c r="XT10" s="535"/>
      <c r="XU10" s="535"/>
      <c r="XV10" s="535"/>
      <c r="XW10" s="535"/>
      <c r="XX10" s="535"/>
      <c r="XY10" s="535"/>
      <c r="XZ10" s="535"/>
      <c r="YA10" s="535"/>
      <c r="YB10" s="535"/>
      <c r="YC10" s="535"/>
      <c r="YD10" s="535"/>
      <c r="YE10" s="535"/>
      <c r="YF10" s="535"/>
      <c r="YG10" s="535"/>
      <c r="YH10" s="535"/>
      <c r="YI10" s="535"/>
      <c r="YJ10" s="535"/>
      <c r="YK10" s="535"/>
      <c r="YL10" s="535"/>
      <c r="YM10" s="535"/>
      <c r="YN10" s="535"/>
      <c r="YO10" s="535"/>
      <c r="YP10" s="535"/>
      <c r="YQ10" s="535"/>
      <c r="YR10" s="535"/>
      <c r="YS10" s="535"/>
      <c r="YT10" s="535"/>
      <c r="YU10" s="535"/>
      <c r="YV10" s="535"/>
      <c r="YW10" s="535"/>
      <c r="YX10" s="535"/>
      <c r="YY10" s="535"/>
      <c r="YZ10" s="535"/>
      <c r="ZA10" s="535"/>
      <c r="ZB10" s="535"/>
      <c r="ZC10" s="535"/>
      <c r="ZD10" s="535"/>
      <c r="ZE10" s="535"/>
      <c r="ZF10" s="535"/>
      <c r="ZG10" s="535"/>
      <c r="ZH10" s="535"/>
      <c r="ZI10" s="535"/>
      <c r="ZJ10" s="535"/>
      <c r="ZK10" s="535"/>
      <c r="ZL10" s="535"/>
      <c r="ZM10" s="535"/>
      <c r="ZN10" s="535"/>
      <c r="ZO10" s="535"/>
      <c r="ZP10" s="535"/>
      <c r="ZQ10" s="535"/>
      <c r="ZR10" s="535"/>
      <c r="ZS10" s="535"/>
      <c r="ZT10" s="535"/>
      <c r="ZU10" s="535"/>
      <c r="ZV10" s="535"/>
      <c r="ZW10" s="535"/>
      <c r="ZX10" s="535"/>
      <c r="ZY10" s="535"/>
      <c r="ZZ10" s="535"/>
      <c r="AAA10" s="535"/>
      <c r="AAB10" s="535"/>
      <c r="AAC10" s="535"/>
      <c r="AAD10" s="535"/>
      <c r="AAE10" s="535"/>
      <c r="AAF10" s="535"/>
      <c r="AAG10" s="535"/>
      <c r="AAH10" s="535"/>
      <c r="AAI10" s="535"/>
      <c r="AAJ10" s="535"/>
      <c r="AAK10" s="535"/>
      <c r="AAL10" s="535"/>
      <c r="AAM10" s="535"/>
      <c r="AAN10" s="535"/>
      <c r="AAO10" s="535"/>
      <c r="AAP10" s="535"/>
      <c r="AAQ10" s="535"/>
      <c r="AAR10" s="535"/>
      <c r="AAS10" s="535"/>
      <c r="AAT10" s="535"/>
      <c r="AAU10" s="535"/>
      <c r="AAV10" s="535"/>
      <c r="AAW10" s="535"/>
      <c r="AAX10" s="535"/>
      <c r="AAY10" s="535"/>
      <c r="AAZ10" s="535"/>
      <c r="ABA10" s="535"/>
      <c r="ABB10" s="535"/>
      <c r="ABC10" s="535"/>
      <c r="ABD10" s="535"/>
      <c r="ABE10" s="535"/>
      <c r="ABF10" s="535"/>
      <c r="ABG10" s="535"/>
      <c r="ABH10" s="535"/>
      <c r="ABI10" s="535"/>
      <c r="ABJ10" s="535"/>
      <c r="ABK10" s="535"/>
      <c r="ABL10" s="535"/>
      <c r="ABM10" s="535"/>
      <c r="ABN10" s="535"/>
      <c r="ABO10" s="535"/>
      <c r="ABP10" s="535"/>
      <c r="ABQ10" s="535"/>
      <c r="ABR10" s="535"/>
      <c r="ABS10" s="535"/>
      <c r="ABT10" s="535"/>
      <c r="ABU10" s="535"/>
      <c r="ABV10" s="535"/>
      <c r="ABW10" s="535"/>
      <c r="ABX10" s="535"/>
      <c r="ABY10" s="535"/>
      <c r="ABZ10" s="535"/>
      <c r="ACA10" s="535"/>
      <c r="ACB10" s="535"/>
      <c r="ACC10" s="535"/>
      <c r="ACD10" s="535"/>
      <c r="ACE10" s="535"/>
      <c r="ACF10" s="535"/>
      <c r="ACG10" s="535"/>
      <c r="ACH10" s="535"/>
      <c r="ACI10" s="535"/>
      <c r="ACJ10" s="535"/>
      <c r="ACK10" s="535"/>
      <c r="ACL10" s="535"/>
      <c r="ACM10" s="535"/>
      <c r="ACN10" s="535"/>
      <c r="ACO10" s="535"/>
      <c r="ACP10" s="535"/>
      <c r="ACQ10" s="535"/>
      <c r="ACR10" s="535"/>
      <c r="ACS10" s="535"/>
      <c r="ACT10" s="535"/>
      <c r="ACU10" s="535"/>
      <c r="ACV10" s="535"/>
      <c r="ACW10" s="535"/>
      <c r="ACX10" s="535"/>
      <c r="ACY10" s="535"/>
      <c r="ACZ10" s="535"/>
      <c r="ADA10" s="535"/>
      <c r="ADB10" s="535"/>
      <c r="ADC10" s="535"/>
      <c r="ADD10" s="535"/>
      <c r="ADE10" s="535"/>
      <c r="ADF10" s="535"/>
      <c r="ADG10" s="535"/>
      <c r="ADH10" s="535"/>
      <c r="ADI10" s="535"/>
      <c r="ADJ10" s="535"/>
      <c r="ADK10" s="535"/>
      <c r="ADL10" s="535"/>
      <c r="ADM10" s="535"/>
      <c r="ADN10" s="535"/>
      <c r="ADO10" s="535"/>
      <c r="ADP10" s="535"/>
      <c r="ADQ10" s="535"/>
      <c r="ADR10" s="535"/>
      <c r="ADS10" s="535"/>
      <c r="ADT10" s="535"/>
      <c r="ADU10" s="535"/>
      <c r="ADV10" s="535"/>
      <c r="ADW10" s="535"/>
      <c r="ADX10" s="535"/>
      <c r="ADY10" s="535"/>
      <c r="ADZ10" s="535"/>
      <c r="AEA10" s="535"/>
      <c r="AEB10" s="535"/>
      <c r="AEC10" s="535"/>
      <c r="AED10" s="535"/>
      <c r="AEE10" s="535"/>
      <c r="AEF10" s="535"/>
      <c r="AEG10" s="535"/>
      <c r="AEH10" s="535"/>
      <c r="AEI10" s="535"/>
      <c r="AEJ10" s="535"/>
      <c r="AEK10" s="535"/>
      <c r="AEL10" s="535"/>
      <c r="AEM10" s="535"/>
      <c r="AEN10" s="535"/>
      <c r="AEO10" s="535"/>
      <c r="AEP10" s="535"/>
      <c r="AEQ10" s="535"/>
      <c r="AER10" s="535"/>
      <c r="AES10" s="535"/>
      <c r="AET10" s="535"/>
      <c r="AEU10" s="535"/>
      <c r="AEV10" s="535"/>
      <c r="AEW10" s="535"/>
      <c r="AEX10" s="535"/>
      <c r="AEY10" s="535"/>
      <c r="AEZ10" s="535"/>
      <c r="AFA10" s="535"/>
      <c r="AFB10" s="535"/>
      <c r="AFC10" s="535"/>
      <c r="AFD10" s="535"/>
      <c r="AFE10" s="535"/>
      <c r="AFF10" s="535"/>
      <c r="AFG10" s="535"/>
      <c r="AFH10" s="535"/>
      <c r="AFI10" s="535"/>
      <c r="AFJ10" s="535"/>
      <c r="AFK10" s="535"/>
      <c r="AFL10" s="535"/>
      <c r="AFM10" s="535"/>
      <c r="AFN10" s="535"/>
      <c r="AFO10" s="535"/>
      <c r="AFP10" s="535"/>
      <c r="AFQ10" s="535"/>
      <c r="AFR10" s="535"/>
      <c r="AFS10" s="535"/>
      <c r="AFT10" s="535"/>
      <c r="AFU10" s="535"/>
      <c r="AFV10" s="535"/>
      <c r="AFW10" s="535"/>
      <c r="AFX10" s="535"/>
      <c r="AFY10" s="535"/>
      <c r="AFZ10" s="535"/>
      <c r="AGA10" s="535"/>
      <c r="AGB10" s="535"/>
      <c r="AGC10" s="535"/>
      <c r="AGD10" s="535"/>
      <c r="AGE10" s="535"/>
      <c r="AGF10" s="535"/>
      <c r="AGG10" s="535"/>
      <c r="AGH10" s="535"/>
      <c r="AGI10" s="535"/>
      <c r="AGJ10" s="535"/>
      <c r="AGK10" s="535"/>
      <c r="AGL10" s="535"/>
      <c r="AGM10" s="535"/>
      <c r="AGN10" s="535"/>
      <c r="AGO10" s="535"/>
      <c r="AGP10" s="535"/>
      <c r="AGQ10" s="535"/>
      <c r="AGR10" s="535"/>
      <c r="AGS10" s="535"/>
      <c r="AGT10" s="535"/>
      <c r="AGU10" s="535"/>
      <c r="AGV10" s="535"/>
      <c r="AGW10" s="535"/>
      <c r="AGX10" s="535"/>
      <c r="AGY10" s="535"/>
      <c r="AGZ10" s="535"/>
      <c r="AHA10" s="535"/>
      <c r="AHB10" s="535"/>
      <c r="AHC10" s="535"/>
      <c r="AHD10" s="535"/>
      <c r="AHE10" s="535"/>
      <c r="AHF10" s="535"/>
      <c r="AHG10" s="535"/>
      <c r="AHH10" s="535"/>
      <c r="AHI10" s="535"/>
      <c r="AHJ10" s="535"/>
      <c r="AHK10" s="535"/>
      <c r="AHL10" s="535"/>
      <c r="AHM10" s="535"/>
      <c r="AHN10" s="535"/>
      <c r="AHO10" s="535"/>
      <c r="AHP10" s="535"/>
      <c r="AHQ10" s="535"/>
      <c r="AHR10" s="535"/>
      <c r="AHS10" s="535"/>
      <c r="AHT10" s="535"/>
      <c r="AHU10" s="535"/>
      <c r="AHV10" s="535"/>
      <c r="AHW10" s="535"/>
      <c r="AHX10" s="535"/>
      <c r="AHY10" s="535"/>
      <c r="AHZ10" s="535"/>
      <c r="AIA10" s="535"/>
      <c r="AIB10" s="535"/>
      <c r="AIC10" s="535"/>
      <c r="AID10" s="535"/>
      <c r="AIE10" s="535"/>
      <c r="AIF10" s="535"/>
      <c r="AIG10" s="535"/>
      <c r="AIH10" s="535"/>
      <c r="AII10" s="535"/>
      <c r="AIJ10" s="535"/>
      <c r="AIK10" s="535"/>
      <c r="AIL10" s="535"/>
      <c r="AIM10" s="535"/>
      <c r="AIN10" s="535"/>
      <c r="AIO10" s="535"/>
      <c r="AIP10" s="535"/>
      <c r="AIQ10" s="535"/>
      <c r="AIR10" s="535"/>
      <c r="AIS10" s="535"/>
      <c r="AIT10" s="535"/>
      <c r="AIU10" s="535"/>
      <c r="AIV10" s="535"/>
      <c r="AIW10" s="535"/>
      <c r="AIX10" s="535"/>
      <c r="AIY10" s="535"/>
      <c r="AIZ10" s="535"/>
      <c r="AJA10" s="535"/>
      <c r="AJB10" s="535"/>
      <c r="AJC10" s="535"/>
      <c r="AJD10" s="535"/>
      <c r="AJE10" s="535"/>
      <c r="AJF10" s="535"/>
      <c r="AJG10" s="535"/>
      <c r="AJH10" s="535"/>
      <c r="AJI10" s="535"/>
      <c r="AJJ10" s="535"/>
      <c r="AJK10" s="535"/>
      <c r="AJL10" s="535"/>
      <c r="AJM10" s="535"/>
      <c r="AJN10" s="535"/>
      <c r="AJO10" s="535"/>
      <c r="AJP10" s="535"/>
      <c r="AJQ10" s="535"/>
      <c r="AJR10" s="535"/>
      <c r="AJS10" s="535"/>
      <c r="AJT10" s="535"/>
      <c r="AJU10" s="535"/>
      <c r="AJV10" s="535"/>
      <c r="AJW10" s="535"/>
      <c r="AJX10" s="535"/>
      <c r="AJY10" s="535"/>
      <c r="AJZ10" s="535"/>
      <c r="AKA10" s="535"/>
      <c r="AKB10" s="535"/>
      <c r="AKC10" s="535"/>
      <c r="AKD10" s="535"/>
      <c r="AKE10" s="535"/>
      <c r="AKF10" s="535"/>
      <c r="AKG10" s="535"/>
      <c r="AKH10" s="535"/>
      <c r="AKI10" s="535"/>
      <c r="AKJ10" s="535"/>
      <c r="AKK10" s="535"/>
      <c r="AKL10" s="535"/>
      <c r="AKM10" s="535"/>
      <c r="AKN10" s="535"/>
      <c r="AKO10" s="535"/>
      <c r="AKP10" s="535"/>
      <c r="AKQ10" s="535"/>
      <c r="AKR10" s="535"/>
      <c r="AKS10" s="535"/>
      <c r="AKT10" s="535"/>
      <c r="AKU10" s="535"/>
      <c r="AKV10" s="535"/>
      <c r="AKW10" s="535"/>
      <c r="AKX10" s="535"/>
      <c r="AKY10" s="535"/>
      <c r="AKZ10" s="535"/>
      <c r="ALA10" s="535"/>
      <c r="ALB10" s="535"/>
      <c r="ALC10" s="535"/>
      <c r="ALD10" s="535"/>
      <c r="ALE10" s="535"/>
      <c r="ALF10" s="535"/>
      <c r="ALG10" s="535"/>
      <c r="ALH10" s="535"/>
      <c r="ALI10" s="535"/>
      <c r="ALJ10" s="535"/>
      <c r="ALK10" s="535"/>
      <c r="ALL10" s="535"/>
      <c r="ALM10" s="535"/>
      <c r="ALN10" s="535"/>
      <c r="ALO10" s="535"/>
      <c r="ALP10" s="535"/>
      <c r="ALQ10" s="535"/>
      <c r="ALR10" s="535"/>
      <c r="ALS10" s="535"/>
      <c r="ALT10" s="535"/>
      <c r="ALU10" s="535"/>
      <c r="ALV10" s="535"/>
      <c r="ALW10" s="535"/>
      <c r="ALX10" s="535"/>
      <c r="ALY10" s="535"/>
    </row>
    <row r="11" spans="1:1014" s="238" customFormat="1" ht="55.5" customHeight="1">
      <c r="A11" s="233" t="s">
        <v>831</v>
      </c>
      <c r="B11" s="381" t="s">
        <v>832</v>
      </c>
      <c r="C11" s="278" t="s">
        <v>833</v>
      </c>
      <c r="D11" s="278" t="s">
        <v>834</v>
      </c>
      <c r="E11" s="278" t="s">
        <v>835</v>
      </c>
      <c r="F11" s="278" t="s">
        <v>836</v>
      </c>
      <c r="G11" s="278" t="s">
        <v>837</v>
      </c>
      <c r="H11" s="234" t="s">
        <v>9</v>
      </c>
      <c r="I11" s="234" t="s">
        <v>838</v>
      </c>
      <c r="J11" s="234" t="s">
        <v>948</v>
      </c>
      <c r="K11" s="234" t="s">
        <v>949</v>
      </c>
      <c r="L11" s="235" t="s">
        <v>842</v>
      </c>
      <c r="M11" s="235" t="s">
        <v>843</v>
      </c>
      <c r="N11" s="235" t="s">
        <v>844</v>
      </c>
      <c r="O11" s="235" t="s">
        <v>845</v>
      </c>
      <c r="P11" s="235" t="s">
        <v>846</v>
      </c>
      <c r="Q11" s="234" t="s">
        <v>677</v>
      </c>
      <c r="R11" s="234" t="s">
        <v>3</v>
      </c>
      <c r="S11" s="234" t="s">
        <v>912</v>
      </c>
      <c r="T11" s="283" t="s">
        <v>913</v>
      </c>
      <c r="U11" s="234" t="s">
        <v>848</v>
      </c>
      <c r="V11" s="229" t="s">
        <v>950</v>
      </c>
      <c r="W11" s="229" t="s">
        <v>850</v>
      </c>
      <c r="X11" s="230" t="s">
        <v>851</v>
      </c>
      <c r="Y11" s="235" t="s">
        <v>852</v>
      </c>
      <c r="Z11" s="235" t="s">
        <v>853</v>
      </c>
      <c r="AA11" s="236" t="s">
        <v>854</v>
      </c>
      <c r="AB11" s="235" t="s">
        <v>855</v>
      </c>
      <c r="AC11" s="235" t="s">
        <v>856</v>
      </c>
      <c r="AD11" s="237" t="s">
        <v>914</v>
      </c>
    </row>
    <row r="12" spans="1:1014" s="577" customFormat="1" ht="13.5" customHeight="1">
      <c r="A12" s="566">
        <v>1</v>
      </c>
      <c r="B12" s="567" t="s">
        <v>915</v>
      </c>
      <c r="C12" s="568"/>
      <c r="D12" s="567"/>
      <c r="E12" s="567"/>
      <c r="F12" s="567"/>
      <c r="G12" s="567"/>
      <c r="H12" s="566" t="s">
        <v>951</v>
      </c>
      <c r="I12" s="569" t="s">
        <v>952</v>
      </c>
      <c r="J12" s="566" t="s">
        <v>953</v>
      </c>
      <c r="K12" s="570" t="s">
        <v>918</v>
      </c>
      <c r="L12" s="566" t="s">
        <v>954</v>
      </c>
      <c r="M12" s="566" t="s">
        <v>955</v>
      </c>
      <c r="N12" s="566"/>
      <c r="O12" s="566"/>
      <c r="P12" s="571">
        <v>1</v>
      </c>
      <c r="Q12" s="566" t="s">
        <v>820</v>
      </c>
      <c r="R12" s="566"/>
      <c r="S12" s="566" t="s">
        <v>862</v>
      </c>
      <c r="T12" s="572"/>
      <c r="U12" s="566"/>
      <c r="V12" s="573"/>
      <c r="W12" s="573" t="s">
        <v>863</v>
      </c>
      <c r="X12" s="574"/>
      <c r="Y12" s="575"/>
      <c r="Z12" s="566" t="s">
        <v>919</v>
      </c>
      <c r="AA12" s="576" t="s">
        <v>920</v>
      </c>
      <c r="AB12" s="566"/>
      <c r="AC12" s="572">
        <v>1</v>
      </c>
      <c r="AD12" s="572">
        <v>1</v>
      </c>
      <c r="AE12" s="573" t="s">
        <v>863</v>
      </c>
    </row>
    <row r="13" spans="1:1014" s="224" customFormat="1" ht="13.5" customHeight="1">
      <c r="A13" s="225">
        <v>2</v>
      </c>
      <c r="B13" s="253" t="s">
        <v>956</v>
      </c>
      <c r="C13" s="221"/>
      <c r="D13" s="221"/>
      <c r="E13" s="221"/>
      <c r="F13" s="221"/>
      <c r="G13" s="221"/>
      <c r="H13" s="718" t="s">
        <v>957</v>
      </c>
      <c r="I13" s="131" t="s">
        <v>958</v>
      </c>
      <c r="J13" s="718"/>
      <c r="K13" s="720" t="s">
        <v>924</v>
      </c>
      <c r="L13" s="718" t="s">
        <v>925</v>
      </c>
      <c r="M13" s="718" t="s">
        <v>926</v>
      </c>
      <c r="N13" s="718"/>
      <c r="O13" s="718"/>
      <c r="P13" s="721"/>
      <c r="Q13" s="718" t="s">
        <v>817</v>
      </c>
      <c r="R13" s="718"/>
      <c r="S13" s="718" t="s">
        <v>862</v>
      </c>
      <c r="T13" s="722"/>
      <c r="U13" s="718"/>
      <c r="V13" s="723" t="s">
        <v>863</v>
      </c>
      <c r="W13" s="723" t="s">
        <v>863</v>
      </c>
      <c r="X13" s="232"/>
      <c r="Y13" s="724"/>
      <c r="Z13" s="718"/>
      <c r="AA13" s="725"/>
      <c r="AB13" s="718"/>
      <c r="AC13" s="722">
        <v>1</v>
      </c>
      <c r="AD13" s="722">
        <v>1</v>
      </c>
    </row>
    <row r="14" spans="1:1014" s="529" customFormat="1" ht="13.5" customHeight="1">
      <c r="A14" s="519">
        <v>3</v>
      </c>
      <c r="B14" s="520" t="s">
        <v>959</v>
      </c>
      <c r="C14" s="521"/>
      <c r="D14" s="520"/>
      <c r="E14" s="520"/>
      <c r="F14" s="520"/>
      <c r="G14" s="520"/>
      <c r="H14" s="519" t="s">
        <v>960</v>
      </c>
      <c r="I14" s="522" t="s">
        <v>929</v>
      </c>
      <c r="J14" s="519" t="s">
        <v>961</v>
      </c>
      <c r="K14" s="522" t="s">
        <v>930</v>
      </c>
      <c r="L14" s="519"/>
      <c r="M14" s="519"/>
      <c r="N14" s="519"/>
      <c r="O14" s="519"/>
      <c r="P14" s="523">
        <v>1</v>
      </c>
      <c r="Q14" s="519" t="s">
        <v>817</v>
      </c>
      <c r="R14" s="519"/>
      <c r="S14" s="519" t="s">
        <v>878</v>
      </c>
      <c r="T14" s="524"/>
      <c r="U14" s="519"/>
      <c r="V14" s="525"/>
      <c r="W14" s="525" t="s">
        <v>863</v>
      </c>
      <c r="X14" s="526"/>
      <c r="Y14" s="527"/>
      <c r="Z14" s="519"/>
      <c r="AA14" s="528"/>
      <c r="AB14" s="519"/>
      <c r="AC14" s="524">
        <v>1</v>
      </c>
      <c r="AD14" s="524">
        <v>1</v>
      </c>
    </row>
    <row r="15" spans="1:1014" s="552" customFormat="1" ht="13.5" customHeight="1">
      <c r="A15" s="544">
        <v>4</v>
      </c>
      <c r="B15" s="543" t="s">
        <v>962</v>
      </c>
      <c r="C15" s="543"/>
      <c r="D15" s="543"/>
      <c r="E15" s="543"/>
      <c r="F15" s="543"/>
      <c r="G15" s="543"/>
      <c r="H15" s="544" t="s">
        <v>963</v>
      </c>
      <c r="I15" s="545" t="s">
        <v>964</v>
      </c>
      <c r="J15" s="544"/>
      <c r="K15" s="545" t="s">
        <v>965</v>
      </c>
      <c r="L15" s="544"/>
      <c r="M15" s="544"/>
      <c r="N15" s="544"/>
      <c r="O15" s="544"/>
      <c r="P15" s="546"/>
      <c r="Q15" s="544" t="s">
        <v>817</v>
      </c>
      <c r="R15" s="544"/>
      <c r="S15" s="544" t="s">
        <v>862</v>
      </c>
      <c r="T15" s="547"/>
      <c r="U15" s="544" t="s">
        <v>966</v>
      </c>
      <c r="V15" s="548" t="s">
        <v>863</v>
      </c>
      <c r="W15" s="548"/>
      <c r="X15" s="549"/>
      <c r="Y15" s="553" t="s">
        <v>967</v>
      </c>
      <c r="Z15" s="544"/>
      <c r="AA15" s="551"/>
      <c r="AB15" s="544"/>
      <c r="AC15" s="547">
        <v>1</v>
      </c>
      <c r="AD15" s="547">
        <v>1</v>
      </c>
    </row>
    <row r="16" spans="1:1014" s="552" customFormat="1" ht="13.5" customHeight="1">
      <c r="A16" s="544"/>
      <c r="B16" s="543" t="s">
        <v>968</v>
      </c>
      <c r="C16" s="543"/>
      <c r="D16" s="543"/>
      <c r="E16" s="543"/>
      <c r="F16" s="543"/>
      <c r="G16" s="543"/>
      <c r="H16" s="544" t="s">
        <v>969</v>
      </c>
      <c r="I16" s="545" t="s">
        <v>970</v>
      </c>
      <c r="J16" s="544"/>
      <c r="K16" s="545" t="s">
        <v>971</v>
      </c>
      <c r="L16" s="544"/>
      <c r="M16" s="544"/>
      <c r="N16" s="544"/>
      <c r="O16" s="544"/>
      <c r="P16" s="546"/>
      <c r="Q16" s="544" t="s">
        <v>817</v>
      </c>
      <c r="R16" s="544"/>
      <c r="S16" s="544" t="s">
        <v>862</v>
      </c>
      <c r="T16" s="547"/>
      <c r="U16" s="544" t="s">
        <v>972</v>
      </c>
      <c r="V16" s="548" t="s">
        <v>863</v>
      </c>
      <c r="W16" s="548"/>
      <c r="X16" s="549"/>
      <c r="Y16" s="550"/>
      <c r="Z16" s="544"/>
      <c r="AA16" s="551"/>
      <c r="AB16" s="544"/>
      <c r="AC16" s="547"/>
      <c r="AD16" s="547"/>
    </row>
    <row r="17" spans="1:30" s="224" customFormat="1" ht="13.5" customHeight="1">
      <c r="A17" s="225">
        <v>5</v>
      </c>
      <c r="B17" s="590" t="s">
        <v>973</v>
      </c>
      <c r="C17" s="719"/>
      <c r="D17" s="241"/>
      <c r="E17" s="241"/>
      <c r="F17" s="241"/>
      <c r="G17" s="241"/>
      <c r="H17" s="718" t="s">
        <v>974</v>
      </c>
      <c r="I17" s="720"/>
      <c r="J17" s="718" t="s">
        <v>975</v>
      </c>
      <c r="K17" s="720" t="s">
        <v>976</v>
      </c>
      <c r="L17" s="718"/>
      <c r="M17" s="718"/>
      <c r="N17" s="718"/>
      <c r="O17" s="718"/>
      <c r="P17" s="721"/>
      <c r="Q17" s="718" t="s">
        <v>820</v>
      </c>
      <c r="R17" s="718"/>
      <c r="S17" s="243" t="s">
        <v>976</v>
      </c>
      <c r="T17" s="722"/>
      <c r="U17" s="718"/>
      <c r="V17" s="723" t="s">
        <v>863</v>
      </c>
      <c r="W17" s="723" t="s">
        <v>863</v>
      </c>
      <c r="X17" s="232"/>
      <c r="Y17" s="724"/>
      <c r="Z17" s="718"/>
      <c r="AA17" s="725"/>
      <c r="AB17" s="718"/>
      <c r="AC17" s="722">
        <v>1</v>
      </c>
      <c r="AD17" s="722">
        <v>1</v>
      </c>
    </row>
    <row r="18" spans="1:30" s="552" customFormat="1" ht="13.5" customHeight="1">
      <c r="A18" s="544"/>
      <c r="B18" s="543"/>
      <c r="C18" s="543" t="s">
        <v>977</v>
      </c>
      <c r="D18" s="543"/>
      <c r="E18" s="543"/>
      <c r="F18" s="543"/>
      <c r="G18" s="543"/>
      <c r="H18" s="544" t="s">
        <v>978</v>
      </c>
      <c r="I18" s="545"/>
      <c r="J18" s="544"/>
      <c r="K18" s="545" t="s">
        <v>938</v>
      </c>
      <c r="L18" s="544"/>
      <c r="M18" s="544"/>
      <c r="N18" s="544"/>
      <c r="O18" s="544"/>
      <c r="P18" s="546"/>
      <c r="Q18" s="544" t="s">
        <v>823</v>
      </c>
      <c r="R18" s="544"/>
      <c r="S18" s="544" t="s">
        <v>862</v>
      </c>
      <c r="T18" s="547"/>
      <c r="U18" s="544"/>
      <c r="V18" s="548" t="s">
        <v>863</v>
      </c>
      <c r="W18" s="548"/>
      <c r="X18" s="549"/>
      <c r="Y18" s="550" t="s">
        <v>979</v>
      </c>
      <c r="Z18" s="544"/>
      <c r="AA18" s="551"/>
      <c r="AB18" s="544"/>
      <c r="AC18" s="547"/>
      <c r="AD18" s="547"/>
    </row>
    <row r="19" spans="1:30" s="565" customFormat="1" ht="13.5" customHeight="1">
      <c r="A19" s="555">
        <v>17</v>
      </c>
      <c r="B19" s="556"/>
      <c r="C19" s="557" t="s">
        <v>980</v>
      </c>
      <c r="D19" s="556"/>
      <c r="E19" s="556"/>
      <c r="F19" s="556"/>
      <c r="G19" s="556"/>
      <c r="H19" s="555" t="s">
        <v>981</v>
      </c>
      <c r="I19" s="558" t="s">
        <v>982</v>
      </c>
      <c r="J19" s="555"/>
      <c r="K19" s="558" t="s">
        <v>983</v>
      </c>
      <c r="L19" s="555"/>
      <c r="M19" s="555"/>
      <c r="N19" s="555"/>
      <c r="O19" s="555"/>
      <c r="P19" s="559"/>
      <c r="Q19" s="555" t="s">
        <v>817</v>
      </c>
      <c r="R19" s="555"/>
      <c r="S19" s="555" t="s">
        <v>862</v>
      </c>
      <c r="T19" s="560"/>
      <c r="U19" s="555"/>
      <c r="V19" s="561" t="s">
        <v>863</v>
      </c>
      <c r="W19" s="561"/>
      <c r="X19" s="562"/>
      <c r="Y19" s="563" t="s">
        <v>984</v>
      </c>
      <c r="Z19" s="555" t="s">
        <v>985</v>
      </c>
      <c r="AA19" s="564"/>
      <c r="AB19" s="555"/>
      <c r="AC19" s="560"/>
      <c r="AD19" s="560">
        <v>1</v>
      </c>
    </row>
    <row r="20" spans="1:30" s="529" customFormat="1" ht="13.5" customHeight="1">
      <c r="A20" s="519">
        <v>10</v>
      </c>
      <c r="B20" s="520"/>
      <c r="C20" s="520" t="s">
        <v>986</v>
      </c>
      <c r="D20" s="520" t="s">
        <v>987</v>
      </c>
      <c r="E20" s="520"/>
      <c r="F20" s="520"/>
      <c r="G20" s="520"/>
      <c r="H20" s="519" t="s">
        <v>988</v>
      </c>
      <c r="I20" s="522"/>
      <c r="J20" s="519" t="s">
        <v>989</v>
      </c>
      <c r="K20" s="522"/>
      <c r="L20" s="519" t="s">
        <v>990</v>
      </c>
      <c r="M20" s="519" t="s">
        <v>991</v>
      </c>
      <c r="N20" s="519"/>
      <c r="O20" s="519"/>
      <c r="P20" s="523">
        <v>1</v>
      </c>
      <c r="Q20" s="519" t="s">
        <v>817</v>
      </c>
      <c r="R20" s="519" t="s">
        <v>863</v>
      </c>
      <c r="S20" s="519" t="s">
        <v>992</v>
      </c>
      <c r="T20" s="524"/>
      <c r="U20" s="519"/>
      <c r="V20" s="525"/>
      <c r="W20" s="525" t="s">
        <v>863</v>
      </c>
      <c r="X20" s="526"/>
      <c r="Y20" s="527"/>
      <c r="Z20" s="519" t="s">
        <v>993</v>
      </c>
      <c r="AA20" s="528"/>
      <c r="AB20" s="519"/>
      <c r="AC20" s="524">
        <v>1</v>
      </c>
      <c r="AD20" s="524">
        <v>1</v>
      </c>
    </row>
    <row r="21" spans="1:30" s="224" customFormat="1" ht="13.5" customHeight="1">
      <c r="A21" s="225">
        <v>6</v>
      </c>
      <c r="B21" s="217"/>
      <c r="C21" s="719" t="s">
        <v>994</v>
      </c>
      <c r="D21" s="241"/>
      <c r="E21" s="241"/>
      <c r="F21" s="241"/>
      <c r="G21" s="241"/>
      <c r="H21" s="718" t="s">
        <v>995</v>
      </c>
      <c r="I21" s="720"/>
      <c r="J21" s="718" t="s">
        <v>996</v>
      </c>
      <c r="K21" s="720"/>
      <c r="L21" s="718" t="s">
        <v>997</v>
      </c>
      <c r="M21" s="718" t="s">
        <v>998</v>
      </c>
      <c r="N21" s="718"/>
      <c r="O21" s="718"/>
      <c r="P21" s="721">
        <v>1</v>
      </c>
      <c r="Q21" s="718" t="s">
        <v>820</v>
      </c>
      <c r="R21" s="718" t="s">
        <v>863</v>
      </c>
      <c r="S21" s="718" t="s">
        <v>992</v>
      </c>
      <c r="T21" s="722"/>
      <c r="U21" s="718"/>
      <c r="V21" s="723" t="s">
        <v>863</v>
      </c>
      <c r="W21" s="723" t="s">
        <v>863</v>
      </c>
      <c r="X21" s="232"/>
      <c r="Y21" s="724"/>
      <c r="Z21" s="718" t="s">
        <v>993</v>
      </c>
      <c r="AA21" s="725"/>
      <c r="AB21" s="718"/>
      <c r="AC21" s="722">
        <v>1</v>
      </c>
      <c r="AD21" s="722">
        <v>1</v>
      </c>
    </row>
    <row r="22" spans="1:30" s="224" customFormat="1" ht="13.5" customHeight="1">
      <c r="A22" s="225">
        <v>7</v>
      </c>
      <c r="B22" s="217"/>
      <c r="C22" s="719"/>
      <c r="D22" s="241" t="s">
        <v>667</v>
      </c>
      <c r="E22" s="241"/>
      <c r="F22" s="241"/>
      <c r="G22" s="241"/>
      <c r="H22" s="718" t="s">
        <v>999</v>
      </c>
      <c r="I22" s="720" t="s">
        <v>1000</v>
      </c>
      <c r="J22" s="718" t="s">
        <v>1001</v>
      </c>
      <c r="K22" s="720"/>
      <c r="L22" s="718"/>
      <c r="M22" s="718"/>
      <c r="N22" s="718"/>
      <c r="O22" s="718"/>
      <c r="P22" s="721">
        <v>1</v>
      </c>
      <c r="Q22" s="718" t="s">
        <v>820</v>
      </c>
      <c r="R22" s="718"/>
      <c r="S22" s="718" t="s">
        <v>862</v>
      </c>
      <c r="T22" s="722"/>
      <c r="U22" s="718"/>
      <c r="V22" s="723" t="s">
        <v>863</v>
      </c>
      <c r="W22" s="723" t="s">
        <v>863</v>
      </c>
      <c r="X22" s="232"/>
      <c r="Y22" s="724"/>
      <c r="Z22" s="718" t="s">
        <v>993</v>
      </c>
      <c r="AA22" s="725"/>
      <c r="AB22" s="718"/>
      <c r="AC22" s="722">
        <v>1</v>
      </c>
      <c r="AD22" s="722">
        <v>1</v>
      </c>
    </row>
    <row r="23" spans="1:30" s="224" customFormat="1" ht="13.5" customHeight="1">
      <c r="A23" s="225">
        <v>8</v>
      </c>
      <c r="B23" s="217"/>
      <c r="C23" s="719"/>
      <c r="D23" s="241" t="s">
        <v>1002</v>
      </c>
      <c r="E23" s="241"/>
      <c r="F23" s="241"/>
      <c r="G23" s="241"/>
      <c r="H23" s="718" t="s">
        <v>1003</v>
      </c>
      <c r="I23" s="720" t="s">
        <v>1004</v>
      </c>
      <c r="J23" s="718" t="s">
        <v>1005</v>
      </c>
      <c r="K23" s="720"/>
      <c r="L23" s="718"/>
      <c r="M23" s="718"/>
      <c r="N23" s="718"/>
      <c r="O23" s="718"/>
      <c r="P23" s="721">
        <v>1</v>
      </c>
      <c r="Q23" s="718" t="s">
        <v>820</v>
      </c>
      <c r="R23" s="718"/>
      <c r="S23" s="718" t="s">
        <v>862</v>
      </c>
      <c r="T23" s="722"/>
      <c r="U23" s="718"/>
      <c r="V23" s="723" t="s">
        <v>863</v>
      </c>
      <c r="W23" s="723" t="s">
        <v>863</v>
      </c>
      <c r="X23" s="232"/>
      <c r="Y23" s="724"/>
      <c r="Z23" s="718" t="s">
        <v>993</v>
      </c>
      <c r="AA23" s="725"/>
      <c r="AB23" s="718"/>
      <c r="AC23" s="722">
        <v>1</v>
      </c>
      <c r="AD23" s="722">
        <v>1</v>
      </c>
    </row>
    <row r="24" spans="1:30" s="224" customFormat="1" ht="13.5" customHeight="1">
      <c r="A24" s="225">
        <v>9</v>
      </c>
      <c r="B24" s="217"/>
      <c r="C24" s="719"/>
      <c r="D24" s="241" t="s">
        <v>767</v>
      </c>
      <c r="E24" s="241"/>
      <c r="F24" s="241"/>
      <c r="G24" s="241"/>
      <c r="H24" s="718" t="s">
        <v>1006</v>
      </c>
      <c r="I24" s="720"/>
      <c r="J24" s="718" t="s">
        <v>938</v>
      </c>
      <c r="K24" s="720"/>
      <c r="L24" s="718"/>
      <c r="M24" s="718"/>
      <c r="N24" s="718"/>
      <c r="O24" s="718"/>
      <c r="P24" s="721"/>
      <c r="Q24" s="718" t="s">
        <v>817</v>
      </c>
      <c r="R24" s="718"/>
      <c r="S24" s="718" t="s">
        <v>862</v>
      </c>
      <c r="T24" s="722"/>
      <c r="U24" s="718"/>
      <c r="V24" s="723" t="s">
        <v>863</v>
      </c>
      <c r="W24" s="723" t="s">
        <v>863</v>
      </c>
      <c r="X24" s="232"/>
      <c r="Y24" s="724"/>
      <c r="Z24" s="718" t="s">
        <v>993</v>
      </c>
      <c r="AA24" s="725"/>
      <c r="AB24" s="718"/>
      <c r="AC24" s="722">
        <v>1</v>
      </c>
      <c r="AD24" s="722">
        <v>1</v>
      </c>
    </row>
    <row r="25" spans="1:30" s="529" customFormat="1" ht="13.5" customHeight="1">
      <c r="A25" s="519">
        <v>11</v>
      </c>
      <c r="B25" s="520"/>
      <c r="C25" s="520" t="s">
        <v>1007</v>
      </c>
      <c r="D25" s="520" t="s">
        <v>987</v>
      </c>
      <c r="E25" s="520"/>
      <c r="F25" s="520"/>
      <c r="G25" s="520"/>
      <c r="H25" s="519" t="s">
        <v>1008</v>
      </c>
      <c r="I25" s="522"/>
      <c r="J25" s="519" t="s">
        <v>1009</v>
      </c>
      <c r="K25" s="522"/>
      <c r="L25" s="519"/>
      <c r="M25" s="519"/>
      <c r="N25" s="519"/>
      <c r="O25" s="519"/>
      <c r="P25" s="523">
        <v>1</v>
      </c>
      <c r="Q25" s="519" t="s">
        <v>823</v>
      </c>
      <c r="R25" s="519" t="s">
        <v>863</v>
      </c>
      <c r="S25" s="519" t="s">
        <v>992</v>
      </c>
      <c r="T25" s="524"/>
      <c r="U25" s="519"/>
      <c r="V25" s="525"/>
      <c r="W25" s="525" t="s">
        <v>863</v>
      </c>
      <c r="X25" s="526"/>
      <c r="Y25" s="527"/>
      <c r="Z25" s="519" t="s">
        <v>993</v>
      </c>
      <c r="AA25" s="528"/>
      <c r="AB25" s="519"/>
      <c r="AC25" s="524">
        <v>1</v>
      </c>
      <c r="AD25" s="524">
        <v>1</v>
      </c>
    </row>
    <row r="26" spans="1:30" s="529" customFormat="1" ht="13.5" customHeight="1">
      <c r="A26" s="519">
        <v>12</v>
      </c>
      <c r="B26" s="520"/>
      <c r="C26" s="520" t="s">
        <v>1010</v>
      </c>
      <c r="D26" s="520" t="s">
        <v>987</v>
      </c>
      <c r="E26" s="520"/>
      <c r="F26" s="520"/>
      <c r="G26" s="520"/>
      <c r="H26" s="519" t="s">
        <v>1011</v>
      </c>
      <c r="I26" s="522"/>
      <c r="J26" s="519" t="s">
        <v>1012</v>
      </c>
      <c r="K26" s="522"/>
      <c r="L26" s="519"/>
      <c r="M26" s="519"/>
      <c r="N26" s="519"/>
      <c r="O26" s="519"/>
      <c r="P26" s="523">
        <v>1</v>
      </c>
      <c r="Q26" s="519" t="s">
        <v>817</v>
      </c>
      <c r="R26" s="519" t="s">
        <v>863</v>
      </c>
      <c r="S26" s="519" t="s">
        <v>992</v>
      </c>
      <c r="T26" s="524"/>
      <c r="U26" s="519"/>
      <c r="V26" s="525"/>
      <c r="W26" s="525" t="s">
        <v>863</v>
      </c>
      <c r="X26" s="526"/>
      <c r="Y26" s="527"/>
      <c r="Z26" s="519" t="s">
        <v>993</v>
      </c>
      <c r="AA26" s="528"/>
      <c r="AB26" s="519"/>
      <c r="AC26" s="524">
        <v>1</v>
      </c>
      <c r="AD26" s="524"/>
    </row>
    <row r="27" spans="1:30" s="577" customFormat="1" ht="13.5" customHeight="1">
      <c r="A27" s="566">
        <v>13</v>
      </c>
      <c r="B27" s="567"/>
      <c r="C27" s="567" t="s">
        <v>1013</v>
      </c>
      <c r="D27" s="567"/>
      <c r="E27" s="567"/>
      <c r="F27" s="567"/>
      <c r="G27" s="567"/>
      <c r="H27" s="566"/>
      <c r="I27" s="570"/>
      <c r="J27" s="566"/>
      <c r="K27" s="566" t="s">
        <v>1014</v>
      </c>
      <c r="L27" s="566"/>
      <c r="M27" s="566"/>
      <c r="N27" s="566"/>
      <c r="O27" s="566"/>
      <c r="P27" s="571"/>
      <c r="Q27" s="566" t="s">
        <v>817</v>
      </c>
      <c r="R27" s="566" t="s">
        <v>863</v>
      </c>
      <c r="S27" s="578" t="s">
        <v>1015</v>
      </c>
      <c r="T27" s="572"/>
      <c r="U27" s="566"/>
      <c r="V27" s="573"/>
      <c r="W27" s="573" t="s">
        <v>863</v>
      </c>
      <c r="X27" s="574"/>
      <c r="Y27" s="575"/>
      <c r="Z27" s="566" t="s">
        <v>1016</v>
      </c>
      <c r="AA27" s="576"/>
      <c r="AB27" s="566"/>
      <c r="AC27" s="572"/>
      <c r="AD27" s="572">
        <v>1</v>
      </c>
    </row>
    <row r="28" spans="1:30" s="577" customFormat="1" ht="13.5" customHeight="1">
      <c r="A28" s="566">
        <v>14</v>
      </c>
      <c r="B28" s="567"/>
      <c r="C28" s="567"/>
      <c r="D28" s="567" t="s">
        <v>495</v>
      </c>
      <c r="E28" s="567"/>
      <c r="F28" s="567"/>
      <c r="G28" s="567"/>
      <c r="H28" s="566" t="s">
        <v>1017</v>
      </c>
      <c r="I28" s="570"/>
      <c r="J28" s="566"/>
      <c r="K28" s="566" t="s">
        <v>887</v>
      </c>
      <c r="L28" s="566"/>
      <c r="M28" s="566"/>
      <c r="N28" s="566"/>
      <c r="O28" s="566"/>
      <c r="P28" s="571"/>
      <c r="Q28" s="566" t="s">
        <v>817</v>
      </c>
      <c r="R28" s="566"/>
      <c r="S28" s="566" t="s">
        <v>862</v>
      </c>
      <c r="T28" s="572"/>
      <c r="U28" s="566" t="s">
        <v>1018</v>
      </c>
      <c r="V28" s="573"/>
      <c r="W28" s="573" t="s">
        <v>863</v>
      </c>
      <c r="X28" s="574"/>
      <c r="Y28" s="575"/>
      <c r="Z28" s="575" t="s">
        <v>1019</v>
      </c>
      <c r="AA28" s="576"/>
      <c r="AB28" s="566"/>
      <c r="AC28" s="572"/>
      <c r="AD28" s="572">
        <v>1</v>
      </c>
    </row>
    <row r="29" spans="1:30" s="577" customFormat="1" ht="13.5" customHeight="1">
      <c r="A29" s="566">
        <v>15</v>
      </c>
      <c r="B29" s="567"/>
      <c r="C29" s="567"/>
      <c r="D29" s="567" t="s">
        <v>968</v>
      </c>
      <c r="E29" s="567"/>
      <c r="F29" s="567"/>
      <c r="G29" s="567"/>
      <c r="H29" s="566" t="s">
        <v>1020</v>
      </c>
      <c r="I29" s="570" t="s">
        <v>1021</v>
      </c>
      <c r="J29" s="566"/>
      <c r="K29" s="566" t="s">
        <v>971</v>
      </c>
      <c r="L29" s="566"/>
      <c r="M29" s="566"/>
      <c r="N29" s="566"/>
      <c r="O29" s="566"/>
      <c r="P29" s="571"/>
      <c r="Q29" s="566" t="s">
        <v>817</v>
      </c>
      <c r="R29" s="566"/>
      <c r="S29" s="566" t="s">
        <v>862</v>
      </c>
      <c r="T29" s="572"/>
      <c r="U29" s="566" t="s">
        <v>1022</v>
      </c>
      <c r="V29" s="573"/>
      <c r="W29" s="573" t="s">
        <v>863</v>
      </c>
      <c r="X29" s="574"/>
      <c r="Y29" s="575"/>
      <c r="Z29" s="575" t="s">
        <v>1023</v>
      </c>
      <c r="AA29" s="576"/>
      <c r="AB29" s="566"/>
      <c r="AC29" s="572"/>
      <c r="AD29" s="572">
        <v>1</v>
      </c>
    </row>
    <row r="30" spans="1:30" s="581" customFormat="1" ht="13.5" customHeight="1">
      <c r="A30" s="579">
        <v>16</v>
      </c>
      <c r="B30" s="580"/>
      <c r="C30" s="580"/>
      <c r="D30" s="580" t="s">
        <v>1024</v>
      </c>
      <c r="E30" s="580"/>
      <c r="F30" s="580"/>
      <c r="G30" s="580"/>
      <c r="H30" s="579" t="s">
        <v>1025</v>
      </c>
      <c r="I30" s="581" t="s">
        <v>1026</v>
      </c>
      <c r="J30" s="579"/>
      <c r="K30" s="582" t="s">
        <v>1027</v>
      </c>
      <c r="L30" s="579"/>
      <c r="M30" s="579"/>
      <c r="N30" s="579"/>
      <c r="O30" s="579"/>
      <c r="P30" s="583"/>
      <c r="Q30" s="579" t="s">
        <v>817</v>
      </c>
      <c r="R30" s="579"/>
      <c r="S30" s="579" t="s">
        <v>862</v>
      </c>
      <c r="T30" s="584"/>
      <c r="U30" s="584"/>
      <c r="V30" s="585"/>
      <c r="W30" s="585" t="s">
        <v>863</v>
      </c>
      <c r="X30" s="586"/>
      <c r="Y30" s="587" t="s">
        <v>1028</v>
      </c>
      <c r="Z30" s="579" t="s">
        <v>1029</v>
      </c>
      <c r="AA30" s="588"/>
      <c r="AB30" s="579"/>
      <c r="AC30" s="584"/>
      <c r="AD30" s="584">
        <v>1</v>
      </c>
    </row>
    <row r="31" spans="1:30" s="577" customFormat="1" ht="13.5" customHeight="1">
      <c r="A31" s="566">
        <v>17</v>
      </c>
      <c r="B31" s="567"/>
      <c r="C31" s="567"/>
      <c r="D31" s="567" t="s">
        <v>1030</v>
      </c>
      <c r="E31" s="567"/>
      <c r="F31" s="567"/>
      <c r="G31" s="567"/>
      <c r="H31" s="566" t="s">
        <v>981</v>
      </c>
      <c r="I31" s="570" t="s">
        <v>982</v>
      </c>
      <c r="J31" s="566"/>
      <c r="K31" s="570" t="s">
        <v>983</v>
      </c>
      <c r="L31" s="566"/>
      <c r="M31" s="566"/>
      <c r="N31" s="566"/>
      <c r="O31" s="566"/>
      <c r="P31" s="571"/>
      <c r="Q31" s="566" t="s">
        <v>817</v>
      </c>
      <c r="R31" s="566"/>
      <c r="S31" s="566" t="s">
        <v>862</v>
      </c>
      <c r="T31" s="572"/>
      <c r="U31" s="566"/>
      <c r="V31" s="573"/>
      <c r="W31" s="573" t="s">
        <v>863</v>
      </c>
      <c r="X31" s="574"/>
      <c r="Y31" s="589" t="s">
        <v>984</v>
      </c>
      <c r="Z31" s="566" t="s">
        <v>985</v>
      </c>
      <c r="AA31" s="576"/>
      <c r="AB31" s="566"/>
      <c r="AC31" s="572"/>
      <c r="AD31" s="572">
        <v>1</v>
      </c>
    </row>
    <row r="32" spans="1:30" s="577" customFormat="1" ht="13.5" customHeight="1">
      <c r="A32" s="566">
        <v>18</v>
      </c>
      <c r="B32" s="567"/>
      <c r="C32" s="567" t="s">
        <v>1031</v>
      </c>
      <c r="D32" s="567"/>
      <c r="E32" s="567"/>
      <c r="F32" s="567"/>
      <c r="G32" s="567"/>
      <c r="H32" s="566"/>
      <c r="I32" s="570"/>
      <c r="J32" s="566" t="s">
        <v>1032</v>
      </c>
      <c r="K32" s="570"/>
      <c r="L32" s="566"/>
      <c r="M32" s="566"/>
      <c r="N32" s="566"/>
      <c r="O32" s="566"/>
      <c r="P32" s="571"/>
      <c r="Q32" s="566" t="s">
        <v>817</v>
      </c>
      <c r="R32" s="566" t="s">
        <v>863</v>
      </c>
      <c r="S32" s="578" t="s">
        <v>1032</v>
      </c>
      <c r="T32" s="572"/>
      <c r="U32" s="566"/>
      <c r="V32" s="573"/>
      <c r="W32" s="573" t="s">
        <v>863</v>
      </c>
      <c r="X32" s="574"/>
      <c r="Y32" s="575"/>
      <c r="Z32" s="566"/>
      <c r="AA32" s="576"/>
      <c r="AB32" s="566"/>
      <c r="AC32" s="572">
        <v>1</v>
      </c>
      <c r="AD32" s="572">
        <v>1</v>
      </c>
    </row>
    <row r="33" spans="1:30" s="577" customFormat="1" ht="13.5" customHeight="1">
      <c r="A33" s="566">
        <v>19</v>
      </c>
      <c r="B33" s="567"/>
      <c r="C33" s="567"/>
      <c r="D33" s="567" t="s">
        <v>1033</v>
      </c>
      <c r="E33" s="567"/>
      <c r="F33" s="567"/>
      <c r="G33" s="567"/>
      <c r="H33" s="566" t="s">
        <v>1034</v>
      </c>
      <c r="I33" s="570" t="s">
        <v>1035</v>
      </c>
      <c r="J33" s="566" t="s">
        <v>1036</v>
      </c>
      <c r="K33" s="570"/>
      <c r="L33" s="566" t="s">
        <v>1037</v>
      </c>
      <c r="M33" s="566" t="s">
        <v>1038</v>
      </c>
      <c r="N33" s="566"/>
      <c r="O33" s="566"/>
      <c r="P33" s="571"/>
      <c r="Q33" s="566" t="s">
        <v>817</v>
      </c>
      <c r="R33" s="566"/>
      <c r="S33" s="566" t="s">
        <v>862</v>
      </c>
      <c r="T33" s="572"/>
      <c r="U33" s="566" t="s">
        <v>1039</v>
      </c>
      <c r="V33" s="573"/>
      <c r="W33" s="573" t="s">
        <v>863</v>
      </c>
      <c r="X33" s="574"/>
      <c r="Y33" s="575"/>
      <c r="Z33" s="566"/>
      <c r="AA33" s="576"/>
      <c r="AB33" s="566"/>
      <c r="AC33" s="572">
        <v>1</v>
      </c>
      <c r="AD33" s="572">
        <v>1</v>
      </c>
    </row>
    <row r="34" spans="1:30" s="577" customFormat="1" ht="13.5" customHeight="1">
      <c r="A34" s="566">
        <v>20</v>
      </c>
      <c r="B34" s="567"/>
      <c r="C34" s="567"/>
      <c r="D34" s="567" t="s">
        <v>1040</v>
      </c>
      <c r="E34" s="567"/>
      <c r="F34" s="567"/>
      <c r="G34" s="567"/>
      <c r="H34" s="566" t="s">
        <v>1041</v>
      </c>
      <c r="I34" s="570" t="s">
        <v>1042</v>
      </c>
      <c r="J34" s="566" t="s">
        <v>1043</v>
      </c>
      <c r="K34" s="570"/>
      <c r="L34" s="566"/>
      <c r="M34" s="566"/>
      <c r="N34" s="566"/>
      <c r="O34" s="566"/>
      <c r="P34" s="571"/>
      <c r="Q34" s="566" t="s">
        <v>817</v>
      </c>
      <c r="R34" s="566"/>
      <c r="S34" s="566" t="s">
        <v>862</v>
      </c>
      <c r="T34" s="572"/>
      <c r="U34" s="566" t="s">
        <v>1044</v>
      </c>
      <c r="V34" s="573"/>
      <c r="W34" s="573" t="s">
        <v>863</v>
      </c>
      <c r="X34" s="574"/>
      <c r="Y34" s="575"/>
      <c r="Z34" s="566"/>
      <c r="AA34" s="576" t="s">
        <v>1045</v>
      </c>
      <c r="AB34" s="566"/>
      <c r="AC34" s="572">
        <v>1</v>
      </c>
      <c r="AD34" s="572">
        <v>1</v>
      </c>
    </row>
    <row r="35" spans="1:30" s="577" customFormat="1" ht="13.5" customHeight="1">
      <c r="A35" s="566">
        <v>21</v>
      </c>
      <c r="B35" s="567"/>
      <c r="C35" s="567"/>
      <c r="D35" s="567" t="s">
        <v>1046</v>
      </c>
      <c r="E35" s="567"/>
      <c r="F35" s="567"/>
      <c r="G35" s="567"/>
      <c r="H35" s="566" t="s">
        <v>1047</v>
      </c>
      <c r="I35" s="570" t="s">
        <v>1048</v>
      </c>
      <c r="J35" s="566" t="s">
        <v>938</v>
      </c>
      <c r="K35" s="570"/>
      <c r="L35" s="566"/>
      <c r="M35" s="566"/>
      <c r="N35" s="566"/>
      <c r="O35" s="566"/>
      <c r="P35" s="571"/>
      <c r="Q35" s="566" t="s">
        <v>817</v>
      </c>
      <c r="R35" s="566"/>
      <c r="S35" s="566" t="s">
        <v>862</v>
      </c>
      <c r="T35" s="572"/>
      <c r="U35" s="566"/>
      <c r="V35" s="573"/>
      <c r="W35" s="573" t="s">
        <v>863</v>
      </c>
      <c r="X35" s="574"/>
      <c r="Y35" s="575"/>
      <c r="Z35" s="566"/>
      <c r="AA35" s="576"/>
      <c r="AB35" s="566"/>
      <c r="AC35" s="572">
        <v>1</v>
      </c>
      <c r="AD35" s="572">
        <v>1</v>
      </c>
    </row>
    <row r="36" spans="1:30" s="552" customFormat="1" ht="13.5" customHeight="1">
      <c r="A36" s="544"/>
      <c r="B36" s="543"/>
      <c r="C36" s="543" t="s">
        <v>1049</v>
      </c>
      <c r="D36" s="543"/>
      <c r="E36" s="543"/>
      <c r="F36" s="543"/>
      <c r="G36" s="543"/>
      <c r="H36" s="389" t="s">
        <v>1050</v>
      </c>
      <c r="I36" s="545"/>
      <c r="J36" s="544"/>
      <c r="K36" s="545" t="s">
        <v>907</v>
      </c>
      <c r="L36" s="544"/>
      <c r="M36" s="544"/>
      <c r="N36" s="544"/>
      <c r="O36" s="544"/>
      <c r="P36" s="546"/>
      <c r="Q36" s="544" t="s">
        <v>817</v>
      </c>
      <c r="R36" s="544"/>
      <c r="S36" s="544" t="s">
        <v>862</v>
      </c>
      <c r="T36" s="547"/>
      <c r="U36" s="544" t="s">
        <v>1051</v>
      </c>
      <c r="V36" s="548" t="s">
        <v>863</v>
      </c>
      <c r="W36" s="548"/>
      <c r="X36" s="549"/>
      <c r="Y36" s="550"/>
      <c r="Z36" s="544"/>
      <c r="AA36" s="551"/>
      <c r="AB36" s="544"/>
      <c r="AC36" s="547"/>
      <c r="AD36" s="547"/>
    </row>
    <row r="37" spans="1:30" s="224" customFormat="1" ht="13.5" customHeight="1">
      <c r="A37" s="225">
        <v>22</v>
      </c>
      <c r="B37" s="590" t="s">
        <v>1052</v>
      </c>
      <c r="C37" s="216"/>
      <c r="D37" s="217"/>
      <c r="E37" s="217"/>
      <c r="F37" s="217"/>
      <c r="G37" s="217"/>
      <c r="H37" s="718" t="s">
        <v>1053</v>
      </c>
      <c r="I37" s="720"/>
      <c r="J37" s="718" t="s">
        <v>1054</v>
      </c>
      <c r="K37" s="720" t="s">
        <v>1055</v>
      </c>
      <c r="L37" s="718"/>
      <c r="M37" s="718"/>
      <c r="N37" s="718"/>
      <c r="O37" s="718"/>
      <c r="P37" s="721"/>
      <c r="Q37" s="718" t="s">
        <v>820</v>
      </c>
      <c r="R37" s="718" t="s">
        <v>863</v>
      </c>
      <c r="S37" s="243" t="s">
        <v>1055</v>
      </c>
      <c r="T37" s="280"/>
      <c r="U37" s="718"/>
      <c r="V37" s="723"/>
      <c r="W37" s="723" t="s">
        <v>863</v>
      </c>
      <c r="X37" s="232"/>
      <c r="Y37" s="724"/>
      <c r="Z37" s="718"/>
      <c r="AA37" s="725"/>
      <c r="AB37" s="718"/>
      <c r="AC37" s="722">
        <v>1</v>
      </c>
      <c r="AD37" s="722">
        <v>1</v>
      </c>
    </row>
    <row r="38" spans="1:30" s="577" customFormat="1" ht="13.5" customHeight="1">
      <c r="A38" s="566">
        <v>23</v>
      </c>
      <c r="B38" s="567"/>
      <c r="C38" s="567" t="s">
        <v>1056</v>
      </c>
      <c r="D38" s="567"/>
      <c r="E38" s="567"/>
      <c r="F38" s="567"/>
      <c r="G38" s="567"/>
      <c r="H38" s="566" t="s">
        <v>1057</v>
      </c>
      <c r="I38" s="570" t="s">
        <v>1058</v>
      </c>
      <c r="J38" s="566" t="s">
        <v>1059</v>
      </c>
      <c r="K38" s="570"/>
      <c r="L38" s="566"/>
      <c r="M38" s="566"/>
      <c r="N38" s="566"/>
      <c r="O38" s="566"/>
      <c r="P38" s="571"/>
      <c r="Q38" s="566" t="s">
        <v>820</v>
      </c>
      <c r="R38" s="566"/>
      <c r="S38" s="566" t="s">
        <v>862</v>
      </c>
      <c r="T38" s="572"/>
      <c r="U38" s="566"/>
      <c r="V38" s="573"/>
      <c r="W38" s="573" t="s">
        <v>863</v>
      </c>
      <c r="X38" s="574"/>
      <c r="Y38" s="575"/>
      <c r="Z38" s="566"/>
      <c r="AA38" s="576"/>
      <c r="AB38" s="566"/>
      <c r="AC38" s="572">
        <v>1</v>
      </c>
      <c r="AD38" s="572">
        <v>1</v>
      </c>
    </row>
    <row r="39" spans="1:30" s="577" customFormat="1" ht="13.5" customHeight="1">
      <c r="A39" s="566">
        <v>24</v>
      </c>
      <c r="B39" s="567"/>
      <c r="C39" s="567" t="s">
        <v>1060</v>
      </c>
      <c r="D39" s="567"/>
      <c r="E39" s="568"/>
      <c r="F39" s="568"/>
      <c r="G39" s="568"/>
      <c r="H39" s="566" t="s">
        <v>1061</v>
      </c>
      <c r="I39" s="570" t="s">
        <v>1062</v>
      </c>
      <c r="J39" s="566" t="s">
        <v>1063</v>
      </c>
      <c r="K39" s="570"/>
      <c r="L39" s="566"/>
      <c r="M39" s="566"/>
      <c r="N39" s="566"/>
      <c r="O39" s="566"/>
      <c r="P39" s="592"/>
      <c r="Q39" s="566" t="s">
        <v>817</v>
      </c>
      <c r="R39" s="566"/>
      <c r="S39" s="566" t="s">
        <v>862</v>
      </c>
      <c r="T39" s="572"/>
      <c r="U39" s="566"/>
      <c r="V39" s="573"/>
      <c r="W39" s="573" t="s">
        <v>863</v>
      </c>
      <c r="X39" s="574"/>
      <c r="Y39" s="575"/>
      <c r="Z39" s="566"/>
      <c r="AA39" s="576"/>
      <c r="AB39" s="566"/>
      <c r="AC39" s="572">
        <v>1</v>
      </c>
      <c r="AD39" s="572"/>
    </row>
    <row r="40" spans="1:30" s="224" customFormat="1" ht="13.5" customHeight="1">
      <c r="A40" s="225">
        <v>25</v>
      </c>
      <c r="B40" s="217"/>
      <c r="C40" s="217" t="s">
        <v>1064</v>
      </c>
      <c r="D40" s="217"/>
      <c r="E40" s="217"/>
      <c r="F40" s="217"/>
      <c r="G40" s="217"/>
      <c r="H40" s="263" t="s">
        <v>1065</v>
      </c>
      <c r="I40" s="720" t="s">
        <v>1066</v>
      </c>
      <c r="J40" s="718" t="s">
        <v>870</v>
      </c>
      <c r="K40" s="720"/>
      <c r="L40" s="718" t="s">
        <v>1067</v>
      </c>
      <c r="M40" s="718" t="s">
        <v>1068</v>
      </c>
      <c r="N40" s="718"/>
      <c r="O40" s="718"/>
      <c r="P40" s="252"/>
      <c r="Q40" s="718" t="s">
        <v>817</v>
      </c>
      <c r="R40" s="718"/>
      <c r="S40" s="718" t="s">
        <v>862</v>
      </c>
      <c r="T40" s="722"/>
      <c r="U40" s="718"/>
      <c r="V40" s="723" t="s">
        <v>863</v>
      </c>
      <c r="W40" s="723" t="s">
        <v>863</v>
      </c>
      <c r="X40" s="232"/>
      <c r="Y40" s="724"/>
      <c r="Z40" s="718"/>
      <c r="AA40" s="725"/>
      <c r="AB40" s="718"/>
      <c r="AC40" s="722">
        <v>1</v>
      </c>
      <c r="AD40" s="722">
        <v>1</v>
      </c>
    </row>
    <row r="41" spans="1:30" s="577" customFormat="1" ht="13.5" customHeight="1">
      <c r="A41" s="566">
        <v>110</v>
      </c>
      <c r="B41" s="567"/>
      <c r="C41" s="567" t="s">
        <v>1069</v>
      </c>
      <c r="D41" s="568"/>
      <c r="E41" s="568"/>
      <c r="F41" s="568"/>
      <c r="G41" s="568"/>
      <c r="H41" s="566" t="s">
        <v>1070</v>
      </c>
      <c r="I41" s="593"/>
      <c r="J41" s="566"/>
      <c r="K41" s="570" t="s">
        <v>1071</v>
      </c>
      <c r="L41" s="566"/>
      <c r="M41" s="566"/>
      <c r="N41" s="566"/>
      <c r="O41" s="566"/>
      <c r="P41" s="571"/>
      <c r="Q41" s="566" t="s">
        <v>823</v>
      </c>
      <c r="R41" s="566" t="s">
        <v>863</v>
      </c>
      <c r="S41" s="594" t="s">
        <v>1071</v>
      </c>
      <c r="T41" s="572"/>
      <c r="U41" s="572"/>
      <c r="V41" s="573"/>
      <c r="W41" s="573" t="s">
        <v>863</v>
      </c>
      <c r="X41" s="574"/>
      <c r="Y41" s="575"/>
      <c r="Z41" s="566"/>
      <c r="AA41" s="576"/>
      <c r="AB41" s="566"/>
      <c r="AC41" s="572"/>
      <c r="AD41" s="572">
        <v>1</v>
      </c>
    </row>
    <row r="42" spans="1:30" s="577" customFormat="1" ht="13.5" customHeight="1">
      <c r="A42" s="566">
        <v>111</v>
      </c>
      <c r="B42" s="567"/>
      <c r="C42" s="567"/>
      <c r="D42" s="567" t="s">
        <v>1072</v>
      </c>
      <c r="E42" s="567"/>
      <c r="F42" s="567"/>
      <c r="G42" s="567"/>
      <c r="H42" s="566" t="s">
        <v>1073</v>
      </c>
      <c r="I42" s="593" t="s">
        <v>1074</v>
      </c>
      <c r="J42" s="566"/>
      <c r="K42" s="570" t="s">
        <v>907</v>
      </c>
      <c r="L42" s="566"/>
      <c r="M42" s="566"/>
      <c r="N42" s="566"/>
      <c r="O42" s="566"/>
      <c r="P42" s="571"/>
      <c r="Q42" s="566" t="s">
        <v>820</v>
      </c>
      <c r="R42" s="566"/>
      <c r="S42" s="566" t="s">
        <v>862</v>
      </c>
      <c r="T42" s="572"/>
      <c r="U42" s="570" t="s">
        <v>1075</v>
      </c>
      <c r="V42" s="573"/>
      <c r="W42" s="573" t="s">
        <v>863</v>
      </c>
      <c r="X42" s="574"/>
      <c r="Y42" s="575" t="s">
        <v>1076</v>
      </c>
      <c r="Z42" s="566" t="s">
        <v>1077</v>
      </c>
      <c r="AA42" s="576"/>
      <c r="AB42" s="566"/>
      <c r="AC42" s="572"/>
      <c r="AD42" s="572">
        <v>1</v>
      </c>
    </row>
    <row r="43" spans="1:30" s="577" customFormat="1" ht="13.5" customHeight="1">
      <c r="A43" s="566">
        <v>112</v>
      </c>
      <c r="B43" s="567"/>
      <c r="C43" s="567"/>
      <c r="D43" s="567" t="s">
        <v>1078</v>
      </c>
      <c r="E43" s="567"/>
      <c r="F43" s="567"/>
      <c r="G43" s="567"/>
      <c r="H43" s="566" t="s">
        <v>1079</v>
      </c>
      <c r="I43" s="593" t="s">
        <v>1080</v>
      </c>
      <c r="J43" s="566"/>
      <c r="K43" s="570" t="s">
        <v>1081</v>
      </c>
      <c r="L43" s="566"/>
      <c r="M43" s="566"/>
      <c r="N43" s="566"/>
      <c r="O43" s="566"/>
      <c r="P43" s="571"/>
      <c r="Q43" s="566" t="s">
        <v>820</v>
      </c>
      <c r="R43" s="566"/>
      <c r="S43" s="566" t="s">
        <v>862</v>
      </c>
      <c r="T43" s="572"/>
      <c r="U43" s="572"/>
      <c r="V43" s="573"/>
      <c r="W43" s="573" t="s">
        <v>863</v>
      </c>
      <c r="X43" s="574"/>
      <c r="Y43" s="575"/>
      <c r="Z43" s="566"/>
      <c r="AA43" s="576"/>
      <c r="AB43" s="566"/>
      <c r="AC43" s="572"/>
      <c r="AD43" s="572">
        <v>1</v>
      </c>
    </row>
    <row r="44" spans="1:30" s="577" customFormat="1" ht="13.5" customHeight="1">
      <c r="A44" s="566">
        <v>26</v>
      </c>
      <c r="B44" s="567"/>
      <c r="C44" s="567" t="s">
        <v>1082</v>
      </c>
      <c r="D44" s="568"/>
      <c r="E44" s="568"/>
      <c r="F44" s="568"/>
      <c r="G44" s="568"/>
      <c r="H44" s="566"/>
      <c r="I44" s="570"/>
      <c r="J44" s="566"/>
      <c r="K44" s="570" t="s">
        <v>1083</v>
      </c>
      <c r="L44" s="566"/>
      <c r="M44" s="566"/>
      <c r="N44" s="566"/>
      <c r="O44" s="566"/>
      <c r="P44" s="571"/>
      <c r="Q44" s="566" t="s">
        <v>817</v>
      </c>
      <c r="R44" s="566" t="s">
        <v>863</v>
      </c>
      <c r="S44" s="578" t="s">
        <v>1083</v>
      </c>
      <c r="T44" s="572"/>
      <c r="U44" s="566"/>
      <c r="V44" s="573"/>
      <c r="W44" s="573" t="s">
        <v>863</v>
      </c>
      <c r="X44" s="574"/>
      <c r="Y44" s="575"/>
      <c r="Z44" s="566"/>
      <c r="AA44" s="576"/>
      <c r="AB44" s="566"/>
      <c r="AC44" s="572">
        <v>1</v>
      </c>
      <c r="AD44" s="572">
        <v>1</v>
      </c>
    </row>
    <row r="45" spans="1:30" s="565" customFormat="1" ht="13.5" customHeight="1">
      <c r="A45" s="555">
        <v>27</v>
      </c>
      <c r="B45" s="556"/>
      <c r="C45" s="557" t="s">
        <v>1084</v>
      </c>
      <c r="D45" s="556"/>
      <c r="E45" s="595"/>
      <c r="F45" s="558"/>
      <c r="G45" s="558"/>
      <c r="H45" s="555" t="s">
        <v>1085</v>
      </c>
      <c r="I45" s="558" t="s">
        <v>1086</v>
      </c>
      <c r="J45" s="555" t="s">
        <v>1087</v>
      </c>
      <c r="K45" s="558" t="s">
        <v>1088</v>
      </c>
      <c r="L45" s="555"/>
      <c r="M45" s="555"/>
      <c r="N45" s="555"/>
      <c r="O45" s="555"/>
      <c r="P45" s="559"/>
      <c r="Q45" s="555" t="s">
        <v>820</v>
      </c>
      <c r="R45" s="555"/>
      <c r="S45" s="555" t="s">
        <v>862</v>
      </c>
      <c r="T45" s="560"/>
      <c r="U45" s="555" t="s">
        <v>1089</v>
      </c>
      <c r="V45" s="561" t="s">
        <v>863</v>
      </c>
      <c r="W45" s="561" t="s">
        <v>863</v>
      </c>
      <c r="X45" s="562"/>
      <c r="Y45" s="596"/>
      <c r="Z45" s="555"/>
      <c r="AA45" s="564"/>
      <c r="AB45" s="555"/>
      <c r="AC45" s="560">
        <v>1</v>
      </c>
      <c r="AD45" s="560">
        <v>1</v>
      </c>
    </row>
    <row r="46" spans="1:30" s="577" customFormat="1" ht="13.5" customHeight="1">
      <c r="A46" s="566">
        <v>28</v>
      </c>
      <c r="B46" s="567"/>
      <c r="C46" s="567"/>
      <c r="D46" s="567" t="s">
        <v>1090</v>
      </c>
      <c r="E46" s="568"/>
      <c r="F46" s="568"/>
      <c r="G46" s="568"/>
      <c r="H46" s="566" t="s">
        <v>1091</v>
      </c>
      <c r="I46" s="570" t="s">
        <v>1092</v>
      </c>
      <c r="J46" s="566"/>
      <c r="K46" s="570" t="s">
        <v>1093</v>
      </c>
      <c r="L46" s="566" t="s">
        <v>1094</v>
      </c>
      <c r="M46" s="566" t="s">
        <v>254</v>
      </c>
      <c r="N46" s="566"/>
      <c r="O46" s="566"/>
      <c r="P46" s="571"/>
      <c r="Q46" s="566" t="s">
        <v>817</v>
      </c>
      <c r="R46" s="566"/>
      <c r="S46" s="566" t="s">
        <v>862</v>
      </c>
      <c r="T46" s="572"/>
      <c r="U46" s="566"/>
      <c r="V46" s="573"/>
      <c r="W46" s="573" t="s">
        <v>863</v>
      </c>
      <c r="X46" s="574"/>
      <c r="Y46" s="575"/>
      <c r="Z46" s="566"/>
      <c r="AA46" s="576"/>
      <c r="AB46" s="566"/>
      <c r="AC46" s="572">
        <v>1</v>
      </c>
      <c r="AD46" s="572">
        <v>1</v>
      </c>
    </row>
    <row r="47" spans="1:30" s="577" customFormat="1" ht="13.5" customHeight="1">
      <c r="A47" s="566">
        <v>29</v>
      </c>
      <c r="B47" s="567"/>
      <c r="C47" s="567"/>
      <c r="D47" s="567" t="s">
        <v>1095</v>
      </c>
      <c r="E47" s="568"/>
      <c r="F47" s="568"/>
      <c r="G47" s="568"/>
      <c r="H47" s="566"/>
      <c r="I47" s="570"/>
      <c r="J47" s="566"/>
      <c r="K47" s="570" t="s">
        <v>1096</v>
      </c>
      <c r="L47" s="566" t="s">
        <v>1097</v>
      </c>
      <c r="M47" s="566" t="s">
        <v>1098</v>
      </c>
      <c r="N47" s="566"/>
      <c r="O47" s="566"/>
      <c r="P47" s="571"/>
      <c r="Q47" s="566" t="s">
        <v>817</v>
      </c>
      <c r="R47" s="566" t="s">
        <v>863</v>
      </c>
      <c r="S47" s="578" t="s">
        <v>1096</v>
      </c>
      <c r="T47" s="572"/>
      <c r="U47" s="566"/>
      <c r="V47" s="573"/>
      <c r="W47" s="573" t="s">
        <v>863</v>
      </c>
      <c r="X47" s="574"/>
      <c r="Y47" s="575"/>
      <c r="Z47" s="566"/>
      <c r="AA47" s="576"/>
      <c r="AB47" s="566"/>
      <c r="AC47" s="572">
        <v>1</v>
      </c>
      <c r="AD47" s="572">
        <v>1</v>
      </c>
    </row>
    <row r="48" spans="1:30" s="577" customFormat="1" ht="13.5" customHeight="1">
      <c r="A48" s="566">
        <v>30</v>
      </c>
      <c r="B48" s="567"/>
      <c r="C48" s="567"/>
      <c r="D48" s="567"/>
      <c r="E48" s="567" t="s">
        <v>1099</v>
      </c>
      <c r="F48" s="567"/>
      <c r="G48" s="567"/>
      <c r="H48" s="566" t="s">
        <v>1100</v>
      </c>
      <c r="I48" s="570" t="s">
        <v>1101</v>
      </c>
      <c r="J48" s="566"/>
      <c r="K48" s="570" t="s">
        <v>1088</v>
      </c>
      <c r="L48" s="566"/>
      <c r="M48" s="566"/>
      <c r="N48" s="566"/>
      <c r="O48" s="566"/>
      <c r="P48" s="571"/>
      <c r="Q48" s="566" t="s">
        <v>820</v>
      </c>
      <c r="R48" s="566"/>
      <c r="S48" s="566" t="s">
        <v>862</v>
      </c>
      <c r="T48" s="572"/>
      <c r="U48" s="566" t="s">
        <v>1102</v>
      </c>
      <c r="V48" s="573"/>
      <c r="W48" s="573" t="s">
        <v>863</v>
      </c>
      <c r="X48" s="574"/>
      <c r="Y48" s="575"/>
      <c r="Z48" s="566"/>
      <c r="AA48" s="576"/>
      <c r="AB48" s="566"/>
      <c r="AC48" s="572">
        <v>1</v>
      </c>
      <c r="AD48" s="572">
        <v>1</v>
      </c>
    </row>
    <row r="49" spans="1:30" s="577" customFormat="1" ht="13.5" customHeight="1">
      <c r="A49" s="566">
        <v>31</v>
      </c>
      <c r="B49" s="567"/>
      <c r="C49" s="567"/>
      <c r="D49" s="567"/>
      <c r="E49" s="567" t="s">
        <v>1103</v>
      </c>
      <c r="F49" s="567"/>
      <c r="G49" s="567"/>
      <c r="H49" s="566"/>
      <c r="I49" s="570" t="s">
        <v>1104</v>
      </c>
      <c r="J49" s="566"/>
      <c r="K49" s="570" t="s">
        <v>971</v>
      </c>
      <c r="L49" s="566"/>
      <c r="M49" s="566"/>
      <c r="N49" s="566"/>
      <c r="O49" s="566"/>
      <c r="P49" s="571"/>
      <c r="Q49" s="566" t="s">
        <v>817</v>
      </c>
      <c r="R49" s="566"/>
      <c r="S49" s="566" t="s">
        <v>862</v>
      </c>
      <c r="T49" s="572"/>
      <c r="U49" s="566"/>
      <c r="V49" s="573"/>
      <c r="W49" s="573" t="s">
        <v>863</v>
      </c>
      <c r="X49" s="574"/>
      <c r="Y49" s="575"/>
      <c r="Z49" s="566"/>
      <c r="AA49" s="576"/>
      <c r="AB49" s="566"/>
      <c r="AC49" s="572">
        <v>1</v>
      </c>
      <c r="AD49" s="572">
        <v>1</v>
      </c>
    </row>
    <row r="50" spans="1:30" s="577" customFormat="1" ht="13.5" customHeight="1">
      <c r="A50" s="566">
        <v>32</v>
      </c>
      <c r="B50" s="567"/>
      <c r="C50" s="567"/>
      <c r="D50" s="567"/>
      <c r="E50" s="567" t="s">
        <v>1105</v>
      </c>
      <c r="F50" s="567"/>
      <c r="G50" s="567"/>
      <c r="H50" s="566"/>
      <c r="I50" s="570" t="s">
        <v>1106</v>
      </c>
      <c r="J50" s="566"/>
      <c r="K50" s="570" t="s">
        <v>870</v>
      </c>
      <c r="L50" s="566"/>
      <c r="M50" s="566"/>
      <c r="N50" s="566"/>
      <c r="O50" s="566"/>
      <c r="P50" s="571"/>
      <c r="Q50" s="566" t="s">
        <v>817</v>
      </c>
      <c r="R50" s="566"/>
      <c r="S50" s="566" t="s">
        <v>862</v>
      </c>
      <c r="T50" s="572"/>
      <c r="U50" s="566"/>
      <c r="V50" s="573"/>
      <c r="W50" s="573" t="s">
        <v>863</v>
      </c>
      <c r="X50" s="574"/>
      <c r="Y50" s="575"/>
      <c r="Z50" s="566"/>
      <c r="AA50" s="576"/>
      <c r="AB50" s="566"/>
      <c r="AC50" s="572">
        <v>1</v>
      </c>
      <c r="AD50" s="572">
        <v>1</v>
      </c>
    </row>
    <row r="51" spans="1:30" s="577" customFormat="1" ht="13.5" customHeight="1">
      <c r="A51" s="566">
        <v>33</v>
      </c>
      <c r="B51" s="567"/>
      <c r="C51" s="567" t="s">
        <v>1107</v>
      </c>
      <c r="D51" s="568"/>
      <c r="E51" s="568"/>
      <c r="F51" s="568"/>
      <c r="G51" s="568"/>
      <c r="H51" s="566"/>
      <c r="I51" s="570"/>
      <c r="J51" s="566"/>
      <c r="K51" s="570" t="s">
        <v>1108</v>
      </c>
      <c r="L51" s="566"/>
      <c r="M51" s="566"/>
      <c r="N51" s="566"/>
      <c r="O51" s="566"/>
      <c r="P51" s="571"/>
      <c r="Q51" s="566" t="s">
        <v>817</v>
      </c>
      <c r="R51" s="566" t="s">
        <v>863</v>
      </c>
      <c r="S51" s="578" t="s">
        <v>1108</v>
      </c>
      <c r="T51" s="572"/>
      <c r="U51" s="566"/>
      <c r="V51" s="573"/>
      <c r="W51" s="573" t="s">
        <v>863</v>
      </c>
      <c r="X51" s="574"/>
      <c r="Y51" s="575"/>
      <c r="Z51" s="566"/>
      <c r="AA51" s="576"/>
      <c r="AB51" s="566"/>
      <c r="AC51" s="572"/>
      <c r="AD51" s="572">
        <v>1</v>
      </c>
    </row>
    <row r="52" spans="1:30" s="606" customFormat="1" ht="13.5" customHeight="1">
      <c r="A52" s="598">
        <v>34</v>
      </c>
      <c r="B52" s="557"/>
      <c r="C52" s="557" t="s">
        <v>388</v>
      </c>
      <c r="D52" s="557"/>
      <c r="E52" s="557"/>
      <c r="F52" s="557"/>
      <c r="G52" s="557"/>
      <c r="H52" s="598" t="s">
        <v>1109</v>
      </c>
      <c r="I52" s="599" t="s">
        <v>1110</v>
      </c>
      <c r="J52" s="598" t="s">
        <v>1108</v>
      </c>
      <c r="K52" s="599" t="s">
        <v>870</v>
      </c>
      <c r="L52" s="598" t="s">
        <v>1111</v>
      </c>
      <c r="M52" s="598" t="s">
        <v>388</v>
      </c>
      <c r="N52" s="598"/>
      <c r="O52" s="598"/>
      <c r="P52" s="600"/>
      <c r="Q52" s="598" t="s">
        <v>817</v>
      </c>
      <c r="R52" s="598"/>
      <c r="S52" s="598" t="s">
        <v>862</v>
      </c>
      <c r="T52" s="601"/>
      <c r="U52" s="598"/>
      <c r="V52" s="602" t="s">
        <v>863</v>
      </c>
      <c r="W52" s="602" t="s">
        <v>863</v>
      </c>
      <c r="X52" s="603"/>
      <c r="Y52" s="604"/>
      <c r="Z52" s="598"/>
      <c r="AA52" s="605" t="s">
        <v>1112</v>
      </c>
      <c r="AB52" s="598"/>
      <c r="AC52" s="601">
        <v>1</v>
      </c>
      <c r="AD52" s="601">
        <v>1</v>
      </c>
    </row>
    <row r="53" spans="1:30" s="606" customFormat="1" ht="13.5" customHeight="1">
      <c r="A53" s="598">
        <v>35</v>
      </c>
      <c r="B53" s="557"/>
      <c r="C53" s="557" t="s">
        <v>392</v>
      </c>
      <c r="D53" s="557"/>
      <c r="E53" s="557"/>
      <c r="F53" s="557"/>
      <c r="G53" s="557"/>
      <c r="H53" s="598" t="s">
        <v>1113</v>
      </c>
      <c r="I53" s="599">
        <v>59350</v>
      </c>
      <c r="J53" s="598" t="s">
        <v>1114</v>
      </c>
      <c r="K53" s="599" t="s">
        <v>1115</v>
      </c>
      <c r="L53" s="598" t="s">
        <v>1116</v>
      </c>
      <c r="M53" s="598" t="s">
        <v>392</v>
      </c>
      <c r="N53" s="598"/>
      <c r="O53" s="598"/>
      <c r="P53" s="600"/>
      <c r="Q53" s="598" t="s">
        <v>817</v>
      </c>
      <c r="R53" s="598"/>
      <c r="S53" s="598" t="s">
        <v>862</v>
      </c>
      <c r="T53" s="601"/>
      <c r="U53" s="598" t="s">
        <v>1117</v>
      </c>
      <c r="V53" s="602" t="s">
        <v>863</v>
      </c>
      <c r="W53" s="602" t="s">
        <v>863</v>
      </c>
      <c r="X53" s="603"/>
      <c r="Y53" s="604"/>
      <c r="Z53" s="598"/>
      <c r="AA53" s="605"/>
      <c r="AB53" s="598"/>
      <c r="AC53" s="601">
        <v>1</v>
      </c>
      <c r="AD53" s="601">
        <v>1</v>
      </c>
    </row>
    <row r="54" spans="1:30" s="577" customFormat="1" ht="13.5" customHeight="1">
      <c r="A54" s="566">
        <v>36</v>
      </c>
      <c r="B54" s="567"/>
      <c r="C54" s="567"/>
      <c r="D54" s="567" t="s">
        <v>1118</v>
      </c>
      <c r="E54" s="567"/>
      <c r="F54" s="567"/>
      <c r="G54" s="567"/>
      <c r="H54" s="566" t="s">
        <v>1119</v>
      </c>
      <c r="I54" s="570" t="s">
        <v>1120</v>
      </c>
      <c r="J54" s="566"/>
      <c r="K54" s="570" t="s">
        <v>1121</v>
      </c>
      <c r="L54" s="566"/>
      <c r="M54" s="566"/>
      <c r="N54" s="566"/>
      <c r="O54" s="566"/>
      <c r="P54" s="571"/>
      <c r="Q54" s="566" t="s">
        <v>817</v>
      </c>
      <c r="R54" s="566"/>
      <c r="S54" s="597" t="s">
        <v>862</v>
      </c>
      <c r="T54" s="572"/>
      <c r="U54" s="566"/>
      <c r="V54" s="573"/>
      <c r="W54" s="573" t="s">
        <v>863</v>
      </c>
      <c r="X54" s="574"/>
      <c r="Y54" s="575"/>
      <c r="Z54" s="566"/>
      <c r="AA54" s="576"/>
      <c r="AB54" s="566"/>
      <c r="AC54" s="572"/>
      <c r="AD54" s="572">
        <v>1</v>
      </c>
    </row>
    <row r="55" spans="1:30" s="256" customFormat="1" ht="12.75" customHeight="1">
      <c r="A55" s="225">
        <v>37</v>
      </c>
      <c r="B55" s="217"/>
      <c r="C55" s="217" t="s">
        <v>1122</v>
      </c>
      <c r="D55" s="221"/>
      <c r="E55" s="221"/>
      <c r="F55" s="221"/>
      <c r="G55" s="221"/>
      <c r="H55" s="718" t="s">
        <v>1123</v>
      </c>
      <c r="I55" s="720"/>
      <c r="J55" s="718"/>
      <c r="K55" s="720" t="s">
        <v>1124</v>
      </c>
      <c r="L55" s="718"/>
      <c r="M55" s="718"/>
      <c r="N55" s="718"/>
      <c r="O55" s="718"/>
      <c r="P55" s="721"/>
      <c r="Q55" s="718" t="s">
        <v>817</v>
      </c>
      <c r="R55" s="718" t="s">
        <v>863</v>
      </c>
      <c r="S55" s="243" t="s">
        <v>1124</v>
      </c>
      <c r="T55" s="722"/>
      <c r="U55" s="718"/>
      <c r="V55" s="723" t="s">
        <v>863</v>
      </c>
      <c r="W55" s="723" t="s">
        <v>863</v>
      </c>
      <c r="X55" s="232"/>
      <c r="Y55" s="724"/>
      <c r="Z55" s="718"/>
      <c r="AA55" s="725"/>
      <c r="AB55" s="718"/>
      <c r="AC55" s="722">
        <v>1</v>
      </c>
      <c r="AD55" s="722">
        <v>1</v>
      </c>
    </row>
    <row r="56" spans="1:30" s="256" customFormat="1" ht="12.75" customHeight="1">
      <c r="A56" s="225">
        <v>38</v>
      </c>
      <c r="B56" s="217"/>
      <c r="C56" s="217"/>
      <c r="D56" s="719" t="s">
        <v>415</v>
      </c>
      <c r="E56" s="221"/>
      <c r="F56" s="221"/>
      <c r="G56" s="221"/>
      <c r="H56" s="718" t="s">
        <v>1125</v>
      </c>
      <c r="I56" s="720" t="s">
        <v>1126</v>
      </c>
      <c r="J56" s="718"/>
      <c r="K56" s="720" t="s">
        <v>1127</v>
      </c>
      <c r="L56" s="718" t="s">
        <v>1128</v>
      </c>
      <c r="M56" s="718" t="s">
        <v>415</v>
      </c>
      <c r="N56" s="718"/>
      <c r="O56" s="718"/>
      <c r="P56" s="721"/>
      <c r="Q56" s="718" t="s">
        <v>817</v>
      </c>
      <c r="R56" s="718"/>
      <c r="S56" s="726" t="s">
        <v>862</v>
      </c>
      <c r="T56" s="281"/>
      <c r="U56" s="718"/>
      <c r="V56" s="723" t="s">
        <v>863</v>
      </c>
      <c r="W56" s="723" t="s">
        <v>863</v>
      </c>
      <c r="X56" s="232"/>
      <c r="Y56" s="724"/>
      <c r="Z56" s="718"/>
      <c r="AA56" s="725"/>
      <c r="AB56" s="718"/>
      <c r="AC56" s="722">
        <v>1</v>
      </c>
      <c r="AD56" s="722">
        <v>1</v>
      </c>
    </row>
    <row r="57" spans="1:30" s="256" customFormat="1" ht="12.75" customHeight="1">
      <c r="A57" s="225">
        <v>39</v>
      </c>
      <c r="B57" s="217"/>
      <c r="C57" s="217"/>
      <c r="D57" s="719" t="s">
        <v>1129</v>
      </c>
      <c r="E57" s="221"/>
      <c r="F57" s="221"/>
      <c r="G57" s="221"/>
      <c r="H57" s="718" t="s">
        <v>1130</v>
      </c>
      <c r="I57" s="720" t="s">
        <v>1131</v>
      </c>
      <c r="J57" s="718"/>
      <c r="K57" s="720" t="s">
        <v>1132</v>
      </c>
      <c r="L57" s="718" t="s">
        <v>1133</v>
      </c>
      <c r="M57" s="718" t="s">
        <v>424</v>
      </c>
      <c r="N57" s="718"/>
      <c r="O57" s="718"/>
      <c r="P57" s="721"/>
      <c r="Q57" s="718" t="s">
        <v>817</v>
      </c>
      <c r="R57" s="718"/>
      <c r="S57" s="726" t="s">
        <v>862</v>
      </c>
      <c r="T57" s="281"/>
      <c r="U57" s="718"/>
      <c r="V57" s="723" t="s">
        <v>863</v>
      </c>
      <c r="W57" s="723" t="s">
        <v>863</v>
      </c>
      <c r="X57" s="232"/>
      <c r="Y57" s="724"/>
      <c r="Z57" s="718"/>
      <c r="AA57" s="725"/>
      <c r="AB57" s="718"/>
      <c r="AC57" s="722">
        <v>1</v>
      </c>
      <c r="AD57" s="722">
        <v>1</v>
      </c>
    </row>
    <row r="58" spans="1:30" s="244" customFormat="1" ht="12.75" customHeight="1">
      <c r="A58" s="225">
        <v>40</v>
      </c>
      <c r="B58" s="217"/>
      <c r="C58" s="222"/>
      <c r="D58" s="719" t="s">
        <v>429</v>
      </c>
      <c r="E58" s="221"/>
      <c r="F58" s="221"/>
      <c r="G58" s="221"/>
      <c r="H58" s="718" t="s">
        <v>1134</v>
      </c>
      <c r="I58" s="720" t="s">
        <v>1135</v>
      </c>
      <c r="J58" s="718"/>
      <c r="K58" s="720" t="s">
        <v>1136</v>
      </c>
      <c r="L58" s="718"/>
      <c r="M58" s="718"/>
      <c r="N58" s="718"/>
      <c r="O58" s="718"/>
      <c r="P58" s="721"/>
      <c r="Q58" s="718" t="s">
        <v>817</v>
      </c>
      <c r="R58" s="718"/>
      <c r="S58" s="726" t="s">
        <v>862</v>
      </c>
      <c r="T58" s="281"/>
      <c r="U58" s="718"/>
      <c r="V58" s="723" t="s">
        <v>863</v>
      </c>
      <c r="W58" s="723" t="s">
        <v>863</v>
      </c>
      <c r="X58" s="232"/>
      <c r="Y58" s="724"/>
      <c r="Z58" s="718"/>
      <c r="AA58" s="725"/>
      <c r="AB58" s="718"/>
      <c r="AC58" s="722">
        <v>1</v>
      </c>
      <c r="AD58" s="722">
        <v>1</v>
      </c>
    </row>
    <row r="59" spans="1:30" s="244" customFormat="1" ht="12.75" customHeight="1">
      <c r="A59" s="225">
        <v>41</v>
      </c>
      <c r="B59" s="217"/>
      <c r="C59" s="222"/>
      <c r="D59" s="719" t="s">
        <v>426</v>
      </c>
      <c r="E59" s="221"/>
      <c r="F59" s="221"/>
      <c r="G59" s="221"/>
      <c r="H59" s="718" t="s">
        <v>1137</v>
      </c>
      <c r="I59" s="720" t="s">
        <v>1138</v>
      </c>
      <c r="J59" s="718"/>
      <c r="K59" s="720" t="s">
        <v>1139</v>
      </c>
      <c r="L59" s="718" t="s">
        <v>1140</v>
      </c>
      <c r="M59" s="718" t="s">
        <v>426</v>
      </c>
      <c r="N59" s="718"/>
      <c r="O59" s="718"/>
      <c r="P59" s="721"/>
      <c r="Q59" s="718" t="s">
        <v>823</v>
      </c>
      <c r="R59" s="718"/>
      <c r="S59" s="726" t="s">
        <v>862</v>
      </c>
      <c r="T59" s="281"/>
      <c r="U59" s="718"/>
      <c r="V59" s="723" t="s">
        <v>863</v>
      </c>
      <c r="W59" s="723" t="s">
        <v>863</v>
      </c>
      <c r="X59" s="232"/>
      <c r="Y59" s="724"/>
      <c r="Z59" s="718"/>
      <c r="AA59" s="725"/>
      <c r="AB59" s="718"/>
      <c r="AC59" s="722">
        <v>1</v>
      </c>
      <c r="AD59" s="722">
        <v>1</v>
      </c>
    </row>
    <row r="60" spans="1:30" s="244" customFormat="1" ht="12.75" customHeight="1">
      <c r="A60" s="225">
        <v>42</v>
      </c>
      <c r="B60" s="217"/>
      <c r="C60" s="222"/>
      <c r="D60" s="719" t="s">
        <v>1141</v>
      </c>
      <c r="E60" s="221"/>
      <c r="F60" s="221"/>
      <c r="G60" s="221"/>
      <c r="H60" s="718" t="s">
        <v>1142</v>
      </c>
      <c r="I60" s="720" t="s">
        <v>1143</v>
      </c>
      <c r="J60" s="718"/>
      <c r="K60" s="720" t="s">
        <v>1144</v>
      </c>
      <c r="L60" s="718"/>
      <c r="M60" s="718"/>
      <c r="N60" s="718"/>
      <c r="O60" s="718"/>
      <c r="P60" s="721"/>
      <c r="Q60" s="718" t="s">
        <v>817</v>
      </c>
      <c r="R60" s="718"/>
      <c r="S60" s="726" t="s">
        <v>862</v>
      </c>
      <c r="T60" s="281"/>
      <c r="U60" s="718"/>
      <c r="V60" s="723" t="s">
        <v>863</v>
      </c>
      <c r="W60" s="723" t="s">
        <v>863</v>
      </c>
      <c r="X60" s="232"/>
      <c r="Y60" s="724"/>
      <c r="Z60" s="718"/>
      <c r="AA60" s="725"/>
      <c r="AB60" s="718"/>
      <c r="AC60" s="722">
        <v>1</v>
      </c>
      <c r="AD60" s="722">
        <v>1</v>
      </c>
    </row>
    <row r="61" spans="1:30" s="257" customFormat="1" ht="12.75" customHeight="1">
      <c r="A61" s="225">
        <v>43</v>
      </c>
      <c r="B61" s="217"/>
      <c r="C61" s="222"/>
      <c r="D61" s="719" t="s">
        <v>1145</v>
      </c>
      <c r="E61" s="221"/>
      <c r="F61" s="221"/>
      <c r="G61" s="221"/>
      <c r="H61" s="718" t="s">
        <v>410</v>
      </c>
      <c r="I61" s="720" t="s">
        <v>1146</v>
      </c>
      <c r="J61" s="718"/>
      <c r="K61" s="720" t="s">
        <v>1147</v>
      </c>
      <c r="L61" s="718"/>
      <c r="M61" s="718"/>
      <c r="N61" s="718"/>
      <c r="O61" s="718"/>
      <c r="P61" s="721"/>
      <c r="Q61" s="718" t="s">
        <v>817</v>
      </c>
      <c r="R61" s="718"/>
      <c r="S61" s="726" t="s">
        <v>862</v>
      </c>
      <c r="T61" s="281"/>
      <c r="U61" s="718"/>
      <c r="V61" s="723" t="s">
        <v>863</v>
      </c>
      <c r="W61" s="723" t="s">
        <v>863</v>
      </c>
      <c r="X61" s="232"/>
      <c r="Y61" s="724"/>
      <c r="Z61" s="718"/>
      <c r="AA61" s="725"/>
      <c r="AB61" s="718"/>
      <c r="AC61" s="722">
        <v>1</v>
      </c>
      <c r="AD61" s="722">
        <v>1</v>
      </c>
    </row>
    <row r="62" spans="1:30" s="258" customFormat="1" ht="12.75" customHeight="1">
      <c r="A62" s="225">
        <v>44</v>
      </c>
      <c r="B62" s="217"/>
      <c r="C62" s="218"/>
      <c r="D62" s="719" t="s">
        <v>1148</v>
      </c>
      <c r="E62" s="221"/>
      <c r="F62" s="221"/>
      <c r="G62" s="221"/>
      <c r="H62" s="718"/>
      <c r="I62" s="720" t="s">
        <v>1149</v>
      </c>
      <c r="J62" s="718"/>
      <c r="K62" s="720" t="s">
        <v>1150</v>
      </c>
      <c r="L62" s="718"/>
      <c r="M62" s="718"/>
      <c r="N62" s="718"/>
      <c r="O62" s="718"/>
      <c r="P62" s="721"/>
      <c r="Q62" s="718" t="s">
        <v>817</v>
      </c>
      <c r="R62" s="718"/>
      <c r="S62" s="726" t="s">
        <v>862</v>
      </c>
      <c r="T62" s="281"/>
      <c r="U62" s="718"/>
      <c r="V62" s="723" t="s">
        <v>863</v>
      </c>
      <c r="W62" s="723" t="s">
        <v>863</v>
      </c>
      <c r="X62" s="232"/>
      <c r="Y62" s="724"/>
      <c r="Z62" s="718"/>
      <c r="AA62" s="725"/>
      <c r="AB62" s="718"/>
      <c r="AC62" s="722">
        <v>1</v>
      </c>
      <c r="AD62" s="722">
        <v>1</v>
      </c>
    </row>
    <row r="63" spans="1:30" s="256" customFormat="1" ht="12.95" customHeight="1">
      <c r="A63" s="225">
        <v>45</v>
      </c>
      <c r="B63" s="217"/>
      <c r="C63" s="218"/>
      <c r="D63" s="719" t="s">
        <v>178</v>
      </c>
      <c r="E63" s="221"/>
      <c r="F63" s="221"/>
      <c r="G63" s="221"/>
      <c r="H63" s="718" t="s">
        <v>1151</v>
      </c>
      <c r="I63" s="720" t="s">
        <v>1152</v>
      </c>
      <c r="J63" s="718"/>
      <c r="K63" s="720" t="s">
        <v>1153</v>
      </c>
      <c r="L63" s="718"/>
      <c r="M63" s="718"/>
      <c r="N63" s="718"/>
      <c r="O63" s="718"/>
      <c r="P63" s="721"/>
      <c r="Q63" s="718" t="s">
        <v>817</v>
      </c>
      <c r="R63" s="718"/>
      <c r="S63" s="726" t="s">
        <v>862</v>
      </c>
      <c r="T63" s="281"/>
      <c r="U63" s="718"/>
      <c r="V63" s="723" t="s">
        <v>863</v>
      </c>
      <c r="W63" s="723" t="s">
        <v>863</v>
      </c>
      <c r="X63" s="232"/>
      <c r="Y63" s="724"/>
      <c r="Z63" s="718"/>
      <c r="AA63" s="725"/>
      <c r="AB63" s="718"/>
      <c r="AC63" s="722">
        <v>1</v>
      </c>
      <c r="AD63" s="722">
        <v>1</v>
      </c>
    </row>
    <row r="64" spans="1:30" s="256" customFormat="1" ht="12.95" customHeight="1">
      <c r="A64" s="225">
        <v>46</v>
      </c>
      <c r="B64" s="217"/>
      <c r="C64" s="218"/>
      <c r="D64" s="241" t="s">
        <v>1154</v>
      </c>
      <c r="E64" s="241"/>
      <c r="F64" s="241"/>
      <c r="G64" s="241"/>
      <c r="H64" s="718" t="s">
        <v>1155</v>
      </c>
      <c r="I64" s="720">
        <v>33123452323</v>
      </c>
      <c r="J64" s="718"/>
      <c r="K64" s="720" t="s">
        <v>1156</v>
      </c>
      <c r="L64" s="718"/>
      <c r="M64" s="718"/>
      <c r="N64" s="718"/>
      <c r="O64" s="718"/>
      <c r="P64" s="721"/>
      <c r="Q64" s="718" t="s">
        <v>817</v>
      </c>
      <c r="R64" s="718"/>
      <c r="S64" s="718" t="s">
        <v>1093</v>
      </c>
      <c r="T64" s="722"/>
      <c r="U64" s="718"/>
      <c r="V64" s="723" t="s">
        <v>863</v>
      </c>
      <c r="W64" s="723" t="s">
        <v>863</v>
      </c>
      <c r="X64" s="232"/>
      <c r="Y64" s="724"/>
      <c r="Z64" s="718" t="s">
        <v>1157</v>
      </c>
      <c r="AA64" s="725"/>
      <c r="AB64" s="718"/>
      <c r="AC64" s="722"/>
      <c r="AD64" s="722">
        <v>1</v>
      </c>
    </row>
    <row r="65" spans="1:30" s="577" customFormat="1" ht="13.5" customHeight="1">
      <c r="A65" s="566">
        <v>47</v>
      </c>
      <c r="B65" s="567"/>
      <c r="C65" s="567" t="s">
        <v>1158</v>
      </c>
      <c r="D65" s="567"/>
      <c r="E65" s="567"/>
      <c r="F65" s="567"/>
      <c r="G65" s="567"/>
      <c r="H65" s="566"/>
      <c r="I65" s="570"/>
      <c r="J65" s="566" t="s">
        <v>1159</v>
      </c>
      <c r="K65" s="570" t="s">
        <v>1160</v>
      </c>
      <c r="L65" s="566"/>
      <c r="M65" s="566"/>
      <c r="N65" s="566"/>
      <c r="O65" s="566"/>
      <c r="P65" s="592"/>
      <c r="Q65" s="566" t="s">
        <v>817</v>
      </c>
      <c r="R65" s="566" t="s">
        <v>863</v>
      </c>
      <c r="S65" s="578" t="s">
        <v>1160</v>
      </c>
      <c r="T65" s="572"/>
      <c r="U65" s="566"/>
      <c r="V65" s="573"/>
      <c r="W65" s="573" t="s">
        <v>863</v>
      </c>
      <c r="X65" s="574"/>
      <c r="Y65" s="575"/>
      <c r="Z65" s="566"/>
      <c r="AA65" s="576"/>
      <c r="AB65" s="566"/>
      <c r="AC65" s="572">
        <v>1</v>
      </c>
      <c r="AD65" s="572"/>
    </row>
    <row r="66" spans="1:30" s="577" customFormat="1" ht="13.5" customHeight="1">
      <c r="A66" s="566">
        <v>48</v>
      </c>
      <c r="B66" s="567"/>
      <c r="C66" s="567"/>
      <c r="D66" s="567" t="s">
        <v>1161</v>
      </c>
      <c r="E66" s="567"/>
      <c r="F66" s="567"/>
      <c r="G66" s="567"/>
      <c r="H66" s="566" t="s">
        <v>1162</v>
      </c>
      <c r="I66" s="570" t="s">
        <v>929</v>
      </c>
      <c r="J66" s="566"/>
      <c r="K66" s="570" t="s">
        <v>1163</v>
      </c>
      <c r="L66" s="566"/>
      <c r="M66" s="566"/>
      <c r="N66" s="566"/>
      <c r="O66" s="566"/>
      <c r="P66" s="571"/>
      <c r="Q66" s="566" t="s">
        <v>820</v>
      </c>
      <c r="R66" s="566"/>
      <c r="S66" s="566" t="s">
        <v>878</v>
      </c>
      <c r="T66" s="572"/>
      <c r="U66" s="566"/>
      <c r="V66" s="573"/>
      <c r="W66" s="573" t="s">
        <v>863</v>
      </c>
      <c r="X66" s="574"/>
      <c r="Y66" s="575"/>
      <c r="Z66" s="566" t="s">
        <v>1164</v>
      </c>
      <c r="AA66" s="576"/>
      <c r="AB66" s="566"/>
      <c r="AC66" s="572"/>
      <c r="AD66" s="572">
        <v>1</v>
      </c>
    </row>
    <row r="67" spans="1:30" s="577" customFormat="1" ht="13.5" customHeight="1">
      <c r="A67" s="566">
        <v>49</v>
      </c>
      <c r="B67" s="567"/>
      <c r="C67" s="567"/>
      <c r="D67" s="567" t="s">
        <v>1165</v>
      </c>
      <c r="E67" s="567"/>
      <c r="F67" s="567"/>
      <c r="G67" s="567"/>
      <c r="H67" s="566" t="s">
        <v>1166</v>
      </c>
      <c r="I67" s="570"/>
      <c r="J67" s="566" t="s">
        <v>1167</v>
      </c>
      <c r="K67" s="570" t="s">
        <v>1167</v>
      </c>
      <c r="L67" s="566"/>
      <c r="M67" s="566"/>
      <c r="N67" s="566"/>
      <c r="O67" s="566"/>
      <c r="P67" s="592"/>
      <c r="Q67" s="566" t="s">
        <v>817</v>
      </c>
      <c r="R67" s="566" t="s">
        <v>863</v>
      </c>
      <c r="S67" s="578" t="s">
        <v>1167</v>
      </c>
      <c r="T67" s="572"/>
      <c r="U67" s="566"/>
      <c r="V67" s="573"/>
      <c r="W67" s="573" t="s">
        <v>863</v>
      </c>
      <c r="X67" s="574"/>
      <c r="Y67" s="575"/>
      <c r="Z67" s="566"/>
      <c r="AA67" s="576"/>
      <c r="AB67" s="566"/>
      <c r="AC67" s="572">
        <v>1</v>
      </c>
      <c r="AD67" s="572">
        <v>1</v>
      </c>
    </row>
    <row r="68" spans="1:30" s="606" customFormat="1" ht="13.5" customHeight="1">
      <c r="A68" s="598">
        <v>50</v>
      </c>
      <c r="B68" s="557"/>
      <c r="C68" s="217" t="s">
        <v>1168</v>
      </c>
      <c r="D68" s="557"/>
      <c r="E68" s="557"/>
      <c r="F68" s="557"/>
      <c r="G68" s="557"/>
      <c r="H68" s="598" t="s">
        <v>1169</v>
      </c>
      <c r="I68" s="599"/>
      <c r="J68" s="598" t="s">
        <v>1170</v>
      </c>
      <c r="K68" s="599" t="s">
        <v>1170</v>
      </c>
      <c r="L68" s="598"/>
      <c r="M68" s="598"/>
      <c r="N68" s="598"/>
      <c r="O68" s="598"/>
      <c r="P68" s="600"/>
      <c r="Q68" s="598" t="s">
        <v>820</v>
      </c>
      <c r="R68" s="598" t="s">
        <v>863</v>
      </c>
      <c r="S68" s="609" t="s">
        <v>1170</v>
      </c>
      <c r="T68" s="601"/>
      <c r="U68" s="598"/>
      <c r="V68" s="602" t="s">
        <v>863</v>
      </c>
      <c r="W68" s="602" t="s">
        <v>863</v>
      </c>
      <c r="X68" s="603"/>
      <c r="Y68" s="604"/>
      <c r="Z68" s="598"/>
      <c r="AA68" s="605"/>
      <c r="AB68" s="598"/>
      <c r="AC68" s="601">
        <v>1</v>
      </c>
      <c r="AD68" s="601">
        <v>1</v>
      </c>
    </row>
    <row r="69" spans="1:30" s="606" customFormat="1" ht="13.5" customHeight="1">
      <c r="A69" s="598">
        <v>51</v>
      </c>
      <c r="B69" s="557"/>
      <c r="C69" s="557"/>
      <c r="D69" s="557" t="s">
        <v>1171</v>
      </c>
      <c r="E69" s="557"/>
      <c r="F69" s="557"/>
      <c r="G69" s="557"/>
      <c r="H69" s="598" t="s">
        <v>1172</v>
      </c>
      <c r="I69" s="599" t="s">
        <v>1173</v>
      </c>
      <c r="J69" s="598" t="s">
        <v>1174</v>
      </c>
      <c r="K69" s="599" t="s">
        <v>1174</v>
      </c>
      <c r="L69" s="598"/>
      <c r="M69" s="598"/>
      <c r="N69" s="598"/>
      <c r="O69" s="598"/>
      <c r="P69" s="600"/>
      <c r="Q69" s="598" t="s">
        <v>820</v>
      </c>
      <c r="R69" s="598"/>
      <c r="S69" s="598" t="s">
        <v>1093</v>
      </c>
      <c r="T69" s="601"/>
      <c r="U69" s="598"/>
      <c r="V69" s="602" t="s">
        <v>863</v>
      </c>
      <c r="W69" s="602" t="s">
        <v>863</v>
      </c>
      <c r="X69" s="603"/>
      <c r="Y69" s="598" t="s">
        <v>1175</v>
      </c>
      <c r="Z69" s="598"/>
      <c r="AA69" s="605" t="s">
        <v>1176</v>
      </c>
      <c r="AB69" s="598"/>
      <c r="AC69" s="601">
        <v>1</v>
      </c>
      <c r="AD69" s="601">
        <v>1</v>
      </c>
    </row>
    <row r="70" spans="1:30" s="606" customFormat="1" ht="13.5" customHeight="1">
      <c r="A70" s="598">
        <v>52</v>
      </c>
      <c r="B70" s="557"/>
      <c r="C70" s="557"/>
      <c r="D70" s="557" t="s">
        <v>1177</v>
      </c>
      <c r="E70" s="557"/>
      <c r="F70" s="557"/>
      <c r="G70" s="557"/>
      <c r="H70" s="598" t="s">
        <v>1178</v>
      </c>
      <c r="I70" s="599" t="s">
        <v>1179</v>
      </c>
      <c r="J70" s="598" t="s">
        <v>1180</v>
      </c>
      <c r="K70" s="599" t="s">
        <v>1180</v>
      </c>
      <c r="L70" s="598"/>
      <c r="M70" s="598"/>
      <c r="N70" s="598"/>
      <c r="O70" s="598"/>
      <c r="P70" s="600"/>
      <c r="Q70" s="598" t="s">
        <v>820</v>
      </c>
      <c r="R70" s="598"/>
      <c r="S70" s="598" t="s">
        <v>1093</v>
      </c>
      <c r="T70" s="601"/>
      <c r="U70" s="598"/>
      <c r="V70" s="602" t="s">
        <v>863</v>
      </c>
      <c r="W70" s="602" t="s">
        <v>863</v>
      </c>
      <c r="X70" s="603"/>
      <c r="Y70" s="598" t="s">
        <v>1175</v>
      </c>
      <c r="Z70" s="598"/>
      <c r="AA70" s="605" t="s">
        <v>1176</v>
      </c>
      <c r="AB70" s="598"/>
      <c r="AC70" s="601">
        <v>1</v>
      </c>
      <c r="AD70" s="601">
        <v>1</v>
      </c>
    </row>
    <row r="71" spans="1:30" s="607" customFormat="1" ht="13.5" customHeight="1">
      <c r="A71" s="566">
        <v>53</v>
      </c>
      <c r="B71" s="567"/>
      <c r="C71" s="567"/>
      <c r="D71" s="567"/>
      <c r="E71" s="567"/>
      <c r="F71" s="567" t="s">
        <v>1181</v>
      </c>
      <c r="G71" s="568"/>
      <c r="H71" s="566" t="s">
        <v>1182</v>
      </c>
      <c r="I71" s="570">
        <v>120</v>
      </c>
      <c r="J71" s="566"/>
      <c r="K71" s="566" t="s">
        <v>1183</v>
      </c>
      <c r="L71" s="566"/>
      <c r="M71" s="566"/>
      <c r="N71" s="566"/>
      <c r="O71" s="566"/>
      <c r="P71" s="571"/>
      <c r="Q71" s="566" t="s">
        <v>817</v>
      </c>
      <c r="R71" s="566"/>
      <c r="S71" s="566" t="s">
        <v>1093</v>
      </c>
      <c r="T71" s="572"/>
      <c r="U71" s="566"/>
      <c r="V71" s="573"/>
      <c r="W71" s="573" t="s">
        <v>863</v>
      </c>
      <c r="X71" s="574"/>
      <c r="Y71" s="566" t="s">
        <v>1184</v>
      </c>
      <c r="Z71" s="566"/>
      <c r="AA71" s="576"/>
      <c r="AB71" s="566"/>
      <c r="AC71" s="572">
        <v>1</v>
      </c>
      <c r="AD71" s="572">
        <v>1</v>
      </c>
    </row>
    <row r="72" spans="1:30" s="607" customFormat="1" ht="13.5" customHeight="1">
      <c r="A72" s="566">
        <v>54</v>
      </c>
      <c r="B72" s="567"/>
      <c r="C72" s="567"/>
      <c r="D72" s="567"/>
      <c r="E72" s="567"/>
      <c r="F72" s="567" t="s">
        <v>1185</v>
      </c>
      <c r="G72" s="568"/>
      <c r="H72" s="566" t="s">
        <v>1186</v>
      </c>
      <c r="I72" s="570">
        <v>96</v>
      </c>
      <c r="J72" s="566"/>
      <c r="K72" s="566" t="s">
        <v>1187</v>
      </c>
      <c r="L72" s="566"/>
      <c r="M72" s="566"/>
      <c r="N72" s="566"/>
      <c r="O72" s="566"/>
      <c r="P72" s="571"/>
      <c r="Q72" s="566" t="s">
        <v>817</v>
      </c>
      <c r="R72" s="566"/>
      <c r="S72" s="566" t="s">
        <v>1093</v>
      </c>
      <c r="T72" s="572"/>
      <c r="U72" s="566"/>
      <c r="V72" s="573"/>
      <c r="W72" s="573" t="s">
        <v>863</v>
      </c>
      <c r="X72" s="574"/>
      <c r="Y72" s="566" t="s">
        <v>1188</v>
      </c>
      <c r="Z72" s="566"/>
      <c r="AA72" s="576"/>
      <c r="AB72" s="566"/>
      <c r="AC72" s="572">
        <v>1</v>
      </c>
      <c r="AD72" s="572">
        <v>1</v>
      </c>
    </row>
    <row r="73" spans="1:30" s="607" customFormat="1" ht="13.5" customHeight="1">
      <c r="A73" s="566">
        <v>55</v>
      </c>
      <c r="B73" s="567"/>
      <c r="C73" s="567"/>
      <c r="D73" s="567"/>
      <c r="E73" s="567"/>
      <c r="F73" s="567" t="s">
        <v>1189</v>
      </c>
      <c r="G73" s="568"/>
      <c r="H73" s="566" t="s">
        <v>1190</v>
      </c>
      <c r="I73" s="570">
        <v>34</v>
      </c>
      <c r="J73" s="566"/>
      <c r="K73" s="566" t="s">
        <v>1191</v>
      </c>
      <c r="L73" s="566"/>
      <c r="M73" s="566"/>
      <c r="N73" s="566"/>
      <c r="O73" s="566"/>
      <c r="P73" s="571"/>
      <c r="Q73" s="566" t="s">
        <v>817</v>
      </c>
      <c r="R73" s="566"/>
      <c r="S73" s="566" t="s">
        <v>1093</v>
      </c>
      <c r="T73" s="572"/>
      <c r="U73" s="566"/>
      <c r="V73" s="573"/>
      <c r="W73" s="573" t="s">
        <v>863</v>
      </c>
      <c r="X73" s="574"/>
      <c r="Y73" s="566" t="s">
        <v>1192</v>
      </c>
      <c r="Z73" s="566"/>
      <c r="AA73" s="576"/>
      <c r="AB73" s="566"/>
      <c r="AC73" s="572">
        <v>1</v>
      </c>
      <c r="AD73" s="572">
        <v>1</v>
      </c>
    </row>
    <row r="74" spans="1:30" s="607" customFormat="1" ht="13.5" customHeight="1">
      <c r="A74" s="566">
        <v>56</v>
      </c>
      <c r="B74" s="567"/>
      <c r="C74" s="567"/>
      <c r="D74" s="567"/>
      <c r="E74" s="567"/>
      <c r="F74" s="567" t="s">
        <v>1193</v>
      </c>
      <c r="G74" s="567"/>
      <c r="H74" s="566" t="s">
        <v>1194</v>
      </c>
      <c r="I74" s="570" t="s">
        <v>1195</v>
      </c>
      <c r="J74" s="566"/>
      <c r="K74" s="570" t="s">
        <v>1196</v>
      </c>
      <c r="L74" s="566"/>
      <c r="M74" s="566"/>
      <c r="N74" s="566"/>
      <c r="O74" s="566"/>
      <c r="P74" s="571"/>
      <c r="Q74" s="566" t="s">
        <v>820</v>
      </c>
      <c r="R74" s="566"/>
      <c r="S74" s="566" t="s">
        <v>862</v>
      </c>
      <c r="T74" s="572"/>
      <c r="U74" s="566" t="s">
        <v>1197</v>
      </c>
      <c r="V74" s="573"/>
      <c r="W74" s="573" t="s">
        <v>863</v>
      </c>
      <c r="X74" s="574"/>
      <c r="Y74" s="575"/>
      <c r="Z74" s="566"/>
      <c r="AA74" s="576"/>
      <c r="AB74" s="566"/>
      <c r="AC74" s="572"/>
      <c r="AD74" s="572">
        <v>1</v>
      </c>
    </row>
    <row r="75" spans="1:30" s="607" customFormat="1" ht="13.5" customHeight="1">
      <c r="A75" s="566">
        <v>57</v>
      </c>
      <c r="B75" s="567"/>
      <c r="C75" s="567"/>
      <c r="D75" s="567"/>
      <c r="E75" s="567" t="s">
        <v>1198</v>
      </c>
      <c r="F75" s="567"/>
      <c r="G75" s="567"/>
      <c r="H75" s="566" t="s">
        <v>1199</v>
      </c>
      <c r="I75" s="570" t="s">
        <v>1200</v>
      </c>
      <c r="J75" s="566" t="s">
        <v>1201</v>
      </c>
      <c r="K75" s="570" t="s">
        <v>1202</v>
      </c>
      <c r="L75" s="566"/>
      <c r="M75" s="566"/>
      <c r="N75" s="566"/>
      <c r="O75" s="566"/>
      <c r="P75" s="571">
        <v>1</v>
      </c>
      <c r="Q75" s="566" t="s">
        <v>817</v>
      </c>
      <c r="R75" s="566"/>
      <c r="S75" s="566" t="s">
        <v>862</v>
      </c>
      <c r="T75" s="572"/>
      <c r="U75" s="566"/>
      <c r="V75" s="573"/>
      <c r="W75" s="573" t="s">
        <v>863</v>
      </c>
      <c r="X75" s="574"/>
      <c r="Y75" s="575"/>
      <c r="Z75" s="566"/>
      <c r="AA75" s="576"/>
      <c r="AB75" s="566"/>
      <c r="AC75" s="572">
        <v>1</v>
      </c>
      <c r="AD75" s="572">
        <v>1</v>
      </c>
    </row>
    <row r="76" spans="1:30" s="607" customFormat="1" ht="12.95" customHeight="1">
      <c r="A76" s="566">
        <v>58</v>
      </c>
      <c r="B76" s="567"/>
      <c r="C76" s="567"/>
      <c r="D76" s="567" t="s">
        <v>1203</v>
      </c>
      <c r="E76" s="567"/>
      <c r="F76" s="567"/>
      <c r="G76" s="567"/>
      <c r="H76" s="566" t="s">
        <v>1204</v>
      </c>
      <c r="I76" s="570"/>
      <c r="J76" s="566" t="s">
        <v>1205</v>
      </c>
      <c r="K76" s="570" t="s">
        <v>1205</v>
      </c>
      <c r="L76" s="566"/>
      <c r="M76" s="566"/>
      <c r="N76" s="566"/>
      <c r="O76" s="566"/>
      <c r="P76" s="592"/>
      <c r="Q76" s="566" t="s">
        <v>817</v>
      </c>
      <c r="R76" s="566"/>
      <c r="S76" s="566" t="s">
        <v>862</v>
      </c>
      <c r="T76" s="572"/>
      <c r="U76" s="566"/>
      <c r="V76" s="573"/>
      <c r="W76" s="573" t="s">
        <v>863</v>
      </c>
      <c r="X76" s="574"/>
      <c r="Y76" s="575"/>
      <c r="Z76" s="566"/>
      <c r="AA76" s="576"/>
      <c r="AB76" s="566"/>
      <c r="AC76" s="572">
        <v>1</v>
      </c>
      <c r="AD76" s="572"/>
    </row>
    <row r="77" spans="1:30" s="577" customFormat="1" ht="13.5" customHeight="1">
      <c r="A77" s="566">
        <v>59</v>
      </c>
      <c r="B77" s="567"/>
      <c r="C77" s="567" t="s">
        <v>1206</v>
      </c>
      <c r="D77" s="567"/>
      <c r="E77" s="567"/>
      <c r="F77" s="567"/>
      <c r="G77" s="567"/>
      <c r="H77" s="566" t="s">
        <v>1207</v>
      </c>
      <c r="I77" s="570"/>
      <c r="J77" s="566" t="s">
        <v>941</v>
      </c>
      <c r="K77" s="570" t="s">
        <v>1208</v>
      </c>
      <c r="L77" s="566"/>
      <c r="M77" s="566"/>
      <c r="N77" s="566"/>
      <c r="O77" s="566"/>
      <c r="P77" s="592"/>
      <c r="Q77" s="566" t="s">
        <v>823</v>
      </c>
      <c r="R77" s="566" t="s">
        <v>863</v>
      </c>
      <c r="S77" s="578" t="s">
        <v>1208</v>
      </c>
      <c r="T77" s="572"/>
      <c r="U77" s="566"/>
      <c r="V77" s="573"/>
      <c r="W77" s="573" t="s">
        <v>863</v>
      </c>
      <c r="X77" s="574"/>
      <c r="Y77" s="575"/>
      <c r="Z77" s="566"/>
      <c r="AA77" s="576"/>
      <c r="AB77" s="566"/>
      <c r="AC77" s="572">
        <v>1</v>
      </c>
      <c r="AD77" s="572">
        <v>1</v>
      </c>
    </row>
    <row r="78" spans="1:30" s="577" customFormat="1" ht="13.5" customHeight="1">
      <c r="A78" s="566">
        <v>60</v>
      </c>
      <c r="B78" s="567"/>
      <c r="C78" s="567"/>
      <c r="D78" s="567" t="s">
        <v>1209</v>
      </c>
      <c r="E78" s="567"/>
      <c r="F78" s="567"/>
      <c r="G78" s="567"/>
      <c r="H78" s="566" t="s">
        <v>1210</v>
      </c>
      <c r="I78" s="570" t="s">
        <v>1211</v>
      </c>
      <c r="J78" s="566" t="s">
        <v>907</v>
      </c>
      <c r="K78" s="570" t="s">
        <v>938</v>
      </c>
      <c r="L78" s="566"/>
      <c r="M78" s="566"/>
      <c r="N78" s="566"/>
      <c r="O78" s="566"/>
      <c r="P78" s="592"/>
      <c r="Q78" s="566" t="s">
        <v>820</v>
      </c>
      <c r="R78" s="566"/>
      <c r="S78" s="566" t="s">
        <v>862</v>
      </c>
      <c r="T78" s="572"/>
      <c r="U78" s="566" t="s">
        <v>1212</v>
      </c>
      <c r="V78" s="573"/>
      <c r="W78" s="573" t="s">
        <v>863</v>
      </c>
      <c r="X78" s="574"/>
      <c r="Y78" s="575"/>
      <c r="Z78" s="566"/>
      <c r="AA78" s="576"/>
      <c r="AB78" s="566"/>
      <c r="AC78" s="572">
        <v>1</v>
      </c>
      <c r="AD78" s="572">
        <v>1</v>
      </c>
    </row>
    <row r="79" spans="1:30" s="577" customFormat="1" ht="13.5" customHeight="1">
      <c r="A79" s="566">
        <v>61</v>
      </c>
      <c r="B79" s="567"/>
      <c r="C79" s="567"/>
      <c r="D79" s="567" t="s">
        <v>1213</v>
      </c>
      <c r="E79" s="567"/>
      <c r="F79" s="567"/>
      <c r="G79" s="567"/>
      <c r="H79" s="566" t="s">
        <v>1214</v>
      </c>
      <c r="I79" s="570" t="s">
        <v>1215</v>
      </c>
      <c r="J79" s="566" t="s">
        <v>971</v>
      </c>
      <c r="K79" s="570" t="s">
        <v>971</v>
      </c>
      <c r="L79" s="566"/>
      <c r="M79" s="566"/>
      <c r="N79" s="566"/>
      <c r="O79" s="566"/>
      <c r="P79" s="592"/>
      <c r="Q79" s="566" t="s">
        <v>820</v>
      </c>
      <c r="R79" s="566"/>
      <c r="S79" s="566" t="s">
        <v>862</v>
      </c>
      <c r="T79" s="572"/>
      <c r="U79" s="566" t="s">
        <v>1216</v>
      </c>
      <c r="V79" s="573"/>
      <c r="W79" s="573" t="s">
        <v>863</v>
      </c>
      <c r="X79" s="574"/>
      <c r="Y79" s="575"/>
      <c r="Z79" s="566"/>
      <c r="AA79" s="576"/>
      <c r="AB79" s="566"/>
      <c r="AC79" s="572">
        <v>1</v>
      </c>
      <c r="AD79" s="572">
        <v>1</v>
      </c>
    </row>
    <row r="80" spans="1:30" s="577" customFormat="1" ht="12.95" customHeight="1">
      <c r="A80" s="566">
        <v>62</v>
      </c>
      <c r="B80" s="567"/>
      <c r="C80" s="567"/>
      <c r="D80" s="567" t="s">
        <v>1078</v>
      </c>
      <c r="E80" s="567"/>
      <c r="F80" s="567"/>
      <c r="G80" s="567"/>
      <c r="H80" s="566" t="s">
        <v>1217</v>
      </c>
      <c r="I80" s="570" t="s">
        <v>1218</v>
      </c>
      <c r="J80" s="566" t="s">
        <v>1219</v>
      </c>
      <c r="K80" s="570" t="s">
        <v>1220</v>
      </c>
      <c r="L80" s="566"/>
      <c r="M80" s="566"/>
      <c r="N80" s="566"/>
      <c r="O80" s="566"/>
      <c r="P80" s="592"/>
      <c r="Q80" s="566" t="s">
        <v>820</v>
      </c>
      <c r="R80" s="566"/>
      <c r="S80" s="597" t="s">
        <v>862</v>
      </c>
      <c r="T80" s="572"/>
      <c r="U80" s="566"/>
      <c r="V80" s="573"/>
      <c r="W80" s="573" t="s">
        <v>863</v>
      </c>
      <c r="X80" s="574"/>
      <c r="Y80" s="575"/>
      <c r="Z80" s="566"/>
      <c r="AA80" s="576"/>
      <c r="AB80" s="566"/>
      <c r="AC80" s="572">
        <v>1</v>
      </c>
      <c r="AD80" s="572">
        <v>1</v>
      </c>
    </row>
    <row r="81" spans="1:1018" s="224" customFormat="1" ht="13.5" customHeight="1">
      <c r="A81" s="225">
        <v>63</v>
      </c>
      <c r="B81" s="217"/>
      <c r="C81" s="217" t="s">
        <v>264</v>
      </c>
      <c r="D81" s="217"/>
      <c r="E81" s="217"/>
      <c r="F81" s="217"/>
      <c r="G81" s="217"/>
      <c r="H81" s="718"/>
      <c r="I81" s="720" t="s">
        <v>1221</v>
      </c>
      <c r="J81" s="718" t="s">
        <v>1222</v>
      </c>
      <c r="K81" s="720"/>
      <c r="L81" s="718"/>
      <c r="M81" s="718"/>
      <c r="N81" s="718"/>
      <c r="O81" s="718"/>
      <c r="P81" s="252"/>
      <c r="Q81" s="718" t="s">
        <v>820</v>
      </c>
      <c r="R81" s="718"/>
      <c r="S81" s="726" t="s">
        <v>862</v>
      </c>
      <c r="T81" s="281"/>
      <c r="U81" s="718" t="s">
        <v>1223</v>
      </c>
      <c r="V81" s="723" t="s">
        <v>863</v>
      </c>
      <c r="W81" s="723" t="s">
        <v>863</v>
      </c>
      <c r="X81" s="232"/>
      <c r="Y81" s="724"/>
      <c r="Z81" s="718" t="s">
        <v>1224</v>
      </c>
      <c r="AA81" s="245" t="s">
        <v>1225</v>
      </c>
      <c r="AB81" s="718"/>
      <c r="AC81" s="722"/>
      <c r="AD81" s="722">
        <v>1</v>
      </c>
    </row>
    <row r="82" spans="1:1018" s="224" customFormat="1" ht="13.5" customHeight="1">
      <c r="A82" s="225">
        <v>64</v>
      </c>
      <c r="B82" s="217"/>
      <c r="C82" s="217" t="s">
        <v>767</v>
      </c>
      <c r="D82" s="217"/>
      <c r="E82" s="217"/>
      <c r="F82" s="217"/>
      <c r="G82" s="217"/>
      <c r="H82" s="718" t="s">
        <v>1226</v>
      </c>
      <c r="I82" s="720" t="s">
        <v>1227</v>
      </c>
      <c r="J82" s="718" t="s">
        <v>1228</v>
      </c>
      <c r="K82" s="720" t="s">
        <v>938</v>
      </c>
      <c r="L82" s="718" t="s">
        <v>1229</v>
      </c>
      <c r="M82" s="718" t="s">
        <v>1230</v>
      </c>
      <c r="N82" s="718"/>
      <c r="O82" s="718"/>
      <c r="P82" s="252"/>
      <c r="Q82" s="718" t="s">
        <v>817</v>
      </c>
      <c r="R82" s="718"/>
      <c r="S82" s="718" t="s">
        <v>862</v>
      </c>
      <c r="T82" s="722"/>
      <c r="U82" s="718"/>
      <c r="V82" s="723" t="s">
        <v>863</v>
      </c>
      <c r="W82" s="723" t="s">
        <v>863</v>
      </c>
      <c r="X82" s="232"/>
      <c r="Y82" s="724"/>
      <c r="Z82" s="718"/>
      <c r="AA82" s="725"/>
      <c r="AB82" s="718"/>
      <c r="AC82" s="722">
        <v>1</v>
      </c>
      <c r="AD82" s="722">
        <v>1</v>
      </c>
    </row>
    <row r="83" spans="1:1018" s="224" customFormat="1" ht="13.5" customHeight="1">
      <c r="A83" s="225">
        <v>65</v>
      </c>
      <c r="B83" s="217" t="s">
        <v>1231</v>
      </c>
      <c r="C83" s="242"/>
      <c r="D83" s="241"/>
      <c r="E83" s="241"/>
      <c r="F83" s="241"/>
      <c r="G83" s="241"/>
      <c r="H83" s="718" t="s">
        <v>1232</v>
      </c>
      <c r="I83" s="720"/>
      <c r="J83" s="718" t="s">
        <v>1233</v>
      </c>
      <c r="K83" s="720" t="s">
        <v>1234</v>
      </c>
      <c r="L83" s="718"/>
      <c r="M83" s="718"/>
      <c r="N83" s="718"/>
      <c r="O83" s="718"/>
      <c r="P83" s="721"/>
      <c r="Q83" s="718" t="s">
        <v>817</v>
      </c>
      <c r="R83" s="718" t="s">
        <v>863</v>
      </c>
      <c r="S83" s="243" t="s">
        <v>1235</v>
      </c>
      <c r="T83" s="282"/>
      <c r="U83" s="718"/>
      <c r="V83" s="723"/>
      <c r="W83" s="723" t="s">
        <v>863</v>
      </c>
      <c r="X83" s="232"/>
      <c r="Y83" s="724"/>
      <c r="Z83" s="718"/>
      <c r="AA83" s="725"/>
      <c r="AB83" s="718"/>
      <c r="AC83" s="722">
        <v>1</v>
      </c>
      <c r="AD83" s="722">
        <v>1</v>
      </c>
    </row>
    <row r="84" spans="1:1018" s="577" customFormat="1" ht="13.5" customHeight="1">
      <c r="A84" s="566">
        <v>66</v>
      </c>
      <c r="B84" s="567"/>
      <c r="C84" s="567" t="s">
        <v>1236</v>
      </c>
      <c r="D84" s="567"/>
      <c r="E84" s="567"/>
      <c r="F84" s="567"/>
      <c r="G84" s="567"/>
      <c r="H84" s="566" t="s">
        <v>1237</v>
      </c>
      <c r="I84" s="570" t="s">
        <v>1238</v>
      </c>
      <c r="J84" s="566" t="s">
        <v>1239</v>
      </c>
      <c r="K84" s="570" t="s">
        <v>1219</v>
      </c>
      <c r="L84" s="566"/>
      <c r="M84" s="566"/>
      <c r="N84" s="566"/>
      <c r="O84" s="566"/>
      <c r="P84" s="571">
        <v>1</v>
      </c>
      <c r="Q84" s="566" t="s">
        <v>820</v>
      </c>
      <c r="R84" s="566"/>
      <c r="S84" s="566" t="s">
        <v>862</v>
      </c>
      <c r="T84" s="572"/>
      <c r="U84" s="566"/>
      <c r="V84" s="573"/>
      <c r="W84" s="573" t="s">
        <v>863</v>
      </c>
      <c r="X84" s="574"/>
      <c r="Y84" s="575"/>
      <c r="Z84" s="566"/>
      <c r="AA84" s="576"/>
      <c r="AB84" s="566"/>
      <c r="AC84" s="572">
        <v>1</v>
      </c>
      <c r="AD84" s="572">
        <v>1</v>
      </c>
    </row>
    <row r="85" spans="1:1018" s="577" customFormat="1" ht="13.5" customHeight="1">
      <c r="A85" s="566">
        <v>67</v>
      </c>
      <c r="B85" s="567"/>
      <c r="C85" s="567" t="s">
        <v>1240</v>
      </c>
      <c r="D85" s="567"/>
      <c r="E85" s="567"/>
      <c r="F85" s="567"/>
      <c r="G85" s="567"/>
      <c r="H85" s="566" t="s">
        <v>1241</v>
      </c>
      <c r="I85" s="570" t="s">
        <v>1242</v>
      </c>
      <c r="J85" s="566" t="s">
        <v>1243</v>
      </c>
      <c r="K85" s="570" t="s">
        <v>1244</v>
      </c>
      <c r="L85" s="566" t="s">
        <v>1245</v>
      </c>
      <c r="M85" s="610" t="s">
        <v>1246</v>
      </c>
      <c r="N85" s="610"/>
      <c r="O85" s="566"/>
      <c r="P85" s="571"/>
      <c r="Q85" s="566" t="s">
        <v>820</v>
      </c>
      <c r="R85" s="566"/>
      <c r="S85" s="566" t="s">
        <v>878</v>
      </c>
      <c r="T85" s="572"/>
      <c r="U85" s="566" t="s">
        <v>931</v>
      </c>
      <c r="V85" s="573"/>
      <c r="W85" s="573" t="s">
        <v>863</v>
      </c>
      <c r="X85" s="574"/>
      <c r="Y85" s="575"/>
      <c r="Z85" s="566" t="s">
        <v>1164</v>
      </c>
      <c r="AA85" s="576"/>
      <c r="AB85" s="566"/>
      <c r="AC85" s="572">
        <v>1</v>
      </c>
      <c r="AD85" s="572">
        <v>1</v>
      </c>
    </row>
    <row r="86" spans="1:1018" s="607" customFormat="1" ht="13.5" customHeight="1">
      <c r="A86" s="566">
        <v>68</v>
      </c>
      <c r="B86" s="567"/>
      <c r="C86" s="567" t="s">
        <v>1247</v>
      </c>
      <c r="D86" s="567"/>
      <c r="E86" s="568"/>
      <c r="F86" s="567"/>
      <c r="G86" s="567"/>
      <c r="H86" s="566" t="s">
        <v>1248</v>
      </c>
      <c r="I86" s="570" t="s">
        <v>1249</v>
      </c>
      <c r="J86" s="566"/>
      <c r="K86" s="570" t="s">
        <v>1250</v>
      </c>
      <c r="L86" s="566"/>
      <c r="M86" s="566"/>
      <c r="N86" s="566"/>
      <c r="O86" s="566"/>
      <c r="P86" s="571">
        <v>1</v>
      </c>
      <c r="Q86" s="566" t="s">
        <v>820</v>
      </c>
      <c r="R86" s="566"/>
      <c r="S86" s="566" t="s">
        <v>862</v>
      </c>
      <c r="T86" s="572"/>
      <c r="U86" s="566" t="s">
        <v>1251</v>
      </c>
      <c r="V86" s="573"/>
      <c r="W86" s="573" t="s">
        <v>863</v>
      </c>
      <c r="X86" s="574"/>
      <c r="Y86" s="575"/>
      <c r="Z86" s="566" t="s">
        <v>993</v>
      </c>
      <c r="AA86" s="576"/>
      <c r="AB86" s="566"/>
      <c r="AC86" s="572">
        <v>1</v>
      </c>
      <c r="AD86" s="572">
        <v>1</v>
      </c>
    </row>
    <row r="87" spans="1:1018" s="577" customFormat="1" ht="13.5" customHeight="1">
      <c r="A87" s="566">
        <v>69</v>
      </c>
      <c r="B87" s="567"/>
      <c r="C87" s="567" t="s">
        <v>1252</v>
      </c>
      <c r="D87" s="567"/>
      <c r="E87" s="567"/>
      <c r="F87" s="567"/>
      <c r="G87" s="567"/>
      <c r="H87" s="566" t="s">
        <v>1253</v>
      </c>
      <c r="I87" s="570" t="s">
        <v>1254</v>
      </c>
      <c r="J87" s="566" t="s">
        <v>1228</v>
      </c>
      <c r="K87" s="570" t="s">
        <v>938</v>
      </c>
      <c r="L87" s="566" t="s">
        <v>1255</v>
      </c>
      <c r="M87" s="566" t="s">
        <v>1256</v>
      </c>
      <c r="N87" s="566"/>
      <c r="O87" s="566"/>
      <c r="P87" s="571">
        <v>1</v>
      </c>
      <c r="Q87" s="566" t="s">
        <v>817</v>
      </c>
      <c r="R87" s="566"/>
      <c r="S87" s="566" t="s">
        <v>862</v>
      </c>
      <c r="T87" s="572"/>
      <c r="U87" s="566"/>
      <c r="V87" s="573"/>
      <c r="W87" s="573" t="s">
        <v>863</v>
      </c>
      <c r="X87" s="574"/>
      <c r="Y87" s="575"/>
      <c r="Z87" s="566"/>
      <c r="AA87" s="576"/>
      <c r="AB87" s="566"/>
      <c r="AC87" s="572">
        <v>1</v>
      </c>
      <c r="AD87" s="572">
        <v>1</v>
      </c>
    </row>
    <row r="88" spans="1:1018" s="224" customFormat="1" ht="13.5" customHeight="1">
      <c r="A88" s="225">
        <v>70</v>
      </c>
      <c r="B88" s="217"/>
      <c r="C88" s="590" t="s">
        <v>1257</v>
      </c>
      <c r="D88" s="217"/>
      <c r="E88" s="217"/>
      <c r="F88" s="217"/>
      <c r="G88" s="217"/>
      <c r="H88" s="718" t="s">
        <v>1258</v>
      </c>
      <c r="I88" s="720"/>
      <c r="J88" s="718" t="s">
        <v>1259</v>
      </c>
      <c r="K88" s="720"/>
      <c r="L88" s="718"/>
      <c r="M88" s="718"/>
      <c r="N88" s="718"/>
      <c r="O88" s="718"/>
      <c r="P88" s="721"/>
      <c r="Q88" s="718" t="s">
        <v>820</v>
      </c>
      <c r="R88" s="718" t="s">
        <v>863</v>
      </c>
      <c r="S88" s="243" t="s">
        <v>1259</v>
      </c>
      <c r="T88" s="722"/>
      <c r="U88" s="718"/>
      <c r="V88" s="723" t="s">
        <v>863</v>
      </c>
      <c r="W88" s="723" t="s">
        <v>863</v>
      </c>
      <c r="X88" s="232"/>
      <c r="Y88" s="724"/>
      <c r="Z88" s="718"/>
      <c r="AA88" s="725"/>
      <c r="AB88" s="718"/>
      <c r="AC88" s="722"/>
      <c r="AD88" s="722">
        <v>1</v>
      </c>
    </row>
    <row r="89" spans="1:1018" s="577" customFormat="1" ht="13.5" customHeight="1">
      <c r="A89" s="566">
        <v>71</v>
      </c>
      <c r="B89" s="567"/>
      <c r="C89" s="567"/>
      <c r="D89" s="567" t="s">
        <v>1260</v>
      </c>
      <c r="E89" s="567"/>
      <c r="F89" s="567"/>
      <c r="G89" s="567"/>
      <c r="H89" s="566" t="s">
        <v>1261</v>
      </c>
      <c r="I89" s="570"/>
      <c r="J89" s="566" t="s">
        <v>1262</v>
      </c>
      <c r="K89" s="570" t="s">
        <v>1263</v>
      </c>
      <c r="L89" s="566" t="s">
        <v>1264</v>
      </c>
      <c r="M89" s="566" t="s">
        <v>262</v>
      </c>
      <c r="N89" s="566"/>
      <c r="O89" s="566"/>
      <c r="P89" s="571">
        <v>1</v>
      </c>
      <c r="Q89" s="566" t="s">
        <v>817</v>
      </c>
      <c r="R89" s="566" t="s">
        <v>863</v>
      </c>
      <c r="S89" s="578" t="s">
        <v>1265</v>
      </c>
      <c r="T89" s="572"/>
      <c r="U89" s="566"/>
      <c r="V89" s="573"/>
      <c r="W89" s="573" t="s">
        <v>863</v>
      </c>
      <c r="X89" s="574"/>
      <c r="Y89" s="575"/>
      <c r="Z89" s="566"/>
      <c r="AA89" s="576" t="s">
        <v>1266</v>
      </c>
      <c r="AB89" s="566"/>
      <c r="AC89" s="572"/>
      <c r="AD89" s="572">
        <v>1</v>
      </c>
    </row>
    <row r="90" spans="1:1018" s="577" customFormat="1" ht="13.5" customHeight="1">
      <c r="A90" s="566">
        <v>72</v>
      </c>
      <c r="B90" s="567"/>
      <c r="C90" s="567"/>
      <c r="D90" s="567"/>
      <c r="E90" s="567" t="s">
        <v>1267</v>
      </c>
      <c r="F90" s="567"/>
      <c r="G90" s="567"/>
      <c r="H90" s="566" t="s">
        <v>1268</v>
      </c>
      <c r="I90" s="570" t="s">
        <v>1269</v>
      </c>
      <c r="J90" s="566"/>
      <c r="K90" s="570" t="s">
        <v>971</v>
      </c>
      <c r="L90" s="566"/>
      <c r="M90" s="566"/>
      <c r="N90" s="566"/>
      <c r="O90" s="566"/>
      <c r="P90" s="571"/>
      <c r="Q90" s="566" t="s">
        <v>820</v>
      </c>
      <c r="R90" s="566"/>
      <c r="S90" s="566" t="s">
        <v>862</v>
      </c>
      <c r="T90" s="572"/>
      <c r="U90" s="566" t="s">
        <v>1270</v>
      </c>
      <c r="V90" s="573"/>
      <c r="W90" s="573" t="s">
        <v>863</v>
      </c>
      <c r="X90" s="574"/>
      <c r="Y90" s="575"/>
      <c r="Z90" s="622" t="s">
        <v>1271</v>
      </c>
      <c r="AA90" s="576"/>
      <c r="AB90" s="566"/>
      <c r="AC90" s="572"/>
      <c r="AD90" s="572">
        <v>1</v>
      </c>
    </row>
    <row r="91" spans="1:1018" s="623" customFormat="1" ht="12" customHeight="1">
      <c r="A91" s="566">
        <v>73</v>
      </c>
      <c r="C91" s="577"/>
      <c r="D91" s="577"/>
      <c r="E91" s="577" t="s">
        <v>1272</v>
      </c>
      <c r="F91" s="577"/>
      <c r="G91" s="566"/>
      <c r="H91" s="566" t="s">
        <v>1273</v>
      </c>
      <c r="I91" s="624" t="s">
        <v>1274</v>
      </c>
      <c r="J91" s="566"/>
      <c r="K91" s="570" t="s">
        <v>1121</v>
      </c>
      <c r="L91" s="566"/>
      <c r="M91" s="566"/>
      <c r="N91" s="566"/>
      <c r="O91" s="566"/>
      <c r="P91" s="571"/>
      <c r="Q91" s="566" t="s">
        <v>820</v>
      </c>
      <c r="R91" s="566"/>
      <c r="S91" s="566" t="s">
        <v>862</v>
      </c>
      <c r="T91" s="625"/>
      <c r="U91" s="566"/>
      <c r="V91" s="572"/>
      <c r="W91" s="572" t="s">
        <v>863</v>
      </c>
      <c r="X91" s="574"/>
      <c r="Y91" s="626"/>
      <c r="Z91" s="627"/>
      <c r="AA91" s="628"/>
      <c r="AB91" s="627"/>
      <c r="AC91" s="629"/>
      <c r="AD91" s="572">
        <v>1</v>
      </c>
      <c r="AF91" s="629"/>
      <c r="AMA91" s="629"/>
      <c r="AMB91" s="629"/>
      <c r="AMC91" s="629"/>
      <c r="AMD91" s="629"/>
    </row>
    <row r="92" spans="1:1018" s="224" customFormat="1" ht="13.5" customHeight="1">
      <c r="A92" s="225">
        <v>74</v>
      </c>
      <c r="B92" s="217"/>
      <c r="C92" s="719"/>
      <c r="D92" s="719" t="s">
        <v>1275</v>
      </c>
      <c r="E92" s="219" t="s">
        <v>1276</v>
      </c>
      <c r="F92" s="719"/>
      <c r="G92" s="719"/>
      <c r="H92" s="718" t="s">
        <v>1277</v>
      </c>
      <c r="I92" s="720"/>
      <c r="J92" s="718"/>
      <c r="K92" s="720" t="s">
        <v>1278</v>
      </c>
      <c r="L92" s="718" t="s">
        <v>1279</v>
      </c>
      <c r="M92" s="718" t="s">
        <v>1280</v>
      </c>
      <c r="N92" s="718"/>
      <c r="O92" s="718"/>
      <c r="P92" s="721">
        <v>1</v>
      </c>
      <c r="Q92" s="718" t="s">
        <v>817</v>
      </c>
      <c r="R92" s="718" t="s">
        <v>863</v>
      </c>
      <c r="S92" s="243" t="s">
        <v>1265</v>
      </c>
      <c r="T92" s="722"/>
      <c r="U92" s="718"/>
      <c r="V92" s="723" t="s">
        <v>863</v>
      </c>
      <c r="W92" s="723" t="s">
        <v>863</v>
      </c>
      <c r="X92" s="232"/>
      <c r="Y92" s="724"/>
      <c r="Z92" s="718"/>
      <c r="AA92" s="245" t="s">
        <v>1266</v>
      </c>
      <c r="AB92" s="718"/>
      <c r="AC92" s="722"/>
      <c r="AD92" s="722">
        <v>1</v>
      </c>
    </row>
    <row r="93" spans="1:1018" s="577" customFormat="1" ht="13.5" customHeight="1">
      <c r="A93" s="566">
        <v>75</v>
      </c>
      <c r="B93" s="567"/>
      <c r="C93" s="567"/>
      <c r="D93" s="567" t="s">
        <v>1281</v>
      </c>
      <c r="E93" s="567"/>
      <c r="F93" s="567"/>
      <c r="G93" s="567"/>
      <c r="H93" s="566" t="s">
        <v>1282</v>
      </c>
      <c r="I93" s="570" t="s">
        <v>1283</v>
      </c>
      <c r="J93" s="566" t="s">
        <v>1284</v>
      </c>
      <c r="K93" s="570" t="s">
        <v>1285</v>
      </c>
      <c r="L93" s="566"/>
      <c r="M93" s="566"/>
      <c r="N93" s="566"/>
      <c r="O93" s="566"/>
      <c r="P93" s="571"/>
      <c r="Q93" s="566" t="s">
        <v>817</v>
      </c>
      <c r="R93" s="566"/>
      <c r="S93" s="566" t="s">
        <v>862</v>
      </c>
      <c r="T93" s="572"/>
      <c r="U93" s="566" t="s">
        <v>1223</v>
      </c>
      <c r="V93" s="573"/>
      <c r="W93" s="573" t="s">
        <v>863</v>
      </c>
      <c r="X93" s="574"/>
      <c r="Y93" s="575"/>
      <c r="Z93" s="566"/>
      <c r="AA93" s="576" t="s">
        <v>1286</v>
      </c>
      <c r="AB93" s="566"/>
      <c r="AC93" s="572"/>
      <c r="AD93" s="572">
        <v>1</v>
      </c>
      <c r="AF93" s="621"/>
    </row>
    <row r="94" spans="1:1018" s="619" customFormat="1" ht="13.5" customHeight="1">
      <c r="A94" s="611">
        <v>76</v>
      </c>
      <c r="B94" s="590"/>
      <c r="C94" s="590"/>
      <c r="D94" s="590" t="s">
        <v>1287</v>
      </c>
      <c r="E94" s="590"/>
      <c r="F94" s="590"/>
      <c r="G94" s="590"/>
      <c r="H94" s="611" t="s">
        <v>1288</v>
      </c>
      <c r="I94" s="612" t="s">
        <v>1289</v>
      </c>
      <c r="J94" s="611"/>
      <c r="K94" s="612" t="s">
        <v>971</v>
      </c>
      <c r="L94" s="611"/>
      <c r="M94" s="611"/>
      <c r="N94" s="611"/>
      <c r="O94" s="611"/>
      <c r="P94" s="613"/>
      <c r="Q94" s="611" t="s">
        <v>817</v>
      </c>
      <c r="R94" s="611"/>
      <c r="S94" s="611" t="s">
        <v>862</v>
      </c>
      <c r="T94" s="614"/>
      <c r="U94" s="611"/>
      <c r="V94" s="615" t="s">
        <v>863</v>
      </c>
      <c r="W94" s="615" t="s">
        <v>863</v>
      </c>
      <c r="X94" s="616"/>
      <c r="Y94" s="617" t="s">
        <v>1290</v>
      </c>
      <c r="Z94" s="611" t="s">
        <v>1291</v>
      </c>
      <c r="AA94" s="618" t="s">
        <v>1292</v>
      </c>
      <c r="AB94" s="611"/>
      <c r="AC94" s="614"/>
      <c r="AD94" s="614">
        <v>1</v>
      </c>
      <c r="AF94" s="620"/>
    </row>
    <row r="95" spans="1:1018" s="577" customFormat="1" ht="13.5" customHeight="1">
      <c r="A95" s="566">
        <v>77</v>
      </c>
      <c r="B95" s="567"/>
      <c r="C95" s="567"/>
      <c r="D95" s="567" t="s">
        <v>1293</v>
      </c>
      <c r="E95" s="567"/>
      <c r="F95" s="567"/>
      <c r="G95" s="567"/>
      <c r="H95" s="566" t="s">
        <v>1294</v>
      </c>
      <c r="I95" s="570" t="s">
        <v>1295</v>
      </c>
      <c r="J95" s="566"/>
      <c r="K95" s="570" t="s">
        <v>909</v>
      </c>
      <c r="L95" s="566"/>
      <c r="M95" s="566"/>
      <c r="N95" s="566"/>
      <c r="O95" s="566"/>
      <c r="P95" s="571"/>
      <c r="Q95" s="566" t="s">
        <v>817</v>
      </c>
      <c r="R95" s="566"/>
      <c r="S95" s="566" t="s">
        <v>862</v>
      </c>
      <c r="T95" s="572"/>
      <c r="U95" s="566"/>
      <c r="V95" s="573"/>
      <c r="W95" s="573" t="s">
        <v>863</v>
      </c>
      <c r="X95" s="574"/>
      <c r="Y95" s="575" t="s">
        <v>1296</v>
      </c>
      <c r="Z95" s="566" t="s">
        <v>1291</v>
      </c>
      <c r="AA95" s="576"/>
      <c r="AB95" s="566"/>
      <c r="AC95" s="572"/>
      <c r="AD95" s="572">
        <v>1</v>
      </c>
      <c r="AF95" s="621"/>
    </row>
    <row r="96" spans="1:1018" s="577" customFormat="1" ht="13.5" customHeight="1">
      <c r="A96" s="566">
        <v>78</v>
      </c>
      <c r="B96" s="567"/>
      <c r="C96" s="567"/>
      <c r="D96" s="567" t="s">
        <v>1297</v>
      </c>
      <c r="E96" s="567"/>
      <c r="F96" s="567"/>
      <c r="G96" s="567"/>
      <c r="H96" s="566" t="s">
        <v>1298</v>
      </c>
      <c r="I96" s="570" t="s">
        <v>1299</v>
      </c>
      <c r="J96" s="566" t="s">
        <v>938</v>
      </c>
      <c r="K96" s="570" t="s">
        <v>938</v>
      </c>
      <c r="L96" s="566" t="s">
        <v>1300</v>
      </c>
      <c r="M96" s="566" t="s">
        <v>1301</v>
      </c>
      <c r="N96" s="566"/>
      <c r="O96" s="566"/>
      <c r="P96" s="571">
        <v>1</v>
      </c>
      <c r="Q96" s="566" t="s">
        <v>817</v>
      </c>
      <c r="R96" s="566"/>
      <c r="S96" s="566" t="s">
        <v>862</v>
      </c>
      <c r="T96" s="572"/>
      <c r="U96" s="566"/>
      <c r="V96" s="573"/>
      <c r="W96" s="573" t="s">
        <v>863</v>
      </c>
      <c r="X96" s="574"/>
      <c r="Y96" s="575"/>
      <c r="Z96" s="566"/>
      <c r="AA96" s="576"/>
      <c r="AB96" s="566"/>
      <c r="AC96" s="572"/>
      <c r="AD96" s="572">
        <v>1</v>
      </c>
    </row>
    <row r="97" spans="1:1014" s="224" customFormat="1" ht="13.5" customHeight="1">
      <c r="A97" s="225">
        <v>79</v>
      </c>
      <c r="B97" s="217"/>
      <c r="C97" s="719"/>
      <c r="D97" s="241" t="s">
        <v>1302</v>
      </c>
      <c r="E97" s="719"/>
      <c r="F97" s="241"/>
      <c r="G97" s="241"/>
      <c r="H97" s="718"/>
      <c r="I97" s="720"/>
      <c r="J97" s="718" t="s">
        <v>1303</v>
      </c>
      <c r="K97" s="720" t="s">
        <v>1304</v>
      </c>
      <c r="L97" s="718"/>
      <c r="M97" s="718"/>
      <c r="N97" s="718"/>
      <c r="O97" s="718"/>
      <c r="P97" s="721"/>
      <c r="Q97" s="718" t="s">
        <v>817</v>
      </c>
      <c r="R97" s="718" t="s">
        <v>863</v>
      </c>
      <c r="S97" s="718" t="s">
        <v>1304</v>
      </c>
      <c r="T97" s="722"/>
      <c r="U97" s="718"/>
      <c r="V97" s="723" t="s">
        <v>863</v>
      </c>
      <c r="W97" s="723" t="s">
        <v>863</v>
      </c>
      <c r="X97" s="232"/>
      <c r="Y97" s="724"/>
      <c r="Z97" s="718"/>
      <c r="AA97" s="725"/>
      <c r="AB97" s="718"/>
      <c r="AC97" s="722">
        <v>1</v>
      </c>
      <c r="AD97" s="722">
        <v>1</v>
      </c>
    </row>
    <row r="98" spans="1:1014" s="224" customFormat="1" ht="13.5" customHeight="1">
      <c r="A98" s="225">
        <v>80</v>
      </c>
      <c r="B98" s="217"/>
      <c r="C98" s="719"/>
      <c r="D98" s="719"/>
      <c r="E98" s="719" t="s">
        <v>1305</v>
      </c>
      <c r="F98" s="719"/>
      <c r="G98" s="719"/>
      <c r="H98" s="718" t="s">
        <v>1306</v>
      </c>
      <c r="I98" s="720" t="s">
        <v>1307</v>
      </c>
      <c r="J98" s="718"/>
      <c r="K98" s="720" t="s">
        <v>1088</v>
      </c>
      <c r="L98" s="718" t="s">
        <v>1308</v>
      </c>
      <c r="M98" s="718" t="s">
        <v>1309</v>
      </c>
      <c r="N98" s="718"/>
      <c r="O98" s="718"/>
      <c r="P98" s="721"/>
      <c r="Q98" s="718" t="s">
        <v>820</v>
      </c>
      <c r="R98" s="718"/>
      <c r="S98" s="718" t="s">
        <v>862</v>
      </c>
      <c r="T98" s="722"/>
      <c r="U98" s="718" t="s">
        <v>1310</v>
      </c>
      <c r="V98" s="723" t="s">
        <v>863</v>
      </c>
      <c r="W98" s="723" t="s">
        <v>863</v>
      </c>
      <c r="X98" s="232"/>
      <c r="Y98" s="724"/>
      <c r="Z98" s="718"/>
      <c r="AA98" s="725"/>
      <c r="AB98" s="718"/>
      <c r="AC98" s="722">
        <v>1</v>
      </c>
      <c r="AD98" s="722">
        <v>1</v>
      </c>
    </row>
    <row r="99" spans="1:1014" s="224" customFormat="1" ht="13.5" customHeight="1">
      <c r="A99" s="225">
        <v>81</v>
      </c>
      <c r="B99" s="217"/>
      <c r="C99" s="719"/>
      <c r="D99" s="241"/>
      <c r="E99" s="719" t="s">
        <v>1105</v>
      </c>
      <c r="F99" s="221"/>
      <c r="G99" s="221"/>
      <c r="H99" s="718" t="s">
        <v>1311</v>
      </c>
      <c r="I99" s="718" t="s">
        <v>1135</v>
      </c>
      <c r="J99" s="718"/>
      <c r="K99" s="720" t="s">
        <v>1312</v>
      </c>
      <c r="L99" s="718"/>
      <c r="M99" s="718"/>
      <c r="N99" s="718"/>
      <c r="O99" s="718"/>
      <c r="P99" s="721"/>
      <c r="Q99" s="718" t="s">
        <v>817</v>
      </c>
      <c r="R99" s="718"/>
      <c r="S99" s="718" t="s">
        <v>862</v>
      </c>
      <c r="T99" s="722"/>
      <c r="U99" s="718"/>
      <c r="V99" s="723" t="s">
        <v>863</v>
      </c>
      <c r="W99" s="723" t="s">
        <v>863</v>
      </c>
      <c r="X99" s="232"/>
      <c r="Y99" s="724"/>
      <c r="Z99" s="718"/>
      <c r="AA99" s="725"/>
      <c r="AB99" s="718"/>
      <c r="AC99" s="722">
        <v>1</v>
      </c>
      <c r="AD99" s="722">
        <v>1</v>
      </c>
    </row>
    <row r="100" spans="1:1014" s="244" customFormat="1" ht="14.25" customHeight="1">
      <c r="A100" s="225">
        <v>82</v>
      </c>
      <c r="B100" s="217"/>
      <c r="C100" s="221"/>
      <c r="D100" s="221"/>
      <c r="E100" s="719" t="s">
        <v>1313</v>
      </c>
      <c r="F100" s="221"/>
      <c r="G100" s="221"/>
      <c r="H100" s="718" t="s">
        <v>1314</v>
      </c>
      <c r="I100" s="720" t="s">
        <v>1315</v>
      </c>
      <c r="J100" s="718"/>
      <c r="K100" s="720" t="s">
        <v>1316</v>
      </c>
      <c r="L100" s="718"/>
      <c r="M100" s="718"/>
      <c r="N100" s="718"/>
      <c r="O100" s="718"/>
      <c r="P100" s="721"/>
      <c r="Q100" s="718" t="s">
        <v>817</v>
      </c>
      <c r="R100" s="718"/>
      <c r="S100" s="718" t="s">
        <v>862</v>
      </c>
      <c r="T100" s="722"/>
      <c r="U100" s="718"/>
      <c r="V100" s="723" t="s">
        <v>863</v>
      </c>
      <c r="W100" s="723" t="s">
        <v>863</v>
      </c>
      <c r="X100" s="232"/>
      <c r="Y100" s="724"/>
      <c r="Z100" s="718"/>
      <c r="AA100" s="725"/>
      <c r="AB100" s="718"/>
      <c r="AC100" s="722">
        <v>1</v>
      </c>
      <c r="AD100" s="722">
        <v>1</v>
      </c>
    </row>
    <row r="101" spans="1:1014" s="577" customFormat="1" ht="13.5" customHeight="1">
      <c r="A101" s="566">
        <v>83</v>
      </c>
      <c r="B101" s="567"/>
      <c r="C101" s="567" t="s">
        <v>1317</v>
      </c>
      <c r="D101" s="567"/>
      <c r="E101" s="567"/>
      <c r="F101" s="567"/>
      <c r="G101" s="567"/>
      <c r="H101" s="566" t="s">
        <v>1318</v>
      </c>
      <c r="I101" s="570"/>
      <c r="J101" s="566" t="s">
        <v>907</v>
      </c>
      <c r="K101" s="570" t="s">
        <v>1319</v>
      </c>
      <c r="L101" s="566"/>
      <c r="M101" s="566"/>
      <c r="N101" s="566"/>
      <c r="O101" s="566"/>
      <c r="P101" s="571"/>
      <c r="Q101" s="566" t="s">
        <v>820</v>
      </c>
      <c r="R101" s="566" t="s">
        <v>863</v>
      </c>
      <c r="S101" s="578" t="s">
        <v>1320</v>
      </c>
      <c r="T101" s="572"/>
      <c r="U101" s="566"/>
      <c r="V101" s="573"/>
      <c r="W101" s="573" t="s">
        <v>863</v>
      </c>
      <c r="X101" s="574"/>
      <c r="Y101" s="575"/>
      <c r="Z101" s="566"/>
      <c r="AA101" s="576"/>
      <c r="AB101" s="566"/>
      <c r="AC101" s="572">
        <v>1</v>
      </c>
      <c r="AD101" s="572"/>
    </row>
    <row r="102" spans="1:1014" s="577" customFormat="1" ht="13.5" customHeight="1">
      <c r="A102" s="566">
        <v>84</v>
      </c>
      <c r="B102" s="567"/>
      <c r="C102" s="567"/>
      <c r="D102" s="567" t="s">
        <v>1321</v>
      </c>
      <c r="E102" s="567"/>
      <c r="F102" s="567"/>
      <c r="G102" s="567"/>
      <c r="H102" s="566" t="s">
        <v>1322</v>
      </c>
      <c r="I102" s="570" t="s">
        <v>1323</v>
      </c>
      <c r="J102" s="566"/>
      <c r="K102" s="570" t="s">
        <v>1324</v>
      </c>
      <c r="L102" s="566"/>
      <c r="M102" s="566"/>
      <c r="N102" s="566"/>
      <c r="O102" s="566"/>
      <c r="P102" s="571"/>
      <c r="Q102" s="566" t="s">
        <v>820</v>
      </c>
      <c r="R102" s="566"/>
      <c r="S102" s="566" t="s">
        <v>862</v>
      </c>
      <c r="T102" s="572"/>
      <c r="U102" s="566"/>
      <c r="V102" s="573"/>
      <c r="W102" s="573" t="s">
        <v>863</v>
      </c>
      <c r="X102" s="574"/>
      <c r="Y102" s="575"/>
      <c r="Z102" s="566" t="s">
        <v>1077</v>
      </c>
      <c r="AA102" s="576"/>
      <c r="AB102" s="566"/>
      <c r="AC102" s="572">
        <v>1</v>
      </c>
      <c r="AD102" s="572"/>
    </row>
    <row r="103" spans="1:1014" s="577" customFormat="1" ht="13.5" customHeight="1">
      <c r="A103" s="566">
        <v>85</v>
      </c>
      <c r="B103" s="567"/>
      <c r="C103" s="567"/>
      <c r="D103" s="567" t="s">
        <v>1325</v>
      </c>
      <c r="E103" s="567"/>
      <c r="F103" s="567"/>
      <c r="G103" s="567"/>
      <c r="H103" s="566" t="s">
        <v>1326</v>
      </c>
      <c r="I103" s="570" t="s">
        <v>1269</v>
      </c>
      <c r="J103" s="566"/>
      <c r="K103" s="570" t="s">
        <v>971</v>
      </c>
      <c r="L103" s="566"/>
      <c r="M103" s="566"/>
      <c r="N103" s="566"/>
      <c r="O103" s="566"/>
      <c r="P103" s="571"/>
      <c r="Q103" s="566" t="s">
        <v>820</v>
      </c>
      <c r="R103" s="566"/>
      <c r="S103" s="566" t="s">
        <v>862</v>
      </c>
      <c r="T103" s="572"/>
      <c r="U103" s="566" t="s">
        <v>1270</v>
      </c>
      <c r="V103" s="573"/>
      <c r="W103" s="573" t="s">
        <v>863</v>
      </c>
      <c r="X103" s="574"/>
      <c r="Y103" s="575"/>
      <c r="Z103" s="566"/>
      <c r="AA103" s="576"/>
      <c r="AB103" s="566"/>
      <c r="AC103" s="572">
        <v>1</v>
      </c>
      <c r="AD103" s="572"/>
    </row>
    <row r="104" spans="1:1014" s="629" customFormat="1" ht="17.25" customHeight="1">
      <c r="A104" s="566">
        <v>86</v>
      </c>
      <c r="B104" s="623"/>
      <c r="C104" s="577"/>
      <c r="D104" s="577" t="s">
        <v>1327</v>
      </c>
      <c r="E104" s="577"/>
      <c r="F104" s="577"/>
      <c r="G104" s="566"/>
      <c r="H104" s="566" t="s">
        <v>1328</v>
      </c>
      <c r="I104" s="624" t="s">
        <v>1274</v>
      </c>
      <c r="J104" s="566"/>
      <c r="K104" s="570" t="s">
        <v>1121</v>
      </c>
      <c r="L104" s="566"/>
      <c r="M104" s="566"/>
      <c r="N104" s="566"/>
      <c r="O104" s="566"/>
      <c r="P104" s="571"/>
      <c r="Q104" s="566" t="s">
        <v>820</v>
      </c>
      <c r="R104" s="566"/>
      <c r="S104" s="566" t="s">
        <v>862</v>
      </c>
      <c r="T104" s="625"/>
      <c r="U104" s="627"/>
      <c r="V104" s="572"/>
      <c r="W104" s="572" t="s">
        <v>863</v>
      </c>
      <c r="X104" s="574"/>
      <c r="Y104" s="626"/>
      <c r="Z104" s="627"/>
      <c r="AA104" s="628"/>
      <c r="AB104" s="627"/>
      <c r="AC104" s="630">
        <v>1</v>
      </c>
      <c r="AD104" s="572">
        <v>1</v>
      </c>
      <c r="AE104" s="623"/>
      <c r="AG104" s="623"/>
      <c r="AH104" s="623"/>
      <c r="AI104" s="623"/>
      <c r="AJ104" s="623"/>
      <c r="AK104" s="623"/>
      <c r="AL104" s="623"/>
      <c r="AM104" s="623"/>
      <c r="AN104" s="623"/>
      <c r="AO104" s="623"/>
      <c r="AP104" s="623"/>
      <c r="AQ104" s="623"/>
      <c r="AR104" s="623"/>
      <c r="AS104" s="623"/>
      <c r="AT104" s="623"/>
      <c r="AU104" s="623"/>
      <c r="AV104" s="623"/>
      <c r="AW104" s="623"/>
      <c r="AX104" s="623"/>
      <c r="AY104" s="623"/>
      <c r="AZ104" s="623"/>
      <c r="BA104" s="623"/>
      <c r="BB104" s="623"/>
      <c r="BC104" s="623"/>
      <c r="BD104" s="623"/>
      <c r="BE104" s="623"/>
      <c r="BF104" s="623"/>
      <c r="BG104" s="623"/>
      <c r="BH104" s="623"/>
      <c r="BI104" s="623"/>
      <c r="BJ104" s="623"/>
      <c r="BK104" s="623"/>
      <c r="BL104" s="623"/>
      <c r="BM104" s="623"/>
      <c r="BN104" s="623"/>
      <c r="BO104" s="623"/>
      <c r="BP104" s="623"/>
      <c r="BQ104" s="623"/>
      <c r="BR104" s="623"/>
      <c r="BS104" s="623"/>
      <c r="BT104" s="623"/>
      <c r="BU104" s="623"/>
      <c r="BV104" s="623"/>
      <c r="BW104" s="623"/>
      <c r="BX104" s="623"/>
      <c r="BY104" s="623"/>
      <c r="BZ104" s="623"/>
      <c r="CA104" s="623"/>
      <c r="CB104" s="623"/>
      <c r="CC104" s="623"/>
      <c r="CD104" s="623"/>
      <c r="CE104" s="623"/>
      <c r="CF104" s="623"/>
      <c r="CG104" s="623"/>
      <c r="CH104" s="623"/>
      <c r="CI104" s="623"/>
      <c r="CJ104" s="623"/>
      <c r="CK104" s="623"/>
      <c r="CL104" s="623"/>
      <c r="CM104" s="623"/>
      <c r="CN104" s="623"/>
      <c r="CO104" s="623"/>
      <c r="CP104" s="623"/>
      <c r="CQ104" s="623"/>
      <c r="CR104" s="623"/>
      <c r="CS104" s="623"/>
      <c r="CT104" s="623"/>
      <c r="CU104" s="623"/>
      <c r="CV104" s="623"/>
      <c r="CW104" s="623"/>
      <c r="CX104" s="623"/>
      <c r="CY104" s="623"/>
      <c r="CZ104" s="623"/>
      <c r="DA104" s="623"/>
      <c r="DB104" s="623"/>
      <c r="DC104" s="623"/>
      <c r="DD104" s="623"/>
      <c r="DE104" s="623"/>
      <c r="DF104" s="623"/>
      <c r="DG104" s="623"/>
      <c r="DH104" s="623"/>
      <c r="DI104" s="623"/>
      <c r="DJ104" s="623"/>
      <c r="DK104" s="623"/>
      <c r="DL104" s="623"/>
      <c r="DM104" s="623"/>
      <c r="DN104" s="623"/>
      <c r="DO104" s="623"/>
      <c r="DP104" s="623"/>
      <c r="DQ104" s="623"/>
      <c r="DR104" s="623"/>
      <c r="DS104" s="623"/>
      <c r="DT104" s="623"/>
      <c r="DU104" s="623"/>
      <c r="DV104" s="623"/>
      <c r="DW104" s="623"/>
      <c r="DX104" s="623"/>
      <c r="DY104" s="623"/>
      <c r="DZ104" s="623"/>
      <c r="EA104" s="623"/>
      <c r="EB104" s="623"/>
      <c r="EC104" s="623"/>
      <c r="ED104" s="623"/>
      <c r="EE104" s="623"/>
      <c r="EF104" s="623"/>
      <c r="EG104" s="623"/>
      <c r="EH104" s="623"/>
      <c r="EI104" s="623"/>
      <c r="EJ104" s="623"/>
      <c r="EK104" s="623"/>
      <c r="EL104" s="623"/>
      <c r="EM104" s="623"/>
      <c r="EN104" s="623"/>
      <c r="EO104" s="623"/>
      <c r="EP104" s="623"/>
      <c r="EQ104" s="623"/>
      <c r="ER104" s="623"/>
      <c r="ES104" s="623"/>
      <c r="ET104" s="623"/>
      <c r="EU104" s="623"/>
      <c r="EV104" s="623"/>
      <c r="EW104" s="623"/>
      <c r="EX104" s="623"/>
      <c r="EY104" s="623"/>
      <c r="EZ104" s="623"/>
      <c r="FA104" s="623"/>
      <c r="FB104" s="623"/>
      <c r="FC104" s="623"/>
      <c r="FD104" s="623"/>
      <c r="FE104" s="623"/>
      <c r="FF104" s="623"/>
      <c r="FG104" s="623"/>
      <c r="FH104" s="623"/>
      <c r="FI104" s="623"/>
      <c r="FJ104" s="623"/>
      <c r="FK104" s="623"/>
      <c r="FL104" s="623"/>
      <c r="FM104" s="623"/>
      <c r="FN104" s="623"/>
      <c r="FO104" s="623"/>
      <c r="FP104" s="623"/>
      <c r="FQ104" s="623"/>
      <c r="FR104" s="623"/>
      <c r="FS104" s="623"/>
      <c r="FT104" s="623"/>
      <c r="FU104" s="623"/>
      <c r="FV104" s="623"/>
      <c r="FW104" s="623"/>
      <c r="FX104" s="623"/>
      <c r="FY104" s="623"/>
      <c r="FZ104" s="623"/>
      <c r="GA104" s="623"/>
      <c r="GB104" s="623"/>
      <c r="GC104" s="623"/>
      <c r="GD104" s="623"/>
      <c r="GE104" s="623"/>
      <c r="GF104" s="623"/>
      <c r="GG104" s="623"/>
      <c r="GH104" s="623"/>
      <c r="GI104" s="623"/>
      <c r="GJ104" s="623"/>
      <c r="GK104" s="623"/>
      <c r="GL104" s="623"/>
      <c r="GM104" s="623"/>
      <c r="GN104" s="623"/>
      <c r="GO104" s="623"/>
      <c r="GP104" s="623"/>
      <c r="GQ104" s="623"/>
      <c r="GR104" s="623"/>
      <c r="GS104" s="623"/>
      <c r="GT104" s="623"/>
      <c r="GU104" s="623"/>
      <c r="GV104" s="623"/>
      <c r="GW104" s="623"/>
      <c r="GX104" s="623"/>
      <c r="GY104" s="623"/>
      <c r="GZ104" s="623"/>
      <c r="HA104" s="623"/>
      <c r="HB104" s="623"/>
      <c r="HC104" s="623"/>
      <c r="HD104" s="623"/>
      <c r="HE104" s="623"/>
      <c r="HF104" s="623"/>
      <c r="HG104" s="623"/>
      <c r="HH104" s="623"/>
      <c r="HI104" s="623"/>
      <c r="HJ104" s="623"/>
      <c r="HK104" s="623"/>
      <c r="HL104" s="623"/>
      <c r="HM104" s="623"/>
      <c r="HN104" s="623"/>
      <c r="HO104" s="623"/>
      <c r="HP104" s="623"/>
      <c r="HQ104" s="623"/>
      <c r="HR104" s="623"/>
      <c r="HS104" s="623"/>
      <c r="HT104" s="623"/>
      <c r="HU104" s="623"/>
      <c r="HV104" s="623"/>
      <c r="HW104" s="623"/>
      <c r="HX104" s="623"/>
      <c r="HY104" s="623"/>
      <c r="HZ104" s="623"/>
      <c r="IA104" s="623"/>
      <c r="IB104" s="623"/>
      <c r="IC104" s="623"/>
      <c r="ID104" s="623"/>
      <c r="IE104" s="623"/>
      <c r="IF104" s="623"/>
      <c r="IG104" s="623"/>
      <c r="IH104" s="623"/>
      <c r="II104" s="623"/>
      <c r="IJ104" s="623"/>
      <c r="IK104" s="623"/>
      <c r="IL104" s="623"/>
      <c r="IM104" s="623"/>
      <c r="IN104" s="623"/>
      <c r="IO104" s="623"/>
      <c r="IP104" s="623"/>
      <c r="IQ104" s="623"/>
      <c r="IR104" s="623"/>
      <c r="IS104" s="623"/>
      <c r="IT104" s="623"/>
      <c r="IU104" s="623"/>
      <c r="IV104" s="623"/>
      <c r="IW104" s="623"/>
      <c r="IX104" s="623"/>
      <c r="IY104" s="623"/>
      <c r="IZ104" s="623"/>
      <c r="JA104" s="623"/>
      <c r="JB104" s="623"/>
      <c r="JC104" s="623"/>
      <c r="JD104" s="623"/>
      <c r="JE104" s="623"/>
      <c r="JF104" s="623"/>
      <c r="JG104" s="623"/>
      <c r="JH104" s="623"/>
      <c r="JI104" s="623"/>
      <c r="JJ104" s="623"/>
      <c r="JK104" s="623"/>
      <c r="JL104" s="623"/>
      <c r="JM104" s="623"/>
      <c r="JN104" s="623"/>
      <c r="JO104" s="623"/>
      <c r="JP104" s="623"/>
      <c r="JQ104" s="623"/>
      <c r="JR104" s="623"/>
      <c r="JS104" s="623"/>
      <c r="JT104" s="623"/>
      <c r="JU104" s="623"/>
      <c r="JV104" s="623"/>
      <c r="JW104" s="623"/>
      <c r="JX104" s="623"/>
      <c r="JY104" s="623"/>
      <c r="JZ104" s="623"/>
      <c r="KA104" s="623"/>
      <c r="KB104" s="623"/>
      <c r="KC104" s="623"/>
      <c r="KD104" s="623"/>
      <c r="KE104" s="623"/>
      <c r="KF104" s="623"/>
      <c r="KG104" s="623"/>
      <c r="KH104" s="623"/>
      <c r="KI104" s="623"/>
      <c r="KJ104" s="623"/>
      <c r="KK104" s="623"/>
      <c r="KL104" s="623"/>
      <c r="KM104" s="623"/>
      <c r="KN104" s="623"/>
      <c r="KO104" s="623"/>
      <c r="KP104" s="623"/>
      <c r="KQ104" s="623"/>
      <c r="KR104" s="623"/>
      <c r="KS104" s="623"/>
      <c r="KT104" s="623"/>
      <c r="KU104" s="623"/>
      <c r="KV104" s="623"/>
      <c r="KW104" s="623"/>
      <c r="KX104" s="623"/>
      <c r="KY104" s="623"/>
      <c r="KZ104" s="623"/>
      <c r="LA104" s="623"/>
      <c r="LB104" s="623"/>
      <c r="LC104" s="623"/>
      <c r="LD104" s="623"/>
      <c r="LE104" s="623"/>
      <c r="LF104" s="623"/>
      <c r="LG104" s="623"/>
      <c r="LH104" s="623"/>
      <c r="LI104" s="623"/>
      <c r="LJ104" s="623"/>
      <c r="LK104" s="623"/>
      <c r="LL104" s="623"/>
      <c r="LM104" s="623"/>
      <c r="LN104" s="623"/>
      <c r="LO104" s="623"/>
      <c r="LP104" s="623"/>
      <c r="LQ104" s="623"/>
      <c r="LR104" s="623"/>
      <c r="LS104" s="623"/>
      <c r="LT104" s="623"/>
      <c r="LU104" s="623"/>
      <c r="LV104" s="623"/>
      <c r="LW104" s="623"/>
      <c r="LX104" s="623"/>
      <c r="LY104" s="623"/>
      <c r="LZ104" s="623"/>
      <c r="MA104" s="623"/>
      <c r="MB104" s="623"/>
      <c r="MC104" s="623"/>
      <c r="MD104" s="623"/>
      <c r="ME104" s="623"/>
      <c r="MF104" s="623"/>
      <c r="MG104" s="623"/>
      <c r="MH104" s="623"/>
      <c r="MI104" s="623"/>
      <c r="MJ104" s="623"/>
      <c r="MK104" s="623"/>
      <c r="ML104" s="623"/>
      <c r="MM104" s="623"/>
      <c r="MN104" s="623"/>
      <c r="MO104" s="623"/>
      <c r="MP104" s="623"/>
      <c r="MQ104" s="623"/>
      <c r="MR104" s="623"/>
      <c r="MS104" s="623"/>
      <c r="MT104" s="623"/>
      <c r="MU104" s="623"/>
      <c r="MV104" s="623"/>
      <c r="MW104" s="623"/>
      <c r="MX104" s="623"/>
      <c r="MY104" s="623"/>
      <c r="MZ104" s="623"/>
      <c r="NA104" s="623"/>
      <c r="NB104" s="623"/>
      <c r="NC104" s="623"/>
      <c r="ND104" s="623"/>
      <c r="NE104" s="623"/>
      <c r="NF104" s="623"/>
      <c r="NG104" s="623"/>
      <c r="NH104" s="623"/>
      <c r="NI104" s="623"/>
      <c r="NJ104" s="623"/>
      <c r="NK104" s="623"/>
      <c r="NL104" s="623"/>
      <c r="NM104" s="623"/>
      <c r="NN104" s="623"/>
      <c r="NO104" s="623"/>
      <c r="NP104" s="623"/>
      <c r="NQ104" s="623"/>
      <c r="NR104" s="623"/>
      <c r="NS104" s="623"/>
      <c r="NT104" s="623"/>
      <c r="NU104" s="623"/>
      <c r="NV104" s="623"/>
      <c r="NW104" s="623"/>
      <c r="NX104" s="623"/>
      <c r="NY104" s="623"/>
      <c r="NZ104" s="623"/>
      <c r="OA104" s="623"/>
      <c r="OB104" s="623"/>
      <c r="OC104" s="623"/>
      <c r="OD104" s="623"/>
      <c r="OE104" s="623"/>
      <c r="OF104" s="623"/>
      <c r="OG104" s="623"/>
      <c r="OH104" s="623"/>
      <c r="OI104" s="623"/>
      <c r="OJ104" s="623"/>
      <c r="OK104" s="623"/>
      <c r="OL104" s="623"/>
      <c r="OM104" s="623"/>
      <c r="ON104" s="623"/>
      <c r="OO104" s="623"/>
      <c r="OP104" s="623"/>
      <c r="OQ104" s="623"/>
      <c r="OR104" s="623"/>
      <c r="OS104" s="623"/>
      <c r="OT104" s="623"/>
      <c r="OU104" s="623"/>
      <c r="OV104" s="623"/>
      <c r="OW104" s="623"/>
      <c r="OX104" s="623"/>
      <c r="OY104" s="623"/>
      <c r="OZ104" s="623"/>
      <c r="PA104" s="623"/>
      <c r="PB104" s="623"/>
      <c r="PC104" s="623"/>
      <c r="PD104" s="623"/>
      <c r="PE104" s="623"/>
      <c r="PF104" s="623"/>
      <c r="PG104" s="623"/>
      <c r="PH104" s="623"/>
      <c r="PI104" s="623"/>
      <c r="PJ104" s="623"/>
      <c r="PK104" s="623"/>
      <c r="PL104" s="623"/>
      <c r="PM104" s="623"/>
      <c r="PN104" s="623"/>
      <c r="PO104" s="623"/>
      <c r="PP104" s="623"/>
      <c r="PQ104" s="623"/>
      <c r="PR104" s="623"/>
      <c r="PS104" s="623"/>
      <c r="PT104" s="623"/>
      <c r="PU104" s="623"/>
      <c r="PV104" s="623"/>
      <c r="PW104" s="623"/>
      <c r="PX104" s="623"/>
      <c r="PY104" s="623"/>
      <c r="PZ104" s="623"/>
      <c r="QA104" s="623"/>
      <c r="QB104" s="623"/>
      <c r="QC104" s="623"/>
      <c r="QD104" s="623"/>
      <c r="QE104" s="623"/>
      <c r="QF104" s="623"/>
      <c r="QG104" s="623"/>
      <c r="QH104" s="623"/>
      <c r="QI104" s="623"/>
      <c r="QJ104" s="623"/>
      <c r="QK104" s="623"/>
      <c r="QL104" s="623"/>
      <c r="QM104" s="623"/>
      <c r="QN104" s="623"/>
      <c r="QO104" s="623"/>
      <c r="QP104" s="623"/>
      <c r="QQ104" s="623"/>
      <c r="QR104" s="623"/>
      <c r="QS104" s="623"/>
      <c r="QT104" s="623"/>
      <c r="QU104" s="623"/>
      <c r="QV104" s="623"/>
      <c r="QW104" s="623"/>
      <c r="QX104" s="623"/>
      <c r="QY104" s="623"/>
      <c r="QZ104" s="623"/>
      <c r="RA104" s="623"/>
      <c r="RB104" s="623"/>
      <c r="RC104" s="623"/>
      <c r="RD104" s="623"/>
      <c r="RE104" s="623"/>
      <c r="RF104" s="623"/>
      <c r="RG104" s="623"/>
      <c r="RH104" s="623"/>
      <c r="RI104" s="623"/>
      <c r="RJ104" s="623"/>
      <c r="RK104" s="623"/>
      <c r="RL104" s="623"/>
      <c r="RM104" s="623"/>
      <c r="RN104" s="623"/>
      <c r="RO104" s="623"/>
      <c r="RP104" s="623"/>
      <c r="RQ104" s="623"/>
      <c r="RR104" s="623"/>
      <c r="RS104" s="623"/>
      <c r="RT104" s="623"/>
      <c r="RU104" s="623"/>
      <c r="RV104" s="623"/>
      <c r="RW104" s="623"/>
      <c r="RX104" s="623"/>
      <c r="RY104" s="623"/>
      <c r="RZ104" s="623"/>
      <c r="SA104" s="623"/>
      <c r="SB104" s="623"/>
      <c r="SC104" s="623"/>
      <c r="SD104" s="623"/>
      <c r="SE104" s="623"/>
      <c r="SF104" s="623"/>
      <c r="SG104" s="623"/>
      <c r="SH104" s="623"/>
      <c r="SI104" s="623"/>
      <c r="SJ104" s="623"/>
      <c r="SK104" s="623"/>
      <c r="SL104" s="623"/>
      <c r="SM104" s="623"/>
      <c r="SN104" s="623"/>
      <c r="SO104" s="623"/>
      <c r="SP104" s="623"/>
      <c r="SQ104" s="623"/>
      <c r="SR104" s="623"/>
      <c r="SS104" s="623"/>
      <c r="ST104" s="623"/>
      <c r="SU104" s="623"/>
      <c r="SV104" s="623"/>
      <c r="SW104" s="623"/>
      <c r="SX104" s="623"/>
      <c r="SY104" s="623"/>
      <c r="SZ104" s="623"/>
      <c r="TA104" s="623"/>
      <c r="TB104" s="623"/>
      <c r="TC104" s="623"/>
      <c r="TD104" s="623"/>
      <c r="TE104" s="623"/>
      <c r="TF104" s="623"/>
      <c r="TG104" s="623"/>
      <c r="TH104" s="623"/>
      <c r="TI104" s="623"/>
      <c r="TJ104" s="623"/>
      <c r="TK104" s="623"/>
      <c r="TL104" s="623"/>
      <c r="TM104" s="623"/>
      <c r="TN104" s="623"/>
      <c r="TO104" s="623"/>
      <c r="TP104" s="623"/>
      <c r="TQ104" s="623"/>
      <c r="TR104" s="623"/>
      <c r="TS104" s="623"/>
      <c r="TT104" s="623"/>
      <c r="TU104" s="623"/>
      <c r="TV104" s="623"/>
      <c r="TW104" s="623"/>
      <c r="TX104" s="623"/>
      <c r="TY104" s="623"/>
      <c r="TZ104" s="623"/>
      <c r="UA104" s="623"/>
      <c r="UB104" s="623"/>
      <c r="UC104" s="623"/>
      <c r="UD104" s="623"/>
      <c r="UE104" s="623"/>
      <c r="UF104" s="623"/>
      <c r="UG104" s="623"/>
      <c r="UH104" s="623"/>
      <c r="UI104" s="623"/>
      <c r="UJ104" s="623"/>
      <c r="UK104" s="623"/>
      <c r="UL104" s="623"/>
      <c r="UM104" s="623"/>
      <c r="UN104" s="623"/>
      <c r="UO104" s="623"/>
      <c r="UP104" s="623"/>
      <c r="UQ104" s="623"/>
      <c r="UR104" s="623"/>
      <c r="US104" s="623"/>
      <c r="UT104" s="623"/>
      <c r="UU104" s="623"/>
      <c r="UV104" s="623"/>
      <c r="UW104" s="623"/>
      <c r="UX104" s="623"/>
      <c r="UY104" s="623"/>
      <c r="UZ104" s="623"/>
      <c r="VA104" s="623"/>
      <c r="VB104" s="623"/>
      <c r="VC104" s="623"/>
      <c r="VD104" s="623"/>
      <c r="VE104" s="623"/>
      <c r="VF104" s="623"/>
      <c r="VG104" s="623"/>
      <c r="VH104" s="623"/>
      <c r="VI104" s="623"/>
      <c r="VJ104" s="623"/>
      <c r="VK104" s="623"/>
      <c r="VL104" s="623"/>
      <c r="VM104" s="623"/>
      <c r="VN104" s="623"/>
      <c r="VO104" s="623"/>
      <c r="VP104" s="623"/>
      <c r="VQ104" s="623"/>
      <c r="VR104" s="623"/>
      <c r="VS104" s="623"/>
      <c r="VT104" s="623"/>
      <c r="VU104" s="623"/>
      <c r="VV104" s="623"/>
      <c r="VW104" s="623"/>
      <c r="VX104" s="623"/>
      <c r="VY104" s="623"/>
      <c r="VZ104" s="623"/>
      <c r="WA104" s="623"/>
      <c r="WB104" s="623"/>
      <c r="WC104" s="623"/>
      <c r="WD104" s="623"/>
      <c r="WE104" s="623"/>
      <c r="WF104" s="623"/>
      <c r="WG104" s="623"/>
      <c r="WH104" s="623"/>
      <c r="WI104" s="623"/>
      <c r="WJ104" s="623"/>
      <c r="WK104" s="623"/>
      <c r="WL104" s="623"/>
      <c r="WM104" s="623"/>
      <c r="WN104" s="623"/>
      <c r="WO104" s="623"/>
      <c r="WP104" s="623"/>
      <c r="WQ104" s="623"/>
      <c r="WR104" s="623"/>
      <c r="WS104" s="623"/>
      <c r="WT104" s="623"/>
      <c r="WU104" s="623"/>
      <c r="WV104" s="623"/>
      <c r="WW104" s="623"/>
      <c r="WX104" s="623"/>
      <c r="WY104" s="623"/>
      <c r="WZ104" s="623"/>
      <c r="XA104" s="623"/>
      <c r="XB104" s="623"/>
      <c r="XC104" s="623"/>
      <c r="XD104" s="623"/>
      <c r="XE104" s="623"/>
      <c r="XF104" s="623"/>
      <c r="XG104" s="623"/>
      <c r="XH104" s="623"/>
      <c r="XI104" s="623"/>
      <c r="XJ104" s="623"/>
      <c r="XK104" s="623"/>
      <c r="XL104" s="623"/>
      <c r="XM104" s="623"/>
      <c r="XN104" s="623"/>
      <c r="XO104" s="623"/>
      <c r="XP104" s="623"/>
      <c r="XQ104" s="623"/>
      <c r="XR104" s="623"/>
      <c r="XS104" s="623"/>
      <c r="XT104" s="623"/>
      <c r="XU104" s="623"/>
      <c r="XV104" s="623"/>
      <c r="XW104" s="623"/>
      <c r="XX104" s="623"/>
      <c r="XY104" s="623"/>
      <c r="XZ104" s="623"/>
      <c r="YA104" s="623"/>
      <c r="YB104" s="623"/>
      <c r="YC104" s="623"/>
      <c r="YD104" s="623"/>
      <c r="YE104" s="623"/>
      <c r="YF104" s="623"/>
      <c r="YG104" s="623"/>
      <c r="YH104" s="623"/>
      <c r="YI104" s="623"/>
      <c r="YJ104" s="623"/>
      <c r="YK104" s="623"/>
      <c r="YL104" s="623"/>
      <c r="YM104" s="623"/>
      <c r="YN104" s="623"/>
      <c r="YO104" s="623"/>
      <c r="YP104" s="623"/>
      <c r="YQ104" s="623"/>
      <c r="YR104" s="623"/>
      <c r="YS104" s="623"/>
      <c r="YT104" s="623"/>
      <c r="YU104" s="623"/>
      <c r="YV104" s="623"/>
      <c r="YW104" s="623"/>
      <c r="YX104" s="623"/>
      <c r="YY104" s="623"/>
      <c r="YZ104" s="623"/>
      <c r="ZA104" s="623"/>
      <c r="ZB104" s="623"/>
      <c r="ZC104" s="623"/>
      <c r="ZD104" s="623"/>
      <c r="ZE104" s="623"/>
      <c r="ZF104" s="623"/>
      <c r="ZG104" s="623"/>
      <c r="ZH104" s="623"/>
      <c r="ZI104" s="623"/>
      <c r="ZJ104" s="623"/>
      <c r="ZK104" s="623"/>
      <c r="ZL104" s="623"/>
      <c r="ZM104" s="623"/>
      <c r="ZN104" s="623"/>
      <c r="ZO104" s="623"/>
      <c r="ZP104" s="623"/>
      <c r="ZQ104" s="623"/>
      <c r="ZR104" s="623"/>
      <c r="ZS104" s="623"/>
      <c r="ZT104" s="623"/>
      <c r="ZU104" s="623"/>
      <c r="ZV104" s="623"/>
      <c r="ZW104" s="623"/>
      <c r="ZX104" s="623"/>
      <c r="ZY104" s="623"/>
      <c r="ZZ104" s="623"/>
      <c r="AAA104" s="623"/>
      <c r="AAB104" s="623"/>
      <c r="AAC104" s="623"/>
      <c r="AAD104" s="623"/>
      <c r="AAE104" s="623"/>
      <c r="AAF104" s="623"/>
      <c r="AAG104" s="623"/>
      <c r="AAH104" s="623"/>
      <c r="AAI104" s="623"/>
      <c r="AAJ104" s="623"/>
      <c r="AAK104" s="623"/>
      <c r="AAL104" s="623"/>
      <c r="AAM104" s="623"/>
      <c r="AAN104" s="623"/>
      <c r="AAO104" s="623"/>
      <c r="AAP104" s="623"/>
      <c r="AAQ104" s="623"/>
      <c r="AAR104" s="623"/>
      <c r="AAS104" s="623"/>
      <c r="AAT104" s="623"/>
      <c r="AAU104" s="623"/>
      <c r="AAV104" s="623"/>
      <c r="AAW104" s="623"/>
      <c r="AAX104" s="623"/>
      <c r="AAY104" s="623"/>
      <c r="AAZ104" s="623"/>
      <c r="ABA104" s="623"/>
      <c r="ABB104" s="623"/>
      <c r="ABC104" s="623"/>
      <c r="ABD104" s="623"/>
      <c r="ABE104" s="623"/>
      <c r="ABF104" s="623"/>
      <c r="ABG104" s="623"/>
      <c r="ABH104" s="623"/>
      <c r="ABI104" s="623"/>
      <c r="ABJ104" s="623"/>
      <c r="ABK104" s="623"/>
      <c r="ABL104" s="623"/>
      <c r="ABM104" s="623"/>
      <c r="ABN104" s="623"/>
      <c r="ABO104" s="623"/>
      <c r="ABP104" s="623"/>
      <c r="ABQ104" s="623"/>
      <c r="ABR104" s="623"/>
      <c r="ABS104" s="623"/>
      <c r="ABT104" s="623"/>
      <c r="ABU104" s="623"/>
      <c r="ABV104" s="623"/>
      <c r="ABW104" s="623"/>
      <c r="ABX104" s="623"/>
      <c r="ABY104" s="623"/>
      <c r="ABZ104" s="623"/>
      <c r="ACA104" s="623"/>
      <c r="ACB104" s="623"/>
      <c r="ACC104" s="623"/>
      <c r="ACD104" s="623"/>
      <c r="ACE104" s="623"/>
      <c r="ACF104" s="623"/>
      <c r="ACG104" s="623"/>
      <c r="ACH104" s="623"/>
      <c r="ACI104" s="623"/>
      <c r="ACJ104" s="623"/>
      <c r="ACK104" s="623"/>
      <c r="ACL104" s="623"/>
      <c r="ACM104" s="623"/>
      <c r="ACN104" s="623"/>
      <c r="ACO104" s="623"/>
      <c r="ACP104" s="623"/>
      <c r="ACQ104" s="623"/>
      <c r="ACR104" s="623"/>
      <c r="ACS104" s="623"/>
      <c r="ACT104" s="623"/>
      <c r="ACU104" s="623"/>
      <c r="ACV104" s="623"/>
      <c r="ACW104" s="623"/>
      <c r="ACX104" s="623"/>
      <c r="ACY104" s="623"/>
      <c r="ACZ104" s="623"/>
      <c r="ADA104" s="623"/>
      <c r="ADB104" s="623"/>
      <c r="ADC104" s="623"/>
      <c r="ADD104" s="623"/>
      <c r="ADE104" s="623"/>
      <c r="ADF104" s="623"/>
      <c r="ADG104" s="623"/>
      <c r="ADH104" s="623"/>
      <c r="ADI104" s="623"/>
      <c r="ADJ104" s="623"/>
      <c r="ADK104" s="623"/>
      <c r="ADL104" s="623"/>
      <c r="ADM104" s="623"/>
      <c r="ADN104" s="623"/>
      <c r="ADO104" s="623"/>
      <c r="ADP104" s="623"/>
      <c r="ADQ104" s="623"/>
      <c r="ADR104" s="623"/>
      <c r="ADS104" s="623"/>
      <c r="ADT104" s="623"/>
      <c r="ADU104" s="623"/>
      <c r="ADV104" s="623"/>
      <c r="ADW104" s="623"/>
      <c r="ADX104" s="623"/>
      <c r="ADY104" s="623"/>
      <c r="ADZ104" s="623"/>
      <c r="AEA104" s="623"/>
      <c r="AEB104" s="623"/>
      <c r="AEC104" s="623"/>
      <c r="AED104" s="623"/>
      <c r="AEE104" s="623"/>
      <c r="AEF104" s="623"/>
      <c r="AEG104" s="623"/>
      <c r="AEH104" s="623"/>
      <c r="AEI104" s="623"/>
      <c r="AEJ104" s="623"/>
      <c r="AEK104" s="623"/>
      <c r="AEL104" s="623"/>
      <c r="AEM104" s="623"/>
      <c r="AEN104" s="623"/>
      <c r="AEO104" s="623"/>
      <c r="AEP104" s="623"/>
      <c r="AEQ104" s="623"/>
      <c r="AER104" s="623"/>
      <c r="AES104" s="623"/>
      <c r="AET104" s="623"/>
      <c r="AEU104" s="623"/>
      <c r="AEV104" s="623"/>
      <c r="AEW104" s="623"/>
      <c r="AEX104" s="623"/>
      <c r="AEY104" s="623"/>
      <c r="AEZ104" s="623"/>
      <c r="AFA104" s="623"/>
      <c r="AFB104" s="623"/>
      <c r="AFC104" s="623"/>
      <c r="AFD104" s="623"/>
      <c r="AFE104" s="623"/>
      <c r="AFF104" s="623"/>
      <c r="AFG104" s="623"/>
      <c r="AFH104" s="623"/>
      <c r="AFI104" s="623"/>
      <c r="AFJ104" s="623"/>
      <c r="AFK104" s="623"/>
      <c r="AFL104" s="623"/>
      <c r="AFM104" s="623"/>
      <c r="AFN104" s="623"/>
      <c r="AFO104" s="623"/>
      <c r="AFP104" s="623"/>
      <c r="AFQ104" s="623"/>
      <c r="AFR104" s="623"/>
      <c r="AFS104" s="623"/>
      <c r="AFT104" s="623"/>
      <c r="AFU104" s="623"/>
      <c r="AFV104" s="623"/>
      <c r="AFW104" s="623"/>
      <c r="AFX104" s="623"/>
      <c r="AFY104" s="623"/>
      <c r="AFZ104" s="623"/>
      <c r="AGA104" s="623"/>
      <c r="AGB104" s="623"/>
      <c r="AGC104" s="623"/>
      <c r="AGD104" s="623"/>
      <c r="AGE104" s="623"/>
      <c r="AGF104" s="623"/>
      <c r="AGG104" s="623"/>
      <c r="AGH104" s="623"/>
      <c r="AGI104" s="623"/>
      <c r="AGJ104" s="623"/>
      <c r="AGK104" s="623"/>
      <c r="AGL104" s="623"/>
      <c r="AGM104" s="623"/>
      <c r="AGN104" s="623"/>
      <c r="AGO104" s="623"/>
      <c r="AGP104" s="623"/>
      <c r="AGQ104" s="623"/>
      <c r="AGR104" s="623"/>
      <c r="AGS104" s="623"/>
      <c r="AGT104" s="623"/>
      <c r="AGU104" s="623"/>
      <c r="AGV104" s="623"/>
      <c r="AGW104" s="623"/>
      <c r="AGX104" s="623"/>
      <c r="AGY104" s="623"/>
      <c r="AGZ104" s="623"/>
      <c r="AHA104" s="623"/>
      <c r="AHB104" s="623"/>
      <c r="AHC104" s="623"/>
      <c r="AHD104" s="623"/>
      <c r="AHE104" s="623"/>
      <c r="AHF104" s="623"/>
      <c r="AHG104" s="623"/>
      <c r="AHH104" s="623"/>
      <c r="AHI104" s="623"/>
      <c r="AHJ104" s="623"/>
      <c r="AHK104" s="623"/>
      <c r="AHL104" s="623"/>
      <c r="AHM104" s="623"/>
      <c r="AHN104" s="623"/>
      <c r="AHO104" s="623"/>
      <c r="AHP104" s="623"/>
      <c r="AHQ104" s="623"/>
      <c r="AHR104" s="623"/>
      <c r="AHS104" s="623"/>
      <c r="AHT104" s="623"/>
      <c r="AHU104" s="623"/>
      <c r="AHV104" s="623"/>
      <c r="AHW104" s="623"/>
      <c r="AHX104" s="623"/>
      <c r="AHY104" s="623"/>
      <c r="AHZ104" s="623"/>
      <c r="AIA104" s="623"/>
      <c r="AIB104" s="623"/>
      <c r="AIC104" s="623"/>
      <c r="AID104" s="623"/>
      <c r="AIE104" s="623"/>
      <c r="AIF104" s="623"/>
      <c r="AIG104" s="623"/>
      <c r="AIH104" s="623"/>
      <c r="AII104" s="623"/>
      <c r="AIJ104" s="623"/>
      <c r="AIK104" s="623"/>
      <c r="AIL104" s="623"/>
      <c r="AIM104" s="623"/>
      <c r="AIN104" s="623"/>
      <c r="AIO104" s="623"/>
      <c r="AIP104" s="623"/>
      <c r="AIQ104" s="623"/>
      <c r="AIR104" s="623"/>
      <c r="AIS104" s="623"/>
      <c r="AIT104" s="623"/>
      <c r="AIU104" s="623"/>
      <c r="AIV104" s="623"/>
      <c r="AIW104" s="623"/>
      <c r="AIX104" s="623"/>
      <c r="AIY104" s="623"/>
      <c r="AIZ104" s="623"/>
      <c r="AJA104" s="623"/>
      <c r="AJB104" s="623"/>
      <c r="AJC104" s="623"/>
      <c r="AJD104" s="623"/>
      <c r="AJE104" s="623"/>
      <c r="AJF104" s="623"/>
      <c r="AJG104" s="623"/>
      <c r="AJH104" s="623"/>
      <c r="AJI104" s="623"/>
      <c r="AJJ104" s="623"/>
      <c r="AJK104" s="623"/>
      <c r="AJL104" s="623"/>
      <c r="AJM104" s="623"/>
      <c r="AJN104" s="623"/>
      <c r="AJO104" s="623"/>
      <c r="AJP104" s="623"/>
      <c r="AJQ104" s="623"/>
      <c r="AJR104" s="623"/>
      <c r="AJS104" s="623"/>
      <c r="AJT104" s="623"/>
      <c r="AJU104" s="623"/>
      <c r="AJV104" s="623"/>
      <c r="AJW104" s="623"/>
      <c r="AJX104" s="623"/>
      <c r="AJY104" s="623"/>
      <c r="AJZ104" s="623"/>
      <c r="AKA104" s="623"/>
      <c r="AKB104" s="623"/>
      <c r="AKC104" s="623"/>
      <c r="AKD104" s="623"/>
      <c r="AKE104" s="623"/>
      <c r="AKF104" s="623"/>
      <c r="AKG104" s="623"/>
      <c r="AKH104" s="623"/>
      <c r="AKI104" s="623"/>
      <c r="AKJ104" s="623"/>
      <c r="AKK104" s="623"/>
      <c r="AKL104" s="623"/>
      <c r="AKM104" s="623"/>
      <c r="AKN104" s="623"/>
      <c r="AKO104" s="623"/>
      <c r="AKP104" s="623"/>
      <c r="AKQ104" s="623"/>
      <c r="AKR104" s="623"/>
      <c r="AKS104" s="623"/>
      <c r="AKT104" s="623"/>
      <c r="AKU104" s="623"/>
      <c r="AKV104" s="623"/>
      <c r="AKW104" s="623"/>
      <c r="AKX104" s="623"/>
      <c r="AKY104" s="623"/>
      <c r="AKZ104" s="623"/>
      <c r="ALA104" s="623"/>
      <c r="ALB104" s="623"/>
      <c r="ALC104" s="623"/>
      <c r="ALD104" s="623"/>
      <c r="ALE104" s="623"/>
      <c r="ALF104" s="623"/>
      <c r="ALG104" s="623"/>
      <c r="ALH104" s="623"/>
      <c r="ALI104" s="623"/>
      <c r="ALJ104" s="623"/>
      <c r="ALK104" s="623"/>
      <c r="ALL104" s="623"/>
      <c r="ALM104" s="623"/>
      <c r="ALN104" s="623"/>
      <c r="ALO104" s="623"/>
      <c r="ALP104" s="623"/>
      <c r="ALQ104" s="623"/>
      <c r="ALR104" s="623"/>
      <c r="ALS104" s="623"/>
      <c r="ALT104" s="623"/>
      <c r="ALU104" s="623"/>
      <c r="ALV104" s="623"/>
      <c r="ALW104" s="623"/>
      <c r="ALX104" s="623"/>
      <c r="ALY104" s="623"/>
      <c r="ALZ104" s="623"/>
    </row>
    <row r="105" spans="1:1014" s="577" customFormat="1" ht="13.5" customHeight="1">
      <c r="A105" s="566">
        <v>87</v>
      </c>
      <c r="B105" s="567"/>
      <c r="C105" s="567" t="s">
        <v>1329</v>
      </c>
      <c r="D105" s="567" t="s">
        <v>1330</v>
      </c>
      <c r="E105" s="631"/>
      <c r="F105" s="567"/>
      <c r="G105" s="567"/>
      <c r="H105" s="566" t="s">
        <v>1331</v>
      </c>
      <c r="I105" s="570"/>
      <c r="J105" s="566" t="s">
        <v>1332</v>
      </c>
      <c r="K105" s="570" t="s">
        <v>1055</v>
      </c>
      <c r="L105" s="566" t="s">
        <v>1333</v>
      </c>
      <c r="M105" s="566" t="s">
        <v>1334</v>
      </c>
      <c r="N105" s="566"/>
      <c r="O105" s="566"/>
      <c r="P105" s="571"/>
      <c r="Q105" s="566" t="s">
        <v>820</v>
      </c>
      <c r="R105" s="566" t="s">
        <v>863</v>
      </c>
      <c r="S105" s="578" t="s">
        <v>1055</v>
      </c>
      <c r="T105" s="632"/>
      <c r="U105" s="566"/>
      <c r="V105" s="573"/>
      <c r="W105" s="573" t="s">
        <v>863</v>
      </c>
      <c r="X105" s="574"/>
      <c r="Y105" s="633"/>
      <c r="Z105" s="566"/>
      <c r="AA105" s="576"/>
      <c r="AB105" s="566"/>
      <c r="AC105" s="572">
        <v>1</v>
      </c>
      <c r="AD105" s="572">
        <v>1</v>
      </c>
    </row>
    <row r="106" spans="1:1014" s="577" customFormat="1" ht="13.5" customHeight="1">
      <c r="A106" s="566">
        <v>88</v>
      </c>
      <c r="B106" s="567"/>
      <c r="C106" s="567" t="s">
        <v>973</v>
      </c>
      <c r="D106" s="567" t="s">
        <v>1335</v>
      </c>
      <c r="E106" s="567"/>
      <c r="F106" s="567"/>
      <c r="G106" s="567"/>
      <c r="H106" s="566" t="s">
        <v>1336</v>
      </c>
      <c r="I106" s="570"/>
      <c r="J106" s="566" t="s">
        <v>975</v>
      </c>
      <c r="K106" s="570" t="s">
        <v>976</v>
      </c>
      <c r="L106" s="566"/>
      <c r="M106" s="566"/>
      <c r="N106" s="566"/>
      <c r="O106" s="566"/>
      <c r="P106" s="571"/>
      <c r="Q106" s="566" t="s">
        <v>820</v>
      </c>
      <c r="R106" s="566" t="s">
        <v>863</v>
      </c>
      <c r="S106" s="578" t="s">
        <v>976</v>
      </c>
      <c r="T106" s="572"/>
      <c r="U106" s="566"/>
      <c r="V106" s="573"/>
      <c r="W106" s="573" t="s">
        <v>863</v>
      </c>
      <c r="X106" s="574"/>
      <c r="Y106" s="575"/>
      <c r="Z106" s="566"/>
      <c r="AA106" s="576"/>
      <c r="AB106" s="566"/>
      <c r="AC106" s="572">
        <v>1</v>
      </c>
      <c r="AD106" s="572">
        <v>1</v>
      </c>
    </row>
    <row r="107" spans="1:1014" s="577" customFormat="1" ht="13.5" customHeight="1">
      <c r="A107" s="566">
        <v>89</v>
      </c>
      <c r="B107" s="567"/>
      <c r="C107" s="567" t="s">
        <v>1337</v>
      </c>
      <c r="D107" s="567"/>
      <c r="E107" s="567"/>
      <c r="F107" s="567"/>
      <c r="G107" s="567"/>
      <c r="H107" s="566" t="s">
        <v>1338</v>
      </c>
      <c r="I107" s="570"/>
      <c r="J107" s="566" t="s">
        <v>1339</v>
      </c>
      <c r="K107" s="570" t="s">
        <v>1339</v>
      </c>
      <c r="L107" s="566"/>
      <c r="M107" s="566"/>
      <c r="N107" s="566"/>
      <c r="O107" s="566"/>
      <c r="P107" s="571"/>
      <c r="Q107" s="566" t="s">
        <v>820</v>
      </c>
      <c r="R107" s="566" t="s">
        <v>863</v>
      </c>
      <c r="S107" s="578" t="s">
        <v>1339</v>
      </c>
      <c r="T107" s="572"/>
      <c r="U107" s="566"/>
      <c r="V107" s="573"/>
      <c r="W107" s="573" t="s">
        <v>863</v>
      </c>
      <c r="X107" s="574"/>
      <c r="Y107" s="575"/>
      <c r="Z107" s="566"/>
      <c r="AA107" s="576"/>
      <c r="AB107" s="566"/>
      <c r="AC107" s="572">
        <v>1</v>
      </c>
      <c r="AD107" s="572">
        <v>1</v>
      </c>
    </row>
    <row r="108" spans="1:1014" s="577" customFormat="1" ht="13.5" customHeight="1">
      <c r="A108" s="566">
        <v>90</v>
      </c>
      <c r="B108" s="567"/>
      <c r="C108" s="567"/>
      <c r="D108" s="567" t="s">
        <v>1340</v>
      </c>
      <c r="E108" s="567"/>
      <c r="F108" s="567"/>
      <c r="G108" s="567"/>
      <c r="H108" s="566" t="s">
        <v>1341</v>
      </c>
      <c r="I108" s="570" t="s">
        <v>1342</v>
      </c>
      <c r="J108" s="566" t="s">
        <v>1343</v>
      </c>
      <c r="K108" s="570"/>
      <c r="L108" s="566"/>
      <c r="M108" s="566"/>
      <c r="N108" s="566"/>
      <c r="O108" s="566"/>
      <c r="P108" s="571"/>
      <c r="Q108" s="566" t="s">
        <v>820</v>
      </c>
      <c r="R108" s="566"/>
      <c r="S108" s="566" t="s">
        <v>862</v>
      </c>
      <c r="T108" s="572"/>
      <c r="U108" s="566"/>
      <c r="V108" s="573"/>
      <c r="W108" s="573" t="s">
        <v>863</v>
      </c>
      <c r="X108" s="574"/>
      <c r="Y108" s="575"/>
      <c r="Z108" s="566" t="s">
        <v>1077</v>
      </c>
      <c r="AA108" s="576"/>
      <c r="AB108" s="566"/>
      <c r="AC108" s="572"/>
      <c r="AD108" s="572">
        <v>1</v>
      </c>
    </row>
    <row r="109" spans="1:1014" s="577" customFormat="1" ht="13.5" customHeight="1">
      <c r="A109" s="566">
        <v>91</v>
      </c>
      <c r="B109" s="567"/>
      <c r="C109" s="567"/>
      <c r="D109" s="567" t="s">
        <v>1344</v>
      </c>
      <c r="E109" s="567"/>
      <c r="F109" s="567"/>
      <c r="G109" s="567"/>
      <c r="H109" s="566" t="s">
        <v>1345</v>
      </c>
      <c r="I109" s="570" t="s">
        <v>1346</v>
      </c>
      <c r="J109" s="566" t="s">
        <v>1347</v>
      </c>
      <c r="K109" s="570"/>
      <c r="L109" s="566"/>
      <c r="M109" s="566"/>
      <c r="N109" s="566"/>
      <c r="O109" s="566"/>
      <c r="P109" s="571"/>
      <c r="Q109" s="566" t="s">
        <v>820</v>
      </c>
      <c r="R109" s="566"/>
      <c r="S109" s="566" t="s">
        <v>862</v>
      </c>
      <c r="T109" s="572"/>
      <c r="U109" s="566"/>
      <c r="V109" s="573"/>
      <c r="W109" s="573" t="s">
        <v>863</v>
      </c>
      <c r="X109" s="574"/>
      <c r="Y109" s="575"/>
      <c r="Z109" s="566" t="s">
        <v>1348</v>
      </c>
      <c r="AA109" s="576"/>
      <c r="AB109" s="566"/>
      <c r="AC109" s="572"/>
      <c r="AD109" s="572">
        <v>1</v>
      </c>
    </row>
    <row r="110" spans="1:1014" s="577" customFormat="1" ht="13.5" customHeight="1">
      <c r="A110" s="566">
        <v>92</v>
      </c>
      <c r="B110" s="567"/>
      <c r="C110" s="567"/>
      <c r="D110" s="567" t="s">
        <v>1349</v>
      </c>
      <c r="E110" s="567"/>
      <c r="F110" s="567"/>
      <c r="G110" s="567"/>
      <c r="H110" s="566" t="s">
        <v>1350</v>
      </c>
      <c r="I110" s="570" t="s">
        <v>1351</v>
      </c>
      <c r="J110" s="566" t="s">
        <v>1352</v>
      </c>
      <c r="K110" s="570" t="s">
        <v>1353</v>
      </c>
      <c r="L110" s="566"/>
      <c r="M110" s="566"/>
      <c r="N110" s="566"/>
      <c r="O110" s="566"/>
      <c r="P110" s="571"/>
      <c r="Q110" s="566" t="s">
        <v>817</v>
      </c>
      <c r="R110" s="566"/>
      <c r="S110" s="566" t="s">
        <v>862</v>
      </c>
      <c r="T110" s="572"/>
      <c r="U110" s="566"/>
      <c r="V110" s="573"/>
      <c r="W110" s="573" t="s">
        <v>863</v>
      </c>
      <c r="X110" s="574"/>
      <c r="Y110" s="575"/>
      <c r="Z110" s="566"/>
      <c r="AA110" s="576"/>
      <c r="AB110" s="566"/>
      <c r="AC110" s="572"/>
      <c r="AD110" s="572">
        <v>1</v>
      </c>
    </row>
    <row r="111" spans="1:1014" s="577" customFormat="1" ht="13.5" customHeight="1">
      <c r="A111" s="566">
        <v>93</v>
      </c>
      <c r="B111" s="567"/>
      <c r="C111" s="567"/>
      <c r="D111" s="567" t="s">
        <v>1354</v>
      </c>
      <c r="E111" s="567" t="s">
        <v>1276</v>
      </c>
      <c r="F111" s="567"/>
      <c r="G111" s="567"/>
      <c r="H111" s="566" t="s">
        <v>1355</v>
      </c>
      <c r="I111" s="593"/>
      <c r="J111" s="566" t="s">
        <v>1356</v>
      </c>
      <c r="K111" s="570" t="s">
        <v>1357</v>
      </c>
      <c r="L111" s="566"/>
      <c r="M111" s="566"/>
      <c r="N111" s="566"/>
      <c r="O111" s="566"/>
      <c r="P111" s="571"/>
      <c r="Q111" s="566" t="s">
        <v>817</v>
      </c>
      <c r="R111" s="566" t="s">
        <v>863</v>
      </c>
      <c r="S111" s="578" t="s">
        <v>1265</v>
      </c>
      <c r="T111" s="572"/>
      <c r="U111" s="566"/>
      <c r="V111" s="573"/>
      <c r="W111" s="573" t="s">
        <v>863</v>
      </c>
      <c r="X111" s="574"/>
      <c r="Y111" s="575"/>
      <c r="Z111" s="566"/>
      <c r="AA111" s="576"/>
      <c r="AB111" s="566"/>
      <c r="AC111" s="572">
        <v>1</v>
      </c>
      <c r="AD111" s="572">
        <v>1</v>
      </c>
    </row>
    <row r="112" spans="1:1014" s="577" customFormat="1" ht="13.5" customHeight="1">
      <c r="A112" s="566">
        <v>94</v>
      </c>
      <c r="B112" s="567"/>
      <c r="C112" s="567"/>
      <c r="D112" s="567" t="s">
        <v>1358</v>
      </c>
      <c r="E112" s="567"/>
      <c r="F112" s="567"/>
      <c r="G112" s="567"/>
      <c r="H112" s="566" t="s">
        <v>1359</v>
      </c>
      <c r="I112" s="570" t="s">
        <v>1360</v>
      </c>
      <c r="J112" s="566" t="s">
        <v>1361</v>
      </c>
      <c r="K112" s="570"/>
      <c r="L112" s="566" t="s">
        <v>1362</v>
      </c>
      <c r="M112" s="566" t="s">
        <v>1363</v>
      </c>
      <c r="N112" s="566"/>
      <c r="O112" s="566"/>
      <c r="P112" s="571"/>
      <c r="Q112" s="566" t="s">
        <v>817</v>
      </c>
      <c r="R112" s="566"/>
      <c r="S112" s="566" t="s">
        <v>862</v>
      </c>
      <c r="T112" s="572"/>
      <c r="U112" s="566"/>
      <c r="V112" s="573"/>
      <c r="W112" s="573" t="s">
        <v>863</v>
      </c>
      <c r="X112" s="574"/>
      <c r="Y112" s="575"/>
      <c r="Z112" s="566"/>
      <c r="AA112" s="576"/>
      <c r="AB112" s="566"/>
      <c r="AC112" s="572">
        <v>1</v>
      </c>
      <c r="AD112" s="572">
        <v>1</v>
      </c>
    </row>
    <row r="113" spans="1:30" s="577" customFormat="1" ht="13.5" customHeight="1">
      <c r="A113" s="566">
        <v>95</v>
      </c>
      <c r="B113" s="567"/>
      <c r="C113" s="567" t="s">
        <v>1364</v>
      </c>
      <c r="D113" s="567"/>
      <c r="E113" s="567"/>
      <c r="F113" s="567"/>
      <c r="G113" s="567"/>
      <c r="H113" s="566" t="s">
        <v>1365</v>
      </c>
      <c r="I113" s="570"/>
      <c r="J113" s="566" t="s">
        <v>1366</v>
      </c>
      <c r="K113" s="570" t="s">
        <v>1367</v>
      </c>
      <c r="L113" s="566"/>
      <c r="M113" s="566"/>
      <c r="N113" s="566"/>
      <c r="O113" s="566"/>
      <c r="P113" s="571"/>
      <c r="Q113" s="566" t="s">
        <v>823</v>
      </c>
      <c r="R113" s="566" t="s">
        <v>863</v>
      </c>
      <c r="S113" s="578" t="s">
        <v>1367</v>
      </c>
      <c r="T113" s="632"/>
      <c r="U113" s="566"/>
      <c r="V113" s="573"/>
      <c r="W113" s="573" t="s">
        <v>863</v>
      </c>
      <c r="X113" s="574"/>
      <c r="Y113" s="633"/>
      <c r="Z113" s="566"/>
      <c r="AA113" s="576"/>
      <c r="AB113" s="566"/>
      <c r="AC113" s="572">
        <v>1</v>
      </c>
      <c r="AD113" s="572">
        <v>1</v>
      </c>
    </row>
    <row r="114" spans="1:30" s="577" customFormat="1" ht="13.5" customHeight="1">
      <c r="A114" s="566">
        <v>96</v>
      </c>
      <c r="B114" s="567"/>
      <c r="C114" s="567"/>
      <c r="D114" s="567" t="s">
        <v>1368</v>
      </c>
      <c r="E114" s="567"/>
      <c r="F114" s="567"/>
      <c r="G114" s="567"/>
      <c r="H114" s="566" t="s">
        <v>1369</v>
      </c>
      <c r="I114" s="570" t="s">
        <v>1370</v>
      </c>
      <c r="J114" s="566" t="s">
        <v>1371</v>
      </c>
      <c r="K114" s="570" t="s">
        <v>1372</v>
      </c>
      <c r="L114" s="566"/>
      <c r="M114" s="566"/>
      <c r="N114" s="566"/>
      <c r="O114" s="566"/>
      <c r="P114" s="571"/>
      <c r="Q114" s="566" t="s">
        <v>817</v>
      </c>
      <c r="R114" s="566"/>
      <c r="S114" s="566" t="s">
        <v>862</v>
      </c>
      <c r="T114" s="572"/>
      <c r="U114" s="566"/>
      <c r="V114" s="573"/>
      <c r="W114" s="573" t="s">
        <v>863</v>
      </c>
      <c r="X114" s="574"/>
      <c r="Y114" s="575"/>
      <c r="Z114" s="566" t="s">
        <v>1016</v>
      </c>
      <c r="AA114" s="576"/>
      <c r="AB114" s="566"/>
      <c r="AC114" s="572">
        <v>1</v>
      </c>
      <c r="AD114" s="572">
        <v>1</v>
      </c>
    </row>
    <row r="115" spans="1:30" s="577" customFormat="1" ht="13.5" customHeight="1">
      <c r="A115" s="566">
        <v>97</v>
      </c>
      <c r="B115" s="567"/>
      <c r="C115" s="567"/>
      <c r="D115" s="567" t="s">
        <v>1373</v>
      </c>
      <c r="E115" s="567"/>
      <c r="F115" s="567"/>
      <c r="G115" s="567"/>
      <c r="H115" s="566" t="s">
        <v>1374</v>
      </c>
      <c r="I115" s="570" t="s">
        <v>1375</v>
      </c>
      <c r="J115" s="566" t="s">
        <v>1376</v>
      </c>
      <c r="K115" s="570"/>
      <c r="L115" s="566"/>
      <c r="M115" s="566"/>
      <c r="N115" s="566"/>
      <c r="O115" s="566"/>
      <c r="P115" s="571"/>
      <c r="Q115" s="566" t="s">
        <v>817</v>
      </c>
      <c r="R115" s="566"/>
      <c r="S115" s="566" t="s">
        <v>862</v>
      </c>
      <c r="T115" s="572"/>
      <c r="U115" s="566"/>
      <c r="V115" s="573"/>
      <c r="W115" s="573" t="s">
        <v>863</v>
      </c>
      <c r="X115" s="574"/>
      <c r="Y115" s="575"/>
      <c r="Z115" s="566"/>
      <c r="AA115" s="576"/>
      <c r="AB115" s="566"/>
      <c r="AC115" s="572">
        <v>1</v>
      </c>
      <c r="AD115" s="572">
        <v>1</v>
      </c>
    </row>
    <row r="116" spans="1:30" s="577" customFormat="1" ht="13.5" customHeight="1">
      <c r="A116" s="566">
        <v>98</v>
      </c>
      <c r="B116" s="567"/>
      <c r="C116" s="567"/>
      <c r="D116" s="567" t="s">
        <v>1377</v>
      </c>
      <c r="E116" s="567"/>
      <c r="F116" s="567"/>
      <c r="G116" s="567"/>
      <c r="H116" s="566" t="s">
        <v>1378</v>
      </c>
      <c r="I116" s="570" t="s">
        <v>1379</v>
      </c>
      <c r="J116" s="566" t="s">
        <v>1380</v>
      </c>
      <c r="K116" s="570"/>
      <c r="L116" s="566"/>
      <c r="M116" s="566"/>
      <c r="N116" s="566"/>
      <c r="O116" s="566"/>
      <c r="P116" s="571"/>
      <c r="Q116" s="566" t="s">
        <v>817</v>
      </c>
      <c r="R116" s="566"/>
      <c r="S116" s="566" t="s">
        <v>1381</v>
      </c>
      <c r="T116" s="572"/>
      <c r="U116" s="566"/>
      <c r="V116" s="573"/>
      <c r="W116" s="573" t="s">
        <v>863</v>
      </c>
      <c r="X116" s="574"/>
      <c r="Y116" s="575"/>
      <c r="Z116" s="566"/>
      <c r="AA116" s="576"/>
      <c r="AB116" s="566"/>
      <c r="AC116" s="572">
        <v>1</v>
      </c>
      <c r="AD116" s="572">
        <v>1</v>
      </c>
    </row>
    <row r="117" spans="1:30" s="577" customFormat="1" ht="13.5" customHeight="1">
      <c r="A117" s="566">
        <v>99</v>
      </c>
      <c r="B117" s="567"/>
      <c r="C117" s="567"/>
      <c r="D117" s="567" t="s">
        <v>874</v>
      </c>
      <c r="E117" s="567"/>
      <c r="F117" s="567"/>
      <c r="G117" s="567"/>
      <c r="H117" s="566" t="s">
        <v>1382</v>
      </c>
      <c r="I117" s="621" t="s">
        <v>1383</v>
      </c>
      <c r="J117" s="566" t="s">
        <v>874</v>
      </c>
      <c r="K117" s="570"/>
      <c r="L117" s="566"/>
      <c r="M117" s="566"/>
      <c r="N117" s="566"/>
      <c r="O117" s="566"/>
      <c r="P117" s="571"/>
      <c r="Q117" s="566" t="s">
        <v>820</v>
      </c>
      <c r="R117" s="566"/>
      <c r="S117" s="566" t="s">
        <v>862</v>
      </c>
      <c r="T117" s="572"/>
      <c r="U117" s="566"/>
      <c r="V117" s="573"/>
      <c r="W117" s="573" t="s">
        <v>863</v>
      </c>
      <c r="X117" s="574"/>
      <c r="Y117" s="575"/>
      <c r="Z117" s="566"/>
      <c r="AA117" s="576"/>
      <c r="AB117" s="566"/>
      <c r="AC117" s="572">
        <v>1</v>
      </c>
      <c r="AD117" s="572">
        <v>1</v>
      </c>
    </row>
    <row r="118" spans="1:30" s="577" customFormat="1" ht="13.5" customHeight="1">
      <c r="A118" s="566">
        <v>100</v>
      </c>
      <c r="B118" s="567"/>
      <c r="C118" s="567"/>
      <c r="D118" s="567" t="s">
        <v>1384</v>
      </c>
      <c r="E118" s="567"/>
      <c r="F118" s="567"/>
      <c r="G118" s="567"/>
      <c r="H118" s="566" t="s">
        <v>1385</v>
      </c>
      <c r="I118" s="570"/>
      <c r="J118" s="566" t="s">
        <v>1386</v>
      </c>
      <c r="K118" s="570"/>
      <c r="L118" s="566"/>
      <c r="M118" s="566"/>
      <c r="N118" s="566"/>
      <c r="O118" s="566"/>
      <c r="P118" s="571"/>
      <c r="Q118" s="566" t="s">
        <v>817</v>
      </c>
      <c r="R118" s="566"/>
      <c r="S118" s="566" t="s">
        <v>862</v>
      </c>
      <c r="T118" s="572"/>
      <c r="U118" s="566"/>
      <c r="V118" s="573"/>
      <c r="W118" s="573" t="s">
        <v>863</v>
      </c>
      <c r="X118" s="574"/>
      <c r="Y118" s="575"/>
      <c r="Z118" s="566"/>
      <c r="AA118" s="576"/>
      <c r="AB118" s="566"/>
      <c r="AC118" s="572">
        <v>1</v>
      </c>
      <c r="AD118" s="572">
        <v>1</v>
      </c>
    </row>
    <row r="119" spans="1:30" s="577" customFormat="1" ht="12.95" customHeight="1">
      <c r="A119" s="566">
        <v>101</v>
      </c>
      <c r="B119" s="567"/>
      <c r="C119" s="567"/>
      <c r="D119" s="567" t="s">
        <v>1387</v>
      </c>
      <c r="E119" s="567"/>
      <c r="F119" s="567"/>
      <c r="G119" s="567"/>
      <c r="H119" s="566" t="s">
        <v>1388</v>
      </c>
      <c r="I119" s="570"/>
      <c r="J119" s="566" t="s">
        <v>1389</v>
      </c>
      <c r="K119" s="570"/>
      <c r="L119" s="566"/>
      <c r="M119" s="566"/>
      <c r="N119" s="566"/>
      <c r="O119" s="566"/>
      <c r="P119" s="571"/>
      <c r="Q119" s="566" t="s">
        <v>817</v>
      </c>
      <c r="R119" s="566"/>
      <c r="S119" s="566" t="s">
        <v>862</v>
      </c>
      <c r="T119" s="572"/>
      <c r="U119" s="566"/>
      <c r="V119" s="573"/>
      <c r="W119" s="573" t="s">
        <v>863</v>
      </c>
      <c r="X119" s="574"/>
      <c r="Y119" s="575"/>
      <c r="Z119" s="566"/>
      <c r="AA119" s="576"/>
      <c r="AB119" s="566"/>
      <c r="AC119" s="572">
        <v>1</v>
      </c>
      <c r="AD119" s="572">
        <v>1</v>
      </c>
    </row>
    <row r="120" spans="1:30" s="224" customFormat="1" ht="13.5" customHeight="1">
      <c r="A120" s="225">
        <v>102</v>
      </c>
      <c r="B120" s="217" t="s">
        <v>1390</v>
      </c>
      <c r="C120" s="216"/>
      <c r="D120" s="241"/>
      <c r="E120" s="241"/>
      <c r="F120" s="241"/>
      <c r="G120" s="241"/>
      <c r="H120" s="718" t="s">
        <v>1391</v>
      </c>
      <c r="I120" s="720" t="s">
        <v>1342</v>
      </c>
      <c r="J120" s="718"/>
      <c r="K120" s="720" t="s">
        <v>1392</v>
      </c>
      <c r="L120" s="718"/>
      <c r="M120" s="718"/>
      <c r="N120" s="718"/>
      <c r="O120" s="718"/>
      <c r="P120" s="721"/>
      <c r="Q120" s="718" t="s">
        <v>820</v>
      </c>
      <c r="R120" s="718"/>
      <c r="S120" s="718" t="s">
        <v>862</v>
      </c>
      <c r="T120" s="722"/>
      <c r="U120" s="726"/>
      <c r="V120" s="723"/>
      <c r="W120" s="723" t="s">
        <v>863</v>
      </c>
      <c r="X120" s="232"/>
      <c r="Y120" s="379" t="s">
        <v>1393</v>
      </c>
      <c r="Z120" s="385" t="s">
        <v>1348</v>
      </c>
      <c r="AA120" s="725"/>
      <c r="AB120" s="718"/>
      <c r="AC120" s="722"/>
      <c r="AD120" s="722">
        <v>1</v>
      </c>
    </row>
    <row r="121" spans="1:30" s="577" customFormat="1" ht="13.5" customHeight="1">
      <c r="A121" s="566">
        <v>103</v>
      </c>
      <c r="B121" s="567" t="s">
        <v>1394</v>
      </c>
      <c r="C121" s="568"/>
      <c r="D121" s="568"/>
      <c r="E121" s="568"/>
      <c r="F121" s="568"/>
      <c r="G121" s="568"/>
      <c r="H121" s="566" t="s">
        <v>1395</v>
      </c>
      <c r="I121" s="593"/>
      <c r="J121" s="566"/>
      <c r="K121" s="570" t="s">
        <v>1396</v>
      </c>
      <c r="L121" s="566"/>
      <c r="M121" s="566"/>
      <c r="N121" s="566"/>
      <c r="O121" s="566"/>
      <c r="P121" s="571"/>
      <c r="Q121" s="566" t="s">
        <v>823</v>
      </c>
      <c r="R121" s="566" t="s">
        <v>863</v>
      </c>
      <c r="S121" s="594" t="s">
        <v>1396</v>
      </c>
      <c r="T121" s="572"/>
      <c r="U121" s="634"/>
      <c r="V121" s="573"/>
      <c r="W121" s="573" t="s">
        <v>863</v>
      </c>
      <c r="X121" s="574"/>
      <c r="Y121" s="575"/>
      <c r="Z121" s="566"/>
      <c r="AA121" s="576"/>
      <c r="AB121" s="566"/>
      <c r="AC121" s="572"/>
      <c r="AD121" s="572">
        <v>1</v>
      </c>
    </row>
    <row r="122" spans="1:30" s="577" customFormat="1" ht="13.5" customHeight="1">
      <c r="A122" s="566">
        <v>104</v>
      </c>
      <c r="B122" s="568"/>
      <c r="C122" s="567" t="s">
        <v>1305</v>
      </c>
      <c r="D122" s="567"/>
      <c r="E122" s="567"/>
      <c r="F122" s="567"/>
      <c r="G122" s="567"/>
      <c r="H122" s="566" t="s">
        <v>1397</v>
      </c>
      <c r="I122" s="593"/>
      <c r="J122" s="566"/>
      <c r="K122" s="570" t="s">
        <v>1304</v>
      </c>
      <c r="L122" s="566"/>
      <c r="M122" s="566"/>
      <c r="N122" s="566"/>
      <c r="O122" s="566"/>
      <c r="P122" s="571"/>
      <c r="Q122" s="635" t="s">
        <v>817</v>
      </c>
      <c r="R122" s="566" t="s">
        <v>863</v>
      </c>
      <c r="S122" s="594" t="s">
        <v>1304</v>
      </c>
      <c r="T122" s="572"/>
      <c r="U122" s="572"/>
      <c r="V122" s="573"/>
      <c r="W122" s="573" t="s">
        <v>863</v>
      </c>
      <c r="X122" s="574"/>
      <c r="Y122" s="636" t="s">
        <v>1398</v>
      </c>
      <c r="Z122" s="566"/>
      <c r="AA122" s="576"/>
      <c r="AB122" s="566"/>
      <c r="AC122" s="572"/>
      <c r="AD122" s="572">
        <v>1</v>
      </c>
    </row>
    <row r="123" spans="1:30" s="577" customFormat="1" ht="13.5" customHeight="1">
      <c r="A123" s="566">
        <v>105</v>
      </c>
      <c r="B123" s="568"/>
      <c r="C123" s="567" t="s">
        <v>831</v>
      </c>
      <c r="D123" s="567"/>
      <c r="E123" s="567"/>
      <c r="F123" s="567"/>
      <c r="G123" s="567"/>
      <c r="H123" s="566" t="s">
        <v>1399</v>
      </c>
      <c r="I123" s="593"/>
      <c r="J123" s="566"/>
      <c r="K123" s="570" t="s">
        <v>1219</v>
      </c>
      <c r="L123" s="566"/>
      <c r="M123" s="566"/>
      <c r="N123" s="566"/>
      <c r="O123" s="566"/>
      <c r="P123" s="571"/>
      <c r="Q123" s="566" t="s">
        <v>817</v>
      </c>
      <c r="R123" s="566"/>
      <c r="S123" s="566" t="s">
        <v>862</v>
      </c>
      <c r="T123" s="572"/>
      <c r="U123" s="634"/>
      <c r="V123" s="573"/>
      <c r="W123" s="573" t="s">
        <v>863</v>
      </c>
      <c r="X123" s="574"/>
      <c r="Y123" s="575"/>
      <c r="Z123" s="566"/>
      <c r="AA123" s="576"/>
      <c r="AB123" s="566"/>
      <c r="AC123" s="572"/>
      <c r="AD123" s="572">
        <v>1</v>
      </c>
    </row>
    <row r="124" spans="1:30" s="577" customFormat="1" ht="13.5" customHeight="1">
      <c r="A124" s="566">
        <v>106</v>
      </c>
      <c r="B124" s="567"/>
      <c r="C124" s="567" t="s">
        <v>1400</v>
      </c>
      <c r="D124" s="567"/>
      <c r="E124" s="567"/>
      <c r="F124" s="567"/>
      <c r="G124" s="567"/>
      <c r="H124" s="566" t="s">
        <v>1401</v>
      </c>
      <c r="I124" s="593" t="s">
        <v>1402</v>
      </c>
      <c r="J124" s="566"/>
      <c r="K124" s="570" t="s">
        <v>1353</v>
      </c>
      <c r="L124" s="566"/>
      <c r="M124" s="566"/>
      <c r="N124" s="566"/>
      <c r="O124" s="566"/>
      <c r="P124" s="571"/>
      <c r="Q124" s="566" t="s">
        <v>820</v>
      </c>
      <c r="R124" s="566"/>
      <c r="S124" s="566" t="s">
        <v>862</v>
      </c>
      <c r="T124" s="572"/>
      <c r="U124" s="572"/>
      <c r="V124" s="573"/>
      <c r="W124" s="573" t="s">
        <v>863</v>
      </c>
      <c r="X124" s="574"/>
      <c r="Y124" s="575"/>
      <c r="Z124" s="566"/>
      <c r="AA124" s="576"/>
      <c r="AB124" s="566"/>
      <c r="AC124" s="572"/>
      <c r="AD124" s="572">
        <v>1</v>
      </c>
    </row>
    <row r="125" spans="1:30" s="224" customFormat="1" ht="14.25" customHeight="1">
      <c r="A125" s="225">
        <v>107</v>
      </c>
      <c r="B125" s="590" t="s">
        <v>561</v>
      </c>
      <c r="C125" s="217"/>
      <c r="D125" s="217"/>
      <c r="E125" s="217"/>
      <c r="F125" s="217"/>
      <c r="G125" s="217"/>
      <c r="H125" s="718" t="s">
        <v>1403</v>
      </c>
      <c r="I125" s="717"/>
      <c r="J125" s="718"/>
      <c r="K125" s="720" t="s">
        <v>1404</v>
      </c>
      <c r="L125" s="718"/>
      <c r="M125" s="718"/>
      <c r="N125" s="718"/>
      <c r="O125" s="718"/>
      <c r="P125" s="721"/>
      <c r="Q125" s="718" t="s">
        <v>823</v>
      </c>
      <c r="R125" s="718" t="s">
        <v>863</v>
      </c>
      <c r="S125" s="378" t="s">
        <v>1404</v>
      </c>
      <c r="T125" s="722"/>
      <c r="U125" s="259"/>
      <c r="V125" s="260" t="s">
        <v>863</v>
      </c>
      <c r="W125" s="260" t="s">
        <v>863</v>
      </c>
      <c r="X125" s="232"/>
      <c r="Y125" s="724"/>
      <c r="Z125" s="718"/>
      <c r="AA125" s="245"/>
      <c r="AB125" s="718"/>
      <c r="AC125" s="722"/>
      <c r="AD125" s="722">
        <v>1</v>
      </c>
    </row>
    <row r="126" spans="1:30" s="224" customFormat="1" ht="13.5" customHeight="1">
      <c r="A126" s="225">
        <v>108</v>
      </c>
      <c r="B126" s="217"/>
      <c r="C126" s="217" t="s">
        <v>1405</v>
      </c>
      <c r="D126" s="241"/>
      <c r="E126" s="219"/>
      <c r="F126" s="241"/>
      <c r="G126" s="241"/>
      <c r="H126" s="718" t="s">
        <v>1406</v>
      </c>
      <c r="I126" s="717"/>
      <c r="J126" s="718"/>
      <c r="K126" s="720" t="s">
        <v>1219</v>
      </c>
      <c r="L126" s="718"/>
      <c r="M126" s="718"/>
      <c r="N126" s="718"/>
      <c r="O126" s="718"/>
      <c r="P126" s="721"/>
      <c r="Q126" s="718" t="s">
        <v>820</v>
      </c>
      <c r="R126" s="718"/>
      <c r="S126" s="720" t="s">
        <v>862</v>
      </c>
      <c r="T126" s="722"/>
      <c r="U126" s="722"/>
      <c r="V126" s="723"/>
      <c r="W126" s="260" t="s">
        <v>863</v>
      </c>
      <c r="X126" s="232"/>
      <c r="Y126" s="266" t="s">
        <v>1407</v>
      </c>
      <c r="Z126" s="718" t="s">
        <v>1408</v>
      </c>
      <c r="AA126" s="725"/>
      <c r="AB126" s="718"/>
      <c r="AC126" s="722"/>
      <c r="AD126" s="722">
        <v>1</v>
      </c>
    </row>
    <row r="127" spans="1:30" s="577" customFormat="1" ht="13.5" customHeight="1">
      <c r="A127" s="566">
        <v>109</v>
      </c>
      <c r="B127" s="567"/>
      <c r="C127" s="567" t="s">
        <v>1409</v>
      </c>
      <c r="D127" s="567"/>
      <c r="E127" s="567"/>
      <c r="F127" s="567"/>
      <c r="G127" s="567"/>
      <c r="H127" s="566"/>
      <c r="I127" s="593"/>
      <c r="J127" s="566"/>
      <c r="K127" s="570" t="s">
        <v>1410</v>
      </c>
      <c r="L127" s="566"/>
      <c r="M127" s="566"/>
      <c r="N127" s="566"/>
      <c r="O127" s="566"/>
      <c r="P127" s="571"/>
      <c r="Q127" s="566" t="s">
        <v>817</v>
      </c>
      <c r="R127" s="566" t="s">
        <v>863</v>
      </c>
      <c r="S127" s="578" t="s">
        <v>1410</v>
      </c>
      <c r="T127" s="572"/>
      <c r="U127" s="572"/>
      <c r="V127" s="573"/>
      <c r="W127" s="573" t="s">
        <v>863</v>
      </c>
      <c r="X127" s="574"/>
      <c r="Y127" s="575"/>
      <c r="Z127" s="566"/>
      <c r="AA127" s="576"/>
      <c r="AB127" s="566"/>
      <c r="AC127" s="572"/>
      <c r="AD127" s="572">
        <v>1</v>
      </c>
    </row>
    <row r="128" spans="1:30" s="577" customFormat="1" ht="13.5" customHeight="1">
      <c r="A128" s="566">
        <v>110</v>
      </c>
      <c r="B128" s="567"/>
      <c r="C128" s="567"/>
      <c r="D128" s="567" t="s">
        <v>1411</v>
      </c>
      <c r="E128" s="567"/>
      <c r="F128" s="567"/>
      <c r="G128" s="567"/>
      <c r="H128" s="566" t="s">
        <v>1412</v>
      </c>
      <c r="I128" s="593"/>
      <c r="J128" s="566"/>
      <c r="K128" s="570" t="s">
        <v>1413</v>
      </c>
      <c r="L128" s="566"/>
      <c r="M128" s="566"/>
      <c r="N128" s="566"/>
      <c r="O128" s="566"/>
      <c r="P128" s="571"/>
      <c r="Q128" s="566" t="s">
        <v>823</v>
      </c>
      <c r="R128" s="566" t="s">
        <v>863</v>
      </c>
      <c r="S128" s="594" t="s">
        <v>1413</v>
      </c>
      <c r="T128" s="572"/>
      <c r="U128" s="572"/>
      <c r="V128" s="573"/>
      <c r="W128" s="573" t="s">
        <v>863</v>
      </c>
      <c r="X128" s="574"/>
      <c r="Y128" s="575"/>
      <c r="Z128" s="566"/>
      <c r="AA128" s="576"/>
      <c r="AB128" s="566"/>
      <c r="AC128" s="572"/>
      <c r="AD128" s="572">
        <v>1</v>
      </c>
    </row>
    <row r="129" spans="1:30" s="577" customFormat="1" ht="13.5" customHeight="1">
      <c r="A129" s="566">
        <v>111</v>
      </c>
      <c r="B129" s="567"/>
      <c r="C129" s="567"/>
      <c r="D129" s="567"/>
      <c r="E129" s="567" t="s">
        <v>1072</v>
      </c>
      <c r="F129" s="567"/>
      <c r="G129" s="567"/>
      <c r="H129" s="566" t="s">
        <v>1073</v>
      </c>
      <c r="I129" s="593" t="s">
        <v>1414</v>
      </c>
      <c r="J129" s="566"/>
      <c r="K129" s="570" t="s">
        <v>907</v>
      </c>
      <c r="L129" s="566"/>
      <c r="M129" s="566"/>
      <c r="N129" s="566"/>
      <c r="O129" s="566"/>
      <c r="P129" s="571"/>
      <c r="Q129" s="566" t="s">
        <v>820</v>
      </c>
      <c r="R129" s="566"/>
      <c r="S129" s="566" t="s">
        <v>862</v>
      </c>
      <c r="T129" s="572"/>
      <c r="U129" s="572" t="s">
        <v>1415</v>
      </c>
      <c r="V129" s="573"/>
      <c r="W129" s="573" t="s">
        <v>863</v>
      </c>
      <c r="X129" s="574"/>
      <c r="Y129" s="575" t="s">
        <v>1076</v>
      </c>
      <c r="Z129" s="566" t="s">
        <v>1077</v>
      </c>
      <c r="AA129" s="576"/>
      <c r="AB129" s="566"/>
      <c r="AC129" s="572"/>
      <c r="AD129" s="572">
        <v>1</v>
      </c>
    </row>
    <row r="130" spans="1:30" s="577" customFormat="1" ht="13.5" customHeight="1">
      <c r="A130" s="566">
        <v>112</v>
      </c>
      <c r="B130" s="567"/>
      <c r="C130" s="567"/>
      <c r="D130" s="567"/>
      <c r="E130" s="567" t="s">
        <v>1078</v>
      </c>
      <c r="F130" s="567"/>
      <c r="G130" s="567"/>
      <c r="H130" s="566" t="s">
        <v>1079</v>
      </c>
      <c r="I130" s="593" t="s">
        <v>1360</v>
      </c>
      <c r="J130" s="566"/>
      <c r="K130" s="570" t="s">
        <v>1081</v>
      </c>
      <c r="L130" s="566"/>
      <c r="M130" s="566"/>
      <c r="N130" s="566"/>
      <c r="O130" s="566"/>
      <c r="P130" s="571"/>
      <c r="Q130" s="566" t="s">
        <v>820</v>
      </c>
      <c r="R130" s="566"/>
      <c r="S130" s="566" t="s">
        <v>862</v>
      </c>
      <c r="T130" s="572"/>
      <c r="U130" s="572"/>
      <c r="V130" s="573"/>
      <c r="W130" s="573" t="s">
        <v>863</v>
      </c>
      <c r="X130" s="574"/>
      <c r="Y130" s="575"/>
      <c r="Z130" s="566"/>
      <c r="AA130" s="576"/>
      <c r="AB130" s="566"/>
      <c r="AC130" s="572"/>
      <c r="AD130" s="572">
        <v>1</v>
      </c>
    </row>
    <row r="131" spans="1:30" s="577" customFormat="1" ht="13.5" customHeight="1">
      <c r="A131" s="566">
        <v>113</v>
      </c>
      <c r="B131" s="567"/>
      <c r="C131" s="567"/>
      <c r="D131" s="567" t="s">
        <v>1260</v>
      </c>
      <c r="E131" s="567" t="s">
        <v>1276</v>
      </c>
      <c r="F131" s="567"/>
      <c r="G131" s="567"/>
      <c r="H131" s="566" t="s">
        <v>1416</v>
      </c>
      <c r="I131" s="593"/>
      <c r="J131" s="566"/>
      <c r="K131" s="570" t="s">
        <v>1265</v>
      </c>
      <c r="L131" s="566"/>
      <c r="M131" s="566"/>
      <c r="N131" s="566"/>
      <c r="O131" s="566"/>
      <c r="P131" s="571"/>
      <c r="Q131" s="566" t="s">
        <v>823</v>
      </c>
      <c r="R131" s="566" t="s">
        <v>863</v>
      </c>
      <c r="S131" s="578" t="s">
        <v>1265</v>
      </c>
      <c r="T131" s="572"/>
      <c r="U131" s="572"/>
      <c r="V131" s="573"/>
      <c r="W131" s="573" t="s">
        <v>863</v>
      </c>
      <c r="X131" s="574"/>
      <c r="Y131" s="637" t="s">
        <v>1417</v>
      </c>
      <c r="Z131" s="635" t="s">
        <v>1418</v>
      </c>
      <c r="AA131" s="576" t="s">
        <v>1266</v>
      </c>
      <c r="AB131" s="566"/>
      <c r="AC131" s="572"/>
      <c r="AD131" s="572">
        <v>1</v>
      </c>
    </row>
    <row r="132" spans="1:30" s="577" customFormat="1" ht="13.5" customHeight="1">
      <c r="A132" s="566">
        <v>114</v>
      </c>
      <c r="B132" s="567"/>
      <c r="C132" s="567"/>
      <c r="D132" s="567" t="s">
        <v>1052</v>
      </c>
      <c r="E132" s="567"/>
      <c r="F132" s="567"/>
      <c r="G132" s="567"/>
      <c r="H132" s="566" t="s">
        <v>1419</v>
      </c>
      <c r="I132" s="593"/>
      <c r="J132" s="566"/>
      <c r="K132" s="570" t="s">
        <v>1420</v>
      </c>
      <c r="L132" s="566"/>
      <c r="M132" s="566"/>
      <c r="N132" s="566"/>
      <c r="O132" s="566"/>
      <c r="P132" s="571"/>
      <c r="Q132" s="566" t="s">
        <v>817</v>
      </c>
      <c r="R132" s="566" t="s">
        <v>863</v>
      </c>
      <c r="S132" s="594" t="s">
        <v>1420</v>
      </c>
      <c r="T132" s="572"/>
      <c r="U132" s="572"/>
      <c r="V132" s="573"/>
      <c r="W132" s="573" t="s">
        <v>863</v>
      </c>
      <c r="X132" s="574"/>
      <c r="Y132" s="575"/>
      <c r="Z132" s="566"/>
      <c r="AA132" s="576"/>
      <c r="AB132" s="566"/>
      <c r="AC132" s="572"/>
      <c r="AD132" s="572">
        <v>1</v>
      </c>
    </row>
    <row r="133" spans="1:30" s="577" customFormat="1" ht="13.5" customHeight="1">
      <c r="A133" s="566">
        <v>115</v>
      </c>
      <c r="B133" s="567"/>
      <c r="C133" s="567"/>
      <c r="D133" s="567"/>
      <c r="E133" s="567" t="s">
        <v>1082</v>
      </c>
      <c r="F133" s="567" t="s">
        <v>1421</v>
      </c>
      <c r="G133" s="567"/>
      <c r="H133" s="566"/>
      <c r="I133" s="593"/>
      <c r="J133" s="566"/>
      <c r="K133" s="570" t="s">
        <v>1083</v>
      </c>
      <c r="L133" s="566"/>
      <c r="M133" s="566"/>
      <c r="N133" s="566"/>
      <c r="O133" s="566"/>
      <c r="P133" s="571"/>
      <c r="Q133" s="566" t="s">
        <v>817</v>
      </c>
      <c r="R133" s="566" t="s">
        <v>863</v>
      </c>
      <c r="S133" s="578" t="s">
        <v>1083</v>
      </c>
      <c r="T133" s="572"/>
      <c r="U133" s="572"/>
      <c r="V133" s="573"/>
      <c r="W133" s="573" t="s">
        <v>863</v>
      </c>
      <c r="X133" s="574"/>
      <c r="Y133" s="575"/>
      <c r="Z133" s="566"/>
      <c r="AA133" s="576"/>
      <c r="AB133" s="566"/>
      <c r="AC133" s="572"/>
      <c r="AD133" s="572">
        <v>1</v>
      </c>
    </row>
    <row r="134" spans="1:30" s="577" customFormat="1" ht="13.5" customHeight="1">
      <c r="A134" s="566">
        <v>116</v>
      </c>
      <c r="B134" s="567"/>
      <c r="C134" s="567"/>
      <c r="D134" s="567"/>
      <c r="E134" s="567" t="s">
        <v>1107</v>
      </c>
      <c r="F134" s="567" t="s">
        <v>1422</v>
      </c>
      <c r="G134" s="567"/>
      <c r="H134" s="566"/>
      <c r="I134" s="593"/>
      <c r="J134" s="566"/>
      <c r="K134" s="570" t="s">
        <v>1108</v>
      </c>
      <c r="L134" s="566"/>
      <c r="M134" s="566"/>
      <c r="N134" s="566"/>
      <c r="O134" s="566"/>
      <c r="P134" s="571"/>
      <c r="Q134" s="566" t="s">
        <v>817</v>
      </c>
      <c r="R134" s="566" t="s">
        <v>863</v>
      </c>
      <c r="S134" s="578" t="s">
        <v>1108</v>
      </c>
      <c r="T134" s="572"/>
      <c r="U134" s="572"/>
      <c r="V134" s="573"/>
      <c r="W134" s="573" t="s">
        <v>863</v>
      </c>
      <c r="X134" s="574"/>
      <c r="Y134" s="575"/>
      <c r="Z134" s="566"/>
      <c r="AA134" s="576"/>
      <c r="AB134" s="566"/>
      <c r="AC134" s="572"/>
      <c r="AD134" s="572">
        <v>1</v>
      </c>
    </row>
    <row r="135" spans="1:30" s="577" customFormat="1" ht="13.5" customHeight="1">
      <c r="A135" s="566">
        <v>117</v>
      </c>
      <c r="B135" s="567"/>
      <c r="C135" s="567"/>
      <c r="D135" s="567" t="s">
        <v>1423</v>
      </c>
      <c r="E135" s="567"/>
      <c r="F135" s="567"/>
      <c r="G135" s="567"/>
      <c r="H135" s="566"/>
      <c r="I135" s="593"/>
      <c r="J135" s="566"/>
      <c r="K135" s="570" t="s">
        <v>1424</v>
      </c>
      <c r="L135" s="566"/>
      <c r="M135" s="566"/>
      <c r="N135" s="566"/>
      <c r="O135" s="566"/>
      <c r="P135" s="571"/>
      <c r="Q135" s="566" t="s">
        <v>817</v>
      </c>
      <c r="R135" s="566" t="s">
        <v>863</v>
      </c>
      <c r="S135" s="594" t="s">
        <v>1424</v>
      </c>
      <c r="T135" s="572"/>
      <c r="U135" s="572"/>
      <c r="V135" s="573"/>
      <c r="W135" s="573" t="s">
        <v>863</v>
      </c>
      <c r="X135" s="574"/>
      <c r="Y135" s="575"/>
      <c r="Z135" s="575" t="s">
        <v>1425</v>
      </c>
      <c r="AA135" s="576"/>
      <c r="AB135" s="566"/>
      <c r="AC135" s="572"/>
      <c r="AD135" s="572">
        <v>1</v>
      </c>
    </row>
    <row r="136" spans="1:30" s="577" customFormat="1" ht="13.5" customHeight="1">
      <c r="A136" s="566">
        <v>118</v>
      </c>
      <c r="B136" s="567"/>
      <c r="C136" s="567"/>
      <c r="D136" s="567"/>
      <c r="E136" s="567" t="s">
        <v>1305</v>
      </c>
      <c r="F136" s="567"/>
      <c r="G136" s="567"/>
      <c r="H136" s="566" t="s">
        <v>1426</v>
      </c>
      <c r="I136" s="593"/>
      <c r="J136" s="566"/>
      <c r="K136" s="570" t="s">
        <v>1304</v>
      </c>
      <c r="L136" s="566"/>
      <c r="M136" s="566"/>
      <c r="N136" s="566"/>
      <c r="O136" s="566"/>
      <c r="P136" s="571"/>
      <c r="Q136" s="566" t="s">
        <v>820</v>
      </c>
      <c r="R136" s="566" t="s">
        <v>863</v>
      </c>
      <c r="S136" s="578" t="s">
        <v>1304</v>
      </c>
      <c r="T136" s="572"/>
      <c r="U136" s="572"/>
      <c r="V136" s="573"/>
      <c r="W136" s="573" t="s">
        <v>863</v>
      </c>
      <c r="X136" s="574"/>
      <c r="Y136" s="575"/>
      <c r="Z136" s="566"/>
      <c r="AA136" s="576"/>
      <c r="AB136" s="566"/>
      <c r="AC136" s="572"/>
      <c r="AD136" s="572">
        <v>1</v>
      </c>
    </row>
    <row r="137" spans="1:30" s="577" customFormat="1" ht="13.5" customHeight="1">
      <c r="A137" s="566">
        <v>119</v>
      </c>
      <c r="B137" s="567"/>
      <c r="C137" s="567"/>
      <c r="D137" s="567"/>
      <c r="E137" s="567" t="s">
        <v>1427</v>
      </c>
      <c r="F137" s="567"/>
      <c r="G137" s="567"/>
      <c r="H137" s="566" t="s">
        <v>1428</v>
      </c>
      <c r="I137" s="593">
        <v>10000668540</v>
      </c>
      <c r="J137" s="566"/>
      <c r="K137" s="570" t="s">
        <v>1219</v>
      </c>
      <c r="L137" s="566"/>
      <c r="M137" s="566"/>
      <c r="N137" s="566"/>
      <c r="O137" s="566"/>
      <c r="P137" s="571"/>
      <c r="Q137" s="566" t="s">
        <v>817</v>
      </c>
      <c r="R137" s="566"/>
      <c r="S137" s="566" t="s">
        <v>862</v>
      </c>
      <c r="T137" s="572"/>
      <c r="U137" s="572"/>
      <c r="V137" s="573"/>
      <c r="W137" s="573" t="s">
        <v>863</v>
      </c>
      <c r="X137" s="574"/>
      <c r="Y137" s="575" t="s">
        <v>1429</v>
      </c>
      <c r="Z137" s="566" t="s">
        <v>1430</v>
      </c>
      <c r="AA137" s="576"/>
      <c r="AB137" s="566"/>
      <c r="AC137" s="572"/>
      <c r="AD137" s="572">
        <v>1</v>
      </c>
    </row>
    <row r="138" spans="1:30" s="577" customFormat="1" ht="13.5" customHeight="1">
      <c r="A138" s="566">
        <v>120</v>
      </c>
      <c r="B138" s="567"/>
      <c r="C138" s="567"/>
      <c r="D138" s="567"/>
      <c r="E138" s="567" t="s">
        <v>1431</v>
      </c>
      <c r="F138" s="567" t="s">
        <v>1432</v>
      </c>
      <c r="G138" s="567"/>
      <c r="H138" s="566"/>
      <c r="I138" s="593"/>
      <c r="J138" s="566"/>
      <c r="K138" s="570" t="s">
        <v>1420</v>
      </c>
      <c r="L138" s="566"/>
      <c r="M138" s="566"/>
      <c r="N138" s="566"/>
      <c r="O138" s="566"/>
      <c r="P138" s="571"/>
      <c r="Q138" s="566" t="s">
        <v>817</v>
      </c>
      <c r="R138" s="566" t="s">
        <v>863</v>
      </c>
      <c r="S138" s="594" t="s">
        <v>1420</v>
      </c>
      <c r="T138" s="572"/>
      <c r="U138" s="572"/>
      <c r="V138" s="573"/>
      <c r="W138" s="573" t="s">
        <v>863</v>
      </c>
      <c r="X138" s="574"/>
      <c r="Y138" s="575"/>
      <c r="Z138" s="566"/>
      <c r="AA138" s="576"/>
      <c r="AB138" s="566"/>
      <c r="AC138" s="572"/>
      <c r="AD138" s="572">
        <v>1</v>
      </c>
    </row>
    <row r="139" spans="1:30" s="577" customFormat="1" ht="13.5" customHeight="1">
      <c r="A139" s="566">
        <v>121</v>
      </c>
      <c r="B139" s="567"/>
      <c r="C139" s="567"/>
      <c r="D139" s="567"/>
      <c r="E139" s="567" t="s">
        <v>1433</v>
      </c>
      <c r="F139" s="567" t="s">
        <v>1276</v>
      </c>
      <c r="G139" s="567"/>
      <c r="H139" s="566" t="s">
        <v>1416</v>
      </c>
      <c r="I139" s="593"/>
      <c r="J139" s="566"/>
      <c r="K139" s="570" t="s">
        <v>1265</v>
      </c>
      <c r="L139" s="566"/>
      <c r="M139" s="566"/>
      <c r="N139" s="566"/>
      <c r="O139" s="566"/>
      <c r="P139" s="571"/>
      <c r="Q139" s="566" t="s">
        <v>823</v>
      </c>
      <c r="R139" s="566" t="s">
        <v>863</v>
      </c>
      <c r="S139" s="578" t="s">
        <v>1265</v>
      </c>
      <c r="T139" s="572"/>
      <c r="U139" s="634"/>
      <c r="V139" s="573"/>
      <c r="W139" s="573" t="s">
        <v>863</v>
      </c>
      <c r="X139" s="574"/>
      <c r="Y139" s="575"/>
      <c r="Z139" s="566"/>
      <c r="AA139" s="576" t="s">
        <v>1266</v>
      </c>
      <c r="AB139" s="566"/>
      <c r="AC139" s="572"/>
      <c r="AD139" s="572">
        <v>1</v>
      </c>
    </row>
    <row r="140" spans="1:30" s="577" customFormat="1" ht="13.5" customHeight="1">
      <c r="A140" s="566">
        <v>122</v>
      </c>
      <c r="B140" s="567"/>
      <c r="C140" s="567" t="s">
        <v>1434</v>
      </c>
      <c r="D140" s="567"/>
      <c r="E140" s="567"/>
      <c r="F140" s="567"/>
      <c r="G140" s="567"/>
      <c r="H140" s="566" t="s">
        <v>1435</v>
      </c>
      <c r="I140" s="593"/>
      <c r="J140" s="566"/>
      <c r="K140" s="570" t="s">
        <v>1436</v>
      </c>
      <c r="L140" s="566"/>
      <c r="M140" s="566"/>
      <c r="N140" s="566"/>
      <c r="O140" s="566"/>
      <c r="P140" s="571"/>
      <c r="Q140" s="566" t="s">
        <v>817</v>
      </c>
      <c r="R140" s="566" t="s">
        <v>863</v>
      </c>
      <c r="S140" s="578" t="s">
        <v>1437</v>
      </c>
      <c r="T140" s="572"/>
      <c r="U140" s="572"/>
      <c r="V140" s="573"/>
      <c r="W140" s="573" t="s">
        <v>863</v>
      </c>
      <c r="X140" s="574"/>
      <c r="Y140" s="575"/>
      <c r="Z140" s="566"/>
      <c r="AA140" s="576"/>
      <c r="AB140" s="566"/>
      <c r="AC140" s="572"/>
      <c r="AD140" s="572">
        <v>1</v>
      </c>
    </row>
    <row r="141" spans="1:30" s="577" customFormat="1" ht="13.5" customHeight="1">
      <c r="A141" s="566">
        <v>123</v>
      </c>
      <c r="B141" s="567"/>
      <c r="C141" s="567"/>
      <c r="D141" s="567" t="s">
        <v>1438</v>
      </c>
      <c r="E141" s="567"/>
      <c r="F141" s="567"/>
      <c r="G141" s="567"/>
      <c r="H141" s="566" t="s">
        <v>1439</v>
      </c>
      <c r="I141" s="593"/>
      <c r="J141" s="566"/>
      <c r="K141" s="570" t="s">
        <v>1440</v>
      </c>
      <c r="L141" s="566"/>
      <c r="M141" s="566"/>
      <c r="N141" s="566"/>
      <c r="O141" s="566"/>
      <c r="P141" s="571"/>
      <c r="Q141" s="566" t="s">
        <v>817</v>
      </c>
      <c r="R141" s="566" t="s">
        <v>863</v>
      </c>
      <c r="S141" s="578" t="s">
        <v>1441</v>
      </c>
      <c r="T141" s="572"/>
      <c r="U141" s="634"/>
      <c r="V141" s="573"/>
      <c r="W141" s="573" t="s">
        <v>863</v>
      </c>
      <c r="X141" s="574"/>
      <c r="Y141" s="575"/>
      <c r="Z141" s="566"/>
      <c r="AA141" s="576"/>
      <c r="AB141" s="566"/>
      <c r="AC141" s="572"/>
      <c r="AD141" s="572">
        <v>1</v>
      </c>
    </row>
    <row r="142" spans="1:30" s="577" customFormat="1" ht="13.5" customHeight="1">
      <c r="A142" s="566">
        <v>124</v>
      </c>
      <c r="B142" s="567"/>
      <c r="C142" s="567"/>
      <c r="D142" s="567"/>
      <c r="E142" s="567" t="s">
        <v>1442</v>
      </c>
      <c r="F142" s="567"/>
      <c r="G142" s="567"/>
      <c r="H142" s="566" t="s">
        <v>1439</v>
      </c>
      <c r="I142" s="593"/>
      <c r="J142" s="566"/>
      <c r="K142" s="570" t="s">
        <v>887</v>
      </c>
      <c r="L142" s="566"/>
      <c r="M142" s="566"/>
      <c r="N142" s="566"/>
      <c r="O142" s="566"/>
      <c r="P142" s="571"/>
      <c r="Q142" s="566" t="s">
        <v>817</v>
      </c>
      <c r="R142" s="566"/>
      <c r="S142" s="566" t="s">
        <v>862</v>
      </c>
      <c r="T142" s="572"/>
      <c r="U142" s="576" t="s">
        <v>1443</v>
      </c>
      <c r="V142" s="573"/>
      <c r="W142" s="573" t="s">
        <v>863</v>
      </c>
      <c r="X142" s="574"/>
      <c r="Y142" s="575" t="s">
        <v>1444</v>
      </c>
      <c r="Z142" s="566" t="s">
        <v>1445</v>
      </c>
      <c r="AA142" s="576"/>
      <c r="AB142" s="566"/>
      <c r="AC142" s="572"/>
      <c r="AD142" s="572">
        <v>1</v>
      </c>
    </row>
    <row r="143" spans="1:30" s="577" customFormat="1" ht="13.5" customHeight="1">
      <c r="A143" s="566">
        <v>125</v>
      </c>
      <c r="B143" s="567"/>
      <c r="C143" s="567"/>
      <c r="D143" s="567"/>
      <c r="E143" s="567" t="s">
        <v>1446</v>
      </c>
      <c r="F143" s="567"/>
      <c r="G143" s="567"/>
      <c r="H143" s="566" t="s">
        <v>1447</v>
      </c>
      <c r="I143" s="593"/>
      <c r="J143" s="566"/>
      <c r="K143" s="570" t="s">
        <v>1448</v>
      </c>
      <c r="L143" s="566"/>
      <c r="M143" s="566"/>
      <c r="N143" s="566"/>
      <c r="O143" s="566"/>
      <c r="P143" s="571"/>
      <c r="Q143" s="566" t="s">
        <v>817</v>
      </c>
      <c r="R143" s="566"/>
      <c r="S143" s="566" t="s">
        <v>862</v>
      </c>
      <c r="T143" s="572"/>
      <c r="U143" s="576" t="s">
        <v>1449</v>
      </c>
      <c r="V143" s="573"/>
      <c r="W143" s="573" t="s">
        <v>863</v>
      </c>
      <c r="X143" s="574"/>
      <c r="Y143" s="575" t="s">
        <v>1450</v>
      </c>
      <c r="Z143" s="566"/>
      <c r="AA143" s="576"/>
      <c r="AB143" s="566"/>
      <c r="AC143" s="572"/>
      <c r="AD143" s="572">
        <v>1</v>
      </c>
    </row>
    <row r="144" spans="1:30" s="577" customFormat="1" ht="13.5" customHeight="1">
      <c r="A144" s="566">
        <v>126</v>
      </c>
      <c r="B144" s="567"/>
      <c r="C144" s="567"/>
      <c r="D144" s="567" t="s">
        <v>1451</v>
      </c>
      <c r="E144" s="567"/>
      <c r="F144" s="567"/>
      <c r="G144" s="567"/>
      <c r="H144" s="566" t="s">
        <v>1452</v>
      </c>
      <c r="I144" s="593"/>
      <c r="J144" s="566"/>
      <c r="K144" s="570" t="s">
        <v>1093</v>
      </c>
      <c r="L144" s="566"/>
      <c r="M144" s="566"/>
      <c r="N144" s="566"/>
      <c r="O144" s="566"/>
      <c r="P144" s="571"/>
      <c r="Q144" s="566" t="s">
        <v>817</v>
      </c>
      <c r="R144" s="566" t="s">
        <v>863</v>
      </c>
      <c r="S144" s="594" t="s">
        <v>1453</v>
      </c>
      <c r="T144" s="572"/>
      <c r="U144" s="572"/>
      <c r="V144" s="573"/>
      <c r="W144" s="573" t="s">
        <v>863</v>
      </c>
      <c r="X144" s="574"/>
      <c r="Y144" s="575"/>
      <c r="Z144" s="566"/>
      <c r="AA144" s="576"/>
      <c r="AB144" s="566"/>
      <c r="AC144" s="572"/>
      <c r="AD144" s="572">
        <v>1</v>
      </c>
    </row>
    <row r="145" spans="1:30" s="577" customFormat="1" ht="13.5" customHeight="1">
      <c r="A145" s="566">
        <v>127</v>
      </c>
      <c r="B145" s="567"/>
      <c r="C145" s="567"/>
      <c r="D145" s="567"/>
      <c r="E145" s="567" t="s">
        <v>1454</v>
      </c>
      <c r="F145" s="567"/>
      <c r="G145" s="567"/>
      <c r="H145" s="566" t="s">
        <v>1452</v>
      </c>
      <c r="I145" s="593" t="s">
        <v>1455</v>
      </c>
      <c r="J145" s="566"/>
      <c r="K145" s="570" t="s">
        <v>1081</v>
      </c>
      <c r="L145" s="566"/>
      <c r="M145" s="566"/>
      <c r="N145" s="566"/>
      <c r="O145" s="566"/>
      <c r="P145" s="571"/>
      <c r="Q145" s="566" t="s">
        <v>817</v>
      </c>
      <c r="R145" s="566"/>
      <c r="S145" s="566" t="s">
        <v>862</v>
      </c>
      <c r="T145" s="572"/>
      <c r="U145" s="572"/>
      <c r="V145" s="573"/>
      <c r="W145" s="573" t="s">
        <v>863</v>
      </c>
      <c r="X145" s="574"/>
      <c r="Y145" s="575" t="s">
        <v>1456</v>
      </c>
      <c r="Z145" s="566"/>
      <c r="AA145" s="576"/>
      <c r="AB145" s="566"/>
      <c r="AC145" s="572"/>
      <c r="AD145" s="572">
        <v>1</v>
      </c>
    </row>
    <row r="146" spans="1:30" s="577" customFormat="1" ht="13.5" customHeight="1">
      <c r="A146" s="566">
        <v>128</v>
      </c>
      <c r="B146" s="567"/>
      <c r="C146" s="567"/>
      <c r="D146" s="567"/>
      <c r="E146" s="567" t="s">
        <v>1457</v>
      </c>
      <c r="F146" s="567"/>
      <c r="G146" s="567"/>
      <c r="H146" s="566" t="s">
        <v>1458</v>
      </c>
      <c r="I146" s="593" t="s">
        <v>1459</v>
      </c>
      <c r="J146" s="566"/>
      <c r="K146" s="570" t="s">
        <v>1460</v>
      </c>
      <c r="L146" s="566"/>
      <c r="M146" s="566"/>
      <c r="N146" s="566"/>
      <c r="O146" s="566"/>
      <c r="P146" s="571"/>
      <c r="Q146" s="566" t="s">
        <v>817</v>
      </c>
      <c r="R146" s="566"/>
      <c r="S146" s="566" t="s">
        <v>862</v>
      </c>
      <c r="T146" s="572"/>
      <c r="U146" s="572"/>
      <c r="V146" s="573"/>
      <c r="W146" s="573" t="s">
        <v>863</v>
      </c>
      <c r="X146" s="574"/>
      <c r="Y146" s="575" t="s">
        <v>1461</v>
      </c>
      <c r="Z146" s="566"/>
      <c r="AA146" s="576"/>
      <c r="AB146" s="566"/>
      <c r="AC146" s="572"/>
      <c r="AD146" s="572">
        <v>1</v>
      </c>
    </row>
    <row r="147" spans="1:30" s="577" customFormat="1" ht="13.5" customHeight="1">
      <c r="A147" s="566">
        <v>129</v>
      </c>
      <c r="B147" s="567"/>
      <c r="C147" s="567"/>
      <c r="D147" s="567" t="s">
        <v>1462</v>
      </c>
      <c r="E147" s="567"/>
      <c r="F147" s="567"/>
      <c r="G147" s="567"/>
      <c r="H147" s="566" t="s">
        <v>1463</v>
      </c>
      <c r="I147" s="593"/>
      <c r="J147" s="566"/>
      <c r="K147" s="570" t="s">
        <v>1464</v>
      </c>
      <c r="L147" s="566"/>
      <c r="M147" s="566"/>
      <c r="N147" s="566"/>
      <c r="O147" s="566"/>
      <c r="P147" s="571"/>
      <c r="Q147" s="566" t="s">
        <v>817</v>
      </c>
      <c r="R147" s="566" t="s">
        <v>863</v>
      </c>
      <c r="S147" s="578" t="s">
        <v>1465</v>
      </c>
      <c r="T147" s="572"/>
      <c r="U147" s="634"/>
      <c r="V147" s="573"/>
      <c r="W147" s="573" t="s">
        <v>863</v>
      </c>
      <c r="X147" s="574"/>
      <c r="Y147" s="575"/>
      <c r="Z147" s="566"/>
      <c r="AA147" s="576"/>
      <c r="AB147" s="566"/>
      <c r="AC147" s="572"/>
      <c r="AD147" s="572">
        <v>1</v>
      </c>
    </row>
    <row r="148" spans="1:30" s="577" customFormat="1" ht="13.5" customHeight="1">
      <c r="A148" s="566">
        <v>130</v>
      </c>
      <c r="B148" s="567"/>
      <c r="C148" s="567"/>
      <c r="D148" s="567"/>
      <c r="E148" s="567" t="s">
        <v>1466</v>
      </c>
      <c r="F148" s="567"/>
      <c r="G148" s="567"/>
      <c r="H148" s="566" t="s">
        <v>1467</v>
      </c>
      <c r="I148" s="593" t="s">
        <v>1135</v>
      </c>
      <c r="J148" s="566"/>
      <c r="K148" s="570" t="s">
        <v>1468</v>
      </c>
      <c r="L148" s="566"/>
      <c r="M148" s="566"/>
      <c r="N148" s="566"/>
      <c r="O148" s="566"/>
      <c r="P148" s="571"/>
      <c r="Q148" s="566" t="s">
        <v>817</v>
      </c>
      <c r="R148" s="566"/>
      <c r="S148" s="566" t="s">
        <v>862</v>
      </c>
      <c r="T148" s="572"/>
      <c r="U148" s="572"/>
      <c r="V148" s="573"/>
      <c r="W148" s="573" t="s">
        <v>863</v>
      </c>
      <c r="X148" s="574"/>
      <c r="Y148" s="575"/>
      <c r="Z148" s="566"/>
      <c r="AA148" s="576"/>
      <c r="AB148" s="566"/>
      <c r="AC148" s="572"/>
      <c r="AD148" s="572">
        <v>1</v>
      </c>
    </row>
    <row r="149" spans="1:30" s="577" customFormat="1" ht="13.5" customHeight="1">
      <c r="A149" s="566">
        <v>131</v>
      </c>
      <c r="B149" s="567"/>
      <c r="C149" s="567"/>
      <c r="D149" s="567"/>
      <c r="E149" s="567" t="s">
        <v>1469</v>
      </c>
      <c r="F149" s="567"/>
      <c r="G149" s="567"/>
      <c r="H149" s="566" t="s">
        <v>1470</v>
      </c>
      <c r="I149" s="593"/>
      <c r="J149" s="566"/>
      <c r="K149" s="570" t="s">
        <v>1471</v>
      </c>
      <c r="L149" s="566"/>
      <c r="M149" s="566"/>
      <c r="N149" s="566"/>
      <c r="O149" s="566"/>
      <c r="P149" s="571"/>
      <c r="Q149" s="566" t="s">
        <v>817</v>
      </c>
      <c r="R149" s="566"/>
      <c r="S149" s="566" t="s">
        <v>862</v>
      </c>
      <c r="T149" s="572"/>
      <c r="U149" s="572"/>
      <c r="V149" s="573"/>
      <c r="W149" s="573" t="s">
        <v>863</v>
      </c>
      <c r="X149" s="574"/>
      <c r="Y149" s="575"/>
      <c r="Z149" s="566"/>
      <c r="AA149" s="576"/>
      <c r="AB149" s="566"/>
      <c r="AC149" s="572"/>
      <c r="AD149" s="572">
        <v>1</v>
      </c>
    </row>
    <row r="150" spans="1:30" s="577" customFormat="1" ht="13.5" customHeight="1">
      <c r="A150" s="566">
        <v>132</v>
      </c>
      <c r="B150" s="567"/>
      <c r="C150" s="567"/>
      <c r="D150" s="567"/>
      <c r="E150" s="567" t="s">
        <v>1472</v>
      </c>
      <c r="F150" s="567"/>
      <c r="G150" s="567"/>
      <c r="H150" s="566" t="s">
        <v>1473</v>
      </c>
      <c r="I150" s="593"/>
      <c r="J150" s="566"/>
      <c r="K150" s="570" t="s">
        <v>1474</v>
      </c>
      <c r="L150" s="566"/>
      <c r="M150" s="566"/>
      <c r="N150" s="566"/>
      <c r="O150" s="566"/>
      <c r="P150" s="571"/>
      <c r="Q150" s="566" t="s">
        <v>817</v>
      </c>
      <c r="R150" s="566"/>
      <c r="S150" s="566" t="s">
        <v>862</v>
      </c>
      <c r="T150" s="572"/>
      <c r="U150" s="572"/>
      <c r="V150" s="573"/>
      <c r="W150" s="573" t="s">
        <v>863</v>
      </c>
      <c r="X150" s="574"/>
      <c r="Y150" s="575"/>
      <c r="Z150" s="566"/>
      <c r="AA150" s="576"/>
      <c r="AB150" s="566"/>
      <c r="AC150" s="572"/>
      <c r="AD150" s="572">
        <v>1</v>
      </c>
    </row>
    <row r="151" spans="1:30" s="577" customFormat="1" ht="13.5" customHeight="1">
      <c r="A151" s="566">
        <v>135</v>
      </c>
      <c r="B151" s="567"/>
      <c r="C151" s="567"/>
      <c r="D151" s="567"/>
      <c r="E151" s="567" t="s">
        <v>1475</v>
      </c>
      <c r="F151" s="567"/>
      <c r="G151" s="567"/>
      <c r="H151" s="566" t="s">
        <v>1476</v>
      </c>
      <c r="I151" s="593"/>
      <c r="J151" s="566"/>
      <c r="K151" s="570" t="s">
        <v>1477</v>
      </c>
      <c r="L151" s="566"/>
      <c r="M151" s="566"/>
      <c r="N151" s="566"/>
      <c r="O151" s="566"/>
      <c r="P151" s="571"/>
      <c r="Q151" s="566" t="s">
        <v>817</v>
      </c>
      <c r="R151" s="566"/>
      <c r="S151" s="566" t="s">
        <v>1093</v>
      </c>
      <c r="T151" s="572"/>
      <c r="U151" s="634"/>
      <c r="V151" s="573"/>
      <c r="W151" s="573" t="s">
        <v>863</v>
      </c>
      <c r="X151" s="574"/>
      <c r="Y151" s="575" t="s">
        <v>1478</v>
      </c>
      <c r="Z151" s="566" t="s">
        <v>1479</v>
      </c>
      <c r="AA151" s="576"/>
      <c r="AB151" s="566"/>
      <c r="AC151" s="572"/>
      <c r="AD151" s="572">
        <v>1</v>
      </c>
    </row>
    <row r="152" spans="1:30" s="606" customFormat="1" ht="13.5" customHeight="1">
      <c r="A152" s="598">
        <v>133</v>
      </c>
      <c r="B152" s="557"/>
      <c r="C152" s="557" t="s">
        <v>1480</v>
      </c>
      <c r="D152" s="557"/>
      <c r="E152" s="557"/>
      <c r="F152" s="557"/>
      <c r="G152" s="557"/>
      <c r="H152" s="598" t="s">
        <v>1481</v>
      </c>
      <c r="I152" s="640"/>
      <c r="J152" s="598"/>
      <c r="K152" s="599" t="s">
        <v>1482</v>
      </c>
      <c r="L152" s="598"/>
      <c r="M152" s="598"/>
      <c r="N152" s="598"/>
      <c r="O152" s="598"/>
      <c r="P152" s="641"/>
      <c r="Q152" s="598" t="s">
        <v>817</v>
      </c>
      <c r="R152" s="598"/>
      <c r="S152" s="598" t="s">
        <v>1483</v>
      </c>
      <c r="T152" s="601"/>
      <c r="U152" s="642"/>
      <c r="V152" s="602" t="s">
        <v>863</v>
      </c>
      <c r="W152" s="602" t="s">
        <v>863</v>
      </c>
      <c r="X152" s="603"/>
      <c r="Y152" s="604"/>
      <c r="Z152" s="598"/>
      <c r="AA152" s="605"/>
      <c r="AB152" s="598"/>
      <c r="AC152" s="601"/>
      <c r="AD152" s="601">
        <v>1</v>
      </c>
    </row>
    <row r="153" spans="1:30" s="606" customFormat="1" ht="13.5" customHeight="1">
      <c r="A153" s="598">
        <v>134</v>
      </c>
      <c r="B153" s="557"/>
      <c r="C153" s="557" t="s">
        <v>1484</v>
      </c>
      <c r="D153" s="557"/>
      <c r="E153" s="557"/>
      <c r="F153" s="557"/>
      <c r="G153" s="557"/>
      <c r="H153" s="598" t="s">
        <v>1485</v>
      </c>
      <c r="I153" s="640" t="s">
        <v>698</v>
      </c>
      <c r="J153" s="598"/>
      <c r="K153" s="599" t="s">
        <v>1486</v>
      </c>
      <c r="L153" s="598"/>
      <c r="M153" s="598"/>
      <c r="N153" s="598"/>
      <c r="O153" s="598"/>
      <c r="P153" s="641"/>
      <c r="Q153" s="598" t="s">
        <v>817</v>
      </c>
      <c r="R153" s="598"/>
      <c r="S153" s="598" t="s">
        <v>862</v>
      </c>
      <c r="T153" s="601"/>
      <c r="U153" s="601"/>
      <c r="V153" s="602" t="s">
        <v>863</v>
      </c>
      <c r="W153" s="602" t="s">
        <v>863</v>
      </c>
      <c r="X153" s="603"/>
      <c r="Y153" s="604" t="s">
        <v>1487</v>
      </c>
      <c r="Z153" s="598"/>
      <c r="AA153" s="605"/>
      <c r="AB153" s="598"/>
      <c r="AC153" s="601"/>
      <c r="AD153" s="601">
        <v>1</v>
      </c>
    </row>
    <row r="154" spans="1:30" s="606" customFormat="1" ht="13.5" customHeight="1">
      <c r="A154" s="598">
        <v>136</v>
      </c>
      <c r="B154" s="557"/>
      <c r="C154" s="557" t="s">
        <v>1302</v>
      </c>
      <c r="D154" s="567" t="s">
        <v>1488</v>
      </c>
      <c r="E154" s="567"/>
      <c r="F154" s="567"/>
      <c r="G154" s="567"/>
      <c r="H154" s="598" t="s">
        <v>1489</v>
      </c>
      <c r="I154" s="640"/>
      <c r="J154" s="598"/>
      <c r="K154" s="599" t="s">
        <v>1490</v>
      </c>
      <c r="L154" s="598"/>
      <c r="M154" s="598"/>
      <c r="N154" s="598"/>
      <c r="O154" s="598"/>
      <c r="P154" s="641"/>
      <c r="Q154" s="598" t="s">
        <v>817</v>
      </c>
      <c r="R154" s="598" t="s">
        <v>863</v>
      </c>
      <c r="S154" s="609" t="s">
        <v>1304</v>
      </c>
      <c r="T154" s="601"/>
      <c r="U154" s="601"/>
      <c r="V154" s="602" t="s">
        <v>863</v>
      </c>
      <c r="W154" s="602" t="s">
        <v>863</v>
      </c>
      <c r="X154" s="603"/>
      <c r="Y154" s="604"/>
      <c r="Z154" s="598"/>
      <c r="AA154" s="605"/>
      <c r="AB154" s="598"/>
      <c r="AC154" s="601"/>
      <c r="AD154" s="601">
        <v>1</v>
      </c>
    </row>
    <row r="155" spans="1:30" s="577" customFormat="1" ht="14.25" customHeight="1">
      <c r="A155" s="566">
        <v>137</v>
      </c>
      <c r="B155" s="567"/>
      <c r="C155" s="567" t="s">
        <v>1010</v>
      </c>
      <c r="D155" s="567" t="s">
        <v>987</v>
      </c>
      <c r="E155" s="567"/>
      <c r="F155" s="567"/>
      <c r="G155" s="567"/>
      <c r="H155" s="566" t="s">
        <v>1491</v>
      </c>
      <c r="I155" s="570"/>
      <c r="J155" s="566"/>
      <c r="K155" s="566" t="s">
        <v>1012</v>
      </c>
      <c r="L155" s="566"/>
      <c r="M155" s="566"/>
      <c r="N155" s="566"/>
      <c r="O155" s="566"/>
      <c r="P155" s="571"/>
      <c r="Q155" s="566" t="s">
        <v>817</v>
      </c>
      <c r="R155" s="566" t="s">
        <v>863</v>
      </c>
      <c r="S155" s="578" t="s">
        <v>992</v>
      </c>
      <c r="T155" s="572"/>
      <c r="U155" s="566"/>
      <c r="V155" s="573"/>
      <c r="W155" s="573" t="s">
        <v>863</v>
      </c>
      <c r="X155" s="574"/>
      <c r="Y155" s="575" t="s">
        <v>1492</v>
      </c>
      <c r="Z155" s="566" t="s">
        <v>993</v>
      </c>
      <c r="AA155" s="576"/>
      <c r="AB155" s="566"/>
      <c r="AC155" s="572"/>
      <c r="AD155" s="572">
        <v>1</v>
      </c>
    </row>
    <row r="156" spans="1:30" s="577" customFormat="1" ht="12.75" customHeight="1">
      <c r="A156" s="566">
        <v>138</v>
      </c>
      <c r="B156" s="567"/>
      <c r="C156" s="567" t="s">
        <v>1493</v>
      </c>
      <c r="D156" s="567"/>
      <c r="E156" s="567"/>
      <c r="F156" s="567"/>
      <c r="G156" s="567"/>
      <c r="H156" s="566"/>
      <c r="I156" s="570"/>
      <c r="J156" s="566"/>
      <c r="K156" s="570" t="s">
        <v>1121</v>
      </c>
      <c r="L156" s="566"/>
      <c r="M156" s="566"/>
      <c r="N156" s="566"/>
      <c r="O156" s="566"/>
      <c r="P156" s="571"/>
      <c r="Q156" s="566" t="s">
        <v>817</v>
      </c>
      <c r="R156" s="566" t="s">
        <v>863</v>
      </c>
      <c r="S156" s="594" t="s">
        <v>1494</v>
      </c>
      <c r="T156" s="572"/>
      <c r="U156" s="566"/>
      <c r="V156" s="571"/>
      <c r="W156" s="573" t="s">
        <v>863</v>
      </c>
      <c r="X156" s="574"/>
      <c r="Y156" s="575" t="s">
        <v>1495</v>
      </c>
      <c r="Z156" s="566"/>
      <c r="AA156" s="638" t="s">
        <v>1496</v>
      </c>
      <c r="AB156" s="566"/>
      <c r="AC156" s="572"/>
      <c r="AD156" s="572">
        <v>1</v>
      </c>
    </row>
    <row r="157" spans="1:30" s="565" customFormat="1" ht="13.5" customHeight="1">
      <c r="A157" s="555">
        <v>139</v>
      </c>
      <c r="B157" s="556"/>
      <c r="C157" s="557" t="s">
        <v>1497</v>
      </c>
      <c r="D157" s="556"/>
      <c r="E157" s="556"/>
      <c r="F157" s="556"/>
      <c r="G157" s="556"/>
      <c r="H157" s="555" t="s">
        <v>1498</v>
      </c>
      <c r="I157" s="558">
        <v>31</v>
      </c>
      <c r="J157" s="555"/>
      <c r="K157" s="558" t="s">
        <v>1499</v>
      </c>
      <c r="L157" s="555"/>
      <c r="M157" s="555"/>
      <c r="N157" s="555"/>
      <c r="O157" s="555"/>
      <c r="P157" s="559"/>
      <c r="Q157" s="555" t="s">
        <v>817</v>
      </c>
      <c r="R157" s="555"/>
      <c r="S157" s="555" t="s">
        <v>1381</v>
      </c>
      <c r="T157" s="560"/>
      <c r="U157" s="555"/>
      <c r="V157" s="561" t="s">
        <v>863</v>
      </c>
      <c r="W157" s="561" t="s">
        <v>863</v>
      </c>
      <c r="X157" s="562"/>
      <c r="Y157" s="596"/>
      <c r="Z157" s="555"/>
      <c r="AA157" s="564"/>
      <c r="AB157" s="555"/>
      <c r="AC157" s="560"/>
      <c r="AD157" s="560">
        <v>1</v>
      </c>
    </row>
    <row r="158" spans="1:30" s="565" customFormat="1" ht="13.5" customHeight="1">
      <c r="A158" s="555">
        <v>140</v>
      </c>
      <c r="B158" s="556"/>
      <c r="C158" s="557" t="s">
        <v>1500</v>
      </c>
      <c r="D158" s="556"/>
      <c r="E158" s="556"/>
      <c r="F158" s="556"/>
      <c r="G158" s="556"/>
      <c r="H158" s="555" t="s">
        <v>1501</v>
      </c>
      <c r="I158" s="558">
        <v>109</v>
      </c>
      <c r="J158" s="555"/>
      <c r="K158" s="558" t="s">
        <v>1183</v>
      </c>
      <c r="L158" s="555"/>
      <c r="M158" s="555"/>
      <c r="N158" s="555"/>
      <c r="O158" s="555"/>
      <c r="P158" s="559"/>
      <c r="Q158" s="555" t="s">
        <v>817</v>
      </c>
      <c r="R158" s="555"/>
      <c r="S158" s="555" t="s">
        <v>1381</v>
      </c>
      <c r="T158" s="560"/>
      <c r="U158" s="555"/>
      <c r="V158" s="561" t="s">
        <v>863</v>
      </c>
      <c r="W158" s="561" t="s">
        <v>863</v>
      </c>
      <c r="X158" s="562"/>
      <c r="Y158" s="596"/>
      <c r="Z158" s="555"/>
      <c r="AA158" s="564"/>
      <c r="AB158" s="555"/>
      <c r="AC158" s="560"/>
      <c r="AD158" s="560">
        <v>1</v>
      </c>
    </row>
    <row r="159" spans="1:30" s="565" customFormat="1" ht="12.75" customHeight="1">
      <c r="A159" s="555">
        <v>141</v>
      </c>
      <c r="B159" s="556"/>
      <c r="C159" s="557" t="s">
        <v>1502</v>
      </c>
      <c r="D159" s="556"/>
      <c r="E159" s="556"/>
      <c r="F159" s="556"/>
      <c r="G159" s="556"/>
      <c r="H159" s="555" t="s">
        <v>1503</v>
      </c>
      <c r="I159" s="558" t="s">
        <v>1504</v>
      </c>
      <c r="J159" s="555"/>
      <c r="K159" s="558" t="s">
        <v>1505</v>
      </c>
      <c r="L159" s="555"/>
      <c r="M159" s="555"/>
      <c r="N159" s="555"/>
      <c r="O159" s="555"/>
      <c r="P159" s="559"/>
      <c r="Q159" s="555" t="s">
        <v>817</v>
      </c>
      <c r="R159" s="555"/>
      <c r="S159" s="639" t="s">
        <v>862</v>
      </c>
      <c r="T159" s="560"/>
      <c r="U159" s="555" t="s">
        <v>1506</v>
      </c>
      <c r="V159" s="561" t="s">
        <v>863</v>
      </c>
      <c r="W159" s="561" t="s">
        <v>863</v>
      </c>
      <c r="X159" s="562"/>
      <c r="Y159" s="596"/>
      <c r="Z159" s="555"/>
      <c r="AA159" s="564"/>
      <c r="AB159" s="555"/>
      <c r="AC159" s="560"/>
      <c r="AD159" s="560">
        <v>1</v>
      </c>
    </row>
    <row r="160" spans="1:30" s="565" customFormat="1" ht="13.5" customHeight="1">
      <c r="A160" s="555">
        <v>142</v>
      </c>
      <c r="B160" s="556"/>
      <c r="C160" s="557" t="s">
        <v>1507</v>
      </c>
      <c r="D160" s="556"/>
      <c r="E160" s="556"/>
      <c r="F160" s="556"/>
      <c r="G160" s="556"/>
      <c r="H160" s="555"/>
      <c r="I160" s="558" t="s">
        <v>1508</v>
      </c>
      <c r="J160" s="555"/>
      <c r="K160" s="558" t="s">
        <v>1509</v>
      </c>
      <c r="L160" s="555"/>
      <c r="M160" s="555"/>
      <c r="N160" s="555"/>
      <c r="O160" s="555"/>
      <c r="P160" s="559"/>
      <c r="Q160" s="555" t="s">
        <v>817</v>
      </c>
      <c r="R160" s="555"/>
      <c r="S160" s="555" t="s">
        <v>862</v>
      </c>
      <c r="T160" s="560"/>
      <c r="U160" s="555"/>
      <c r="V160" s="561" t="s">
        <v>863</v>
      </c>
      <c r="W160" s="561" t="s">
        <v>863</v>
      </c>
      <c r="X160" s="562"/>
      <c r="Y160" s="596" t="s">
        <v>1510</v>
      </c>
      <c r="Z160" s="555"/>
      <c r="AA160" s="564"/>
      <c r="AB160" s="555"/>
      <c r="AC160" s="560"/>
      <c r="AD160" s="560">
        <v>1</v>
      </c>
    </row>
    <row r="161" spans="1:30" s="577" customFormat="1" ht="13.5" customHeight="1">
      <c r="A161" s="566">
        <v>143</v>
      </c>
      <c r="B161" s="567"/>
      <c r="C161" s="567" t="s">
        <v>1511</v>
      </c>
      <c r="D161" s="567"/>
      <c r="E161" s="567"/>
      <c r="F161" s="567"/>
      <c r="G161" s="567"/>
      <c r="H161" s="566"/>
      <c r="I161" s="570"/>
      <c r="J161" s="566"/>
      <c r="K161" s="570" t="s">
        <v>1512</v>
      </c>
      <c r="L161" s="566"/>
      <c r="M161" s="566"/>
      <c r="N161" s="566"/>
      <c r="O161" s="566"/>
      <c r="P161" s="571"/>
      <c r="Q161" s="566" t="s">
        <v>817</v>
      </c>
      <c r="R161" s="566" t="s">
        <v>863</v>
      </c>
      <c r="S161" s="594" t="s">
        <v>1512</v>
      </c>
      <c r="T161" s="572"/>
      <c r="U161" s="566"/>
      <c r="V161" s="573"/>
      <c r="W161" s="573" t="s">
        <v>863</v>
      </c>
      <c r="X161" s="574"/>
      <c r="Y161" s="575"/>
      <c r="Z161" s="566"/>
      <c r="AA161" s="576"/>
      <c r="AB161" s="566"/>
      <c r="AC161" s="572"/>
      <c r="AD161" s="572">
        <v>1</v>
      </c>
    </row>
    <row r="162" spans="1:30" s="577" customFormat="1" ht="13.5" customHeight="1">
      <c r="A162" s="566">
        <v>144</v>
      </c>
      <c r="B162" s="567"/>
      <c r="C162" s="567"/>
      <c r="D162" s="567" t="s">
        <v>1513</v>
      </c>
      <c r="E162" s="567" t="s">
        <v>987</v>
      </c>
      <c r="F162" s="567"/>
      <c r="G162" s="567"/>
      <c r="H162" s="566" t="s">
        <v>1514</v>
      </c>
      <c r="I162" s="570"/>
      <c r="J162" s="566"/>
      <c r="K162" s="570" t="s">
        <v>1515</v>
      </c>
      <c r="L162" s="566"/>
      <c r="M162" s="566"/>
      <c r="N162" s="566"/>
      <c r="O162" s="566"/>
      <c r="P162" s="571"/>
      <c r="Q162" s="566" t="s">
        <v>817</v>
      </c>
      <c r="R162" s="566" t="s">
        <v>863</v>
      </c>
      <c r="S162" s="594" t="s">
        <v>992</v>
      </c>
      <c r="T162" s="572"/>
      <c r="U162" s="566"/>
      <c r="V162" s="573"/>
      <c r="W162" s="573" t="s">
        <v>863</v>
      </c>
      <c r="X162" s="574"/>
      <c r="Y162" s="575" t="s">
        <v>1516</v>
      </c>
      <c r="Z162" s="566"/>
      <c r="AA162" s="576"/>
      <c r="AB162" s="566"/>
      <c r="AC162" s="572"/>
      <c r="AD162" s="572">
        <v>1</v>
      </c>
    </row>
    <row r="163" spans="1:30" s="577" customFormat="1" ht="14.25" customHeight="1">
      <c r="A163" s="566">
        <v>145</v>
      </c>
      <c r="B163" s="567"/>
      <c r="C163" s="567"/>
      <c r="D163" s="567" t="s">
        <v>1517</v>
      </c>
      <c r="E163" s="567" t="s">
        <v>987</v>
      </c>
      <c r="F163" s="567"/>
      <c r="G163" s="567"/>
      <c r="H163" s="566" t="s">
        <v>1518</v>
      </c>
      <c r="I163" s="570"/>
      <c r="J163" s="566"/>
      <c r="K163" s="570" t="s">
        <v>1519</v>
      </c>
      <c r="L163" s="566"/>
      <c r="M163" s="566"/>
      <c r="N163" s="566"/>
      <c r="O163" s="566"/>
      <c r="P163" s="571"/>
      <c r="Q163" s="566" t="s">
        <v>823</v>
      </c>
      <c r="R163" s="566" t="s">
        <v>863</v>
      </c>
      <c r="S163" s="594" t="s">
        <v>992</v>
      </c>
      <c r="T163" s="572"/>
      <c r="U163" s="566"/>
      <c r="V163" s="573"/>
      <c r="W163" s="573" t="s">
        <v>863</v>
      </c>
      <c r="X163" s="574"/>
      <c r="Y163" s="575" t="s">
        <v>1516</v>
      </c>
      <c r="Z163" s="566"/>
      <c r="AA163" s="576"/>
      <c r="AB163" s="566"/>
      <c r="AC163" s="572"/>
      <c r="AD163" s="572">
        <v>1</v>
      </c>
    </row>
    <row r="164" spans="1:30" s="577" customFormat="1" ht="13.5" customHeight="1">
      <c r="A164" s="566">
        <v>146</v>
      </c>
      <c r="B164" s="567"/>
      <c r="C164" s="567" t="s">
        <v>1520</v>
      </c>
      <c r="D164" s="567" t="s">
        <v>987</v>
      </c>
      <c r="E164" s="567"/>
      <c r="F164" s="567"/>
      <c r="G164" s="567"/>
      <c r="H164" s="566" t="s">
        <v>1521</v>
      </c>
      <c r="I164" s="570"/>
      <c r="J164" s="566"/>
      <c r="K164" s="570" t="s">
        <v>1522</v>
      </c>
      <c r="L164" s="566"/>
      <c r="M164" s="566"/>
      <c r="N164" s="566"/>
      <c r="O164" s="566"/>
      <c r="P164" s="571"/>
      <c r="Q164" s="566" t="s">
        <v>817</v>
      </c>
      <c r="R164" s="566" t="s">
        <v>863</v>
      </c>
      <c r="S164" s="594" t="s">
        <v>992</v>
      </c>
      <c r="T164" s="572"/>
      <c r="U164" s="566"/>
      <c r="V164" s="573"/>
      <c r="W164" s="573" t="s">
        <v>863</v>
      </c>
      <c r="X164" s="574"/>
      <c r="Y164" s="575" t="s">
        <v>1516</v>
      </c>
      <c r="Z164" s="566"/>
      <c r="AA164" s="576"/>
      <c r="AB164" s="566"/>
      <c r="AC164" s="572"/>
      <c r="AD164" s="572">
        <v>1</v>
      </c>
    </row>
    <row r="165" spans="1:30" s="224" customFormat="1" ht="13.5" customHeight="1">
      <c r="A165" s="225">
        <v>147</v>
      </c>
      <c r="B165" s="219" t="s">
        <v>1523</v>
      </c>
      <c r="C165" s="241"/>
      <c r="D165" s="241"/>
      <c r="E165" s="241"/>
      <c r="F165" s="241"/>
      <c r="G165" s="241"/>
      <c r="H165" s="718" t="s">
        <v>1524</v>
      </c>
      <c r="I165" s="720"/>
      <c r="J165" s="718"/>
      <c r="K165" s="720" t="s">
        <v>1525</v>
      </c>
      <c r="L165" s="718"/>
      <c r="M165" s="718"/>
      <c r="N165" s="718"/>
      <c r="O165" s="718"/>
      <c r="P165" s="721"/>
      <c r="Q165" s="727" t="s">
        <v>823</v>
      </c>
      <c r="R165" s="718" t="s">
        <v>863</v>
      </c>
      <c r="S165" s="378" t="s">
        <v>1525</v>
      </c>
      <c r="T165" s="722"/>
      <c r="U165" s="718"/>
      <c r="V165" s="723"/>
      <c r="W165" s="260" t="s">
        <v>863</v>
      </c>
      <c r="X165" s="232"/>
      <c r="Y165" s="724" t="s">
        <v>1526</v>
      </c>
      <c r="Z165" s="718"/>
      <c r="AA165" s="725"/>
      <c r="AB165" s="718"/>
      <c r="AC165" s="722"/>
      <c r="AD165" s="722">
        <v>1</v>
      </c>
    </row>
    <row r="166" spans="1:30" s="577" customFormat="1" ht="13.5" customHeight="1">
      <c r="A166" s="566">
        <v>155</v>
      </c>
      <c r="B166" s="567"/>
      <c r="C166" s="567" t="s">
        <v>1405</v>
      </c>
      <c r="D166" s="567"/>
      <c r="E166" s="567"/>
      <c r="F166" s="567"/>
      <c r="G166" s="567"/>
      <c r="H166" s="566" t="s">
        <v>1527</v>
      </c>
      <c r="I166" s="570"/>
      <c r="J166" s="566"/>
      <c r="K166" s="570" t="s">
        <v>1219</v>
      </c>
      <c r="L166" s="566"/>
      <c r="M166" s="566"/>
      <c r="N166" s="566"/>
      <c r="O166" s="566"/>
      <c r="P166" s="571"/>
      <c r="Q166" s="566" t="s">
        <v>817</v>
      </c>
      <c r="R166" s="566"/>
      <c r="S166" s="566" t="s">
        <v>862</v>
      </c>
      <c r="T166" s="572"/>
      <c r="U166" s="566"/>
      <c r="V166" s="573"/>
      <c r="W166" s="573" t="s">
        <v>863</v>
      </c>
      <c r="X166" s="574"/>
      <c r="Y166" s="575"/>
      <c r="Z166" s="566"/>
      <c r="AA166" s="576"/>
      <c r="AB166" s="566"/>
      <c r="AC166" s="572"/>
      <c r="AD166" s="572">
        <v>1</v>
      </c>
    </row>
    <row r="167" spans="1:30" s="577" customFormat="1" ht="13.5" customHeight="1">
      <c r="A167" s="566">
        <v>148</v>
      </c>
      <c r="B167" s="567"/>
      <c r="C167" s="567" t="s">
        <v>1528</v>
      </c>
      <c r="D167" s="567" t="s">
        <v>1529</v>
      </c>
      <c r="E167" s="567"/>
      <c r="F167" s="567"/>
      <c r="G167" s="567"/>
      <c r="H167" s="566" t="s">
        <v>1530</v>
      </c>
      <c r="I167" s="570"/>
      <c r="J167" s="566"/>
      <c r="K167" s="570" t="s">
        <v>1396</v>
      </c>
      <c r="L167" s="566"/>
      <c r="M167" s="566"/>
      <c r="N167" s="566"/>
      <c r="O167" s="566"/>
      <c r="P167" s="571"/>
      <c r="Q167" s="566" t="s">
        <v>817</v>
      </c>
      <c r="R167" s="566" t="s">
        <v>863</v>
      </c>
      <c r="S167" s="594" t="s">
        <v>1396</v>
      </c>
      <c r="T167" s="572"/>
      <c r="U167" s="566"/>
      <c r="V167" s="573"/>
      <c r="W167" s="573" t="s">
        <v>863</v>
      </c>
      <c r="X167" s="574"/>
      <c r="Y167" s="575"/>
      <c r="Z167" s="566"/>
      <c r="AA167" s="576"/>
      <c r="AB167" s="566"/>
      <c r="AC167" s="572"/>
      <c r="AD167" s="572">
        <v>1</v>
      </c>
    </row>
    <row r="168" spans="1:30" s="655" customFormat="1" ht="13.5" customHeight="1">
      <c r="A168" s="649">
        <v>149</v>
      </c>
      <c r="B168" s="650"/>
      <c r="C168" s="651" t="s">
        <v>1531</v>
      </c>
      <c r="D168" s="650"/>
      <c r="E168" s="650"/>
      <c r="F168" s="650"/>
      <c r="G168" s="650"/>
      <c r="H168" s="649" t="s">
        <v>1532</v>
      </c>
      <c r="I168" s="651" t="s">
        <v>929</v>
      </c>
      <c r="J168" s="649"/>
      <c r="K168" s="651" t="s">
        <v>930</v>
      </c>
      <c r="L168" s="649"/>
      <c r="M168" s="649"/>
      <c r="N168" s="649"/>
      <c r="O168" s="649"/>
      <c r="P168" s="652"/>
      <c r="Q168" s="649" t="s">
        <v>820</v>
      </c>
      <c r="R168" s="649"/>
      <c r="S168" s="649" t="s">
        <v>878</v>
      </c>
      <c r="T168" s="653"/>
      <c r="U168" s="649" t="s">
        <v>931</v>
      </c>
      <c r="V168" s="654"/>
      <c r="W168" s="654" t="s">
        <v>863</v>
      </c>
      <c r="Y168" s="656"/>
      <c r="Z168" s="649"/>
      <c r="AA168" s="657"/>
      <c r="AB168" s="649"/>
      <c r="AC168" s="653"/>
      <c r="AD168" s="653">
        <v>1</v>
      </c>
    </row>
    <row r="169" spans="1:30" s="224" customFormat="1" ht="13.5" customHeight="1">
      <c r="A169" s="225">
        <v>150</v>
      </c>
      <c r="B169" s="219"/>
      <c r="C169" s="241" t="s">
        <v>1533</v>
      </c>
      <c r="D169" s="241"/>
      <c r="E169" s="241"/>
      <c r="F169" s="241"/>
      <c r="G169" s="241"/>
      <c r="H169" s="718" t="s">
        <v>1534</v>
      </c>
      <c r="I169" s="720"/>
      <c r="J169" s="718"/>
      <c r="K169" s="720" t="s">
        <v>938</v>
      </c>
      <c r="L169" s="718"/>
      <c r="M169" s="718"/>
      <c r="N169" s="718"/>
      <c r="O169" s="718"/>
      <c r="P169" s="721"/>
      <c r="Q169" s="718" t="s">
        <v>820</v>
      </c>
      <c r="R169" s="718"/>
      <c r="S169" s="718" t="s">
        <v>862</v>
      </c>
      <c r="T169" s="722"/>
      <c r="U169" s="718"/>
      <c r="V169" s="723" t="s">
        <v>863</v>
      </c>
      <c r="W169" s="260" t="s">
        <v>863</v>
      </c>
      <c r="X169" s="232"/>
      <c r="Y169" s="724"/>
      <c r="Z169" s="718"/>
      <c r="AA169" s="725"/>
      <c r="AB169" s="718"/>
      <c r="AC169" s="722"/>
      <c r="AD169" s="722">
        <v>1</v>
      </c>
    </row>
    <row r="170" spans="1:30" s="577" customFormat="1" ht="13.5" customHeight="1">
      <c r="A170" s="566">
        <v>151</v>
      </c>
      <c r="B170" s="567"/>
      <c r="C170" s="567" t="s">
        <v>1535</v>
      </c>
      <c r="D170" s="567"/>
      <c r="E170" s="567"/>
      <c r="F170" s="567"/>
      <c r="G170" s="567"/>
      <c r="H170" s="566" t="s">
        <v>1536</v>
      </c>
      <c r="I170" s="570"/>
      <c r="J170" s="566"/>
      <c r="K170" s="570" t="s">
        <v>1537</v>
      </c>
      <c r="L170" s="566"/>
      <c r="M170" s="566"/>
      <c r="N170" s="566"/>
      <c r="O170" s="566"/>
      <c r="P170" s="571"/>
      <c r="Q170" s="566" t="s">
        <v>817</v>
      </c>
      <c r="R170" s="566"/>
      <c r="S170" s="566" t="s">
        <v>862</v>
      </c>
      <c r="T170" s="572"/>
      <c r="U170" s="566"/>
      <c r="V170" s="573"/>
      <c r="W170" s="573" t="s">
        <v>863</v>
      </c>
      <c r="X170" s="574"/>
      <c r="Y170" s="575"/>
      <c r="Z170" s="566"/>
      <c r="AA170" s="576"/>
      <c r="AB170" s="566"/>
      <c r="AC170" s="572"/>
      <c r="AD170" s="572">
        <v>1</v>
      </c>
    </row>
    <row r="171" spans="1:30" s="577" customFormat="1" ht="13.5" customHeight="1">
      <c r="A171" s="566">
        <v>152</v>
      </c>
      <c r="B171" s="567"/>
      <c r="C171" s="567" t="s">
        <v>1538</v>
      </c>
      <c r="D171" s="567"/>
      <c r="E171" s="567"/>
      <c r="F171" s="567"/>
      <c r="G171" s="567"/>
      <c r="H171" s="566" t="s">
        <v>1539</v>
      </c>
      <c r="I171" s="570"/>
      <c r="J171" s="566"/>
      <c r="K171" s="570" t="s">
        <v>1540</v>
      </c>
      <c r="L171" s="566"/>
      <c r="M171" s="566"/>
      <c r="N171" s="566"/>
      <c r="O171" s="566"/>
      <c r="P171" s="571"/>
      <c r="Q171" s="566" t="s">
        <v>817</v>
      </c>
      <c r="R171" s="566"/>
      <c r="S171" s="566" t="s">
        <v>862</v>
      </c>
      <c r="T171" s="572"/>
      <c r="U171" s="566"/>
      <c r="V171" s="573"/>
      <c r="W171" s="573" t="s">
        <v>863</v>
      </c>
      <c r="X171" s="574"/>
      <c r="Y171" s="575"/>
      <c r="Z171" s="566"/>
      <c r="AA171" s="576"/>
      <c r="AB171" s="566"/>
      <c r="AC171" s="572"/>
      <c r="AD171" s="572">
        <v>1</v>
      </c>
    </row>
    <row r="172" spans="1:30" s="577" customFormat="1" ht="13.5" customHeight="1">
      <c r="A172" s="566">
        <v>153</v>
      </c>
      <c r="B172" s="567"/>
      <c r="C172" s="567" t="s">
        <v>1541</v>
      </c>
      <c r="D172" s="567"/>
      <c r="E172" s="567"/>
      <c r="F172" s="567"/>
      <c r="G172" s="567"/>
      <c r="H172" s="566" t="s">
        <v>1542</v>
      </c>
      <c r="I172" s="570"/>
      <c r="J172" s="566"/>
      <c r="K172" s="570" t="s">
        <v>1543</v>
      </c>
      <c r="L172" s="566"/>
      <c r="M172" s="566"/>
      <c r="N172" s="566"/>
      <c r="O172" s="566"/>
      <c r="P172" s="571"/>
      <c r="Q172" s="566" t="s">
        <v>817</v>
      </c>
      <c r="R172" s="566"/>
      <c r="S172" s="566" t="s">
        <v>862</v>
      </c>
      <c r="T172" s="572"/>
      <c r="U172" s="566"/>
      <c r="V172" s="573"/>
      <c r="W172" s="573" t="s">
        <v>863</v>
      </c>
      <c r="X172" s="574"/>
      <c r="Y172" s="575"/>
      <c r="Z172" s="566"/>
      <c r="AA172" s="576"/>
      <c r="AB172" s="566"/>
      <c r="AC172" s="572"/>
      <c r="AD172" s="572">
        <v>1</v>
      </c>
    </row>
    <row r="173" spans="1:30" s="577" customFormat="1" ht="13.5" customHeight="1">
      <c r="A173" s="566">
        <v>154</v>
      </c>
      <c r="B173" s="567" t="s">
        <v>1544</v>
      </c>
      <c r="C173" s="567"/>
      <c r="D173" s="567"/>
      <c r="E173" s="567"/>
      <c r="F173" s="567"/>
      <c r="G173" s="567"/>
      <c r="H173" s="643" t="s">
        <v>1545</v>
      </c>
      <c r="I173" s="570"/>
      <c r="J173" s="566"/>
      <c r="K173" s="570" t="s">
        <v>1546</v>
      </c>
      <c r="L173" s="566"/>
      <c r="M173" s="566"/>
      <c r="N173" s="566"/>
      <c r="O173" s="566"/>
      <c r="P173" s="571"/>
      <c r="Q173" s="566" t="s">
        <v>823</v>
      </c>
      <c r="R173" s="566" t="s">
        <v>863</v>
      </c>
      <c r="S173" s="578" t="s">
        <v>1546</v>
      </c>
      <c r="T173" s="572"/>
      <c r="U173" s="566"/>
      <c r="V173" s="573"/>
      <c r="W173" s="573" t="s">
        <v>863</v>
      </c>
      <c r="X173" s="574"/>
      <c r="Y173" s="575" t="s">
        <v>1547</v>
      </c>
      <c r="Z173" s="566" t="s">
        <v>1548</v>
      </c>
      <c r="AA173" s="576"/>
      <c r="AB173" s="566"/>
      <c r="AC173" s="572"/>
      <c r="AD173" s="572">
        <v>1</v>
      </c>
    </row>
    <row r="174" spans="1:30" s="577" customFormat="1" ht="13.5" customHeight="1">
      <c r="A174" s="566">
        <v>155</v>
      </c>
      <c r="B174" s="567"/>
      <c r="C174" s="567" t="s">
        <v>1405</v>
      </c>
      <c r="D174" s="567"/>
      <c r="E174" s="567"/>
      <c r="F174" s="567"/>
      <c r="G174" s="567"/>
      <c r="H174" s="566" t="s">
        <v>1527</v>
      </c>
      <c r="I174" s="570"/>
      <c r="J174" s="566"/>
      <c r="K174" s="570" t="s">
        <v>1219</v>
      </c>
      <c r="L174" s="566"/>
      <c r="M174" s="566"/>
      <c r="N174" s="566"/>
      <c r="O174" s="566"/>
      <c r="P174" s="571"/>
      <c r="Q174" s="566" t="s">
        <v>817</v>
      </c>
      <c r="R174" s="566"/>
      <c r="S174" s="566" t="s">
        <v>862</v>
      </c>
      <c r="T174" s="572"/>
      <c r="U174" s="566"/>
      <c r="V174" s="573"/>
      <c r="W174" s="573" t="s">
        <v>863</v>
      </c>
      <c r="X174" s="574"/>
      <c r="Y174" s="575"/>
      <c r="Z174" s="566"/>
      <c r="AA174" s="576"/>
      <c r="AB174" s="566"/>
      <c r="AC174" s="572"/>
      <c r="AD174" s="572">
        <v>1</v>
      </c>
    </row>
    <row r="175" spans="1:30" s="577" customFormat="1" ht="12.75" customHeight="1">
      <c r="A175" s="566">
        <v>157</v>
      </c>
      <c r="B175" s="567"/>
      <c r="C175" s="567" t="s">
        <v>1549</v>
      </c>
      <c r="D175" s="567"/>
      <c r="E175" s="567"/>
      <c r="F175" s="567"/>
      <c r="G175" s="567"/>
      <c r="H175" s="566" t="s">
        <v>1550</v>
      </c>
      <c r="I175" s="570" t="s">
        <v>929</v>
      </c>
      <c r="J175" s="566"/>
      <c r="K175" s="570" t="s">
        <v>930</v>
      </c>
      <c r="L175" s="566"/>
      <c r="M175" s="566"/>
      <c r="N175" s="566"/>
      <c r="O175" s="566"/>
      <c r="P175" s="571"/>
      <c r="Q175" s="566" t="s">
        <v>820</v>
      </c>
      <c r="R175" s="566"/>
      <c r="S175" s="566" t="s">
        <v>878</v>
      </c>
      <c r="T175" s="572"/>
      <c r="U175" s="566"/>
      <c r="V175" s="573"/>
      <c r="W175" s="573" t="s">
        <v>863</v>
      </c>
      <c r="X175" s="574"/>
      <c r="Y175" s="575"/>
      <c r="Z175" s="566"/>
      <c r="AA175" s="576"/>
      <c r="AB175" s="566"/>
      <c r="AC175" s="572"/>
      <c r="AD175" s="572">
        <v>1</v>
      </c>
    </row>
    <row r="176" spans="1:30" s="577" customFormat="1" ht="12.75" customHeight="1">
      <c r="A176" s="566">
        <v>158</v>
      </c>
      <c r="B176" s="567"/>
      <c r="C176" s="567" t="s">
        <v>1551</v>
      </c>
      <c r="D176" s="567"/>
      <c r="E176" s="567"/>
      <c r="F176" s="567"/>
      <c r="G176" s="567"/>
      <c r="H176" s="643" t="s">
        <v>1552</v>
      </c>
      <c r="I176" s="570" t="s">
        <v>1553</v>
      </c>
      <c r="J176" s="566"/>
      <c r="K176" s="570" t="s">
        <v>971</v>
      </c>
      <c r="L176" s="566"/>
      <c r="M176" s="566"/>
      <c r="N176" s="566"/>
      <c r="O176" s="566"/>
      <c r="P176" s="571"/>
      <c r="Q176" s="644" t="s">
        <v>817</v>
      </c>
      <c r="R176" s="566"/>
      <c r="S176" s="566" t="s">
        <v>862</v>
      </c>
      <c r="T176" s="572"/>
      <c r="U176" s="572"/>
      <c r="V176" s="573"/>
      <c r="W176" s="573" t="s">
        <v>863</v>
      </c>
      <c r="X176" s="574"/>
      <c r="Y176" s="575" t="s">
        <v>1554</v>
      </c>
      <c r="Z176" s="635" t="s">
        <v>1555</v>
      </c>
      <c r="AA176" s="576" t="s">
        <v>1556</v>
      </c>
      <c r="AB176" s="566"/>
      <c r="AC176" s="572"/>
      <c r="AD176" s="572">
        <v>1</v>
      </c>
    </row>
    <row r="177" spans="1:30" s="577" customFormat="1" ht="12.75" customHeight="1">
      <c r="A177" s="566">
        <v>159</v>
      </c>
      <c r="B177" s="567"/>
      <c r="C177" s="567" t="s">
        <v>1557</v>
      </c>
      <c r="D177" s="567"/>
      <c r="E177" s="567"/>
      <c r="F177" s="567"/>
      <c r="G177" s="567"/>
      <c r="H177" s="575" t="s">
        <v>1558</v>
      </c>
      <c r="I177" s="570" t="s">
        <v>1559</v>
      </c>
      <c r="J177" s="566"/>
      <c r="K177" s="570" t="s">
        <v>1560</v>
      </c>
      <c r="L177" s="566"/>
      <c r="M177" s="566"/>
      <c r="N177" s="566"/>
      <c r="O177" s="566"/>
      <c r="P177" s="571"/>
      <c r="Q177" s="566" t="s">
        <v>817</v>
      </c>
      <c r="R177" s="566"/>
      <c r="S177" s="566" t="s">
        <v>862</v>
      </c>
      <c r="T177" s="572"/>
      <c r="U177" s="572"/>
      <c r="V177" s="571"/>
      <c r="W177" s="573" t="s">
        <v>863</v>
      </c>
      <c r="X177" s="574"/>
      <c r="Y177" s="644" t="s">
        <v>1561</v>
      </c>
      <c r="Z177" s="635" t="s">
        <v>1555</v>
      </c>
      <c r="AA177" s="638" t="s">
        <v>1562</v>
      </c>
      <c r="AB177" s="566"/>
      <c r="AC177" s="572"/>
      <c r="AD177" s="572">
        <v>1</v>
      </c>
    </row>
    <row r="178" spans="1:30" s="577" customFormat="1" ht="12.75" customHeight="1">
      <c r="A178" s="566">
        <v>160</v>
      </c>
      <c r="B178" s="567"/>
      <c r="C178" s="567" t="s">
        <v>1563</v>
      </c>
      <c r="D178" s="567"/>
      <c r="E178" s="567"/>
      <c r="F178" s="567"/>
      <c r="G178" s="567"/>
      <c r="H178" s="643" t="s">
        <v>1564</v>
      </c>
      <c r="I178" s="570" t="s">
        <v>1565</v>
      </c>
      <c r="J178" s="566"/>
      <c r="K178" s="570" t="s">
        <v>1566</v>
      </c>
      <c r="L178" s="566"/>
      <c r="M178" s="566"/>
      <c r="N178" s="566"/>
      <c r="O178" s="566"/>
      <c r="P178" s="571"/>
      <c r="Q178" s="644" t="s">
        <v>823</v>
      </c>
      <c r="R178" s="566"/>
      <c r="S178" s="566" t="s">
        <v>862</v>
      </c>
      <c r="T178" s="572"/>
      <c r="U178" s="572"/>
      <c r="V178" s="571"/>
      <c r="W178" s="573" t="s">
        <v>863</v>
      </c>
      <c r="X178" s="574"/>
      <c r="Y178" s="645" t="s">
        <v>1567</v>
      </c>
      <c r="Z178" s="635" t="s">
        <v>1568</v>
      </c>
      <c r="AA178" s="576"/>
      <c r="AB178" s="566"/>
      <c r="AC178" s="572"/>
      <c r="AD178" s="572">
        <v>1</v>
      </c>
    </row>
    <row r="179" spans="1:30" s="577" customFormat="1" ht="12.75" customHeight="1">
      <c r="A179" s="566"/>
      <c r="B179" s="567"/>
      <c r="C179" s="567" t="s">
        <v>1569</v>
      </c>
      <c r="D179" s="567"/>
      <c r="E179" s="567"/>
      <c r="F179" s="567"/>
      <c r="G179" s="567"/>
      <c r="H179" s="643" t="s">
        <v>1570</v>
      </c>
      <c r="I179" s="570"/>
      <c r="J179" s="566"/>
      <c r="K179" s="570" t="s">
        <v>1571</v>
      </c>
      <c r="L179" s="566"/>
      <c r="M179" s="566"/>
      <c r="N179" s="566"/>
      <c r="O179" s="566"/>
      <c r="P179" s="571"/>
      <c r="Q179" s="566" t="s">
        <v>817</v>
      </c>
      <c r="R179" s="566"/>
      <c r="S179" s="566" t="s">
        <v>862</v>
      </c>
      <c r="T179" s="572"/>
      <c r="U179" s="566"/>
      <c r="V179" s="573"/>
      <c r="W179" s="573" t="s">
        <v>863</v>
      </c>
      <c r="X179" s="574"/>
      <c r="Y179" s="645" t="s">
        <v>1572</v>
      </c>
      <c r="Z179" s="566"/>
      <c r="AA179" s="576"/>
      <c r="AB179" s="566"/>
      <c r="AC179" s="572"/>
      <c r="AD179" s="572"/>
    </row>
    <row r="180" spans="1:30" s="577" customFormat="1" ht="12.75" customHeight="1">
      <c r="A180" s="566">
        <v>161.46666666666701</v>
      </c>
      <c r="B180" s="567"/>
      <c r="C180" s="567" t="s">
        <v>1573</v>
      </c>
      <c r="D180" s="567"/>
      <c r="E180" s="567"/>
      <c r="F180" s="567"/>
      <c r="G180" s="567"/>
      <c r="H180" s="643" t="s">
        <v>1574</v>
      </c>
      <c r="I180" s="570" t="s">
        <v>1575</v>
      </c>
      <c r="J180" s="566"/>
      <c r="K180" s="570" t="s">
        <v>1576</v>
      </c>
      <c r="L180" s="566"/>
      <c r="M180" s="566"/>
      <c r="N180" s="566"/>
      <c r="O180" s="566"/>
      <c r="P180" s="571"/>
      <c r="Q180" s="566" t="s">
        <v>817</v>
      </c>
      <c r="R180" s="566"/>
      <c r="S180" s="566" t="s">
        <v>862</v>
      </c>
      <c r="T180" s="572"/>
      <c r="U180" s="571"/>
      <c r="V180" s="571"/>
      <c r="W180" s="573" t="s">
        <v>863</v>
      </c>
      <c r="X180" s="574"/>
      <c r="Y180" s="566" t="s">
        <v>1577</v>
      </c>
      <c r="Z180" s="635" t="s">
        <v>1555</v>
      </c>
      <c r="AA180" s="638"/>
      <c r="AB180" s="566"/>
      <c r="AC180" s="572"/>
      <c r="AD180" s="572">
        <v>1</v>
      </c>
    </row>
    <row r="181" spans="1:30" s="577" customFormat="1" ht="12.75" customHeight="1">
      <c r="A181" s="566">
        <v>162.69523809523801</v>
      </c>
      <c r="B181" s="567"/>
      <c r="C181" s="567" t="s">
        <v>1578</v>
      </c>
      <c r="D181" s="567"/>
      <c r="E181" s="567"/>
      <c r="F181" s="567"/>
      <c r="G181" s="567"/>
      <c r="H181" s="643"/>
      <c r="I181" s="570"/>
      <c r="J181" s="566"/>
      <c r="K181" s="570" t="s">
        <v>1579</v>
      </c>
      <c r="L181" s="566"/>
      <c r="M181" s="566"/>
      <c r="N181" s="566"/>
      <c r="O181" s="566"/>
      <c r="P181" s="571"/>
      <c r="Q181" s="644" t="s">
        <v>817</v>
      </c>
      <c r="R181" s="566" t="s">
        <v>863</v>
      </c>
      <c r="S181" s="594" t="s">
        <v>1579</v>
      </c>
      <c r="T181" s="572"/>
      <c r="U181" s="566"/>
      <c r="V181" s="571"/>
      <c r="W181" s="573" t="s">
        <v>863</v>
      </c>
      <c r="X181" s="574"/>
      <c r="Y181" s="575" t="s">
        <v>1580</v>
      </c>
      <c r="Z181" s="566"/>
      <c r="AA181" s="576"/>
      <c r="AB181" s="566"/>
      <c r="AC181" s="572"/>
      <c r="AD181" s="572">
        <v>1</v>
      </c>
    </row>
    <row r="182" spans="1:30" s="577" customFormat="1" ht="12.75" customHeight="1">
      <c r="A182" s="566">
        <v>163.78952380952401</v>
      </c>
      <c r="B182" s="567"/>
      <c r="C182" s="567"/>
      <c r="D182" s="567" t="s">
        <v>1581</v>
      </c>
      <c r="E182" s="567"/>
      <c r="F182" s="567"/>
      <c r="G182" s="567"/>
      <c r="H182" s="643" t="s">
        <v>1582</v>
      </c>
      <c r="I182" s="570"/>
      <c r="J182" s="566"/>
      <c r="K182" s="570" t="s">
        <v>971</v>
      </c>
      <c r="L182" s="566"/>
      <c r="M182" s="566"/>
      <c r="N182" s="566"/>
      <c r="O182" s="566"/>
      <c r="P182" s="571"/>
      <c r="Q182" s="644" t="s">
        <v>817</v>
      </c>
      <c r="R182" s="566"/>
      <c r="S182" s="566" t="s">
        <v>862</v>
      </c>
      <c r="T182" s="572"/>
      <c r="U182" s="566" t="s">
        <v>1583</v>
      </c>
      <c r="V182" s="571"/>
      <c r="W182" s="573" t="s">
        <v>863</v>
      </c>
      <c r="X182" s="574"/>
      <c r="Y182" s="575"/>
      <c r="Z182" s="566"/>
      <c r="AA182" s="576"/>
      <c r="AB182" s="566"/>
      <c r="AC182" s="572"/>
      <c r="AD182" s="572">
        <v>1</v>
      </c>
    </row>
    <row r="183" spans="1:30" s="577" customFormat="1" ht="12.75" customHeight="1">
      <c r="A183" s="646">
        <v>164.97523809523801</v>
      </c>
      <c r="B183" s="647"/>
      <c r="C183" s="647"/>
      <c r="D183" s="647" t="s">
        <v>1584</v>
      </c>
      <c r="E183" s="567" t="s">
        <v>1585</v>
      </c>
      <c r="F183" s="567"/>
      <c r="G183" s="567"/>
      <c r="H183" s="643"/>
      <c r="I183" s="570"/>
      <c r="J183" s="566"/>
      <c r="K183" s="570" t="s">
        <v>1586</v>
      </c>
      <c r="L183" s="566"/>
      <c r="M183" s="566"/>
      <c r="N183" s="566"/>
      <c r="O183" s="566"/>
      <c r="P183" s="571"/>
      <c r="Q183" s="644" t="s">
        <v>817</v>
      </c>
      <c r="R183" s="566" t="s">
        <v>863</v>
      </c>
      <c r="S183" s="578" t="s">
        <v>1055</v>
      </c>
      <c r="T183" s="572"/>
      <c r="U183" s="566"/>
      <c r="V183" s="573"/>
      <c r="W183" s="573" t="s">
        <v>863</v>
      </c>
      <c r="X183" s="574"/>
      <c r="Y183" s="575"/>
      <c r="Z183" s="566"/>
      <c r="AA183" s="576"/>
      <c r="AB183" s="566"/>
      <c r="AC183" s="572"/>
      <c r="AD183" s="572">
        <v>1</v>
      </c>
    </row>
    <row r="184" spans="1:30" s="577" customFormat="1" ht="14.25" customHeight="1">
      <c r="A184" s="566">
        <v>172.089523809524</v>
      </c>
      <c r="B184" s="567" t="s">
        <v>1587</v>
      </c>
      <c r="C184" s="567" t="s">
        <v>1588</v>
      </c>
      <c r="D184" s="631"/>
      <c r="E184" s="567"/>
      <c r="F184" s="567"/>
      <c r="G184" s="567"/>
      <c r="H184" s="566" t="s">
        <v>1589</v>
      </c>
      <c r="I184" s="570"/>
      <c r="J184" s="566" t="s">
        <v>1590</v>
      </c>
      <c r="K184" s="570" t="s">
        <v>1591</v>
      </c>
      <c r="L184" s="566"/>
      <c r="M184" s="566"/>
      <c r="N184" s="566"/>
      <c r="O184" s="566"/>
      <c r="P184" s="571">
        <v>1</v>
      </c>
      <c r="Q184" s="566" t="s">
        <v>823</v>
      </c>
      <c r="R184" s="566" t="s">
        <v>863</v>
      </c>
      <c r="S184" s="578" t="s">
        <v>1235</v>
      </c>
      <c r="T184" s="632"/>
      <c r="U184" s="566"/>
      <c r="V184" s="573"/>
      <c r="W184" s="573" t="s">
        <v>863</v>
      </c>
      <c r="X184" s="574"/>
      <c r="Y184" s="575"/>
      <c r="Z184" s="566"/>
      <c r="AA184" s="576"/>
      <c r="AB184" s="566"/>
      <c r="AC184" s="572"/>
      <c r="AD184" s="572">
        <v>1</v>
      </c>
    </row>
    <row r="185" spans="1:30" s="577" customFormat="1" ht="12.95" customHeight="1">
      <c r="A185" s="566">
        <v>173.275238095238</v>
      </c>
      <c r="B185" s="567" t="s">
        <v>1592</v>
      </c>
      <c r="C185" s="568"/>
      <c r="D185" s="567"/>
      <c r="E185" s="567"/>
      <c r="F185" s="567"/>
      <c r="G185" s="567"/>
      <c r="H185" s="566"/>
      <c r="I185" s="570"/>
      <c r="J185" s="566"/>
      <c r="K185" s="566" t="s">
        <v>1593</v>
      </c>
      <c r="L185" s="566"/>
      <c r="M185" s="566"/>
      <c r="N185" s="566"/>
      <c r="O185" s="566"/>
      <c r="P185" s="571"/>
      <c r="Q185" s="566" t="s">
        <v>817</v>
      </c>
      <c r="R185" s="566" t="s">
        <v>863</v>
      </c>
      <c r="S185" s="566" t="s">
        <v>1593</v>
      </c>
      <c r="T185" s="572"/>
      <c r="U185" s="566"/>
      <c r="V185" s="573"/>
      <c r="W185" s="573" t="s">
        <v>863</v>
      </c>
      <c r="X185" s="574"/>
      <c r="Y185" s="575"/>
      <c r="Z185" s="566"/>
      <c r="AA185" s="576"/>
      <c r="AB185" s="566"/>
      <c r="AC185" s="572">
        <v>1</v>
      </c>
      <c r="AD185" s="572">
        <v>1</v>
      </c>
    </row>
    <row r="186" spans="1:30" s="577" customFormat="1" ht="12.95" customHeight="1">
      <c r="A186" s="566">
        <v>174.46095238095299</v>
      </c>
      <c r="B186" s="567"/>
      <c r="C186" s="568" t="s">
        <v>1594</v>
      </c>
      <c r="D186" s="568"/>
      <c r="E186" s="567"/>
      <c r="F186" s="567"/>
      <c r="G186" s="567"/>
      <c r="H186" s="566" t="s">
        <v>1595</v>
      </c>
      <c r="I186" s="570"/>
      <c r="J186" s="566"/>
      <c r="K186" s="570" t="s">
        <v>1596</v>
      </c>
      <c r="L186" s="566"/>
      <c r="M186" s="566"/>
      <c r="N186" s="566"/>
      <c r="O186" s="566"/>
      <c r="P186" s="571"/>
      <c r="Q186" s="566" t="s">
        <v>1597</v>
      </c>
      <c r="R186" s="566" t="s">
        <v>863</v>
      </c>
      <c r="S186" s="578" t="s">
        <v>1596</v>
      </c>
      <c r="T186" s="572"/>
      <c r="U186" s="566"/>
      <c r="V186" s="573"/>
      <c r="W186" s="573" t="s">
        <v>863</v>
      </c>
      <c r="X186" s="574"/>
      <c r="Y186" s="575"/>
      <c r="Z186" s="566"/>
      <c r="AA186" s="576"/>
      <c r="AB186" s="566"/>
      <c r="AC186" s="572">
        <v>1</v>
      </c>
      <c r="AD186" s="572">
        <v>1</v>
      </c>
    </row>
    <row r="187" spans="1:30" s="577" customFormat="1" ht="12.95" customHeight="1">
      <c r="A187" s="566">
        <v>175.64666666666699</v>
      </c>
      <c r="B187" s="567"/>
      <c r="C187" s="568"/>
      <c r="D187" s="567" t="s">
        <v>1598</v>
      </c>
      <c r="E187" s="568"/>
      <c r="F187" s="567"/>
      <c r="G187" s="567"/>
      <c r="H187" s="566" t="s">
        <v>1599</v>
      </c>
      <c r="I187" s="570" t="s">
        <v>1600</v>
      </c>
      <c r="J187" s="566"/>
      <c r="K187" s="570" t="s">
        <v>1601</v>
      </c>
      <c r="L187" s="566"/>
      <c r="M187" s="566"/>
      <c r="N187" s="566"/>
      <c r="O187" s="566"/>
      <c r="P187" s="571"/>
      <c r="Q187" s="566" t="s">
        <v>820</v>
      </c>
      <c r="R187" s="566"/>
      <c r="S187" s="566" t="s">
        <v>862</v>
      </c>
      <c r="T187" s="572"/>
      <c r="U187" s="566"/>
      <c r="V187" s="573"/>
      <c r="W187" s="573" t="s">
        <v>863</v>
      </c>
      <c r="X187" s="574"/>
      <c r="Y187" s="575"/>
      <c r="Z187" s="566"/>
      <c r="AA187" s="576"/>
      <c r="AB187" s="566"/>
      <c r="AC187" s="572">
        <v>1</v>
      </c>
      <c r="AD187" s="572">
        <v>1</v>
      </c>
    </row>
    <row r="188" spans="1:30" s="577" customFormat="1" ht="12.95" customHeight="1">
      <c r="A188" s="566">
        <v>176.83238095238099</v>
      </c>
      <c r="B188" s="567"/>
      <c r="C188" s="568"/>
      <c r="D188" s="567" t="s">
        <v>1002</v>
      </c>
      <c r="E188" s="568"/>
      <c r="F188" s="567"/>
      <c r="G188" s="567"/>
      <c r="H188" s="566" t="s">
        <v>1602</v>
      </c>
      <c r="I188" s="570" t="s">
        <v>399</v>
      </c>
      <c r="J188" s="566"/>
      <c r="K188" s="570" t="s">
        <v>1005</v>
      </c>
      <c r="L188" s="566"/>
      <c r="M188" s="566"/>
      <c r="N188" s="566"/>
      <c r="O188" s="566"/>
      <c r="P188" s="571"/>
      <c r="Q188" s="566" t="s">
        <v>817</v>
      </c>
      <c r="R188" s="566"/>
      <c r="S188" s="566" t="s">
        <v>862</v>
      </c>
      <c r="T188" s="572"/>
      <c r="U188" s="566"/>
      <c r="V188" s="573"/>
      <c r="W188" s="573" t="s">
        <v>863</v>
      </c>
      <c r="X188" s="574"/>
      <c r="Y188" s="575"/>
      <c r="Z188" s="566"/>
      <c r="AA188" s="576"/>
      <c r="AB188" s="566"/>
      <c r="AC188" s="572">
        <v>1</v>
      </c>
      <c r="AD188" s="572">
        <v>1</v>
      </c>
    </row>
    <row r="189" spans="1:30" s="577" customFormat="1" ht="12.95" customHeight="1">
      <c r="A189" s="566">
        <v>178.01809523809601</v>
      </c>
      <c r="B189" s="567"/>
      <c r="C189" s="568"/>
      <c r="D189" s="567" t="s">
        <v>1603</v>
      </c>
      <c r="E189" s="568"/>
      <c r="F189" s="567"/>
      <c r="G189" s="567"/>
      <c r="H189" s="566" t="s">
        <v>1604</v>
      </c>
      <c r="I189" s="570" t="s">
        <v>1605</v>
      </c>
      <c r="J189" s="566"/>
      <c r="K189" s="570" t="s">
        <v>1081</v>
      </c>
      <c r="L189" s="566"/>
      <c r="M189" s="566"/>
      <c r="N189" s="566"/>
      <c r="O189" s="566"/>
      <c r="P189" s="571"/>
      <c r="Q189" s="566" t="s">
        <v>820</v>
      </c>
      <c r="R189" s="566"/>
      <c r="S189" s="566" t="s">
        <v>862</v>
      </c>
      <c r="T189" s="572"/>
      <c r="U189" s="566"/>
      <c r="V189" s="573"/>
      <c r="W189" s="573" t="s">
        <v>863</v>
      </c>
      <c r="X189" s="574"/>
      <c r="Y189" s="575"/>
      <c r="Z189" s="566"/>
      <c r="AA189" s="576"/>
      <c r="AB189" s="566"/>
      <c r="AC189" s="572">
        <v>1</v>
      </c>
      <c r="AD189" s="572">
        <v>1</v>
      </c>
    </row>
    <row r="190" spans="1:30" s="577" customFormat="1" ht="12.95" customHeight="1">
      <c r="A190" s="566">
        <v>179.20380952381001</v>
      </c>
      <c r="B190" s="567"/>
      <c r="C190" s="568"/>
      <c r="D190" s="568" t="s">
        <v>1606</v>
      </c>
      <c r="E190" s="568"/>
      <c r="F190" s="567"/>
      <c r="G190" s="567"/>
      <c r="H190" s="566" t="s">
        <v>1607</v>
      </c>
      <c r="I190" s="570" t="s">
        <v>1608</v>
      </c>
      <c r="J190" s="566"/>
      <c r="K190" s="570" t="s">
        <v>938</v>
      </c>
      <c r="L190" s="566"/>
      <c r="M190" s="566"/>
      <c r="N190" s="566"/>
      <c r="O190" s="566"/>
      <c r="P190" s="571"/>
      <c r="Q190" s="566" t="s">
        <v>817</v>
      </c>
      <c r="R190" s="566"/>
      <c r="S190" s="566" t="s">
        <v>862</v>
      </c>
      <c r="T190" s="572"/>
      <c r="U190" s="566"/>
      <c r="V190" s="573"/>
      <c r="W190" s="573" t="s">
        <v>863</v>
      </c>
      <c r="X190" s="574"/>
      <c r="Y190" s="575"/>
      <c r="Z190" s="566"/>
      <c r="AA190" s="576"/>
      <c r="AB190" s="566"/>
      <c r="AC190" s="572">
        <v>1</v>
      </c>
      <c r="AD190" s="572">
        <v>1</v>
      </c>
    </row>
    <row r="191" spans="1:30" s="577" customFormat="1" ht="12.95" customHeight="1">
      <c r="A191" s="566">
        <v>180.38952380952401</v>
      </c>
      <c r="B191" s="567" t="s">
        <v>1609</v>
      </c>
      <c r="C191" s="568"/>
      <c r="D191" s="567"/>
      <c r="E191" s="567"/>
      <c r="F191" s="567"/>
      <c r="G191" s="567"/>
      <c r="H191" s="566" t="s">
        <v>1610</v>
      </c>
      <c r="I191" s="570"/>
      <c r="J191" s="566"/>
      <c r="K191" s="570" t="s">
        <v>938</v>
      </c>
      <c r="L191" s="566"/>
      <c r="M191" s="566"/>
      <c r="N191" s="566"/>
      <c r="O191" s="566"/>
      <c r="P191" s="571"/>
      <c r="Q191" s="566" t="s">
        <v>817</v>
      </c>
      <c r="R191" s="566"/>
      <c r="S191" s="566" t="s">
        <v>862</v>
      </c>
      <c r="T191" s="572"/>
      <c r="U191" s="566"/>
      <c r="V191" s="572"/>
      <c r="W191" s="572" t="s">
        <v>863</v>
      </c>
      <c r="X191" s="574"/>
      <c r="Y191" s="575"/>
      <c r="Z191" s="566"/>
      <c r="AA191" s="566"/>
      <c r="AB191" s="566"/>
      <c r="AC191" s="572"/>
      <c r="AD191" s="572">
        <v>1</v>
      </c>
    </row>
    <row r="192" spans="1:30" s="224" customFormat="1" ht="12" customHeight="1">
      <c r="A192" s="225"/>
      <c r="C192" s="225"/>
      <c r="D192" s="225"/>
      <c r="E192" s="225"/>
      <c r="F192" s="225"/>
      <c r="G192" s="225"/>
      <c r="H192" s="225"/>
      <c r="I192" s="225"/>
      <c r="J192" s="225"/>
      <c r="K192" s="239"/>
      <c r="L192" s="225"/>
      <c r="M192" s="225"/>
      <c r="N192" s="225"/>
      <c r="O192" s="225"/>
      <c r="P192" s="234"/>
      <c r="Q192" s="225"/>
      <c r="R192" s="225"/>
      <c r="S192" s="225"/>
      <c r="T192" s="274"/>
      <c r="U192" s="225"/>
      <c r="V192" s="225"/>
      <c r="W192" s="225"/>
      <c r="Y192" s="271"/>
      <c r="Z192" s="225"/>
      <c r="AA192" s="239"/>
      <c r="AB192" s="225"/>
      <c r="AC192" s="225"/>
      <c r="AD192" s="225"/>
    </row>
    <row r="193" spans="1:1017" s="128" customFormat="1" ht="12" customHeight="1">
      <c r="A193" s="3"/>
      <c r="B193" s="3"/>
      <c r="C193" s="131"/>
      <c r="D193" s="131"/>
      <c r="E193" s="131"/>
      <c r="F193" s="131"/>
      <c r="G193" s="5"/>
      <c r="H193" s="155"/>
      <c r="I193" s="225"/>
      <c r="J193" s="5"/>
      <c r="K193" s="155"/>
      <c r="L193" s="5"/>
      <c r="M193" s="5"/>
      <c r="N193" s="5"/>
      <c r="O193" s="5"/>
      <c r="P193" s="188"/>
      <c r="Q193" s="5"/>
      <c r="R193" s="5"/>
      <c r="S193" s="5"/>
      <c r="T193" s="56"/>
      <c r="U193" s="56"/>
      <c r="V193" s="56"/>
      <c r="W193" s="56"/>
      <c r="X193"/>
      <c r="Y193" s="178"/>
      <c r="Z193" s="5"/>
      <c r="AA193" s="159"/>
      <c r="AB193" s="56"/>
      <c r="AD193" s="56"/>
      <c r="AMA193"/>
      <c r="AMB193"/>
      <c r="AMC193"/>
    </row>
    <row r="194" spans="1:1017" s="128" customFormat="1" ht="12" customHeight="1">
      <c r="A194" s="129"/>
      <c r="B194" s="129"/>
      <c r="C194" s="129"/>
      <c r="D194" s="129"/>
      <c r="E194" s="129"/>
      <c r="F194" s="129"/>
      <c r="G194" s="96"/>
      <c r="H194" s="96"/>
      <c r="I194" s="225"/>
      <c r="J194" s="96"/>
      <c r="K194" s="159"/>
      <c r="L194" s="96"/>
      <c r="M194" s="96"/>
      <c r="N194" s="96"/>
      <c r="O194" s="96"/>
      <c r="P194" s="173"/>
      <c r="Q194" s="96"/>
      <c r="R194" s="96"/>
      <c r="S194" s="96"/>
      <c r="T194" s="277"/>
      <c r="U194" s="96"/>
      <c r="V194" s="96"/>
      <c r="W194" s="96"/>
      <c r="X194"/>
      <c r="Y194" s="179"/>
      <c r="Z194" s="96"/>
      <c r="AA194" s="159"/>
      <c r="AB194" s="96"/>
      <c r="AD194" s="96"/>
      <c r="AMA194"/>
      <c r="AMB194"/>
      <c r="AMC194"/>
    </row>
    <row r="195" spans="1:1017" s="128" customFormat="1" ht="12" customHeight="1">
      <c r="I195" s="224"/>
      <c r="P195" s="174"/>
      <c r="R195" s="96"/>
      <c r="S195" s="96"/>
      <c r="T195" s="277"/>
      <c r="U195" s="96"/>
      <c r="V195" s="96"/>
      <c r="W195" s="96"/>
      <c r="X195"/>
      <c r="Y195" s="179"/>
      <c r="Z195" s="96"/>
      <c r="AA195" s="159"/>
      <c r="AB195" s="96"/>
      <c r="AD195" s="96"/>
      <c r="AMA195"/>
      <c r="AMB195"/>
      <c r="AMC195"/>
    </row>
    <row r="196" spans="1:1017" s="128" customFormat="1" ht="12" customHeight="1">
      <c r="I196" s="224"/>
      <c r="P196" s="174"/>
      <c r="R196" s="96"/>
      <c r="S196" s="96"/>
      <c r="T196" s="277"/>
      <c r="U196" s="96"/>
      <c r="V196" s="96"/>
      <c r="W196" s="96"/>
      <c r="X196"/>
      <c r="Y196" s="179"/>
      <c r="Z196" s="96"/>
      <c r="AA196" s="159"/>
      <c r="AB196" s="96"/>
      <c r="AD196" s="96"/>
      <c r="AMA196"/>
      <c r="AMB196"/>
      <c r="AMC196"/>
    </row>
    <row r="197" spans="1:1017" s="128" customFormat="1" ht="12" customHeight="1">
      <c r="I197" s="224"/>
      <c r="P197" s="174"/>
      <c r="R197" s="96"/>
      <c r="S197" s="96"/>
      <c r="T197" s="277"/>
      <c r="U197" s="96"/>
      <c r="V197" s="96"/>
      <c r="W197" s="96"/>
      <c r="X197"/>
      <c r="Y197" s="179"/>
      <c r="Z197" s="96"/>
      <c r="AA197" s="159"/>
      <c r="AB197" s="96"/>
      <c r="AD197" s="96"/>
      <c r="AMA197"/>
      <c r="AMB197"/>
      <c r="AMC197"/>
    </row>
    <row r="198" spans="1:1017" s="128" customFormat="1" ht="12" customHeight="1">
      <c r="I198" s="224"/>
      <c r="P198" s="174"/>
      <c r="R198" s="96"/>
      <c r="S198" s="96"/>
      <c r="T198" s="277"/>
      <c r="U198" s="96"/>
      <c r="V198" s="96"/>
      <c r="W198" s="96"/>
      <c r="X198"/>
      <c r="Y198" s="179"/>
      <c r="Z198" s="96"/>
      <c r="AA198" s="159"/>
      <c r="AB198" s="96"/>
      <c r="AD198" s="96"/>
      <c r="AMA198"/>
      <c r="AMB198"/>
      <c r="AMC198"/>
    </row>
    <row r="199" spans="1:1017" ht="12" customHeight="1">
      <c r="G199" s="128"/>
      <c r="H199" s="128"/>
      <c r="I199" s="224"/>
      <c r="J199" s="128"/>
      <c r="K199" s="128"/>
      <c r="L199" s="128"/>
      <c r="M199" s="128"/>
      <c r="N199" s="128"/>
      <c r="O199" s="128"/>
      <c r="P199" s="174"/>
      <c r="Q199" s="128"/>
    </row>
    <row r="200" spans="1:1017" s="117" customFormat="1" ht="12" customHeight="1">
      <c r="A200" s="128"/>
      <c r="B200" s="128"/>
      <c r="C200" s="128"/>
      <c r="D200" s="128"/>
      <c r="E200" s="128"/>
      <c r="F200" s="128"/>
      <c r="G200" s="96"/>
      <c r="H200" s="96"/>
      <c r="I200" s="225"/>
      <c r="J200" s="96"/>
      <c r="K200" s="159"/>
      <c r="L200" s="96"/>
      <c r="M200" s="96"/>
      <c r="N200" s="96"/>
      <c r="O200" s="96"/>
      <c r="P200" s="173"/>
      <c r="Q200" s="96"/>
      <c r="R200" s="96"/>
      <c r="S200" s="96"/>
      <c r="T200" s="277"/>
      <c r="U200" s="96"/>
      <c r="V200" s="96"/>
      <c r="W200" s="96"/>
      <c r="X200"/>
      <c r="Y200" s="179"/>
      <c r="Z200" s="96"/>
      <c r="AA200" s="161"/>
      <c r="AB200" s="96"/>
      <c r="AD200" s="96"/>
      <c r="AMB200"/>
    </row>
    <row r="201" spans="1:1017" ht="12" customHeight="1">
      <c r="A201" s="117"/>
      <c r="B201" s="117"/>
      <c r="C201" s="117"/>
      <c r="D201" s="117"/>
      <c r="E201" s="117"/>
      <c r="F201" s="117"/>
      <c r="G201" s="117"/>
      <c r="H201" s="117"/>
      <c r="I201" s="251"/>
      <c r="J201" s="117"/>
      <c r="K201" s="117"/>
      <c r="L201" s="117"/>
      <c r="M201" s="117"/>
      <c r="N201" s="117"/>
      <c r="O201" s="117"/>
      <c r="P201" s="189"/>
      <c r="Q201" s="117"/>
    </row>
    <row r="202" spans="1:1017" ht="12" customHeight="1">
      <c r="R202" s="112"/>
      <c r="S202" s="112"/>
      <c r="T202" s="125"/>
      <c r="U202" s="112"/>
      <c r="V202" s="112"/>
      <c r="W202" s="112"/>
      <c r="Y202" s="180"/>
      <c r="Z202" s="112"/>
      <c r="AB202" s="112"/>
      <c r="AD202" s="112"/>
    </row>
    <row r="214" spans="1:1018" s="96" customFormat="1" ht="12" customHeight="1">
      <c r="A214" s="130"/>
      <c r="B214" s="130"/>
      <c r="C214" s="130"/>
      <c r="D214" s="130"/>
      <c r="E214" s="130"/>
      <c r="F214" s="130"/>
      <c r="I214" s="225"/>
      <c r="K214" s="159"/>
      <c r="P214" s="173"/>
      <c r="T214" s="277"/>
      <c r="X214"/>
      <c r="Y214" s="179"/>
      <c r="AA214" s="159"/>
      <c r="AC214"/>
      <c r="AE214" s="128"/>
      <c r="AF214"/>
      <c r="AG214" s="128"/>
      <c r="AH214" s="128"/>
      <c r="AI214" s="128"/>
      <c r="AJ214" s="128"/>
      <c r="AK214" s="128"/>
      <c r="AL214" s="128"/>
      <c r="AM214" s="128"/>
      <c r="AN214" s="128"/>
      <c r="AO214" s="128"/>
      <c r="AP214" s="128"/>
      <c r="AQ214" s="128"/>
      <c r="AR214" s="128"/>
      <c r="AS214" s="128"/>
      <c r="AT214" s="128"/>
      <c r="AU214" s="128"/>
      <c r="AV214" s="128"/>
      <c r="AW214" s="128"/>
      <c r="AX214" s="128"/>
      <c r="AY214" s="128"/>
      <c r="AZ214" s="128"/>
      <c r="BA214" s="128"/>
      <c r="BB214" s="128"/>
      <c r="BC214" s="128"/>
      <c r="BD214" s="128"/>
      <c r="BE214" s="128"/>
      <c r="BF214" s="128"/>
      <c r="BG214" s="128"/>
      <c r="BH214" s="128"/>
      <c r="BI214" s="128"/>
      <c r="BJ214" s="128"/>
      <c r="BK214" s="128"/>
      <c r="BL214" s="128"/>
      <c r="BM214" s="128"/>
      <c r="BN214" s="128"/>
      <c r="BO214" s="128"/>
      <c r="BP214" s="128"/>
      <c r="BQ214" s="128"/>
      <c r="BR214" s="128"/>
      <c r="BS214" s="128"/>
      <c r="BT214" s="128"/>
      <c r="BU214" s="128"/>
      <c r="BV214" s="128"/>
      <c r="BW214" s="128"/>
      <c r="BX214" s="128"/>
      <c r="BY214" s="128"/>
      <c r="BZ214" s="128"/>
      <c r="CA214" s="128"/>
      <c r="CB214" s="128"/>
      <c r="CC214" s="128"/>
      <c r="CD214" s="128"/>
      <c r="CE214" s="128"/>
      <c r="CF214" s="128"/>
      <c r="CG214" s="128"/>
      <c r="CH214" s="128"/>
      <c r="CI214" s="128"/>
      <c r="CJ214" s="128"/>
      <c r="CK214" s="128"/>
      <c r="CL214" s="128"/>
      <c r="CM214" s="128"/>
      <c r="CN214" s="128"/>
      <c r="CO214" s="128"/>
      <c r="CP214" s="128"/>
      <c r="CQ214" s="128"/>
      <c r="CR214" s="128"/>
      <c r="CS214" s="128"/>
      <c r="CT214" s="128"/>
      <c r="CU214" s="128"/>
      <c r="CV214" s="128"/>
      <c r="CW214" s="128"/>
      <c r="CX214" s="128"/>
      <c r="CY214" s="128"/>
      <c r="CZ214" s="128"/>
      <c r="DA214" s="128"/>
      <c r="DB214" s="128"/>
      <c r="DC214" s="128"/>
      <c r="DD214" s="128"/>
      <c r="DE214" s="128"/>
      <c r="DF214" s="128"/>
      <c r="DG214" s="128"/>
      <c r="DH214" s="128"/>
      <c r="DI214" s="128"/>
      <c r="DJ214" s="128"/>
      <c r="DK214" s="128"/>
      <c r="DL214" s="128"/>
      <c r="DM214" s="128"/>
      <c r="DN214" s="128"/>
      <c r="DO214" s="128"/>
      <c r="DP214" s="128"/>
      <c r="DQ214" s="128"/>
      <c r="DR214" s="128"/>
      <c r="DS214" s="128"/>
      <c r="DT214" s="128"/>
      <c r="DU214" s="128"/>
      <c r="DV214" s="128"/>
      <c r="DW214" s="128"/>
      <c r="DX214" s="128"/>
      <c r="DY214" s="128"/>
      <c r="DZ214" s="128"/>
      <c r="EA214" s="128"/>
      <c r="EB214" s="128"/>
      <c r="EC214" s="128"/>
      <c r="ED214" s="128"/>
      <c r="EE214" s="128"/>
      <c r="EF214" s="128"/>
      <c r="EG214" s="128"/>
      <c r="EH214" s="128"/>
      <c r="EI214" s="128"/>
      <c r="EJ214" s="128"/>
      <c r="EK214" s="128"/>
      <c r="EL214" s="128"/>
      <c r="EM214" s="128"/>
      <c r="EN214" s="128"/>
      <c r="EO214" s="128"/>
      <c r="EP214" s="128"/>
      <c r="EQ214" s="128"/>
      <c r="ER214" s="128"/>
      <c r="ES214" s="128"/>
      <c r="ET214" s="128"/>
      <c r="EU214" s="128"/>
      <c r="EV214" s="128"/>
      <c r="EW214" s="128"/>
      <c r="EX214" s="128"/>
      <c r="EY214" s="128"/>
      <c r="EZ214" s="128"/>
      <c r="FA214" s="128"/>
      <c r="FB214" s="128"/>
      <c r="FC214" s="128"/>
      <c r="FD214" s="128"/>
      <c r="FE214" s="128"/>
      <c r="FF214" s="128"/>
      <c r="FG214" s="128"/>
      <c r="FH214" s="128"/>
      <c r="FI214" s="128"/>
      <c r="FJ214" s="128"/>
      <c r="FK214" s="128"/>
      <c r="FL214" s="128"/>
      <c r="FM214" s="128"/>
      <c r="FN214" s="128"/>
      <c r="FO214" s="128"/>
      <c r="FP214" s="128"/>
      <c r="FQ214" s="128"/>
      <c r="FR214" s="128"/>
      <c r="FS214" s="128"/>
      <c r="FT214" s="128"/>
      <c r="FU214" s="128"/>
      <c r="FV214" s="128"/>
      <c r="FW214" s="128"/>
      <c r="FX214" s="128"/>
      <c r="FY214" s="128"/>
      <c r="FZ214" s="128"/>
      <c r="GA214" s="128"/>
      <c r="GB214" s="128"/>
      <c r="GC214" s="128"/>
      <c r="GD214" s="128"/>
      <c r="GE214" s="128"/>
      <c r="GF214" s="128"/>
      <c r="GG214" s="128"/>
      <c r="GH214" s="128"/>
      <c r="GI214" s="128"/>
      <c r="GJ214" s="128"/>
      <c r="GK214" s="128"/>
      <c r="GL214" s="128"/>
      <c r="GM214" s="128"/>
      <c r="GN214" s="128"/>
      <c r="GO214" s="128"/>
      <c r="GP214" s="128"/>
      <c r="GQ214" s="128"/>
      <c r="GR214" s="128"/>
      <c r="GS214" s="128"/>
      <c r="GT214" s="128"/>
      <c r="GU214" s="128"/>
      <c r="GV214" s="128"/>
      <c r="GW214" s="128"/>
      <c r="GX214" s="128"/>
      <c r="GY214" s="128"/>
      <c r="GZ214" s="128"/>
      <c r="HA214" s="128"/>
      <c r="HB214" s="128"/>
      <c r="HC214" s="128"/>
      <c r="HD214" s="128"/>
      <c r="HE214" s="128"/>
      <c r="HF214" s="128"/>
      <c r="HG214" s="128"/>
      <c r="HH214" s="128"/>
      <c r="HI214" s="128"/>
      <c r="HJ214" s="128"/>
      <c r="HK214" s="128"/>
      <c r="HL214" s="128"/>
      <c r="HM214" s="128"/>
      <c r="HN214" s="128"/>
      <c r="HO214" s="128"/>
      <c r="HP214" s="128"/>
      <c r="HQ214" s="128"/>
      <c r="HR214" s="128"/>
      <c r="HS214" s="128"/>
      <c r="HT214" s="128"/>
      <c r="HU214" s="128"/>
      <c r="HV214" s="128"/>
      <c r="HW214" s="128"/>
      <c r="HX214" s="128"/>
      <c r="HY214" s="128"/>
      <c r="HZ214" s="128"/>
      <c r="IA214" s="128"/>
      <c r="IB214" s="128"/>
      <c r="IC214" s="128"/>
      <c r="ID214" s="128"/>
      <c r="IE214" s="128"/>
      <c r="IF214" s="128"/>
      <c r="IG214" s="128"/>
      <c r="IH214" s="128"/>
      <c r="II214" s="128"/>
      <c r="IJ214" s="128"/>
      <c r="IK214" s="128"/>
      <c r="IL214" s="128"/>
      <c r="IM214" s="128"/>
      <c r="IN214" s="128"/>
      <c r="IO214" s="128"/>
      <c r="IP214" s="128"/>
      <c r="IQ214" s="128"/>
      <c r="IR214" s="128"/>
      <c r="IS214" s="128"/>
      <c r="IT214" s="128"/>
      <c r="IU214" s="128"/>
      <c r="IV214" s="128"/>
      <c r="IW214" s="128"/>
      <c r="IX214" s="128"/>
      <c r="IY214" s="128"/>
      <c r="IZ214" s="128"/>
      <c r="JA214" s="128"/>
      <c r="JB214" s="128"/>
      <c r="JC214" s="128"/>
      <c r="JD214" s="128"/>
      <c r="JE214" s="128"/>
      <c r="JF214" s="128"/>
      <c r="JG214" s="128"/>
      <c r="JH214" s="128"/>
      <c r="JI214" s="128"/>
      <c r="JJ214" s="128"/>
      <c r="JK214" s="128"/>
      <c r="JL214" s="128"/>
      <c r="JM214" s="128"/>
      <c r="JN214" s="128"/>
      <c r="JO214" s="128"/>
      <c r="JP214" s="128"/>
      <c r="JQ214" s="128"/>
      <c r="JR214" s="128"/>
      <c r="JS214" s="128"/>
      <c r="JT214" s="128"/>
      <c r="JU214" s="128"/>
      <c r="JV214" s="128"/>
      <c r="JW214" s="128"/>
      <c r="JX214" s="128"/>
      <c r="JY214" s="128"/>
      <c r="JZ214" s="128"/>
      <c r="KA214" s="128"/>
      <c r="KB214" s="128"/>
      <c r="KC214" s="128"/>
      <c r="KD214" s="128"/>
      <c r="KE214" s="128"/>
      <c r="KF214" s="128"/>
      <c r="KG214" s="128"/>
      <c r="KH214" s="128"/>
      <c r="KI214" s="128"/>
      <c r="KJ214" s="128"/>
      <c r="KK214" s="128"/>
      <c r="KL214" s="128"/>
      <c r="KM214" s="128"/>
      <c r="KN214" s="128"/>
      <c r="KO214" s="128"/>
      <c r="KP214" s="128"/>
      <c r="KQ214" s="128"/>
      <c r="KR214" s="128"/>
      <c r="KS214" s="128"/>
      <c r="KT214" s="128"/>
      <c r="KU214" s="128"/>
      <c r="KV214" s="128"/>
      <c r="KW214" s="128"/>
      <c r="KX214" s="128"/>
      <c r="KY214" s="128"/>
      <c r="KZ214" s="128"/>
      <c r="LA214" s="128"/>
      <c r="LB214" s="128"/>
      <c r="LC214" s="128"/>
      <c r="LD214" s="128"/>
      <c r="LE214" s="128"/>
      <c r="LF214" s="128"/>
      <c r="LG214" s="128"/>
      <c r="LH214" s="128"/>
      <c r="LI214" s="128"/>
      <c r="LJ214" s="128"/>
      <c r="LK214" s="128"/>
      <c r="LL214" s="128"/>
      <c r="LM214" s="128"/>
      <c r="LN214" s="128"/>
      <c r="LO214" s="128"/>
      <c r="LP214" s="128"/>
      <c r="LQ214" s="128"/>
      <c r="LR214" s="128"/>
      <c r="LS214" s="128"/>
      <c r="LT214" s="128"/>
      <c r="LU214" s="128"/>
      <c r="LV214" s="128"/>
      <c r="LW214" s="128"/>
      <c r="LX214" s="128"/>
      <c r="LY214" s="128"/>
      <c r="LZ214" s="128"/>
      <c r="MA214" s="128"/>
      <c r="MB214" s="128"/>
      <c r="MC214" s="128"/>
      <c r="MD214" s="128"/>
      <c r="ME214" s="128"/>
      <c r="MF214" s="128"/>
      <c r="MG214" s="128"/>
      <c r="MH214" s="128"/>
      <c r="MI214" s="128"/>
      <c r="MJ214" s="128"/>
      <c r="MK214" s="128"/>
      <c r="ML214" s="128"/>
      <c r="MM214" s="128"/>
      <c r="MN214" s="128"/>
      <c r="MO214" s="128"/>
      <c r="MP214" s="128"/>
      <c r="MQ214" s="128"/>
      <c r="MR214" s="128"/>
      <c r="MS214" s="128"/>
      <c r="MT214" s="128"/>
      <c r="MU214" s="128"/>
      <c r="MV214" s="128"/>
      <c r="MW214" s="128"/>
      <c r="MX214" s="128"/>
      <c r="MY214" s="128"/>
      <c r="MZ214" s="128"/>
      <c r="NA214" s="128"/>
      <c r="NB214" s="128"/>
      <c r="NC214" s="128"/>
      <c r="ND214" s="128"/>
      <c r="NE214" s="128"/>
      <c r="NF214" s="128"/>
      <c r="NG214" s="128"/>
      <c r="NH214" s="128"/>
      <c r="NI214" s="128"/>
      <c r="NJ214" s="128"/>
      <c r="NK214" s="128"/>
      <c r="NL214" s="128"/>
      <c r="NM214" s="128"/>
      <c r="NN214" s="128"/>
      <c r="NO214" s="128"/>
      <c r="NP214" s="128"/>
      <c r="NQ214" s="128"/>
      <c r="NR214" s="128"/>
      <c r="NS214" s="128"/>
      <c r="NT214" s="128"/>
      <c r="NU214" s="128"/>
      <c r="NV214" s="128"/>
      <c r="NW214" s="128"/>
      <c r="NX214" s="128"/>
      <c r="NY214" s="128"/>
      <c r="NZ214" s="128"/>
      <c r="OA214" s="128"/>
      <c r="OB214" s="128"/>
      <c r="OC214" s="128"/>
      <c r="OD214" s="128"/>
      <c r="OE214" s="128"/>
      <c r="OF214" s="128"/>
      <c r="OG214" s="128"/>
      <c r="OH214" s="128"/>
      <c r="OI214" s="128"/>
      <c r="OJ214" s="128"/>
      <c r="OK214" s="128"/>
      <c r="OL214" s="128"/>
      <c r="OM214" s="128"/>
      <c r="ON214" s="128"/>
      <c r="OO214" s="128"/>
      <c r="OP214" s="128"/>
      <c r="OQ214" s="128"/>
      <c r="OR214" s="128"/>
      <c r="OS214" s="128"/>
      <c r="OT214" s="128"/>
      <c r="OU214" s="128"/>
      <c r="OV214" s="128"/>
      <c r="OW214" s="128"/>
      <c r="OX214" s="128"/>
      <c r="OY214" s="128"/>
      <c r="OZ214" s="128"/>
      <c r="PA214" s="128"/>
      <c r="PB214" s="128"/>
      <c r="PC214" s="128"/>
      <c r="PD214" s="128"/>
      <c r="PE214" s="128"/>
      <c r="PF214" s="128"/>
      <c r="PG214" s="128"/>
      <c r="PH214" s="128"/>
      <c r="PI214" s="128"/>
      <c r="PJ214" s="128"/>
      <c r="PK214" s="128"/>
      <c r="PL214" s="128"/>
      <c r="PM214" s="128"/>
      <c r="PN214" s="128"/>
      <c r="PO214" s="128"/>
      <c r="PP214" s="128"/>
      <c r="PQ214" s="128"/>
      <c r="PR214" s="128"/>
      <c r="PS214" s="128"/>
      <c r="PT214" s="128"/>
      <c r="PU214" s="128"/>
      <c r="PV214" s="128"/>
      <c r="PW214" s="128"/>
      <c r="PX214" s="128"/>
      <c r="PY214" s="128"/>
      <c r="PZ214" s="128"/>
      <c r="QA214" s="128"/>
      <c r="QB214" s="128"/>
      <c r="QC214" s="128"/>
      <c r="QD214" s="128"/>
      <c r="QE214" s="128"/>
      <c r="QF214" s="128"/>
      <c r="QG214" s="128"/>
      <c r="QH214" s="128"/>
      <c r="QI214" s="128"/>
      <c r="QJ214" s="128"/>
      <c r="QK214" s="128"/>
      <c r="QL214" s="128"/>
      <c r="QM214" s="128"/>
      <c r="QN214" s="128"/>
      <c r="QO214" s="128"/>
      <c r="QP214" s="128"/>
      <c r="QQ214" s="128"/>
      <c r="QR214" s="128"/>
      <c r="QS214" s="128"/>
      <c r="QT214" s="128"/>
      <c r="QU214" s="128"/>
      <c r="QV214" s="128"/>
      <c r="QW214" s="128"/>
      <c r="QX214" s="128"/>
      <c r="QY214" s="128"/>
      <c r="QZ214" s="128"/>
      <c r="RA214" s="128"/>
      <c r="RB214" s="128"/>
      <c r="RC214" s="128"/>
      <c r="RD214" s="128"/>
      <c r="RE214" s="128"/>
      <c r="RF214" s="128"/>
      <c r="RG214" s="128"/>
      <c r="RH214" s="128"/>
      <c r="RI214" s="128"/>
      <c r="RJ214" s="128"/>
      <c r="RK214" s="128"/>
      <c r="RL214" s="128"/>
      <c r="RM214" s="128"/>
      <c r="RN214" s="128"/>
      <c r="RO214" s="128"/>
      <c r="RP214" s="128"/>
      <c r="RQ214" s="128"/>
      <c r="RR214" s="128"/>
      <c r="RS214" s="128"/>
      <c r="RT214" s="128"/>
      <c r="RU214" s="128"/>
      <c r="RV214" s="128"/>
      <c r="RW214" s="128"/>
      <c r="RX214" s="128"/>
      <c r="RY214" s="128"/>
      <c r="RZ214" s="128"/>
      <c r="SA214" s="128"/>
      <c r="SB214" s="128"/>
      <c r="SC214" s="128"/>
      <c r="SD214" s="128"/>
      <c r="SE214" s="128"/>
      <c r="SF214" s="128"/>
      <c r="SG214" s="128"/>
      <c r="SH214" s="128"/>
      <c r="SI214" s="128"/>
      <c r="SJ214" s="128"/>
      <c r="SK214" s="128"/>
      <c r="SL214" s="128"/>
      <c r="SM214" s="128"/>
      <c r="SN214" s="128"/>
      <c r="SO214" s="128"/>
      <c r="SP214" s="128"/>
      <c r="SQ214" s="128"/>
      <c r="SR214" s="128"/>
      <c r="SS214" s="128"/>
      <c r="ST214" s="128"/>
      <c r="SU214" s="128"/>
      <c r="SV214" s="128"/>
      <c r="SW214" s="128"/>
      <c r="SX214" s="128"/>
      <c r="SY214" s="128"/>
      <c r="SZ214" s="128"/>
      <c r="TA214" s="128"/>
      <c r="TB214" s="128"/>
      <c r="TC214" s="128"/>
      <c r="TD214" s="128"/>
      <c r="TE214" s="128"/>
      <c r="TF214" s="128"/>
      <c r="TG214" s="128"/>
      <c r="TH214" s="128"/>
      <c r="TI214" s="128"/>
      <c r="TJ214" s="128"/>
      <c r="TK214" s="128"/>
      <c r="TL214" s="128"/>
      <c r="TM214" s="128"/>
      <c r="TN214" s="128"/>
      <c r="TO214" s="128"/>
      <c r="TP214" s="128"/>
      <c r="TQ214" s="128"/>
      <c r="TR214" s="128"/>
      <c r="TS214" s="128"/>
      <c r="TT214" s="128"/>
      <c r="TU214" s="128"/>
      <c r="TV214" s="128"/>
      <c r="TW214" s="128"/>
      <c r="TX214" s="128"/>
      <c r="TY214" s="128"/>
      <c r="TZ214" s="128"/>
      <c r="UA214" s="128"/>
      <c r="UB214" s="128"/>
      <c r="UC214" s="128"/>
      <c r="UD214" s="128"/>
      <c r="UE214" s="128"/>
      <c r="UF214" s="128"/>
      <c r="UG214" s="128"/>
      <c r="UH214" s="128"/>
      <c r="UI214" s="128"/>
      <c r="UJ214" s="128"/>
      <c r="UK214" s="128"/>
      <c r="UL214" s="128"/>
      <c r="UM214" s="128"/>
      <c r="UN214" s="128"/>
      <c r="UO214" s="128"/>
      <c r="UP214" s="128"/>
      <c r="UQ214" s="128"/>
      <c r="UR214" s="128"/>
      <c r="US214" s="128"/>
      <c r="UT214" s="128"/>
      <c r="UU214" s="128"/>
      <c r="UV214" s="128"/>
      <c r="UW214" s="128"/>
      <c r="UX214" s="128"/>
      <c r="UY214" s="128"/>
      <c r="UZ214" s="128"/>
      <c r="VA214" s="128"/>
      <c r="VB214" s="128"/>
      <c r="VC214" s="128"/>
      <c r="VD214" s="128"/>
      <c r="VE214" s="128"/>
      <c r="VF214" s="128"/>
      <c r="VG214" s="128"/>
      <c r="VH214" s="128"/>
      <c r="VI214" s="128"/>
      <c r="VJ214" s="128"/>
      <c r="VK214" s="128"/>
      <c r="VL214" s="128"/>
      <c r="VM214" s="128"/>
      <c r="VN214" s="128"/>
      <c r="VO214" s="128"/>
      <c r="VP214" s="128"/>
      <c r="VQ214" s="128"/>
      <c r="VR214" s="128"/>
      <c r="VS214" s="128"/>
      <c r="VT214" s="128"/>
      <c r="VU214" s="128"/>
      <c r="VV214" s="128"/>
      <c r="VW214" s="128"/>
      <c r="VX214" s="128"/>
      <c r="VY214" s="128"/>
      <c r="VZ214" s="128"/>
      <c r="WA214" s="128"/>
      <c r="WB214" s="128"/>
      <c r="WC214" s="128"/>
      <c r="WD214" s="128"/>
      <c r="WE214" s="128"/>
      <c r="WF214" s="128"/>
      <c r="WG214" s="128"/>
      <c r="WH214" s="128"/>
      <c r="WI214" s="128"/>
      <c r="WJ214" s="128"/>
      <c r="WK214" s="128"/>
      <c r="WL214" s="128"/>
      <c r="WM214" s="128"/>
      <c r="WN214" s="128"/>
      <c r="WO214" s="128"/>
      <c r="WP214" s="128"/>
      <c r="WQ214" s="128"/>
      <c r="WR214" s="128"/>
      <c r="WS214" s="128"/>
      <c r="WT214" s="128"/>
      <c r="WU214" s="128"/>
      <c r="WV214" s="128"/>
      <c r="WW214" s="128"/>
      <c r="WX214" s="128"/>
      <c r="WY214" s="128"/>
      <c r="WZ214" s="128"/>
      <c r="XA214" s="128"/>
      <c r="XB214" s="128"/>
      <c r="XC214" s="128"/>
      <c r="XD214" s="128"/>
      <c r="XE214" s="128"/>
      <c r="XF214" s="128"/>
      <c r="XG214" s="128"/>
      <c r="XH214" s="128"/>
      <c r="XI214" s="128"/>
      <c r="XJ214" s="128"/>
      <c r="XK214" s="128"/>
      <c r="XL214" s="128"/>
      <c r="XM214" s="128"/>
      <c r="XN214" s="128"/>
      <c r="XO214" s="128"/>
      <c r="XP214" s="128"/>
      <c r="XQ214" s="128"/>
      <c r="XR214" s="128"/>
      <c r="XS214" s="128"/>
      <c r="XT214" s="128"/>
      <c r="XU214" s="128"/>
      <c r="XV214" s="128"/>
      <c r="XW214" s="128"/>
      <c r="XX214" s="128"/>
      <c r="XY214" s="128"/>
      <c r="XZ214" s="128"/>
      <c r="YA214" s="128"/>
      <c r="YB214" s="128"/>
      <c r="YC214" s="128"/>
      <c r="YD214" s="128"/>
      <c r="YE214" s="128"/>
      <c r="YF214" s="128"/>
      <c r="YG214" s="128"/>
      <c r="YH214" s="128"/>
      <c r="YI214" s="128"/>
      <c r="YJ214" s="128"/>
      <c r="YK214" s="128"/>
      <c r="YL214" s="128"/>
      <c r="YM214" s="128"/>
      <c r="YN214" s="128"/>
      <c r="YO214" s="128"/>
      <c r="YP214" s="128"/>
      <c r="YQ214" s="128"/>
      <c r="YR214" s="128"/>
      <c r="YS214" s="128"/>
      <c r="YT214" s="128"/>
      <c r="YU214" s="128"/>
      <c r="YV214" s="128"/>
      <c r="YW214" s="128"/>
      <c r="YX214" s="128"/>
      <c r="YY214" s="128"/>
      <c r="YZ214" s="128"/>
      <c r="ZA214" s="128"/>
      <c r="ZB214" s="128"/>
      <c r="ZC214" s="128"/>
      <c r="ZD214" s="128"/>
      <c r="ZE214" s="128"/>
      <c r="ZF214" s="128"/>
      <c r="ZG214" s="128"/>
      <c r="ZH214" s="128"/>
      <c r="ZI214" s="128"/>
      <c r="ZJ214" s="128"/>
      <c r="ZK214" s="128"/>
      <c r="ZL214" s="128"/>
      <c r="ZM214" s="128"/>
      <c r="ZN214" s="128"/>
      <c r="ZO214" s="128"/>
      <c r="ZP214" s="128"/>
      <c r="ZQ214" s="128"/>
      <c r="ZR214" s="128"/>
      <c r="ZS214" s="128"/>
      <c r="ZT214" s="128"/>
      <c r="ZU214" s="128"/>
      <c r="ZV214" s="128"/>
      <c r="ZW214" s="128"/>
      <c r="ZX214" s="128"/>
      <c r="ZY214" s="128"/>
      <c r="ZZ214" s="128"/>
      <c r="AAA214" s="128"/>
      <c r="AAB214" s="128"/>
      <c r="AAC214" s="128"/>
      <c r="AAD214" s="128"/>
      <c r="AAE214" s="128"/>
      <c r="AAF214" s="128"/>
      <c r="AAG214" s="128"/>
      <c r="AAH214" s="128"/>
      <c r="AAI214" s="128"/>
      <c r="AAJ214" s="128"/>
      <c r="AAK214" s="128"/>
      <c r="AAL214" s="128"/>
      <c r="AAM214" s="128"/>
      <c r="AAN214" s="128"/>
      <c r="AAO214" s="128"/>
      <c r="AAP214" s="128"/>
      <c r="AAQ214" s="128"/>
      <c r="AAR214" s="128"/>
      <c r="AAS214" s="128"/>
      <c r="AAT214" s="128"/>
      <c r="AAU214" s="128"/>
      <c r="AAV214" s="128"/>
      <c r="AAW214" s="128"/>
      <c r="AAX214" s="128"/>
      <c r="AAY214" s="128"/>
      <c r="AAZ214" s="128"/>
      <c r="ABA214" s="128"/>
      <c r="ABB214" s="128"/>
      <c r="ABC214" s="128"/>
      <c r="ABD214" s="128"/>
      <c r="ABE214" s="128"/>
      <c r="ABF214" s="128"/>
      <c r="ABG214" s="128"/>
      <c r="ABH214" s="128"/>
      <c r="ABI214" s="128"/>
      <c r="ABJ214" s="128"/>
      <c r="ABK214" s="128"/>
      <c r="ABL214" s="128"/>
      <c r="ABM214" s="128"/>
      <c r="ABN214" s="128"/>
      <c r="ABO214" s="128"/>
      <c r="ABP214" s="128"/>
      <c r="ABQ214" s="128"/>
      <c r="ABR214" s="128"/>
      <c r="ABS214" s="128"/>
      <c r="ABT214" s="128"/>
      <c r="ABU214" s="128"/>
      <c r="ABV214" s="128"/>
      <c r="ABW214" s="128"/>
      <c r="ABX214" s="128"/>
      <c r="ABY214" s="128"/>
      <c r="ABZ214" s="128"/>
      <c r="ACA214" s="128"/>
      <c r="ACB214" s="128"/>
      <c r="ACC214" s="128"/>
      <c r="ACD214" s="128"/>
      <c r="ACE214" s="128"/>
      <c r="ACF214" s="128"/>
      <c r="ACG214" s="128"/>
      <c r="ACH214" s="128"/>
      <c r="ACI214" s="128"/>
      <c r="ACJ214" s="128"/>
      <c r="ACK214" s="128"/>
      <c r="ACL214" s="128"/>
      <c r="ACM214" s="128"/>
      <c r="ACN214" s="128"/>
      <c r="ACO214" s="128"/>
      <c r="ACP214" s="128"/>
      <c r="ACQ214" s="128"/>
      <c r="ACR214" s="128"/>
      <c r="ACS214" s="128"/>
      <c r="ACT214" s="128"/>
      <c r="ACU214" s="128"/>
      <c r="ACV214" s="128"/>
      <c r="ACW214" s="128"/>
      <c r="ACX214" s="128"/>
      <c r="ACY214" s="128"/>
      <c r="ACZ214" s="128"/>
      <c r="ADA214" s="128"/>
      <c r="ADB214" s="128"/>
      <c r="ADC214" s="128"/>
      <c r="ADD214" s="128"/>
      <c r="ADE214" s="128"/>
      <c r="ADF214" s="128"/>
      <c r="ADG214" s="128"/>
      <c r="ADH214" s="128"/>
      <c r="ADI214" s="128"/>
      <c r="ADJ214" s="128"/>
      <c r="ADK214" s="128"/>
      <c r="ADL214" s="128"/>
      <c r="ADM214" s="128"/>
      <c r="ADN214" s="128"/>
      <c r="ADO214" s="128"/>
      <c r="ADP214" s="128"/>
      <c r="ADQ214" s="128"/>
      <c r="ADR214" s="128"/>
      <c r="ADS214" s="128"/>
      <c r="ADT214" s="128"/>
      <c r="ADU214" s="128"/>
      <c r="ADV214" s="128"/>
      <c r="ADW214" s="128"/>
      <c r="ADX214" s="128"/>
      <c r="ADY214" s="128"/>
      <c r="ADZ214" s="128"/>
      <c r="AEA214" s="128"/>
      <c r="AEB214" s="128"/>
      <c r="AEC214" s="128"/>
      <c r="AED214" s="128"/>
      <c r="AEE214" s="128"/>
      <c r="AEF214" s="128"/>
      <c r="AEG214" s="128"/>
      <c r="AEH214" s="128"/>
      <c r="AEI214" s="128"/>
      <c r="AEJ214" s="128"/>
      <c r="AEK214" s="128"/>
      <c r="AEL214" s="128"/>
      <c r="AEM214" s="128"/>
      <c r="AEN214" s="128"/>
      <c r="AEO214" s="128"/>
      <c r="AEP214" s="128"/>
      <c r="AEQ214" s="128"/>
      <c r="AER214" s="128"/>
      <c r="AES214" s="128"/>
      <c r="AET214" s="128"/>
      <c r="AEU214" s="128"/>
      <c r="AEV214" s="128"/>
      <c r="AEW214" s="128"/>
      <c r="AEX214" s="128"/>
      <c r="AEY214" s="128"/>
      <c r="AEZ214" s="128"/>
      <c r="AFA214" s="128"/>
      <c r="AFB214" s="128"/>
      <c r="AFC214" s="128"/>
      <c r="AFD214" s="128"/>
      <c r="AFE214" s="128"/>
      <c r="AFF214" s="128"/>
      <c r="AFG214" s="128"/>
      <c r="AFH214" s="128"/>
      <c r="AFI214" s="128"/>
      <c r="AFJ214" s="128"/>
      <c r="AFK214" s="128"/>
      <c r="AFL214" s="128"/>
      <c r="AFM214" s="128"/>
      <c r="AFN214" s="128"/>
      <c r="AFO214" s="128"/>
      <c r="AFP214" s="128"/>
      <c r="AFQ214" s="128"/>
      <c r="AFR214" s="128"/>
      <c r="AFS214" s="128"/>
      <c r="AFT214" s="128"/>
      <c r="AFU214" s="128"/>
      <c r="AFV214" s="128"/>
      <c r="AFW214" s="128"/>
      <c r="AFX214" s="128"/>
      <c r="AFY214" s="128"/>
      <c r="AFZ214" s="128"/>
      <c r="AGA214" s="128"/>
      <c r="AGB214" s="128"/>
      <c r="AGC214" s="128"/>
      <c r="AGD214" s="128"/>
      <c r="AGE214" s="128"/>
      <c r="AGF214" s="128"/>
      <c r="AGG214" s="128"/>
      <c r="AGH214" s="128"/>
      <c r="AGI214" s="128"/>
      <c r="AGJ214" s="128"/>
      <c r="AGK214" s="128"/>
      <c r="AGL214" s="128"/>
      <c r="AGM214" s="128"/>
      <c r="AGN214" s="128"/>
      <c r="AGO214" s="128"/>
      <c r="AGP214" s="128"/>
      <c r="AGQ214" s="128"/>
      <c r="AGR214" s="128"/>
      <c r="AGS214" s="128"/>
      <c r="AGT214" s="128"/>
      <c r="AGU214" s="128"/>
      <c r="AGV214" s="128"/>
      <c r="AGW214" s="128"/>
      <c r="AGX214" s="128"/>
      <c r="AGY214" s="128"/>
      <c r="AGZ214" s="128"/>
      <c r="AHA214" s="128"/>
      <c r="AHB214" s="128"/>
      <c r="AHC214" s="128"/>
      <c r="AHD214" s="128"/>
      <c r="AHE214" s="128"/>
      <c r="AHF214" s="128"/>
      <c r="AHG214" s="128"/>
      <c r="AHH214" s="128"/>
      <c r="AHI214" s="128"/>
      <c r="AHJ214" s="128"/>
      <c r="AHK214" s="128"/>
      <c r="AHL214" s="128"/>
      <c r="AHM214" s="128"/>
      <c r="AHN214" s="128"/>
      <c r="AHO214" s="128"/>
      <c r="AHP214" s="128"/>
      <c r="AHQ214" s="128"/>
      <c r="AHR214" s="128"/>
      <c r="AHS214" s="128"/>
      <c r="AHT214" s="128"/>
      <c r="AHU214" s="128"/>
      <c r="AHV214" s="128"/>
      <c r="AHW214" s="128"/>
      <c r="AHX214" s="128"/>
      <c r="AHY214" s="128"/>
      <c r="AHZ214" s="128"/>
      <c r="AIA214" s="128"/>
      <c r="AIB214" s="128"/>
      <c r="AIC214" s="128"/>
      <c r="AID214" s="128"/>
      <c r="AIE214" s="128"/>
      <c r="AIF214" s="128"/>
      <c r="AIG214" s="128"/>
      <c r="AIH214" s="128"/>
      <c r="AII214" s="128"/>
      <c r="AIJ214" s="128"/>
      <c r="AIK214" s="128"/>
      <c r="AIL214" s="128"/>
      <c r="AIM214" s="128"/>
      <c r="AIN214" s="128"/>
      <c r="AIO214" s="128"/>
      <c r="AIP214" s="128"/>
      <c r="AIQ214" s="128"/>
      <c r="AIR214" s="128"/>
      <c r="AIS214" s="128"/>
      <c r="AIT214" s="128"/>
      <c r="AIU214" s="128"/>
      <c r="AIV214" s="128"/>
      <c r="AIW214" s="128"/>
      <c r="AIX214" s="128"/>
      <c r="AIY214" s="128"/>
      <c r="AIZ214" s="128"/>
      <c r="AJA214" s="128"/>
      <c r="AJB214" s="128"/>
      <c r="AJC214" s="128"/>
      <c r="AJD214" s="128"/>
      <c r="AJE214" s="128"/>
      <c r="AJF214" s="128"/>
      <c r="AJG214" s="128"/>
      <c r="AJH214" s="128"/>
      <c r="AJI214" s="128"/>
      <c r="AJJ214" s="128"/>
      <c r="AJK214" s="128"/>
      <c r="AJL214" s="128"/>
      <c r="AJM214" s="128"/>
      <c r="AJN214" s="128"/>
      <c r="AJO214" s="128"/>
      <c r="AJP214" s="128"/>
      <c r="AJQ214" s="128"/>
      <c r="AJR214" s="128"/>
      <c r="AJS214" s="128"/>
      <c r="AJT214" s="128"/>
      <c r="AJU214" s="128"/>
      <c r="AJV214" s="128"/>
      <c r="AJW214" s="128"/>
      <c r="AJX214" s="128"/>
      <c r="AJY214" s="128"/>
      <c r="AJZ214" s="128"/>
      <c r="AKA214" s="128"/>
      <c r="AKB214" s="128"/>
      <c r="AKC214" s="128"/>
      <c r="AKD214" s="128"/>
      <c r="AKE214" s="128"/>
      <c r="AKF214" s="128"/>
      <c r="AKG214" s="128"/>
      <c r="AKH214" s="128"/>
      <c r="AKI214" s="128"/>
      <c r="AKJ214" s="128"/>
      <c r="AKK214" s="128"/>
      <c r="AKL214" s="128"/>
      <c r="AKM214" s="128"/>
      <c r="AKN214" s="128"/>
      <c r="AKO214" s="128"/>
      <c r="AKP214" s="128"/>
      <c r="AKQ214" s="128"/>
      <c r="AKR214" s="128"/>
      <c r="AKS214" s="128"/>
      <c r="AKT214" s="128"/>
      <c r="AKU214" s="128"/>
      <c r="AKV214" s="128"/>
      <c r="AKW214" s="128"/>
      <c r="AKX214" s="128"/>
      <c r="AKY214" s="128"/>
      <c r="AKZ214" s="128"/>
      <c r="ALA214" s="128"/>
      <c r="ALB214" s="128"/>
      <c r="ALC214" s="128"/>
      <c r="ALD214" s="128"/>
      <c r="ALE214" s="128"/>
      <c r="ALF214" s="128"/>
      <c r="ALG214" s="128"/>
      <c r="ALH214" s="128"/>
      <c r="ALI214" s="128"/>
      <c r="ALJ214" s="128"/>
      <c r="ALK214" s="128"/>
      <c r="ALL214" s="128"/>
      <c r="ALM214" s="128"/>
      <c r="ALN214" s="128"/>
      <c r="ALO214" s="128"/>
      <c r="ALP214" s="128"/>
      <c r="ALQ214" s="128"/>
      <c r="ALR214" s="128"/>
      <c r="ALS214" s="128"/>
      <c r="ALT214" s="128"/>
      <c r="ALU214" s="128"/>
      <c r="ALV214" s="128"/>
      <c r="ALW214" s="128"/>
      <c r="ALX214" s="128"/>
      <c r="ALY214" s="128"/>
      <c r="ALZ214" s="128"/>
      <c r="AMA214"/>
      <c r="AMB214"/>
      <c r="AMC214"/>
      <c r="AMD214"/>
    </row>
    <row r="215" spans="1:1018" s="96" customFormat="1" ht="12" customHeight="1">
      <c r="A215" s="130"/>
      <c r="B215" s="130"/>
      <c r="C215" s="130"/>
      <c r="D215" s="130"/>
      <c r="E215" s="130"/>
      <c r="F215" s="130"/>
      <c r="I215" s="225"/>
      <c r="K215" s="159"/>
      <c r="P215" s="173"/>
      <c r="T215" s="277"/>
      <c r="X215"/>
      <c r="Y215" s="179"/>
      <c r="AA215" s="159"/>
      <c r="AC215"/>
      <c r="AE215" s="128"/>
      <c r="AF215"/>
      <c r="AG215" s="128"/>
      <c r="AH215" s="128"/>
      <c r="AI215" s="128"/>
      <c r="AJ215" s="128"/>
      <c r="AK215" s="128"/>
      <c r="AL215" s="128"/>
      <c r="AM215" s="128"/>
      <c r="AN215" s="128"/>
      <c r="AO215" s="128"/>
      <c r="AP215" s="128"/>
      <c r="AQ215" s="128"/>
      <c r="AR215" s="128"/>
      <c r="AS215" s="128"/>
      <c r="AT215" s="128"/>
      <c r="AU215" s="128"/>
      <c r="AV215" s="128"/>
      <c r="AW215" s="128"/>
      <c r="AX215" s="128"/>
      <c r="AY215" s="128"/>
      <c r="AZ215" s="128"/>
      <c r="BA215" s="128"/>
      <c r="BB215" s="128"/>
      <c r="BC215" s="128"/>
      <c r="BD215" s="128"/>
      <c r="BE215" s="128"/>
      <c r="BF215" s="128"/>
      <c r="BG215" s="128"/>
      <c r="BH215" s="128"/>
      <c r="BI215" s="128"/>
      <c r="BJ215" s="128"/>
      <c r="BK215" s="128"/>
      <c r="BL215" s="128"/>
      <c r="BM215" s="128"/>
      <c r="BN215" s="128"/>
      <c r="BO215" s="128"/>
      <c r="BP215" s="128"/>
      <c r="BQ215" s="128"/>
      <c r="BR215" s="128"/>
      <c r="BS215" s="128"/>
      <c r="BT215" s="128"/>
      <c r="BU215" s="128"/>
      <c r="BV215" s="128"/>
      <c r="BW215" s="128"/>
      <c r="BX215" s="128"/>
      <c r="BY215" s="128"/>
      <c r="BZ215" s="128"/>
      <c r="CA215" s="128"/>
      <c r="CB215" s="128"/>
      <c r="CC215" s="128"/>
      <c r="CD215" s="128"/>
      <c r="CE215" s="128"/>
      <c r="CF215" s="128"/>
      <c r="CG215" s="128"/>
      <c r="CH215" s="128"/>
      <c r="CI215" s="128"/>
      <c r="CJ215" s="128"/>
      <c r="CK215" s="128"/>
      <c r="CL215" s="128"/>
      <c r="CM215" s="128"/>
      <c r="CN215" s="128"/>
      <c r="CO215" s="128"/>
      <c r="CP215" s="128"/>
      <c r="CQ215" s="128"/>
      <c r="CR215" s="128"/>
      <c r="CS215" s="128"/>
      <c r="CT215" s="128"/>
      <c r="CU215" s="128"/>
      <c r="CV215" s="128"/>
      <c r="CW215" s="128"/>
      <c r="CX215" s="128"/>
      <c r="CY215" s="128"/>
      <c r="CZ215" s="128"/>
      <c r="DA215" s="128"/>
      <c r="DB215" s="128"/>
      <c r="DC215" s="128"/>
      <c r="DD215" s="128"/>
      <c r="DE215" s="128"/>
      <c r="DF215" s="128"/>
      <c r="DG215" s="128"/>
      <c r="DH215" s="128"/>
      <c r="DI215" s="128"/>
      <c r="DJ215" s="128"/>
      <c r="DK215" s="128"/>
      <c r="DL215" s="128"/>
      <c r="DM215" s="128"/>
      <c r="DN215" s="128"/>
      <c r="DO215" s="128"/>
      <c r="DP215" s="128"/>
      <c r="DQ215" s="128"/>
      <c r="DR215" s="128"/>
      <c r="DS215" s="128"/>
      <c r="DT215" s="128"/>
      <c r="DU215" s="128"/>
      <c r="DV215" s="128"/>
      <c r="DW215" s="128"/>
      <c r="DX215" s="128"/>
      <c r="DY215" s="128"/>
      <c r="DZ215" s="128"/>
      <c r="EA215" s="128"/>
      <c r="EB215" s="128"/>
      <c r="EC215" s="128"/>
      <c r="ED215" s="128"/>
      <c r="EE215" s="128"/>
      <c r="EF215" s="128"/>
      <c r="EG215" s="128"/>
      <c r="EH215" s="128"/>
      <c r="EI215" s="128"/>
      <c r="EJ215" s="128"/>
      <c r="EK215" s="128"/>
      <c r="EL215" s="128"/>
      <c r="EM215" s="128"/>
      <c r="EN215" s="128"/>
      <c r="EO215" s="128"/>
      <c r="EP215" s="128"/>
      <c r="EQ215" s="128"/>
      <c r="ER215" s="128"/>
      <c r="ES215" s="128"/>
      <c r="ET215" s="128"/>
      <c r="EU215" s="128"/>
      <c r="EV215" s="128"/>
      <c r="EW215" s="128"/>
      <c r="EX215" s="128"/>
      <c r="EY215" s="128"/>
      <c r="EZ215" s="128"/>
      <c r="FA215" s="128"/>
      <c r="FB215" s="128"/>
      <c r="FC215" s="128"/>
      <c r="FD215" s="128"/>
      <c r="FE215" s="128"/>
      <c r="FF215" s="128"/>
      <c r="FG215" s="128"/>
      <c r="FH215" s="128"/>
      <c r="FI215" s="128"/>
      <c r="FJ215" s="128"/>
      <c r="FK215" s="128"/>
      <c r="FL215" s="128"/>
      <c r="FM215" s="128"/>
      <c r="FN215" s="128"/>
      <c r="FO215" s="128"/>
      <c r="FP215" s="128"/>
      <c r="FQ215" s="128"/>
      <c r="FR215" s="128"/>
      <c r="FS215" s="128"/>
      <c r="FT215" s="128"/>
      <c r="FU215" s="128"/>
      <c r="FV215" s="128"/>
      <c r="FW215" s="128"/>
      <c r="FX215" s="128"/>
      <c r="FY215" s="128"/>
      <c r="FZ215" s="128"/>
      <c r="GA215" s="128"/>
      <c r="GB215" s="128"/>
      <c r="GC215" s="128"/>
      <c r="GD215" s="128"/>
      <c r="GE215" s="128"/>
      <c r="GF215" s="128"/>
      <c r="GG215" s="128"/>
      <c r="GH215" s="128"/>
      <c r="GI215" s="128"/>
      <c r="GJ215" s="128"/>
      <c r="GK215" s="128"/>
      <c r="GL215" s="128"/>
      <c r="GM215" s="128"/>
      <c r="GN215" s="128"/>
      <c r="GO215" s="128"/>
      <c r="GP215" s="128"/>
      <c r="GQ215" s="128"/>
      <c r="GR215" s="128"/>
      <c r="GS215" s="128"/>
      <c r="GT215" s="128"/>
      <c r="GU215" s="128"/>
      <c r="GV215" s="128"/>
      <c r="GW215" s="128"/>
      <c r="GX215" s="128"/>
      <c r="GY215" s="128"/>
      <c r="GZ215" s="128"/>
      <c r="HA215" s="128"/>
      <c r="HB215" s="128"/>
      <c r="HC215" s="128"/>
      <c r="HD215" s="128"/>
      <c r="HE215" s="128"/>
      <c r="HF215" s="128"/>
      <c r="HG215" s="128"/>
      <c r="HH215" s="128"/>
      <c r="HI215" s="128"/>
      <c r="HJ215" s="128"/>
      <c r="HK215" s="128"/>
      <c r="HL215" s="128"/>
      <c r="HM215" s="128"/>
      <c r="HN215" s="128"/>
      <c r="HO215" s="128"/>
      <c r="HP215" s="128"/>
      <c r="HQ215" s="128"/>
      <c r="HR215" s="128"/>
      <c r="HS215" s="128"/>
      <c r="HT215" s="128"/>
      <c r="HU215" s="128"/>
      <c r="HV215" s="128"/>
      <c r="HW215" s="128"/>
      <c r="HX215" s="128"/>
      <c r="HY215" s="128"/>
      <c r="HZ215" s="128"/>
      <c r="IA215" s="128"/>
      <c r="IB215" s="128"/>
      <c r="IC215" s="128"/>
      <c r="ID215" s="128"/>
      <c r="IE215" s="128"/>
      <c r="IF215" s="128"/>
      <c r="IG215" s="128"/>
      <c r="IH215" s="128"/>
      <c r="II215" s="128"/>
      <c r="IJ215" s="128"/>
      <c r="IK215" s="128"/>
      <c r="IL215" s="128"/>
      <c r="IM215" s="128"/>
      <c r="IN215" s="128"/>
      <c r="IO215" s="128"/>
      <c r="IP215" s="128"/>
      <c r="IQ215" s="128"/>
      <c r="IR215" s="128"/>
      <c r="IS215" s="128"/>
      <c r="IT215" s="128"/>
      <c r="IU215" s="128"/>
      <c r="IV215" s="128"/>
      <c r="IW215" s="128"/>
      <c r="IX215" s="128"/>
      <c r="IY215" s="128"/>
      <c r="IZ215" s="128"/>
      <c r="JA215" s="128"/>
      <c r="JB215" s="128"/>
      <c r="JC215" s="128"/>
      <c r="JD215" s="128"/>
      <c r="JE215" s="128"/>
      <c r="JF215" s="128"/>
      <c r="JG215" s="128"/>
      <c r="JH215" s="128"/>
      <c r="JI215" s="128"/>
      <c r="JJ215" s="128"/>
      <c r="JK215" s="128"/>
      <c r="JL215" s="128"/>
      <c r="JM215" s="128"/>
      <c r="JN215" s="128"/>
      <c r="JO215" s="128"/>
      <c r="JP215" s="128"/>
      <c r="JQ215" s="128"/>
      <c r="JR215" s="128"/>
      <c r="JS215" s="128"/>
      <c r="JT215" s="128"/>
      <c r="JU215" s="128"/>
      <c r="JV215" s="128"/>
      <c r="JW215" s="128"/>
      <c r="JX215" s="128"/>
      <c r="JY215" s="128"/>
      <c r="JZ215" s="128"/>
      <c r="KA215" s="128"/>
      <c r="KB215" s="128"/>
      <c r="KC215" s="128"/>
      <c r="KD215" s="128"/>
      <c r="KE215" s="128"/>
      <c r="KF215" s="128"/>
      <c r="KG215" s="128"/>
      <c r="KH215" s="128"/>
      <c r="KI215" s="128"/>
      <c r="KJ215" s="128"/>
      <c r="KK215" s="128"/>
      <c r="KL215" s="128"/>
      <c r="KM215" s="128"/>
      <c r="KN215" s="128"/>
      <c r="KO215" s="128"/>
      <c r="KP215" s="128"/>
      <c r="KQ215" s="128"/>
      <c r="KR215" s="128"/>
      <c r="KS215" s="128"/>
      <c r="KT215" s="128"/>
      <c r="KU215" s="128"/>
      <c r="KV215" s="128"/>
      <c r="KW215" s="128"/>
      <c r="KX215" s="128"/>
      <c r="KY215" s="128"/>
      <c r="KZ215" s="128"/>
      <c r="LA215" s="128"/>
      <c r="LB215" s="128"/>
      <c r="LC215" s="128"/>
      <c r="LD215" s="128"/>
      <c r="LE215" s="128"/>
      <c r="LF215" s="128"/>
      <c r="LG215" s="128"/>
      <c r="LH215" s="128"/>
      <c r="LI215" s="128"/>
      <c r="LJ215" s="128"/>
      <c r="LK215" s="128"/>
      <c r="LL215" s="128"/>
      <c r="LM215" s="128"/>
      <c r="LN215" s="128"/>
      <c r="LO215" s="128"/>
      <c r="LP215" s="128"/>
      <c r="LQ215" s="128"/>
      <c r="LR215" s="128"/>
      <c r="LS215" s="128"/>
      <c r="LT215" s="128"/>
      <c r="LU215" s="128"/>
      <c r="LV215" s="128"/>
      <c r="LW215" s="128"/>
      <c r="LX215" s="128"/>
      <c r="LY215" s="128"/>
      <c r="LZ215" s="128"/>
      <c r="MA215" s="128"/>
      <c r="MB215" s="128"/>
      <c r="MC215" s="128"/>
      <c r="MD215" s="128"/>
      <c r="ME215" s="128"/>
      <c r="MF215" s="128"/>
      <c r="MG215" s="128"/>
      <c r="MH215" s="128"/>
      <c r="MI215" s="128"/>
      <c r="MJ215" s="128"/>
      <c r="MK215" s="128"/>
      <c r="ML215" s="128"/>
      <c r="MM215" s="128"/>
      <c r="MN215" s="128"/>
      <c r="MO215" s="128"/>
      <c r="MP215" s="128"/>
      <c r="MQ215" s="128"/>
      <c r="MR215" s="128"/>
      <c r="MS215" s="128"/>
      <c r="MT215" s="128"/>
      <c r="MU215" s="128"/>
      <c r="MV215" s="128"/>
      <c r="MW215" s="128"/>
      <c r="MX215" s="128"/>
      <c r="MY215" s="128"/>
      <c r="MZ215" s="128"/>
      <c r="NA215" s="128"/>
      <c r="NB215" s="128"/>
      <c r="NC215" s="128"/>
      <c r="ND215" s="128"/>
      <c r="NE215" s="128"/>
      <c r="NF215" s="128"/>
      <c r="NG215" s="128"/>
      <c r="NH215" s="128"/>
      <c r="NI215" s="128"/>
      <c r="NJ215" s="128"/>
      <c r="NK215" s="128"/>
      <c r="NL215" s="128"/>
      <c r="NM215" s="128"/>
      <c r="NN215" s="128"/>
      <c r="NO215" s="128"/>
      <c r="NP215" s="128"/>
      <c r="NQ215" s="128"/>
      <c r="NR215" s="128"/>
      <c r="NS215" s="128"/>
      <c r="NT215" s="128"/>
      <c r="NU215" s="128"/>
      <c r="NV215" s="128"/>
      <c r="NW215" s="128"/>
      <c r="NX215" s="128"/>
      <c r="NY215" s="128"/>
      <c r="NZ215" s="128"/>
      <c r="OA215" s="128"/>
      <c r="OB215" s="128"/>
      <c r="OC215" s="128"/>
      <c r="OD215" s="128"/>
      <c r="OE215" s="128"/>
      <c r="OF215" s="128"/>
      <c r="OG215" s="128"/>
      <c r="OH215" s="128"/>
      <c r="OI215" s="128"/>
      <c r="OJ215" s="128"/>
      <c r="OK215" s="128"/>
      <c r="OL215" s="128"/>
      <c r="OM215" s="128"/>
      <c r="ON215" s="128"/>
      <c r="OO215" s="128"/>
      <c r="OP215" s="128"/>
      <c r="OQ215" s="128"/>
      <c r="OR215" s="128"/>
      <c r="OS215" s="128"/>
      <c r="OT215" s="128"/>
      <c r="OU215" s="128"/>
      <c r="OV215" s="128"/>
      <c r="OW215" s="128"/>
      <c r="OX215" s="128"/>
      <c r="OY215" s="128"/>
      <c r="OZ215" s="128"/>
      <c r="PA215" s="128"/>
      <c r="PB215" s="128"/>
      <c r="PC215" s="128"/>
      <c r="PD215" s="128"/>
      <c r="PE215" s="128"/>
      <c r="PF215" s="128"/>
      <c r="PG215" s="128"/>
      <c r="PH215" s="128"/>
      <c r="PI215" s="128"/>
      <c r="PJ215" s="128"/>
      <c r="PK215" s="128"/>
      <c r="PL215" s="128"/>
      <c r="PM215" s="128"/>
      <c r="PN215" s="128"/>
      <c r="PO215" s="128"/>
      <c r="PP215" s="128"/>
      <c r="PQ215" s="128"/>
      <c r="PR215" s="128"/>
      <c r="PS215" s="128"/>
      <c r="PT215" s="128"/>
      <c r="PU215" s="128"/>
      <c r="PV215" s="128"/>
      <c r="PW215" s="128"/>
      <c r="PX215" s="128"/>
      <c r="PY215" s="128"/>
      <c r="PZ215" s="128"/>
      <c r="QA215" s="128"/>
      <c r="QB215" s="128"/>
      <c r="QC215" s="128"/>
      <c r="QD215" s="128"/>
      <c r="QE215" s="128"/>
      <c r="QF215" s="128"/>
      <c r="QG215" s="128"/>
      <c r="QH215" s="128"/>
      <c r="QI215" s="128"/>
      <c r="QJ215" s="128"/>
      <c r="QK215" s="128"/>
      <c r="QL215" s="128"/>
      <c r="QM215" s="128"/>
      <c r="QN215" s="128"/>
      <c r="QO215" s="128"/>
      <c r="QP215" s="128"/>
      <c r="QQ215" s="128"/>
      <c r="QR215" s="128"/>
      <c r="QS215" s="128"/>
      <c r="QT215" s="128"/>
      <c r="QU215" s="128"/>
      <c r="QV215" s="128"/>
      <c r="QW215" s="128"/>
      <c r="QX215" s="128"/>
      <c r="QY215" s="128"/>
      <c r="QZ215" s="128"/>
      <c r="RA215" s="128"/>
      <c r="RB215" s="128"/>
      <c r="RC215" s="128"/>
      <c r="RD215" s="128"/>
      <c r="RE215" s="128"/>
      <c r="RF215" s="128"/>
      <c r="RG215" s="128"/>
      <c r="RH215" s="128"/>
      <c r="RI215" s="128"/>
      <c r="RJ215" s="128"/>
      <c r="RK215" s="128"/>
      <c r="RL215" s="128"/>
      <c r="RM215" s="128"/>
      <c r="RN215" s="128"/>
      <c r="RO215" s="128"/>
      <c r="RP215" s="128"/>
      <c r="RQ215" s="128"/>
      <c r="RR215" s="128"/>
      <c r="RS215" s="128"/>
      <c r="RT215" s="128"/>
      <c r="RU215" s="128"/>
      <c r="RV215" s="128"/>
      <c r="RW215" s="128"/>
      <c r="RX215" s="128"/>
      <c r="RY215" s="128"/>
      <c r="RZ215" s="128"/>
      <c r="SA215" s="128"/>
      <c r="SB215" s="128"/>
      <c r="SC215" s="128"/>
      <c r="SD215" s="128"/>
      <c r="SE215" s="128"/>
      <c r="SF215" s="128"/>
      <c r="SG215" s="128"/>
      <c r="SH215" s="128"/>
      <c r="SI215" s="128"/>
      <c r="SJ215" s="128"/>
      <c r="SK215" s="128"/>
      <c r="SL215" s="128"/>
      <c r="SM215" s="128"/>
      <c r="SN215" s="128"/>
      <c r="SO215" s="128"/>
      <c r="SP215" s="128"/>
      <c r="SQ215" s="128"/>
      <c r="SR215" s="128"/>
      <c r="SS215" s="128"/>
      <c r="ST215" s="128"/>
      <c r="SU215" s="128"/>
      <c r="SV215" s="128"/>
      <c r="SW215" s="128"/>
      <c r="SX215" s="128"/>
      <c r="SY215" s="128"/>
      <c r="SZ215" s="128"/>
      <c r="TA215" s="128"/>
      <c r="TB215" s="128"/>
      <c r="TC215" s="128"/>
      <c r="TD215" s="128"/>
      <c r="TE215" s="128"/>
      <c r="TF215" s="128"/>
      <c r="TG215" s="128"/>
      <c r="TH215" s="128"/>
      <c r="TI215" s="128"/>
      <c r="TJ215" s="128"/>
      <c r="TK215" s="128"/>
      <c r="TL215" s="128"/>
      <c r="TM215" s="128"/>
      <c r="TN215" s="128"/>
      <c r="TO215" s="128"/>
      <c r="TP215" s="128"/>
      <c r="TQ215" s="128"/>
      <c r="TR215" s="128"/>
      <c r="TS215" s="128"/>
      <c r="TT215" s="128"/>
      <c r="TU215" s="128"/>
      <c r="TV215" s="128"/>
      <c r="TW215" s="128"/>
      <c r="TX215" s="128"/>
      <c r="TY215" s="128"/>
      <c r="TZ215" s="128"/>
      <c r="UA215" s="128"/>
      <c r="UB215" s="128"/>
      <c r="UC215" s="128"/>
      <c r="UD215" s="128"/>
      <c r="UE215" s="128"/>
      <c r="UF215" s="128"/>
      <c r="UG215" s="128"/>
      <c r="UH215" s="128"/>
      <c r="UI215" s="128"/>
      <c r="UJ215" s="128"/>
      <c r="UK215" s="128"/>
      <c r="UL215" s="128"/>
      <c r="UM215" s="128"/>
      <c r="UN215" s="128"/>
      <c r="UO215" s="128"/>
      <c r="UP215" s="128"/>
      <c r="UQ215" s="128"/>
      <c r="UR215" s="128"/>
      <c r="US215" s="128"/>
      <c r="UT215" s="128"/>
      <c r="UU215" s="128"/>
      <c r="UV215" s="128"/>
      <c r="UW215" s="128"/>
      <c r="UX215" s="128"/>
      <c r="UY215" s="128"/>
      <c r="UZ215" s="128"/>
      <c r="VA215" s="128"/>
      <c r="VB215" s="128"/>
      <c r="VC215" s="128"/>
      <c r="VD215" s="128"/>
      <c r="VE215" s="128"/>
      <c r="VF215" s="128"/>
      <c r="VG215" s="128"/>
      <c r="VH215" s="128"/>
      <c r="VI215" s="128"/>
      <c r="VJ215" s="128"/>
      <c r="VK215" s="128"/>
      <c r="VL215" s="128"/>
      <c r="VM215" s="128"/>
      <c r="VN215" s="128"/>
      <c r="VO215" s="128"/>
      <c r="VP215" s="128"/>
      <c r="VQ215" s="128"/>
      <c r="VR215" s="128"/>
      <c r="VS215" s="128"/>
      <c r="VT215" s="128"/>
      <c r="VU215" s="128"/>
      <c r="VV215" s="128"/>
      <c r="VW215" s="128"/>
      <c r="VX215" s="128"/>
      <c r="VY215" s="128"/>
      <c r="VZ215" s="128"/>
      <c r="WA215" s="128"/>
      <c r="WB215" s="128"/>
      <c r="WC215" s="128"/>
      <c r="WD215" s="128"/>
      <c r="WE215" s="128"/>
      <c r="WF215" s="128"/>
      <c r="WG215" s="128"/>
      <c r="WH215" s="128"/>
      <c r="WI215" s="128"/>
      <c r="WJ215" s="128"/>
      <c r="WK215" s="128"/>
      <c r="WL215" s="128"/>
      <c r="WM215" s="128"/>
      <c r="WN215" s="128"/>
      <c r="WO215" s="128"/>
      <c r="WP215" s="128"/>
      <c r="WQ215" s="128"/>
      <c r="WR215" s="128"/>
      <c r="WS215" s="128"/>
      <c r="WT215" s="128"/>
      <c r="WU215" s="128"/>
      <c r="WV215" s="128"/>
      <c r="WW215" s="128"/>
      <c r="WX215" s="128"/>
      <c r="WY215" s="128"/>
      <c r="WZ215" s="128"/>
      <c r="XA215" s="128"/>
      <c r="XB215" s="128"/>
      <c r="XC215" s="128"/>
      <c r="XD215" s="128"/>
      <c r="XE215" s="128"/>
      <c r="XF215" s="128"/>
      <c r="XG215" s="128"/>
      <c r="XH215" s="128"/>
      <c r="XI215" s="128"/>
      <c r="XJ215" s="128"/>
      <c r="XK215" s="128"/>
      <c r="XL215" s="128"/>
      <c r="XM215" s="128"/>
      <c r="XN215" s="128"/>
      <c r="XO215" s="128"/>
      <c r="XP215" s="128"/>
      <c r="XQ215" s="128"/>
      <c r="XR215" s="128"/>
      <c r="XS215" s="128"/>
      <c r="XT215" s="128"/>
      <c r="XU215" s="128"/>
      <c r="XV215" s="128"/>
      <c r="XW215" s="128"/>
      <c r="XX215" s="128"/>
      <c r="XY215" s="128"/>
      <c r="XZ215" s="128"/>
      <c r="YA215" s="128"/>
      <c r="YB215" s="128"/>
      <c r="YC215" s="128"/>
      <c r="YD215" s="128"/>
      <c r="YE215" s="128"/>
      <c r="YF215" s="128"/>
      <c r="YG215" s="128"/>
      <c r="YH215" s="128"/>
      <c r="YI215" s="128"/>
      <c r="YJ215" s="128"/>
      <c r="YK215" s="128"/>
      <c r="YL215" s="128"/>
      <c r="YM215" s="128"/>
      <c r="YN215" s="128"/>
      <c r="YO215" s="128"/>
      <c r="YP215" s="128"/>
      <c r="YQ215" s="128"/>
      <c r="YR215" s="128"/>
      <c r="YS215" s="128"/>
      <c r="YT215" s="128"/>
      <c r="YU215" s="128"/>
      <c r="YV215" s="128"/>
      <c r="YW215" s="128"/>
      <c r="YX215" s="128"/>
      <c r="YY215" s="128"/>
      <c r="YZ215" s="128"/>
      <c r="ZA215" s="128"/>
      <c r="ZB215" s="128"/>
      <c r="ZC215" s="128"/>
      <c r="ZD215" s="128"/>
      <c r="ZE215" s="128"/>
      <c r="ZF215" s="128"/>
      <c r="ZG215" s="128"/>
      <c r="ZH215" s="128"/>
      <c r="ZI215" s="128"/>
      <c r="ZJ215" s="128"/>
      <c r="ZK215" s="128"/>
      <c r="ZL215" s="128"/>
      <c r="ZM215" s="128"/>
      <c r="ZN215" s="128"/>
      <c r="ZO215" s="128"/>
      <c r="ZP215" s="128"/>
      <c r="ZQ215" s="128"/>
      <c r="ZR215" s="128"/>
      <c r="ZS215" s="128"/>
      <c r="ZT215" s="128"/>
      <c r="ZU215" s="128"/>
      <c r="ZV215" s="128"/>
      <c r="ZW215" s="128"/>
      <c r="ZX215" s="128"/>
      <c r="ZY215" s="128"/>
      <c r="ZZ215" s="128"/>
      <c r="AAA215" s="128"/>
      <c r="AAB215" s="128"/>
      <c r="AAC215" s="128"/>
      <c r="AAD215" s="128"/>
      <c r="AAE215" s="128"/>
      <c r="AAF215" s="128"/>
      <c r="AAG215" s="128"/>
      <c r="AAH215" s="128"/>
      <c r="AAI215" s="128"/>
      <c r="AAJ215" s="128"/>
      <c r="AAK215" s="128"/>
      <c r="AAL215" s="128"/>
      <c r="AAM215" s="128"/>
      <c r="AAN215" s="128"/>
      <c r="AAO215" s="128"/>
      <c r="AAP215" s="128"/>
      <c r="AAQ215" s="128"/>
      <c r="AAR215" s="128"/>
      <c r="AAS215" s="128"/>
      <c r="AAT215" s="128"/>
      <c r="AAU215" s="128"/>
      <c r="AAV215" s="128"/>
      <c r="AAW215" s="128"/>
      <c r="AAX215" s="128"/>
      <c r="AAY215" s="128"/>
      <c r="AAZ215" s="128"/>
      <c r="ABA215" s="128"/>
      <c r="ABB215" s="128"/>
      <c r="ABC215" s="128"/>
      <c r="ABD215" s="128"/>
      <c r="ABE215" s="128"/>
      <c r="ABF215" s="128"/>
      <c r="ABG215" s="128"/>
      <c r="ABH215" s="128"/>
      <c r="ABI215" s="128"/>
      <c r="ABJ215" s="128"/>
      <c r="ABK215" s="128"/>
      <c r="ABL215" s="128"/>
      <c r="ABM215" s="128"/>
      <c r="ABN215" s="128"/>
      <c r="ABO215" s="128"/>
      <c r="ABP215" s="128"/>
      <c r="ABQ215" s="128"/>
      <c r="ABR215" s="128"/>
      <c r="ABS215" s="128"/>
      <c r="ABT215" s="128"/>
      <c r="ABU215" s="128"/>
      <c r="ABV215" s="128"/>
      <c r="ABW215" s="128"/>
      <c r="ABX215" s="128"/>
      <c r="ABY215" s="128"/>
      <c r="ABZ215" s="128"/>
      <c r="ACA215" s="128"/>
      <c r="ACB215" s="128"/>
      <c r="ACC215" s="128"/>
      <c r="ACD215" s="128"/>
      <c r="ACE215" s="128"/>
      <c r="ACF215" s="128"/>
      <c r="ACG215" s="128"/>
      <c r="ACH215" s="128"/>
      <c r="ACI215" s="128"/>
      <c r="ACJ215" s="128"/>
      <c r="ACK215" s="128"/>
      <c r="ACL215" s="128"/>
      <c r="ACM215" s="128"/>
      <c r="ACN215" s="128"/>
      <c r="ACO215" s="128"/>
      <c r="ACP215" s="128"/>
      <c r="ACQ215" s="128"/>
      <c r="ACR215" s="128"/>
      <c r="ACS215" s="128"/>
      <c r="ACT215" s="128"/>
      <c r="ACU215" s="128"/>
      <c r="ACV215" s="128"/>
      <c r="ACW215" s="128"/>
      <c r="ACX215" s="128"/>
      <c r="ACY215" s="128"/>
      <c r="ACZ215" s="128"/>
      <c r="ADA215" s="128"/>
      <c r="ADB215" s="128"/>
      <c r="ADC215" s="128"/>
      <c r="ADD215" s="128"/>
      <c r="ADE215" s="128"/>
      <c r="ADF215" s="128"/>
      <c r="ADG215" s="128"/>
      <c r="ADH215" s="128"/>
      <c r="ADI215" s="128"/>
      <c r="ADJ215" s="128"/>
      <c r="ADK215" s="128"/>
      <c r="ADL215" s="128"/>
      <c r="ADM215" s="128"/>
      <c r="ADN215" s="128"/>
      <c r="ADO215" s="128"/>
      <c r="ADP215" s="128"/>
      <c r="ADQ215" s="128"/>
      <c r="ADR215" s="128"/>
      <c r="ADS215" s="128"/>
      <c r="ADT215" s="128"/>
      <c r="ADU215" s="128"/>
      <c r="ADV215" s="128"/>
      <c r="ADW215" s="128"/>
      <c r="ADX215" s="128"/>
      <c r="ADY215" s="128"/>
      <c r="ADZ215" s="128"/>
      <c r="AEA215" s="128"/>
      <c r="AEB215" s="128"/>
      <c r="AEC215" s="128"/>
      <c r="AED215" s="128"/>
      <c r="AEE215" s="128"/>
      <c r="AEF215" s="128"/>
      <c r="AEG215" s="128"/>
      <c r="AEH215" s="128"/>
      <c r="AEI215" s="128"/>
      <c r="AEJ215" s="128"/>
      <c r="AEK215" s="128"/>
      <c r="AEL215" s="128"/>
      <c r="AEM215" s="128"/>
      <c r="AEN215" s="128"/>
      <c r="AEO215" s="128"/>
      <c r="AEP215" s="128"/>
      <c r="AEQ215" s="128"/>
      <c r="AER215" s="128"/>
      <c r="AES215" s="128"/>
      <c r="AET215" s="128"/>
      <c r="AEU215" s="128"/>
      <c r="AEV215" s="128"/>
      <c r="AEW215" s="128"/>
      <c r="AEX215" s="128"/>
      <c r="AEY215" s="128"/>
      <c r="AEZ215" s="128"/>
      <c r="AFA215" s="128"/>
      <c r="AFB215" s="128"/>
      <c r="AFC215" s="128"/>
      <c r="AFD215" s="128"/>
      <c r="AFE215" s="128"/>
      <c r="AFF215" s="128"/>
      <c r="AFG215" s="128"/>
      <c r="AFH215" s="128"/>
      <c r="AFI215" s="128"/>
      <c r="AFJ215" s="128"/>
      <c r="AFK215" s="128"/>
      <c r="AFL215" s="128"/>
      <c r="AFM215" s="128"/>
      <c r="AFN215" s="128"/>
      <c r="AFO215" s="128"/>
      <c r="AFP215" s="128"/>
      <c r="AFQ215" s="128"/>
      <c r="AFR215" s="128"/>
      <c r="AFS215" s="128"/>
      <c r="AFT215" s="128"/>
      <c r="AFU215" s="128"/>
      <c r="AFV215" s="128"/>
      <c r="AFW215" s="128"/>
      <c r="AFX215" s="128"/>
      <c r="AFY215" s="128"/>
      <c r="AFZ215" s="128"/>
      <c r="AGA215" s="128"/>
      <c r="AGB215" s="128"/>
      <c r="AGC215" s="128"/>
      <c r="AGD215" s="128"/>
      <c r="AGE215" s="128"/>
      <c r="AGF215" s="128"/>
      <c r="AGG215" s="128"/>
      <c r="AGH215" s="128"/>
      <c r="AGI215" s="128"/>
      <c r="AGJ215" s="128"/>
      <c r="AGK215" s="128"/>
      <c r="AGL215" s="128"/>
      <c r="AGM215" s="128"/>
      <c r="AGN215" s="128"/>
      <c r="AGO215" s="128"/>
      <c r="AGP215" s="128"/>
      <c r="AGQ215" s="128"/>
      <c r="AGR215" s="128"/>
      <c r="AGS215" s="128"/>
      <c r="AGT215" s="128"/>
      <c r="AGU215" s="128"/>
      <c r="AGV215" s="128"/>
      <c r="AGW215" s="128"/>
      <c r="AGX215" s="128"/>
      <c r="AGY215" s="128"/>
      <c r="AGZ215" s="128"/>
      <c r="AHA215" s="128"/>
      <c r="AHB215" s="128"/>
      <c r="AHC215" s="128"/>
      <c r="AHD215" s="128"/>
      <c r="AHE215" s="128"/>
      <c r="AHF215" s="128"/>
      <c r="AHG215" s="128"/>
      <c r="AHH215" s="128"/>
      <c r="AHI215" s="128"/>
      <c r="AHJ215" s="128"/>
      <c r="AHK215" s="128"/>
      <c r="AHL215" s="128"/>
      <c r="AHM215" s="128"/>
      <c r="AHN215" s="128"/>
      <c r="AHO215" s="128"/>
      <c r="AHP215" s="128"/>
      <c r="AHQ215" s="128"/>
      <c r="AHR215" s="128"/>
      <c r="AHS215" s="128"/>
      <c r="AHT215" s="128"/>
      <c r="AHU215" s="128"/>
      <c r="AHV215" s="128"/>
      <c r="AHW215" s="128"/>
      <c r="AHX215" s="128"/>
      <c r="AHY215" s="128"/>
      <c r="AHZ215" s="128"/>
      <c r="AIA215" s="128"/>
      <c r="AIB215" s="128"/>
      <c r="AIC215" s="128"/>
      <c r="AID215" s="128"/>
      <c r="AIE215" s="128"/>
      <c r="AIF215" s="128"/>
      <c r="AIG215" s="128"/>
      <c r="AIH215" s="128"/>
      <c r="AII215" s="128"/>
      <c r="AIJ215" s="128"/>
      <c r="AIK215" s="128"/>
      <c r="AIL215" s="128"/>
      <c r="AIM215" s="128"/>
      <c r="AIN215" s="128"/>
      <c r="AIO215" s="128"/>
      <c r="AIP215" s="128"/>
      <c r="AIQ215" s="128"/>
      <c r="AIR215" s="128"/>
      <c r="AIS215" s="128"/>
      <c r="AIT215" s="128"/>
      <c r="AIU215" s="128"/>
      <c r="AIV215" s="128"/>
      <c r="AIW215" s="128"/>
      <c r="AIX215" s="128"/>
      <c r="AIY215" s="128"/>
      <c r="AIZ215" s="128"/>
      <c r="AJA215" s="128"/>
      <c r="AJB215" s="128"/>
      <c r="AJC215" s="128"/>
      <c r="AJD215" s="128"/>
      <c r="AJE215" s="128"/>
      <c r="AJF215" s="128"/>
      <c r="AJG215" s="128"/>
      <c r="AJH215" s="128"/>
      <c r="AJI215" s="128"/>
      <c r="AJJ215" s="128"/>
      <c r="AJK215" s="128"/>
      <c r="AJL215" s="128"/>
      <c r="AJM215" s="128"/>
      <c r="AJN215" s="128"/>
      <c r="AJO215" s="128"/>
      <c r="AJP215" s="128"/>
      <c r="AJQ215" s="128"/>
      <c r="AJR215" s="128"/>
      <c r="AJS215" s="128"/>
      <c r="AJT215" s="128"/>
      <c r="AJU215" s="128"/>
      <c r="AJV215" s="128"/>
      <c r="AJW215" s="128"/>
      <c r="AJX215" s="128"/>
      <c r="AJY215" s="128"/>
      <c r="AJZ215" s="128"/>
      <c r="AKA215" s="128"/>
      <c r="AKB215" s="128"/>
      <c r="AKC215" s="128"/>
      <c r="AKD215" s="128"/>
      <c r="AKE215" s="128"/>
      <c r="AKF215" s="128"/>
      <c r="AKG215" s="128"/>
      <c r="AKH215" s="128"/>
      <c r="AKI215" s="128"/>
      <c r="AKJ215" s="128"/>
      <c r="AKK215" s="128"/>
      <c r="AKL215" s="128"/>
      <c r="AKM215" s="128"/>
      <c r="AKN215" s="128"/>
      <c r="AKO215" s="128"/>
      <c r="AKP215" s="128"/>
      <c r="AKQ215" s="128"/>
      <c r="AKR215" s="128"/>
      <c r="AKS215" s="128"/>
      <c r="AKT215" s="128"/>
      <c r="AKU215" s="128"/>
      <c r="AKV215" s="128"/>
      <c r="AKW215" s="128"/>
      <c r="AKX215" s="128"/>
      <c r="AKY215" s="128"/>
      <c r="AKZ215" s="128"/>
      <c r="ALA215" s="128"/>
      <c r="ALB215" s="128"/>
      <c r="ALC215" s="128"/>
      <c r="ALD215" s="128"/>
      <c r="ALE215" s="128"/>
      <c r="ALF215" s="128"/>
      <c r="ALG215" s="128"/>
      <c r="ALH215" s="128"/>
      <c r="ALI215" s="128"/>
      <c r="ALJ215" s="128"/>
      <c r="ALK215" s="128"/>
      <c r="ALL215" s="128"/>
      <c r="ALM215" s="128"/>
      <c r="ALN215" s="128"/>
      <c r="ALO215" s="128"/>
      <c r="ALP215" s="128"/>
      <c r="ALQ215" s="128"/>
      <c r="ALR215" s="128"/>
      <c r="ALS215" s="128"/>
      <c r="ALT215" s="128"/>
      <c r="ALU215" s="128"/>
      <c r="ALV215" s="128"/>
      <c r="ALW215" s="128"/>
      <c r="ALX215" s="128"/>
      <c r="ALY215" s="128"/>
      <c r="ALZ215" s="128"/>
      <c r="AMA215"/>
      <c r="AMB215"/>
      <c r="AMC215"/>
      <c r="AMD215"/>
    </row>
    <row r="216" spans="1:1018" s="96" customFormat="1" ht="12" customHeight="1">
      <c r="A216" s="130"/>
      <c r="B216" s="130"/>
      <c r="C216" s="130"/>
      <c r="D216" s="130"/>
      <c r="E216" s="130"/>
      <c r="F216" s="130"/>
      <c r="I216" s="225"/>
      <c r="K216" s="159"/>
      <c r="P216" s="173"/>
      <c r="T216" s="277"/>
      <c r="X216"/>
      <c r="Y216" s="179"/>
      <c r="AA216" s="159"/>
      <c r="AC216"/>
      <c r="AE216" s="128"/>
      <c r="AF216"/>
      <c r="AG216" s="128"/>
      <c r="AH216" s="128"/>
      <c r="AI216" s="128"/>
      <c r="AJ216" s="128"/>
      <c r="AK216" s="128"/>
      <c r="AL216" s="128"/>
      <c r="AM216" s="128"/>
      <c r="AN216" s="128"/>
      <c r="AO216" s="128"/>
      <c r="AP216" s="128"/>
      <c r="AQ216" s="128"/>
      <c r="AR216" s="128"/>
      <c r="AS216" s="128"/>
      <c r="AT216" s="128"/>
      <c r="AU216" s="128"/>
      <c r="AV216" s="128"/>
      <c r="AW216" s="128"/>
      <c r="AX216" s="128"/>
      <c r="AY216" s="128"/>
      <c r="AZ216" s="128"/>
      <c r="BA216" s="128"/>
      <c r="BB216" s="128"/>
      <c r="BC216" s="128"/>
      <c r="BD216" s="128"/>
      <c r="BE216" s="128"/>
      <c r="BF216" s="128"/>
      <c r="BG216" s="128"/>
      <c r="BH216" s="128"/>
      <c r="BI216" s="128"/>
      <c r="BJ216" s="128"/>
      <c r="BK216" s="128"/>
      <c r="BL216" s="128"/>
      <c r="BM216" s="128"/>
      <c r="BN216" s="128"/>
      <c r="BO216" s="128"/>
      <c r="BP216" s="128"/>
      <c r="BQ216" s="128"/>
      <c r="BR216" s="128"/>
      <c r="BS216" s="128"/>
      <c r="BT216" s="128"/>
      <c r="BU216" s="128"/>
      <c r="BV216" s="128"/>
      <c r="BW216" s="128"/>
      <c r="BX216" s="128"/>
      <c r="BY216" s="128"/>
      <c r="BZ216" s="128"/>
      <c r="CA216" s="128"/>
      <c r="CB216" s="128"/>
      <c r="CC216" s="128"/>
      <c r="CD216" s="128"/>
      <c r="CE216" s="128"/>
      <c r="CF216" s="128"/>
      <c r="CG216" s="128"/>
      <c r="CH216" s="128"/>
      <c r="CI216" s="128"/>
      <c r="CJ216" s="128"/>
      <c r="CK216" s="128"/>
      <c r="CL216" s="128"/>
      <c r="CM216" s="128"/>
      <c r="CN216" s="128"/>
      <c r="CO216" s="128"/>
      <c r="CP216" s="128"/>
      <c r="CQ216" s="128"/>
      <c r="CR216" s="128"/>
      <c r="CS216" s="128"/>
      <c r="CT216" s="128"/>
      <c r="CU216" s="128"/>
      <c r="CV216" s="128"/>
      <c r="CW216" s="128"/>
      <c r="CX216" s="128"/>
      <c r="CY216" s="128"/>
      <c r="CZ216" s="128"/>
      <c r="DA216" s="128"/>
      <c r="DB216" s="128"/>
      <c r="DC216" s="128"/>
      <c r="DD216" s="128"/>
      <c r="DE216" s="128"/>
      <c r="DF216" s="128"/>
      <c r="DG216" s="128"/>
      <c r="DH216" s="128"/>
      <c r="DI216" s="128"/>
      <c r="DJ216" s="128"/>
      <c r="DK216" s="128"/>
      <c r="DL216" s="128"/>
      <c r="DM216" s="128"/>
      <c r="DN216" s="128"/>
      <c r="DO216" s="128"/>
      <c r="DP216" s="128"/>
      <c r="DQ216" s="128"/>
      <c r="DR216" s="128"/>
      <c r="DS216" s="128"/>
      <c r="DT216" s="128"/>
      <c r="DU216" s="128"/>
      <c r="DV216" s="128"/>
      <c r="DW216" s="128"/>
      <c r="DX216" s="128"/>
      <c r="DY216" s="128"/>
      <c r="DZ216" s="128"/>
      <c r="EA216" s="128"/>
      <c r="EB216" s="128"/>
      <c r="EC216" s="128"/>
      <c r="ED216" s="128"/>
      <c r="EE216" s="128"/>
      <c r="EF216" s="128"/>
      <c r="EG216" s="128"/>
      <c r="EH216" s="128"/>
      <c r="EI216" s="128"/>
      <c r="EJ216" s="128"/>
      <c r="EK216" s="128"/>
      <c r="EL216" s="128"/>
      <c r="EM216" s="128"/>
      <c r="EN216" s="128"/>
      <c r="EO216" s="128"/>
      <c r="EP216" s="128"/>
      <c r="EQ216" s="128"/>
      <c r="ER216" s="128"/>
      <c r="ES216" s="128"/>
      <c r="ET216" s="128"/>
      <c r="EU216" s="128"/>
      <c r="EV216" s="128"/>
      <c r="EW216" s="128"/>
      <c r="EX216" s="128"/>
      <c r="EY216" s="128"/>
      <c r="EZ216" s="128"/>
      <c r="FA216" s="128"/>
      <c r="FB216" s="128"/>
      <c r="FC216" s="128"/>
      <c r="FD216" s="128"/>
      <c r="FE216" s="128"/>
      <c r="FF216" s="128"/>
      <c r="FG216" s="128"/>
      <c r="FH216" s="128"/>
      <c r="FI216" s="128"/>
      <c r="FJ216" s="128"/>
      <c r="FK216" s="128"/>
      <c r="FL216" s="128"/>
      <c r="FM216" s="128"/>
      <c r="FN216" s="128"/>
      <c r="FO216" s="128"/>
      <c r="FP216" s="128"/>
      <c r="FQ216" s="128"/>
      <c r="FR216" s="128"/>
      <c r="FS216" s="128"/>
      <c r="FT216" s="128"/>
      <c r="FU216" s="128"/>
      <c r="FV216" s="128"/>
      <c r="FW216" s="128"/>
      <c r="FX216" s="128"/>
      <c r="FY216" s="128"/>
      <c r="FZ216" s="128"/>
      <c r="GA216" s="128"/>
      <c r="GB216" s="128"/>
      <c r="GC216" s="128"/>
      <c r="GD216" s="128"/>
      <c r="GE216" s="128"/>
      <c r="GF216" s="128"/>
      <c r="GG216" s="128"/>
      <c r="GH216" s="128"/>
      <c r="GI216" s="128"/>
      <c r="GJ216" s="128"/>
      <c r="GK216" s="128"/>
      <c r="GL216" s="128"/>
      <c r="GM216" s="128"/>
      <c r="GN216" s="128"/>
      <c r="GO216" s="128"/>
      <c r="GP216" s="128"/>
      <c r="GQ216" s="128"/>
      <c r="GR216" s="128"/>
      <c r="GS216" s="128"/>
      <c r="GT216" s="128"/>
      <c r="GU216" s="128"/>
      <c r="GV216" s="128"/>
      <c r="GW216" s="128"/>
      <c r="GX216" s="128"/>
      <c r="GY216" s="128"/>
      <c r="GZ216" s="128"/>
      <c r="HA216" s="128"/>
      <c r="HB216" s="128"/>
      <c r="HC216" s="128"/>
      <c r="HD216" s="128"/>
      <c r="HE216" s="128"/>
      <c r="HF216" s="128"/>
      <c r="HG216" s="128"/>
      <c r="HH216" s="128"/>
      <c r="HI216" s="128"/>
      <c r="HJ216" s="128"/>
      <c r="HK216" s="128"/>
      <c r="HL216" s="128"/>
      <c r="HM216" s="128"/>
      <c r="HN216" s="128"/>
      <c r="HO216" s="128"/>
      <c r="HP216" s="128"/>
      <c r="HQ216" s="128"/>
      <c r="HR216" s="128"/>
      <c r="HS216" s="128"/>
      <c r="HT216" s="128"/>
      <c r="HU216" s="128"/>
      <c r="HV216" s="128"/>
      <c r="HW216" s="128"/>
      <c r="HX216" s="128"/>
      <c r="HY216" s="128"/>
      <c r="HZ216" s="128"/>
      <c r="IA216" s="128"/>
      <c r="IB216" s="128"/>
      <c r="IC216" s="128"/>
      <c r="ID216" s="128"/>
      <c r="IE216" s="128"/>
      <c r="IF216" s="128"/>
      <c r="IG216" s="128"/>
      <c r="IH216" s="128"/>
      <c r="II216" s="128"/>
      <c r="IJ216" s="128"/>
      <c r="IK216" s="128"/>
      <c r="IL216" s="128"/>
      <c r="IM216" s="128"/>
      <c r="IN216" s="128"/>
      <c r="IO216" s="128"/>
      <c r="IP216" s="128"/>
      <c r="IQ216" s="128"/>
      <c r="IR216" s="128"/>
      <c r="IS216" s="128"/>
      <c r="IT216" s="128"/>
      <c r="IU216" s="128"/>
      <c r="IV216" s="128"/>
      <c r="IW216" s="128"/>
      <c r="IX216" s="128"/>
      <c r="IY216" s="128"/>
      <c r="IZ216" s="128"/>
      <c r="JA216" s="128"/>
      <c r="JB216" s="128"/>
      <c r="JC216" s="128"/>
      <c r="JD216" s="128"/>
      <c r="JE216" s="128"/>
      <c r="JF216" s="128"/>
      <c r="JG216" s="128"/>
      <c r="JH216" s="128"/>
      <c r="JI216" s="128"/>
      <c r="JJ216" s="128"/>
      <c r="JK216" s="128"/>
      <c r="JL216" s="128"/>
      <c r="JM216" s="128"/>
      <c r="JN216" s="128"/>
      <c r="JO216" s="128"/>
      <c r="JP216" s="128"/>
      <c r="JQ216" s="128"/>
      <c r="JR216" s="128"/>
      <c r="JS216" s="128"/>
      <c r="JT216" s="128"/>
      <c r="JU216" s="128"/>
      <c r="JV216" s="128"/>
      <c r="JW216" s="128"/>
      <c r="JX216" s="128"/>
      <c r="JY216" s="128"/>
      <c r="JZ216" s="128"/>
      <c r="KA216" s="128"/>
      <c r="KB216" s="128"/>
      <c r="KC216" s="128"/>
      <c r="KD216" s="128"/>
      <c r="KE216" s="128"/>
      <c r="KF216" s="128"/>
      <c r="KG216" s="128"/>
      <c r="KH216" s="128"/>
      <c r="KI216" s="128"/>
      <c r="KJ216" s="128"/>
      <c r="KK216" s="128"/>
      <c r="KL216" s="128"/>
      <c r="KM216" s="128"/>
      <c r="KN216" s="128"/>
      <c r="KO216" s="128"/>
      <c r="KP216" s="128"/>
      <c r="KQ216" s="128"/>
      <c r="KR216" s="128"/>
      <c r="KS216" s="128"/>
      <c r="KT216" s="128"/>
      <c r="KU216" s="128"/>
      <c r="KV216" s="128"/>
      <c r="KW216" s="128"/>
      <c r="KX216" s="128"/>
      <c r="KY216" s="128"/>
      <c r="KZ216" s="128"/>
      <c r="LA216" s="128"/>
      <c r="LB216" s="128"/>
      <c r="LC216" s="128"/>
      <c r="LD216" s="128"/>
      <c r="LE216" s="128"/>
      <c r="LF216" s="128"/>
      <c r="LG216" s="128"/>
      <c r="LH216" s="128"/>
      <c r="LI216" s="128"/>
      <c r="LJ216" s="128"/>
      <c r="LK216" s="128"/>
      <c r="LL216" s="128"/>
      <c r="LM216" s="128"/>
      <c r="LN216" s="128"/>
      <c r="LO216" s="128"/>
      <c r="LP216" s="128"/>
      <c r="LQ216" s="128"/>
      <c r="LR216" s="128"/>
      <c r="LS216" s="128"/>
      <c r="LT216" s="128"/>
      <c r="LU216" s="128"/>
      <c r="LV216" s="128"/>
      <c r="LW216" s="128"/>
      <c r="LX216" s="128"/>
      <c r="LY216" s="128"/>
      <c r="LZ216" s="128"/>
      <c r="MA216" s="128"/>
      <c r="MB216" s="128"/>
      <c r="MC216" s="128"/>
      <c r="MD216" s="128"/>
      <c r="ME216" s="128"/>
      <c r="MF216" s="128"/>
      <c r="MG216" s="128"/>
      <c r="MH216" s="128"/>
      <c r="MI216" s="128"/>
      <c r="MJ216" s="128"/>
      <c r="MK216" s="128"/>
      <c r="ML216" s="128"/>
      <c r="MM216" s="128"/>
      <c r="MN216" s="128"/>
      <c r="MO216" s="128"/>
      <c r="MP216" s="128"/>
      <c r="MQ216" s="128"/>
      <c r="MR216" s="128"/>
      <c r="MS216" s="128"/>
      <c r="MT216" s="128"/>
      <c r="MU216" s="128"/>
      <c r="MV216" s="128"/>
      <c r="MW216" s="128"/>
      <c r="MX216" s="128"/>
      <c r="MY216" s="128"/>
      <c r="MZ216" s="128"/>
      <c r="NA216" s="128"/>
      <c r="NB216" s="128"/>
      <c r="NC216" s="128"/>
      <c r="ND216" s="128"/>
      <c r="NE216" s="128"/>
      <c r="NF216" s="128"/>
      <c r="NG216" s="128"/>
      <c r="NH216" s="128"/>
      <c r="NI216" s="128"/>
      <c r="NJ216" s="128"/>
      <c r="NK216" s="128"/>
      <c r="NL216" s="128"/>
      <c r="NM216" s="128"/>
      <c r="NN216" s="128"/>
      <c r="NO216" s="128"/>
      <c r="NP216" s="128"/>
      <c r="NQ216" s="128"/>
      <c r="NR216" s="128"/>
      <c r="NS216" s="128"/>
      <c r="NT216" s="128"/>
      <c r="NU216" s="128"/>
      <c r="NV216" s="128"/>
      <c r="NW216" s="128"/>
      <c r="NX216" s="128"/>
      <c r="NY216" s="128"/>
      <c r="NZ216" s="128"/>
      <c r="OA216" s="128"/>
      <c r="OB216" s="128"/>
      <c r="OC216" s="128"/>
      <c r="OD216" s="128"/>
      <c r="OE216" s="128"/>
      <c r="OF216" s="128"/>
      <c r="OG216" s="128"/>
      <c r="OH216" s="128"/>
      <c r="OI216" s="128"/>
      <c r="OJ216" s="128"/>
      <c r="OK216" s="128"/>
      <c r="OL216" s="128"/>
      <c r="OM216" s="128"/>
      <c r="ON216" s="128"/>
      <c r="OO216" s="128"/>
      <c r="OP216" s="128"/>
      <c r="OQ216" s="128"/>
      <c r="OR216" s="128"/>
      <c r="OS216" s="128"/>
      <c r="OT216" s="128"/>
      <c r="OU216" s="128"/>
      <c r="OV216" s="128"/>
      <c r="OW216" s="128"/>
      <c r="OX216" s="128"/>
      <c r="OY216" s="128"/>
      <c r="OZ216" s="128"/>
      <c r="PA216" s="128"/>
      <c r="PB216" s="128"/>
      <c r="PC216" s="128"/>
      <c r="PD216" s="128"/>
      <c r="PE216" s="128"/>
      <c r="PF216" s="128"/>
      <c r="PG216" s="128"/>
      <c r="PH216" s="128"/>
      <c r="PI216" s="128"/>
      <c r="PJ216" s="128"/>
      <c r="PK216" s="128"/>
      <c r="PL216" s="128"/>
      <c r="PM216" s="128"/>
      <c r="PN216" s="128"/>
      <c r="PO216" s="128"/>
      <c r="PP216" s="128"/>
      <c r="PQ216" s="128"/>
      <c r="PR216" s="128"/>
      <c r="PS216" s="128"/>
      <c r="PT216" s="128"/>
      <c r="PU216" s="128"/>
      <c r="PV216" s="128"/>
      <c r="PW216" s="128"/>
      <c r="PX216" s="128"/>
      <c r="PY216" s="128"/>
      <c r="PZ216" s="128"/>
      <c r="QA216" s="128"/>
      <c r="QB216" s="128"/>
      <c r="QC216" s="128"/>
      <c r="QD216" s="128"/>
      <c r="QE216" s="128"/>
      <c r="QF216" s="128"/>
      <c r="QG216" s="128"/>
      <c r="QH216" s="128"/>
      <c r="QI216" s="128"/>
      <c r="QJ216" s="128"/>
      <c r="QK216" s="128"/>
      <c r="QL216" s="128"/>
      <c r="QM216" s="128"/>
      <c r="QN216" s="128"/>
      <c r="QO216" s="128"/>
      <c r="QP216" s="128"/>
      <c r="QQ216" s="128"/>
      <c r="QR216" s="128"/>
      <c r="QS216" s="128"/>
      <c r="QT216" s="128"/>
      <c r="QU216" s="128"/>
      <c r="QV216" s="128"/>
      <c r="QW216" s="128"/>
      <c r="QX216" s="128"/>
      <c r="QY216" s="128"/>
      <c r="QZ216" s="128"/>
      <c r="RA216" s="128"/>
      <c r="RB216" s="128"/>
      <c r="RC216" s="128"/>
      <c r="RD216" s="128"/>
      <c r="RE216" s="128"/>
      <c r="RF216" s="128"/>
      <c r="RG216" s="128"/>
      <c r="RH216" s="128"/>
      <c r="RI216" s="128"/>
      <c r="RJ216" s="128"/>
      <c r="RK216" s="128"/>
      <c r="RL216" s="128"/>
      <c r="RM216" s="128"/>
      <c r="RN216" s="128"/>
      <c r="RO216" s="128"/>
      <c r="RP216" s="128"/>
      <c r="RQ216" s="128"/>
      <c r="RR216" s="128"/>
      <c r="RS216" s="128"/>
      <c r="RT216" s="128"/>
      <c r="RU216" s="128"/>
      <c r="RV216" s="128"/>
      <c r="RW216" s="128"/>
      <c r="RX216" s="128"/>
      <c r="RY216" s="128"/>
      <c r="RZ216" s="128"/>
      <c r="SA216" s="128"/>
      <c r="SB216" s="128"/>
      <c r="SC216" s="128"/>
      <c r="SD216" s="128"/>
      <c r="SE216" s="128"/>
      <c r="SF216" s="128"/>
      <c r="SG216" s="128"/>
      <c r="SH216" s="128"/>
      <c r="SI216" s="128"/>
      <c r="SJ216" s="128"/>
      <c r="SK216" s="128"/>
      <c r="SL216" s="128"/>
      <c r="SM216" s="128"/>
      <c r="SN216" s="128"/>
      <c r="SO216" s="128"/>
      <c r="SP216" s="128"/>
      <c r="SQ216" s="128"/>
      <c r="SR216" s="128"/>
      <c r="SS216" s="128"/>
      <c r="ST216" s="128"/>
      <c r="SU216" s="128"/>
      <c r="SV216" s="128"/>
      <c r="SW216" s="128"/>
      <c r="SX216" s="128"/>
      <c r="SY216" s="128"/>
      <c r="SZ216" s="128"/>
      <c r="TA216" s="128"/>
      <c r="TB216" s="128"/>
      <c r="TC216" s="128"/>
      <c r="TD216" s="128"/>
      <c r="TE216" s="128"/>
      <c r="TF216" s="128"/>
      <c r="TG216" s="128"/>
      <c r="TH216" s="128"/>
      <c r="TI216" s="128"/>
      <c r="TJ216" s="128"/>
      <c r="TK216" s="128"/>
      <c r="TL216" s="128"/>
      <c r="TM216" s="128"/>
      <c r="TN216" s="128"/>
      <c r="TO216" s="128"/>
      <c r="TP216" s="128"/>
      <c r="TQ216" s="128"/>
      <c r="TR216" s="128"/>
      <c r="TS216" s="128"/>
      <c r="TT216" s="128"/>
      <c r="TU216" s="128"/>
      <c r="TV216" s="128"/>
      <c r="TW216" s="128"/>
      <c r="TX216" s="128"/>
      <c r="TY216" s="128"/>
      <c r="TZ216" s="128"/>
      <c r="UA216" s="128"/>
      <c r="UB216" s="128"/>
      <c r="UC216" s="128"/>
      <c r="UD216" s="128"/>
      <c r="UE216" s="128"/>
      <c r="UF216" s="128"/>
      <c r="UG216" s="128"/>
      <c r="UH216" s="128"/>
      <c r="UI216" s="128"/>
      <c r="UJ216" s="128"/>
      <c r="UK216" s="128"/>
      <c r="UL216" s="128"/>
      <c r="UM216" s="128"/>
      <c r="UN216" s="128"/>
      <c r="UO216" s="128"/>
      <c r="UP216" s="128"/>
      <c r="UQ216" s="128"/>
      <c r="UR216" s="128"/>
      <c r="US216" s="128"/>
      <c r="UT216" s="128"/>
      <c r="UU216" s="128"/>
      <c r="UV216" s="128"/>
      <c r="UW216" s="128"/>
      <c r="UX216" s="128"/>
      <c r="UY216" s="128"/>
      <c r="UZ216" s="128"/>
      <c r="VA216" s="128"/>
      <c r="VB216" s="128"/>
      <c r="VC216" s="128"/>
      <c r="VD216" s="128"/>
      <c r="VE216" s="128"/>
      <c r="VF216" s="128"/>
      <c r="VG216" s="128"/>
      <c r="VH216" s="128"/>
      <c r="VI216" s="128"/>
      <c r="VJ216" s="128"/>
      <c r="VK216" s="128"/>
      <c r="VL216" s="128"/>
      <c r="VM216" s="128"/>
      <c r="VN216" s="128"/>
      <c r="VO216" s="128"/>
      <c r="VP216" s="128"/>
      <c r="VQ216" s="128"/>
      <c r="VR216" s="128"/>
      <c r="VS216" s="128"/>
      <c r="VT216" s="128"/>
      <c r="VU216" s="128"/>
      <c r="VV216" s="128"/>
      <c r="VW216" s="128"/>
      <c r="VX216" s="128"/>
      <c r="VY216" s="128"/>
      <c r="VZ216" s="128"/>
      <c r="WA216" s="128"/>
      <c r="WB216" s="128"/>
      <c r="WC216" s="128"/>
      <c r="WD216" s="128"/>
      <c r="WE216" s="128"/>
      <c r="WF216" s="128"/>
      <c r="WG216" s="128"/>
      <c r="WH216" s="128"/>
      <c r="WI216" s="128"/>
      <c r="WJ216" s="128"/>
      <c r="WK216" s="128"/>
      <c r="WL216" s="128"/>
      <c r="WM216" s="128"/>
      <c r="WN216" s="128"/>
      <c r="WO216" s="128"/>
      <c r="WP216" s="128"/>
      <c r="WQ216" s="128"/>
      <c r="WR216" s="128"/>
      <c r="WS216" s="128"/>
      <c r="WT216" s="128"/>
      <c r="WU216" s="128"/>
      <c r="WV216" s="128"/>
      <c r="WW216" s="128"/>
      <c r="WX216" s="128"/>
      <c r="WY216" s="128"/>
      <c r="WZ216" s="128"/>
      <c r="XA216" s="128"/>
      <c r="XB216" s="128"/>
      <c r="XC216" s="128"/>
      <c r="XD216" s="128"/>
      <c r="XE216" s="128"/>
      <c r="XF216" s="128"/>
      <c r="XG216" s="128"/>
      <c r="XH216" s="128"/>
      <c r="XI216" s="128"/>
      <c r="XJ216" s="128"/>
      <c r="XK216" s="128"/>
      <c r="XL216" s="128"/>
      <c r="XM216" s="128"/>
      <c r="XN216" s="128"/>
      <c r="XO216" s="128"/>
      <c r="XP216" s="128"/>
      <c r="XQ216" s="128"/>
      <c r="XR216" s="128"/>
      <c r="XS216" s="128"/>
      <c r="XT216" s="128"/>
      <c r="XU216" s="128"/>
      <c r="XV216" s="128"/>
      <c r="XW216" s="128"/>
      <c r="XX216" s="128"/>
      <c r="XY216" s="128"/>
      <c r="XZ216" s="128"/>
      <c r="YA216" s="128"/>
      <c r="YB216" s="128"/>
      <c r="YC216" s="128"/>
      <c r="YD216" s="128"/>
      <c r="YE216" s="128"/>
      <c r="YF216" s="128"/>
      <c r="YG216" s="128"/>
      <c r="YH216" s="128"/>
      <c r="YI216" s="128"/>
      <c r="YJ216" s="128"/>
      <c r="YK216" s="128"/>
      <c r="YL216" s="128"/>
      <c r="YM216" s="128"/>
      <c r="YN216" s="128"/>
      <c r="YO216" s="128"/>
      <c r="YP216" s="128"/>
      <c r="YQ216" s="128"/>
      <c r="YR216" s="128"/>
      <c r="YS216" s="128"/>
      <c r="YT216" s="128"/>
      <c r="YU216" s="128"/>
      <c r="YV216" s="128"/>
      <c r="YW216" s="128"/>
      <c r="YX216" s="128"/>
      <c r="YY216" s="128"/>
      <c r="YZ216" s="128"/>
      <c r="ZA216" s="128"/>
      <c r="ZB216" s="128"/>
      <c r="ZC216" s="128"/>
      <c r="ZD216" s="128"/>
      <c r="ZE216" s="128"/>
      <c r="ZF216" s="128"/>
      <c r="ZG216" s="128"/>
      <c r="ZH216" s="128"/>
      <c r="ZI216" s="128"/>
      <c r="ZJ216" s="128"/>
      <c r="ZK216" s="128"/>
      <c r="ZL216" s="128"/>
      <c r="ZM216" s="128"/>
      <c r="ZN216" s="128"/>
      <c r="ZO216" s="128"/>
      <c r="ZP216" s="128"/>
      <c r="ZQ216" s="128"/>
      <c r="ZR216" s="128"/>
      <c r="ZS216" s="128"/>
      <c r="ZT216" s="128"/>
      <c r="ZU216" s="128"/>
      <c r="ZV216" s="128"/>
      <c r="ZW216" s="128"/>
      <c r="ZX216" s="128"/>
      <c r="ZY216" s="128"/>
      <c r="ZZ216" s="128"/>
      <c r="AAA216" s="128"/>
      <c r="AAB216" s="128"/>
      <c r="AAC216" s="128"/>
      <c r="AAD216" s="128"/>
      <c r="AAE216" s="128"/>
      <c r="AAF216" s="128"/>
      <c r="AAG216" s="128"/>
      <c r="AAH216" s="128"/>
      <c r="AAI216" s="128"/>
      <c r="AAJ216" s="128"/>
      <c r="AAK216" s="128"/>
      <c r="AAL216" s="128"/>
      <c r="AAM216" s="128"/>
      <c r="AAN216" s="128"/>
      <c r="AAO216" s="128"/>
      <c r="AAP216" s="128"/>
      <c r="AAQ216" s="128"/>
      <c r="AAR216" s="128"/>
      <c r="AAS216" s="128"/>
      <c r="AAT216" s="128"/>
      <c r="AAU216" s="128"/>
      <c r="AAV216" s="128"/>
      <c r="AAW216" s="128"/>
      <c r="AAX216" s="128"/>
      <c r="AAY216" s="128"/>
      <c r="AAZ216" s="128"/>
      <c r="ABA216" s="128"/>
      <c r="ABB216" s="128"/>
      <c r="ABC216" s="128"/>
      <c r="ABD216" s="128"/>
      <c r="ABE216" s="128"/>
      <c r="ABF216" s="128"/>
      <c r="ABG216" s="128"/>
      <c r="ABH216" s="128"/>
      <c r="ABI216" s="128"/>
      <c r="ABJ216" s="128"/>
      <c r="ABK216" s="128"/>
      <c r="ABL216" s="128"/>
      <c r="ABM216" s="128"/>
      <c r="ABN216" s="128"/>
      <c r="ABO216" s="128"/>
      <c r="ABP216" s="128"/>
      <c r="ABQ216" s="128"/>
      <c r="ABR216" s="128"/>
      <c r="ABS216" s="128"/>
      <c r="ABT216" s="128"/>
      <c r="ABU216" s="128"/>
      <c r="ABV216" s="128"/>
      <c r="ABW216" s="128"/>
      <c r="ABX216" s="128"/>
      <c r="ABY216" s="128"/>
      <c r="ABZ216" s="128"/>
      <c r="ACA216" s="128"/>
      <c r="ACB216" s="128"/>
      <c r="ACC216" s="128"/>
      <c r="ACD216" s="128"/>
      <c r="ACE216" s="128"/>
      <c r="ACF216" s="128"/>
      <c r="ACG216" s="128"/>
      <c r="ACH216" s="128"/>
      <c r="ACI216" s="128"/>
      <c r="ACJ216" s="128"/>
      <c r="ACK216" s="128"/>
      <c r="ACL216" s="128"/>
      <c r="ACM216" s="128"/>
      <c r="ACN216" s="128"/>
      <c r="ACO216" s="128"/>
      <c r="ACP216" s="128"/>
      <c r="ACQ216" s="128"/>
      <c r="ACR216" s="128"/>
      <c r="ACS216" s="128"/>
      <c r="ACT216" s="128"/>
      <c r="ACU216" s="128"/>
      <c r="ACV216" s="128"/>
      <c r="ACW216" s="128"/>
      <c r="ACX216" s="128"/>
      <c r="ACY216" s="128"/>
      <c r="ACZ216" s="128"/>
      <c r="ADA216" s="128"/>
      <c r="ADB216" s="128"/>
      <c r="ADC216" s="128"/>
      <c r="ADD216" s="128"/>
      <c r="ADE216" s="128"/>
      <c r="ADF216" s="128"/>
      <c r="ADG216" s="128"/>
      <c r="ADH216" s="128"/>
      <c r="ADI216" s="128"/>
      <c r="ADJ216" s="128"/>
      <c r="ADK216" s="128"/>
      <c r="ADL216" s="128"/>
      <c r="ADM216" s="128"/>
      <c r="ADN216" s="128"/>
      <c r="ADO216" s="128"/>
      <c r="ADP216" s="128"/>
      <c r="ADQ216" s="128"/>
      <c r="ADR216" s="128"/>
      <c r="ADS216" s="128"/>
      <c r="ADT216" s="128"/>
      <c r="ADU216" s="128"/>
      <c r="ADV216" s="128"/>
      <c r="ADW216" s="128"/>
      <c r="ADX216" s="128"/>
      <c r="ADY216" s="128"/>
      <c r="ADZ216" s="128"/>
      <c r="AEA216" s="128"/>
      <c r="AEB216" s="128"/>
      <c r="AEC216" s="128"/>
      <c r="AED216" s="128"/>
      <c r="AEE216" s="128"/>
      <c r="AEF216" s="128"/>
      <c r="AEG216" s="128"/>
      <c r="AEH216" s="128"/>
      <c r="AEI216" s="128"/>
      <c r="AEJ216" s="128"/>
      <c r="AEK216" s="128"/>
      <c r="AEL216" s="128"/>
      <c r="AEM216" s="128"/>
      <c r="AEN216" s="128"/>
      <c r="AEO216" s="128"/>
      <c r="AEP216" s="128"/>
      <c r="AEQ216" s="128"/>
      <c r="AER216" s="128"/>
      <c r="AES216" s="128"/>
      <c r="AET216" s="128"/>
      <c r="AEU216" s="128"/>
      <c r="AEV216" s="128"/>
      <c r="AEW216" s="128"/>
      <c r="AEX216" s="128"/>
      <c r="AEY216" s="128"/>
      <c r="AEZ216" s="128"/>
      <c r="AFA216" s="128"/>
      <c r="AFB216" s="128"/>
      <c r="AFC216" s="128"/>
      <c r="AFD216" s="128"/>
      <c r="AFE216" s="128"/>
      <c r="AFF216" s="128"/>
      <c r="AFG216" s="128"/>
      <c r="AFH216" s="128"/>
      <c r="AFI216" s="128"/>
      <c r="AFJ216" s="128"/>
      <c r="AFK216" s="128"/>
      <c r="AFL216" s="128"/>
      <c r="AFM216" s="128"/>
      <c r="AFN216" s="128"/>
      <c r="AFO216" s="128"/>
      <c r="AFP216" s="128"/>
      <c r="AFQ216" s="128"/>
      <c r="AFR216" s="128"/>
      <c r="AFS216" s="128"/>
      <c r="AFT216" s="128"/>
      <c r="AFU216" s="128"/>
      <c r="AFV216" s="128"/>
      <c r="AFW216" s="128"/>
      <c r="AFX216" s="128"/>
      <c r="AFY216" s="128"/>
      <c r="AFZ216" s="128"/>
      <c r="AGA216" s="128"/>
      <c r="AGB216" s="128"/>
      <c r="AGC216" s="128"/>
      <c r="AGD216" s="128"/>
      <c r="AGE216" s="128"/>
      <c r="AGF216" s="128"/>
      <c r="AGG216" s="128"/>
      <c r="AGH216" s="128"/>
      <c r="AGI216" s="128"/>
      <c r="AGJ216" s="128"/>
      <c r="AGK216" s="128"/>
      <c r="AGL216" s="128"/>
      <c r="AGM216" s="128"/>
      <c r="AGN216" s="128"/>
      <c r="AGO216" s="128"/>
      <c r="AGP216" s="128"/>
      <c r="AGQ216" s="128"/>
      <c r="AGR216" s="128"/>
      <c r="AGS216" s="128"/>
      <c r="AGT216" s="128"/>
      <c r="AGU216" s="128"/>
      <c r="AGV216" s="128"/>
      <c r="AGW216" s="128"/>
      <c r="AGX216" s="128"/>
      <c r="AGY216" s="128"/>
      <c r="AGZ216" s="128"/>
      <c r="AHA216" s="128"/>
      <c r="AHB216" s="128"/>
      <c r="AHC216" s="128"/>
      <c r="AHD216" s="128"/>
      <c r="AHE216" s="128"/>
      <c r="AHF216" s="128"/>
      <c r="AHG216" s="128"/>
      <c r="AHH216" s="128"/>
      <c r="AHI216" s="128"/>
      <c r="AHJ216" s="128"/>
      <c r="AHK216" s="128"/>
      <c r="AHL216" s="128"/>
      <c r="AHM216" s="128"/>
      <c r="AHN216" s="128"/>
      <c r="AHO216" s="128"/>
      <c r="AHP216" s="128"/>
      <c r="AHQ216" s="128"/>
      <c r="AHR216" s="128"/>
      <c r="AHS216" s="128"/>
      <c r="AHT216" s="128"/>
      <c r="AHU216" s="128"/>
      <c r="AHV216" s="128"/>
      <c r="AHW216" s="128"/>
      <c r="AHX216" s="128"/>
      <c r="AHY216" s="128"/>
      <c r="AHZ216" s="128"/>
      <c r="AIA216" s="128"/>
      <c r="AIB216" s="128"/>
      <c r="AIC216" s="128"/>
      <c r="AID216" s="128"/>
      <c r="AIE216" s="128"/>
      <c r="AIF216" s="128"/>
      <c r="AIG216" s="128"/>
      <c r="AIH216" s="128"/>
      <c r="AII216" s="128"/>
      <c r="AIJ216" s="128"/>
      <c r="AIK216" s="128"/>
      <c r="AIL216" s="128"/>
      <c r="AIM216" s="128"/>
      <c r="AIN216" s="128"/>
      <c r="AIO216" s="128"/>
      <c r="AIP216" s="128"/>
      <c r="AIQ216" s="128"/>
      <c r="AIR216" s="128"/>
      <c r="AIS216" s="128"/>
      <c r="AIT216" s="128"/>
      <c r="AIU216" s="128"/>
      <c r="AIV216" s="128"/>
      <c r="AIW216" s="128"/>
      <c r="AIX216" s="128"/>
      <c r="AIY216" s="128"/>
      <c r="AIZ216" s="128"/>
      <c r="AJA216" s="128"/>
      <c r="AJB216" s="128"/>
      <c r="AJC216" s="128"/>
      <c r="AJD216" s="128"/>
      <c r="AJE216" s="128"/>
      <c r="AJF216" s="128"/>
      <c r="AJG216" s="128"/>
      <c r="AJH216" s="128"/>
      <c r="AJI216" s="128"/>
      <c r="AJJ216" s="128"/>
      <c r="AJK216" s="128"/>
      <c r="AJL216" s="128"/>
      <c r="AJM216" s="128"/>
      <c r="AJN216" s="128"/>
      <c r="AJO216" s="128"/>
      <c r="AJP216" s="128"/>
      <c r="AJQ216" s="128"/>
      <c r="AJR216" s="128"/>
      <c r="AJS216" s="128"/>
      <c r="AJT216" s="128"/>
      <c r="AJU216" s="128"/>
      <c r="AJV216" s="128"/>
      <c r="AJW216" s="128"/>
      <c r="AJX216" s="128"/>
      <c r="AJY216" s="128"/>
      <c r="AJZ216" s="128"/>
      <c r="AKA216" s="128"/>
      <c r="AKB216" s="128"/>
      <c r="AKC216" s="128"/>
      <c r="AKD216" s="128"/>
      <c r="AKE216" s="128"/>
      <c r="AKF216" s="128"/>
      <c r="AKG216" s="128"/>
      <c r="AKH216" s="128"/>
      <c r="AKI216" s="128"/>
      <c r="AKJ216" s="128"/>
      <c r="AKK216" s="128"/>
      <c r="AKL216" s="128"/>
      <c r="AKM216" s="128"/>
      <c r="AKN216" s="128"/>
      <c r="AKO216" s="128"/>
      <c r="AKP216" s="128"/>
      <c r="AKQ216" s="128"/>
      <c r="AKR216" s="128"/>
      <c r="AKS216" s="128"/>
      <c r="AKT216" s="128"/>
      <c r="AKU216" s="128"/>
      <c r="AKV216" s="128"/>
      <c r="AKW216" s="128"/>
      <c r="AKX216" s="128"/>
      <c r="AKY216" s="128"/>
      <c r="AKZ216" s="128"/>
      <c r="ALA216" s="128"/>
      <c r="ALB216" s="128"/>
      <c r="ALC216" s="128"/>
      <c r="ALD216" s="128"/>
      <c r="ALE216" s="128"/>
      <c r="ALF216" s="128"/>
      <c r="ALG216" s="128"/>
      <c r="ALH216" s="128"/>
      <c r="ALI216" s="128"/>
      <c r="ALJ216" s="128"/>
      <c r="ALK216" s="128"/>
      <c r="ALL216" s="128"/>
      <c r="ALM216" s="128"/>
      <c r="ALN216" s="128"/>
      <c r="ALO216" s="128"/>
      <c r="ALP216" s="128"/>
      <c r="ALQ216" s="128"/>
      <c r="ALR216" s="128"/>
      <c r="ALS216" s="128"/>
      <c r="ALT216" s="128"/>
      <c r="ALU216" s="128"/>
      <c r="ALV216" s="128"/>
      <c r="ALW216" s="128"/>
      <c r="ALX216" s="128"/>
      <c r="ALY216" s="128"/>
      <c r="ALZ216" s="128"/>
      <c r="AMA216"/>
      <c r="AMB216"/>
      <c r="AMC216"/>
      <c r="AMD216"/>
    </row>
    <row r="217" spans="1:1018" s="96" customFormat="1" ht="12" customHeight="1">
      <c r="A217" s="130"/>
      <c r="B217" s="130"/>
      <c r="C217" s="130"/>
      <c r="D217" s="130"/>
      <c r="E217" s="130"/>
      <c r="F217" s="130"/>
      <c r="I217" s="225"/>
      <c r="K217" s="159"/>
      <c r="P217" s="173"/>
      <c r="T217" s="277"/>
      <c r="X217"/>
      <c r="Y217" s="179"/>
      <c r="AA217" s="159"/>
      <c r="AC217"/>
      <c r="AE217" s="128"/>
      <c r="AF217"/>
      <c r="AG217" s="128"/>
      <c r="AH217" s="128"/>
      <c r="AI217" s="128"/>
      <c r="AJ217" s="128"/>
      <c r="AK217" s="128"/>
      <c r="AL217" s="128"/>
      <c r="AM217" s="128"/>
      <c r="AN217" s="128"/>
      <c r="AO217" s="128"/>
      <c r="AP217" s="128"/>
      <c r="AQ217" s="128"/>
      <c r="AR217" s="128"/>
      <c r="AS217" s="128"/>
      <c r="AT217" s="128"/>
      <c r="AU217" s="128"/>
      <c r="AV217" s="128"/>
      <c r="AW217" s="128"/>
      <c r="AX217" s="128"/>
      <c r="AY217" s="128"/>
      <c r="AZ217" s="128"/>
      <c r="BA217" s="128"/>
      <c r="BB217" s="128"/>
      <c r="BC217" s="128"/>
      <c r="BD217" s="128"/>
      <c r="BE217" s="128"/>
      <c r="BF217" s="128"/>
      <c r="BG217" s="128"/>
      <c r="BH217" s="128"/>
      <c r="BI217" s="128"/>
      <c r="BJ217" s="128"/>
      <c r="BK217" s="128"/>
      <c r="BL217" s="128"/>
      <c r="BM217" s="128"/>
      <c r="BN217" s="128"/>
      <c r="BO217" s="128"/>
      <c r="BP217" s="128"/>
      <c r="BQ217" s="128"/>
      <c r="BR217" s="128"/>
      <c r="BS217" s="128"/>
      <c r="BT217" s="128"/>
      <c r="BU217" s="128"/>
      <c r="BV217" s="128"/>
      <c r="BW217" s="128"/>
      <c r="BX217" s="128"/>
      <c r="BY217" s="128"/>
      <c r="BZ217" s="128"/>
      <c r="CA217" s="128"/>
      <c r="CB217" s="128"/>
      <c r="CC217" s="128"/>
      <c r="CD217" s="128"/>
      <c r="CE217" s="128"/>
      <c r="CF217" s="128"/>
      <c r="CG217" s="128"/>
      <c r="CH217" s="128"/>
      <c r="CI217" s="128"/>
      <c r="CJ217" s="128"/>
      <c r="CK217" s="128"/>
      <c r="CL217" s="128"/>
      <c r="CM217" s="128"/>
      <c r="CN217" s="128"/>
      <c r="CO217" s="128"/>
      <c r="CP217" s="128"/>
      <c r="CQ217" s="128"/>
      <c r="CR217" s="128"/>
      <c r="CS217" s="128"/>
      <c r="CT217" s="128"/>
      <c r="CU217" s="128"/>
      <c r="CV217" s="128"/>
      <c r="CW217" s="128"/>
      <c r="CX217" s="128"/>
      <c r="CY217" s="128"/>
      <c r="CZ217" s="128"/>
      <c r="DA217" s="128"/>
      <c r="DB217" s="128"/>
      <c r="DC217" s="128"/>
      <c r="DD217" s="128"/>
      <c r="DE217" s="128"/>
      <c r="DF217" s="128"/>
      <c r="DG217" s="128"/>
      <c r="DH217" s="128"/>
      <c r="DI217" s="128"/>
      <c r="DJ217" s="128"/>
      <c r="DK217" s="128"/>
      <c r="DL217" s="128"/>
      <c r="DM217" s="128"/>
      <c r="DN217" s="128"/>
      <c r="DO217" s="128"/>
      <c r="DP217" s="128"/>
      <c r="DQ217" s="128"/>
      <c r="DR217" s="128"/>
      <c r="DS217" s="128"/>
      <c r="DT217" s="128"/>
      <c r="DU217" s="128"/>
      <c r="DV217" s="128"/>
      <c r="DW217" s="128"/>
      <c r="DX217" s="128"/>
      <c r="DY217" s="128"/>
      <c r="DZ217" s="128"/>
      <c r="EA217" s="128"/>
      <c r="EB217" s="128"/>
      <c r="EC217" s="128"/>
      <c r="ED217" s="128"/>
      <c r="EE217" s="128"/>
      <c r="EF217" s="128"/>
      <c r="EG217" s="128"/>
      <c r="EH217" s="128"/>
      <c r="EI217" s="128"/>
      <c r="EJ217" s="128"/>
      <c r="EK217" s="128"/>
      <c r="EL217" s="128"/>
      <c r="EM217" s="128"/>
      <c r="EN217" s="128"/>
      <c r="EO217" s="128"/>
      <c r="EP217" s="128"/>
      <c r="EQ217" s="128"/>
      <c r="ER217" s="128"/>
      <c r="ES217" s="128"/>
      <c r="ET217" s="128"/>
      <c r="EU217" s="128"/>
      <c r="EV217" s="128"/>
      <c r="EW217" s="128"/>
      <c r="EX217" s="128"/>
      <c r="EY217" s="128"/>
      <c r="EZ217" s="128"/>
      <c r="FA217" s="128"/>
      <c r="FB217" s="128"/>
      <c r="FC217" s="128"/>
      <c r="FD217" s="128"/>
      <c r="FE217" s="128"/>
      <c r="FF217" s="128"/>
      <c r="FG217" s="128"/>
      <c r="FH217" s="128"/>
      <c r="FI217" s="128"/>
      <c r="FJ217" s="128"/>
      <c r="FK217" s="128"/>
      <c r="FL217" s="128"/>
      <c r="FM217" s="128"/>
      <c r="FN217" s="128"/>
      <c r="FO217" s="128"/>
      <c r="FP217" s="128"/>
      <c r="FQ217" s="128"/>
      <c r="FR217" s="128"/>
      <c r="FS217" s="128"/>
      <c r="FT217" s="128"/>
      <c r="FU217" s="128"/>
      <c r="FV217" s="128"/>
      <c r="FW217" s="128"/>
      <c r="FX217" s="128"/>
      <c r="FY217" s="128"/>
      <c r="FZ217" s="128"/>
      <c r="GA217" s="128"/>
      <c r="GB217" s="128"/>
      <c r="GC217" s="128"/>
      <c r="GD217" s="128"/>
      <c r="GE217" s="128"/>
      <c r="GF217" s="128"/>
      <c r="GG217" s="128"/>
      <c r="GH217" s="128"/>
      <c r="GI217" s="128"/>
      <c r="GJ217" s="128"/>
      <c r="GK217" s="128"/>
      <c r="GL217" s="128"/>
      <c r="GM217" s="128"/>
      <c r="GN217" s="128"/>
      <c r="GO217" s="128"/>
      <c r="GP217" s="128"/>
      <c r="GQ217" s="128"/>
      <c r="GR217" s="128"/>
      <c r="GS217" s="128"/>
      <c r="GT217" s="128"/>
      <c r="GU217" s="128"/>
      <c r="GV217" s="128"/>
      <c r="GW217" s="128"/>
      <c r="GX217" s="128"/>
      <c r="GY217" s="128"/>
      <c r="GZ217" s="128"/>
      <c r="HA217" s="128"/>
      <c r="HB217" s="128"/>
      <c r="HC217" s="128"/>
      <c r="HD217" s="128"/>
      <c r="HE217" s="128"/>
      <c r="HF217" s="128"/>
      <c r="HG217" s="128"/>
      <c r="HH217" s="128"/>
      <c r="HI217" s="128"/>
      <c r="HJ217" s="128"/>
      <c r="HK217" s="128"/>
      <c r="HL217" s="128"/>
      <c r="HM217" s="128"/>
      <c r="HN217" s="128"/>
      <c r="HO217" s="128"/>
      <c r="HP217" s="128"/>
      <c r="HQ217" s="128"/>
      <c r="HR217" s="128"/>
      <c r="HS217" s="128"/>
      <c r="HT217" s="128"/>
      <c r="HU217" s="128"/>
      <c r="HV217" s="128"/>
      <c r="HW217" s="128"/>
      <c r="HX217" s="128"/>
      <c r="HY217" s="128"/>
      <c r="HZ217" s="128"/>
      <c r="IA217" s="128"/>
      <c r="IB217" s="128"/>
      <c r="IC217" s="128"/>
      <c r="ID217" s="128"/>
      <c r="IE217" s="128"/>
      <c r="IF217" s="128"/>
      <c r="IG217" s="128"/>
      <c r="IH217" s="128"/>
      <c r="II217" s="128"/>
      <c r="IJ217" s="128"/>
      <c r="IK217" s="128"/>
      <c r="IL217" s="128"/>
      <c r="IM217" s="128"/>
      <c r="IN217" s="128"/>
      <c r="IO217" s="128"/>
      <c r="IP217" s="128"/>
      <c r="IQ217" s="128"/>
      <c r="IR217" s="128"/>
      <c r="IS217" s="128"/>
      <c r="IT217" s="128"/>
      <c r="IU217" s="128"/>
      <c r="IV217" s="128"/>
      <c r="IW217" s="128"/>
      <c r="IX217" s="128"/>
      <c r="IY217" s="128"/>
      <c r="IZ217" s="128"/>
      <c r="JA217" s="128"/>
      <c r="JB217" s="128"/>
      <c r="JC217" s="128"/>
      <c r="JD217" s="128"/>
      <c r="JE217" s="128"/>
      <c r="JF217" s="128"/>
      <c r="JG217" s="128"/>
      <c r="JH217" s="128"/>
      <c r="JI217" s="128"/>
      <c r="JJ217" s="128"/>
      <c r="JK217" s="128"/>
      <c r="JL217" s="128"/>
      <c r="JM217" s="128"/>
      <c r="JN217" s="128"/>
      <c r="JO217" s="128"/>
      <c r="JP217" s="128"/>
      <c r="JQ217" s="128"/>
      <c r="JR217" s="128"/>
      <c r="JS217" s="128"/>
      <c r="JT217" s="128"/>
      <c r="JU217" s="128"/>
      <c r="JV217" s="128"/>
      <c r="JW217" s="128"/>
      <c r="JX217" s="128"/>
      <c r="JY217" s="128"/>
      <c r="JZ217" s="128"/>
      <c r="KA217" s="128"/>
      <c r="KB217" s="128"/>
      <c r="KC217" s="128"/>
      <c r="KD217" s="128"/>
      <c r="KE217" s="128"/>
      <c r="KF217" s="128"/>
      <c r="KG217" s="128"/>
      <c r="KH217" s="128"/>
      <c r="KI217" s="128"/>
      <c r="KJ217" s="128"/>
      <c r="KK217" s="128"/>
      <c r="KL217" s="128"/>
      <c r="KM217" s="128"/>
      <c r="KN217" s="128"/>
      <c r="KO217" s="128"/>
      <c r="KP217" s="128"/>
      <c r="KQ217" s="128"/>
      <c r="KR217" s="128"/>
      <c r="KS217" s="128"/>
      <c r="KT217" s="128"/>
      <c r="KU217" s="128"/>
      <c r="KV217" s="128"/>
      <c r="KW217" s="128"/>
      <c r="KX217" s="128"/>
      <c r="KY217" s="128"/>
      <c r="KZ217" s="128"/>
      <c r="LA217" s="128"/>
      <c r="LB217" s="128"/>
      <c r="LC217" s="128"/>
      <c r="LD217" s="128"/>
      <c r="LE217" s="128"/>
      <c r="LF217" s="128"/>
      <c r="LG217" s="128"/>
      <c r="LH217" s="128"/>
      <c r="LI217" s="128"/>
      <c r="LJ217" s="128"/>
      <c r="LK217" s="128"/>
      <c r="LL217" s="128"/>
      <c r="LM217" s="128"/>
      <c r="LN217" s="128"/>
      <c r="LO217" s="128"/>
      <c r="LP217" s="128"/>
      <c r="LQ217" s="128"/>
      <c r="LR217" s="128"/>
      <c r="LS217" s="128"/>
      <c r="LT217" s="128"/>
      <c r="LU217" s="128"/>
      <c r="LV217" s="128"/>
      <c r="LW217" s="128"/>
      <c r="LX217" s="128"/>
      <c r="LY217" s="128"/>
      <c r="LZ217" s="128"/>
      <c r="MA217" s="128"/>
      <c r="MB217" s="128"/>
      <c r="MC217" s="128"/>
      <c r="MD217" s="128"/>
      <c r="ME217" s="128"/>
      <c r="MF217" s="128"/>
      <c r="MG217" s="128"/>
      <c r="MH217" s="128"/>
      <c r="MI217" s="128"/>
      <c r="MJ217" s="128"/>
      <c r="MK217" s="128"/>
      <c r="ML217" s="128"/>
      <c r="MM217" s="128"/>
      <c r="MN217" s="128"/>
      <c r="MO217" s="128"/>
      <c r="MP217" s="128"/>
      <c r="MQ217" s="128"/>
      <c r="MR217" s="128"/>
      <c r="MS217" s="128"/>
      <c r="MT217" s="128"/>
      <c r="MU217" s="128"/>
      <c r="MV217" s="128"/>
      <c r="MW217" s="128"/>
      <c r="MX217" s="128"/>
      <c r="MY217" s="128"/>
      <c r="MZ217" s="128"/>
      <c r="NA217" s="128"/>
      <c r="NB217" s="128"/>
      <c r="NC217" s="128"/>
      <c r="ND217" s="128"/>
      <c r="NE217" s="128"/>
      <c r="NF217" s="128"/>
      <c r="NG217" s="128"/>
      <c r="NH217" s="128"/>
      <c r="NI217" s="128"/>
      <c r="NJ217" s="128"/>
      <c r="NK217" s="128"/>
      <c r="NL217" s="128"/>
      <c r="NM217" s="128"/>
      <c r="NN217" s="128"/>
      <c r="NO217" s="128"/>
      <c r="NP217" s="128"/>
      <c r="NQ217" s="128"/>
      <c r="NR217" s="128"/>
      <c r="NS217" s="128"/>
      <c r="NT217" s="128"/>
      <c r="NU217" s="128"/>
      <c r="NV217" s="128"/>
      <c r="NW217" s="128"/>
      <c r="NX217" s="128"/>
      <c r="NY217" s="128"/>
      <c r="NZ217" s="128"/>
      <c r="OA217" s="128"/>
      <c r="OB217" s="128"/>
      <c r="OC217" s="128"/>
      <c r="OD217" s="128"/>
      <c r="OE217" s="128"/>
      <c r="OF217" s="128"/>
      <c r="OG217" s="128"/>
      <c r="OH217" s="128"/>
      <c r="OI217" s="128"/>
      <c r="OJ217" s="128"/>
      <c r="OK217" s="128"/>
      <c r="OL217" s="128"/>
      <c r="OM217" s="128"/>
      <c r="ON217" s="128"/>
      <c r="OO217" s="128"/>
      <c r="OP217" s="128"/>
      <c r="OQ217" s="128"/>
      <c r="OR217" s="128"/>
      <c r="OS217" s="128"/>
      <c r="OT217" s="128"/>
      <c r="OU217" s="128"/>
      <c r="OV217" s="128"/>
      <c r="OW217" s="128"/>
      <c r="OX217" s="128"/>
      <c r="OY217" s="128"/>
      <c r="OZ217" s="128"/>
      <c r="PA217" s="128"/>
      <c r="PB217" s="128"/>
      <c r="PC217" s="128"/>
      <c r="PD217" s="128"/>
      <c r="PE217" s="128"/>
      <c r="PF217" s="128"/>
      <c r="PG217" s="128"/>
      <c r="PH217" s="128"/>
      <c r="PI217" s="128"/>
      <c r="PJ217" s="128"/>
      <c r="PK217" s="128"/>
      <c r="PL217" s="128"/>
      <c r="PM217" s="128"/>
      <c r="PN217" s="128"/>
      <c r="PO217" s="128"/>
      <c r="PP217" s="128"/>
      <c r="PQ217" s="128"/>
      <c r="PR217" s="128"/>
      <c r="PS217" s="128"/>
      <c r="PT217" s="128"/>
      <c r="PU217" s="128"/>
      <c r="PV217" s="128"/>
      <c r="PW217" s="128"/>
      <c r="PX217" s="128"/>
      <c r="PY217" s="128"/>
      <c r="PZ217" s="128"/>
      <c r="QA217" s="128"/>
      <c r="QB217" s="128"/>
      <c r="QC217" s="128"/>
      <c r="QD217" s="128"/>
      <c r="QE217" s="128"/>
      <c r="QF217" s="128"/>
      <c r="QG217" s="128"/>
      <c r="QH217" s="128"/>
      <c r="QI217" s="128"/>
      <c r="QJ217" s="128"/>
      <c r="QK217" s="128"/>
      <c r="QL217" s="128"/>
      <c r="QM217" s="128"/>
      <c r="QN217" s="128"/>
      <c r="QO217" s="128"/>
      <c r="QP217" s="128"/>
      <c r="QQ217" s="128"/>
      <c r="QR217" s="128"/>
      <c r="QS217" s="128"/>
      <c r="QT217" s="128"/>
      <c r="QU217" s="128"/>
      <c r="QV217" s="128"/>
      <c r="QW217" s="128"/>
      <c r="QX217" s="128"/>
      <c r="QY217" s="128"/>
      <c r="QZ217" s="128"/>
      <c r="RA217" s="128"/>
      <c r="RB217" s="128"/>
      <c r="RC217" s="128"/>
      <c r="RD217" s="128"/>
      <c r="RE217" s="128"/>
      <c r="RF217" s="128"/>
      <c r="RG217" s="128"/>
      <c r="RH217" s="128"/>
      <c r="RI217" s="128"/>
      <c r="RJ217" s="128"/>
      <c r="RK217" s="128"/>
      <c r="RL217" s="128"/>
      <c r="RM217" s="128"/>
      <c r="RN217" s="128"/>
      <c r="RO217" s="128"/>
      <c r="RP217" s="128"/>
      <c r="RQ217" s="128"/>
      <c r="RR217" s="128"/>
      <c r="RS217" s="128"/>
      <c r="RT217" s="128"/>
      <c r="RU217" s="128"/>
      <c r="RV217" s="128"/>
      <c r="RW217" s="128"/>
      <c r="RX217" s="128"/>
      <c r="RY217" s="128"/>
      <c r="RZ217" s="128"/>
      <c r="SA217" s="128"/>
      <c r="SB217" s="128"/>
      <c r="SC217" s="128"/>
      <c r="SD217" s="128"/>
      <c r="SE217" s="128"/>
      <c r="SF217" s="128"/>
      <c r="SG217" s="128"/>
      <c r="SH217" s="128"/>
      <c r="SI217" s="128"/>
      <c r="SJ217" s="128"/>
      <c r="SK217" s="128"/>
      <c r="SL217" s="128"/>
      <c r="SM217" s="128"/>
      <c r="SN217" s="128"/>
      <c r="SO217" s="128"/>
      <c r="SP217" s="128"/>
      <c r="SQ217" s="128"/>
      <c r="SR217" s="128"/>
      <c r="SS217" s="128"/>
      <c r="ST217" s="128"/>
      <c r="SU217" s="128"/>
      <c r="SV217" s="128"/>
      <c r="SW217" s="128"/>
      <c r="SX217" s="128"/>
      <c r="SY217" s="128"/>
      <c r="SZ217" s="128"/>
      <c r="TA217" s="128"/>
      <c r="TB217" s="128"/>
      <c r="TC217" s="128"/>
      <c r="TD217" s="128"/>
      <c r="TE217" s="128"/>
      <c r="TF217" s="128"/>
      <c r="TG217" s="128"/>
      <c r="TH217" s="128"/>
      <c r="TI217" s="128"/>
      <c r="TJ217" s="128"/>
      <c r="TK217" s="128"/>
      <c r="TL217" s="128"/>
      <c r="TM217" s="128"/>
      <c r="TN217" s="128"/>
      <c r="TO217" s="128"/>
      <c r="TP217" s="128"/>
      <c r="TQ217" s="128"/>
      <c r="TR217" s="128"/>
      <c r="TS217" s="128"/>
      <c r="TT217" s="128"/>
      <c r="TU217" s="128"/>
      <c r="TV217" s="128"/>
      <c r="TW217" s="128"/>
      <c r="TX217" s="128"/>
      <c r="TY217" s="128"/>
      <c r="TZ217" s="128"/>
      <c r="UA217" s="128"/>
      <c r="UB217" s="128"/>
      <c r="UC217" s="128"/>
      <c r="UD217" s="128"/>
      <c r="UE217" s="128"/>
      <c r="UF217" s="128"/>
      <c r="UG217" s="128"/>
      <c r="UH217" s="128"/>
      <c r="UI217" s="128"/>
      <c r="UJ217" s="128"/>
      <c r="UK217" s="128"/>
      <c r="UL217" s="128"/>
      <c r="UM217" s="128"/>
      <c r="UN217" s="128"/>
      <c r="UO217" s="128"/>
      <c r="UP217" s="128"/>
      <c r="UQ217" s="128"/>
      <c r="UR217" s="128"/>
      <c r="US217" s="128"/>
      <c r="UT217" s="128"/>
      <c r="UU217" s="128"/>
      <c r="UV217" s="128"/>
      <c r="UW217" s="128"/>
      <c r="UX217" s="128"/>
      <c r="UY217" s="128"/>
      <c r="UZ217" s="128"/>
      <c r="VA217" s="128"/>
      <c r="VB217" s="128"/>
      <c r="VC217" s="128"/>
      <c r="VD217" s="128"/>
      <c r="VE217" s="128"/>
      <c r="VF217" s="128"/>
      <c r="VG217" s="128"/>
      <c r="VH217" s="128"/>
      <c r="VI217" s="128"/>
      <c r="VJ217" s="128"/>
      <c r="VK217" s="128"/>
      <c r="VL217" s="128"/>
      <c r="VM217" s="128"/>
      <c r="VN217" s="128"/>
      <c r="VO217" s="128"/>
      <c r="VP217" s="128"/>
      <c r="VQ217" s="128"/>
      <c r="VR217" s="128"/>
      <c r="VS217" s="128"/>
      <c r="VT217" s="128"/>
      <c r="VU217" s="128"/>
      <c r="VV217" s="128"/>
      <c r="VW217" s="128"/>
      <c r="VX217" s="128"/>
      <c r="VY217" s="128"/>
      <c r="VZ217" s="128"/>
      <c r="WA217" s="128"/>
      <c r="WB217" s="128"/>
      <c r="WC217" s="128"/>
      <c r="WD217" s="128"/>
      <c r="WE217" s="128"/>
      <c r="WF217" s="128"/>
      <c r="WG217" s="128"/>
      <c r="WH217" s="128"/>
      <c r="WI217" s="128"/>
      <c r="WJ217" s="128"/>
      <c r="WK217" s="128"/>
      <c r="WL217" s="128"/>
      <c r="WM217" s="128"/>
      <c r="WN217" s="128"/>
      <c r="WO217" s="128"/>
      <c r="WP217" s="128"/>
      <c r="WQ217" s="128"/>
      <c r="WR217" s="128"/>
      <c r="WS217" s="128"/>
      <c r="WT217" s="128"/>
      <c r="WU217" s="128"/>
      <c r="WV217" s="128"/>
      <c r="WW217" s="128"/>
      <c r="WX217" s="128"/>
      <c r="WY217" s="128"/>
      <c r="WZ217" s="128"/>
      <c r="XA217" s="128"/>
      <c r="XB217" s="128"/>
      <c r="XC217" s="128"/>
      <c r="XD217" s="128"/>
      <c r="XE217" s="128"/>
      <c r="XF217" s="128"/>
      <c r="XG217" s="128"/>
      <c r="XH217" s="128"/>
      <c r="XI217" s="128"/>
      <c r="XJ217" s="128"/>
      <c r="XK217" s="128"/>
      <c r="XL217" s="128"/>
      <c r="XM217" s="128"/>
      <c r="XN217" s="128"/>
      <c r="XO217" s="128"/>
      <c r="XP217" s="128"/>
      <c r="XQ217" s="128"/>
      <c r="XR217" s="128"/>
      <c r="XS217" s="128"/>
      <c r="XT217" s="128"/>
      <c r="XU217" s="128"/>
      <c r="XV217" s="128"/>
      <c r="XW217" s="128"/>
      <c r="XX217" s="128"/>
      <c r="XY217" s="128"/>
      <c r="XZ217" s="128"/>
      <c r="YA217" s="128"/>
      <c r="YB217" s="128"/>
      <c r="YC217" s="128"/>
      <c r="YD217" s="128"/>
      <c r="YE217" s="128"/>
      <c r="YF217" s="128"/>
      <c r="YG217" s="128"/>
      <c r="YH217" s="128"/>
      <c r="YI217" s="128"/>
      <c r="YJ217" s="128"/>
      <c r="YK217" s="128"/>
      <c r="YL217" s="128"/>
      <c r="YM217" s="128"/>
      <c r="YN217" s="128"/>
      <c r="YO217" s="128"/>
      <c r="YP217" s="128"/>
      <c r="YQ217" s="128"/>
      <c r="YR217" s="128"/>
      <c r="YS217" s="128"/>
      <c r="YT217" s="128"/>
      <c r="YU217" s="128"/>
      <c r="YV217" s="128"/>
      <c r="YW217" s="128"/>
      <c r="YX217" s="128"/>
      <c r="YY217" s="128"/>
      <c r="YZ217" s="128"/>
      <c r="ZA217" s="128"/>
      <c r="ZB217" s="128"/>
      <c r="ZC217" s="128"/>
      <c r="ZD217" s="128"/>
      <c r="ZE217" s="128"/>
      <c r="ZF217" s="128"/>
      <c r="ZG217" s="128"/>
      <c r="ZH217" s="128"/>
      <c r="ZI217" s="128"/>
      <c r="ZJ217" s="128"/>
      <c r="ZK217" s="128"/>
      <c r="ZL217" s="128"/>
      <c r="ZM217" s="128"/>
      <c r="ZN217" s="128"/>
      <c r="ZO217" s="128"/>
      <c r="ZP217" s="128"/>
      <c r="ZQ217" s="128"/>
      <c r="ZR217" s="128"/>
      <c r="ZS217" s="128"/>
      <c r="ZT217" s="128"/>
      <c r="ZU217" s="128"/>
      <c r="ZV217" s="128"/>
      <c r="ZW217" s="128"/>
      <c r="ZX217" s="128"/>
      <c r="ZY217" s="128"/>
      <c r="ZZ217" s="128"/>
      <c r="AAA217" s="128"/>
      <c r="AAB217" s="128"/>
      <c r="AAC217" s="128"/>
      <c r="AAD217" s="128"/>
      <c r="AAE217" s="128"/>
      <c r="AAF217" s="128"/>
      <c r="AAG217" s="128"/>
      <c r="AAH217" s="128"/>
      <c r="AAI217" s="128"/>
      <c r="AAJ217" s="128"/>
      <c r="AAK217" s="128"/>
      <c r="AAL217" s="128"/>
      <c r="AAM217" s="128"/>
      <c r="AAN217" s="128"/>
      <c r="AAO217" s="128"/>
      <c r="AAP217" s="128"/>
      <c r="AAQ217" s="128"/>
      <c r="AAR217" s="128"/>
      <c r="AAS217" s="128"/>
      <c r="AAT217" s="128"/>
      <c r="AAU217" s="128"/>
      <c r="AAV217" s="128"/>
      <c r="AAW217" s="128"/>
      <c r="AAX217" s="128"/>
      <c r="AAY217" s="128"/>
      <c r="AAZ217" s="128"/>
      <c r="ABA217" s="128"/>
      <c r="ABB217" s="128"/>
      <c r="ABC217" s="128"/>
      <c r="ABD217" s="128"/>
      <c r="ABE217" s="128"/>
      <c r="ABF217" s="128"/>
      <c r="ABG217" s="128"/>
      <c r="ABH217" s="128"/>
      <c r="ABI217" s="128"/>
      <c r="ABJ217" s="128"/>
      <c r="ABK217" s="128"/>
      <c r="ABL217" s="128"/>
      <c r="ABM217" s="128"/>
      <c r="ABN217" s="128"/>
      <c r="ABO217" s="128"/>
      <c r="ABP217" s="128"/>
      <c r="ABQ217" s="128"/>
      <c r="ABR217" s="128"/>
      <c r="ABS217" s="128"/>
      <c r="ABT217" s="128"/>
      <c r="ABU217" s="128"/>
      <c r="ABV217" s="128"/>
      <c r="ABW217" s="128"/>
      <c r="ABX217" s="128"/>
      <c r="ABY217" s="128"/>
      <c r="ABZ217" s="128"/>
      <c r="ACA217" s="128"/>
      <c r="ACB217" s="128"/>
      <c r="ACC217" s="128"/>
      <c r="ACD217" s="128"/>
      <c r="ACE217" s="128"/>
      <c r="ACF217" s="128"/>
      <c r="ACG217" s="128"/>
      <c r="ACH217" s="128"/>
      <c r="ACI217" s="128"/>
      <c r="ACJ217" s="128"/>
      <c r="ACK217" s="128"/>
      <c r="ACL217" s="128"/>
      <c r="ACM217" s="128"/>
      <c r="ACN217" s="128"/>
      <c r="ACO217" s="128"/>
      <c r="ACP217" s="128"/>
      <c r="ACQ217" s="128"/>
      <c r="ACR217" s="128"/>
      <c r="ACS217" s="128"/>
      <c r="ACT217" s="128"/>
      <c r="ACU217" s="128"/>
      <c r="ACV217" s="128"/>
      <c r="ACW217" s="128"/>
      <c r="ACX217" s="128"/>
      <c r="ACY217" s="128"/>
      <c r="ACZ217" s="128"/>
      <c r="ADA217" s="128"/>
      <c r="ADB217" s="128"/>
      <c r="ADC217" s="128"/>
      <c r="ADD217" s="128"/>
      <c r="ADE217" s="128"/>
      <c r="ADF217" s="128"/>
      <c r="ADG217" s="128"/>
      <c r="ADH217" s="128"/>
      <c r="ADI217" s="128"/>
      <c r="ADJ217" s="128"/>
      <c r="ADK217" s="128"/>
      <c r="ADL217" s="128"/>
      <c r="ADM217" s="128"/>
      <c r="ADN217" s="128"/>
      <c r="ADO217" s="128"/>
      <c r="ADP217" s="128"/>
      <c r="ADQ217" s="128"/>
      <c r="ADR217" s="128"/>
      <c r="ADS217" s="128"/>
      <c r="ADT217" s="128"/>
      <c r="ADU217" s="128"/>
      <c r="ADV217" s="128"/>
      <c r="ADW217" s="128"/>
      <c r="ADX217" s="128"/>
      <c r="ADY217" s="128"/>
      <c r="ADZ217" s="128"/>
      <c r="AEA217" s="128"/>
      <c r="AEB217" s="128"/>
      <c r="AEC217" s="128"/>
      <c r="AED217" s="128"/>
      <c r="AEE217" s="128"/>
      <c r="AEF217" s="128"/>
      <c r="AEG217" s="128"/>
      <c r="AEH217" s="128"/>
      <c r="AEI217" s="128"/>
      <c r="AEJ217" s="128"/>
      <c r="AEK217" s="128"/>
      <c r="AEL217" s="128"/>
      <c r="AEM217" s="128"/>
      <c r="AEN217" s="128"/>
      <c r="AEO217" s="128"/>
      <c r="AEP217" s="128"/>
      <c r="AEQ217" s="128"/>
      <c r="AER217" s="128"/>
      <c r="AES217" s="128"/>
      <c r="AET217" s="128"/>
      <c r="AEU217" s="128"/>
      <c r="AEV217" s="128"/>
      <c r="AEW217" s="128"/>
      <c r="AEX217" s="128"/>
      <c r="AEY217" s="128"/>
      <c r="AEZ217" s="128"/>
      <c r="AFA217" s="128"/>
      <c r="AFB217" s="128"/>
      <c r="AFC217" s="128"/>
      <c r="AFD217" s="128"/>
      <c r="AFE217" s="128"/>
      <c r="AFF217" s="128"/>
      <c r="AFG217" s="128"/>
      <c r="AFH217" s="128"/>
      <c r="AFI217" s="128"/>
      <c r="AFJ217" s="128"/>
      <c r="AFK217" s="128"/>
      <c r="AFL217" s="128"/>
      <c r="AFM217" s="128"/>
      <c r="AFN217" s="128"/>
      <c r="AFO217" s="128"/>
      <c r="AFP217" s="128"/>
      <c r="AFQ217" s="128"/>
      <c r="AFR217" s="128"/>
      <c r="AFS217" s="128"/>
      <c r="AFT217" s="128"/>
      <c r="AFU217" s="128"/>
      <c r="AFV217" s="128"/>
      <c r="AFW217" s="128"/>
      <c r="AFX217" s="128"/>
      <c r="AFY217" s="128"/>
      <c r="AFZ217" s="128"/>
      <c r="AGA217" s="128"/>
      <c r="AGB217" s="128"/>
      <c r="AGC217" s="128"/>
      <c r="AGD217" s="128"/>
      <c r="AGE217" s="128"/>
      <c r="AGF217" s="128"/>
      <c r="AGG217" s="128"/>
      <c r="AGH217" s="128"/>
      <c r="AGI217" s="128"/>
      <c r="AGJ217" s="128"/>
      <c r="AGK217" s="128"/>
      <c r="AGL217" s="128"/>
      <c r="AGM217" s="128"/>
      <c r="AGN217" s="128"/>
      <c r="AGO217" s="128"/>
      <c r="AGP217" s="128"/>
      <c r="AGQ217" s="128"/>
      <c r="AGR217" s="128"/>
      <c r="AGS217" s="128"/>
      <c r="AGT217" s="128"/>
      <c r="AGU217" s="128"/>
      <c r="AGV217" s="128"/>
      <c r="AGW217" s="128"/>
      <c r="AGX217" s="128"/>
      <c r="AGY217" s="128"/>
      <c r="AGZ217" s="128"/>
      <c r="AHA217" s="128"/>
      <c r="AHB217" s="128"/>
      <c r="AHC217" s="128"/>
      <c r="AHD217" s="128"/>
      <c r="AHE217" s="128"/>
      <c r="AHF217" s="128"/>
      <c r="AHG217" s="128"/>
      <c r="AHH217" s="128"/>
      <c r="AHI217" s="128"/>
      <c r="AHJ217" s="128"/>
      <c r="AHK217" s="128"/>
      <c r="AHL217" s="128"/>
      <c r="AHM217" s="128"/>
      <c r="AHN217" s="128"/>
      <c r="AHO217" s="128"/>
      <c r="AHP217" s="128"/>
      <c r="AHQ217" s="128"/>
      <c r="AHR217" s="128"/>
      <c r="AHS217" s="128"/>
      <c r="AHT217" s="128"/>
      <c r="AHU217" s="128"/>
      <c r="AHV217" s="128"/>
      <c r="AHW217" s="128"/>
      <c r="AHX217" s="128"/>
      <c r="AHY217" s="128"/>
      <c r="AHZ217" s="128"/>
      <c r="AIA217" s="128"/>
      <c r="AIB217" s="128"/>
      <c r="AIC217" s="128"/>
      <c r="AID217" s="128"/>
      <c r="AIE217" s="128"/>
      <c r="AIF217" s="128"/>
      <c r="AIG217" s="128"/>
      <c r="AIH217" s="128"/>
      <c r="AII217" s="128"/>
      <c r="AIJ217" s="128"/>
      <c r="AIK217" s="128"/>
      <c r="AIL217" s="128"/>
      <c r="AIM217" s="128"/>
      <c r="AIN217" s="128"/>
      <c r="AIO217" s="128"/>
      <c r="AIP217" s="128"/>
      <c r="AIQ217" s="128"/>
      <c r="AIR217" s="128"/>
      <c r="AIS217" s="128"/>
      <c r="AIT217" s="128"/>
      <c r="AIU217" s="128"/>
      <c r="AIV217" s="128"/>
      <c r="AIW217" s="128"/>
      <c r="AIX217" s="128"/>
      <c r="AIY217" s="128"/>
      <c r="AIZ217" s="128"/>
      <c r="AJA217" s="128"/>
      <c r="AJB217" s="128"/>
      <c r="AJC217" s="128"/>
      <c r="AJD217" s="128"/>
      <c r="AJE217" s="128"/>
      <c r="AJF217" s="128"/>
      <c r="AJG217" s="128"/>
      <c r="AJH217" s="128"/>
      <c r="AJI217" s="128"/>
      <c r="AJJ217" s="128"/>
      <c r="AJK217" s="128"/>
      <c r="AJL217" s="128"/>
      <c r="AJM217" s="128"/>
      <c r="AJN217" s="128"/>
      <c r="AJO217" s="128"/>
      <c r="AJP217" s="128"/>
      <c r="AJQ217" s="128"/>
      <c r="AJR217" s="128"/>
      <c r="AJS217" s="128"/>
      <c r="AJT217" s="128"/>
      <c r="AJU217" s="128"/>
      <c r="AJV217" s="128"/>
      <c r="AJW217" s="128"/>
      <c r="AJX217" s="128"/>
      <c r="AJY217" s="128"/>
      <c r="AJZ217" s="128"/>
      <c r="AKA217" s="128"/>
      <c r="AKB217" s="128"/>
      <c r="AKC217" s="128"/>
      <c r="AKD217" s="128"/>
      <c r="AKE217" s="128"/>
      <c r="AKF217" s="128"/>
      <c r="AKG217" s="128"/>
      <c r="AKH217" s="128"/>
      <c r="AKI217" s="128"/>
      <c r="AKJ217" s="128"/>
      <c r="AKK217" s="128"/>
      <c r="AKL217" s="128"/>
      <c r="AKM217" s="128"/>
      <c r="AKN217" s="128"/>
      <c r="AKO217" s="128"/>
      <c r="AKP217" s="128"/>
      <c r="AKQ217" s="128"/>
      <c r="AKR217" s="128"/>
      <c r="AKS217" s="128"/>
      <c r="AKT217" s="128"/>
      <c r="AKU217" s="128"/>
      <c r="AKV217" s="128"/>
      <c r="AKW217" s="128"/>
      <c r="AKX217" s="128"/>
      <c r="AKY217" s="128"/>
      <c r="AKZ217" s="128"/>
      <c r="ALA217" s="128"/>
      <c r="ALB217" s="128"/>
      <c r="ALC217" s="128"/>
      <c r="ALD217" s="128"/>
      <c r="ALE217" s="128"/>
      <c r="ALF217" s="128"/>
      <c r="ALG217" s="128"/>
      <c r="ALH217" s="128"/>
      <c r="ALI217" s="128"/>
      <c r="ALJ217" s="128"/>
      <c r="ALK217" s="128"/>
      <c r="ALL217" s="128"/>
      <c r="ALM217" s="128"/>
      <c r="ALN217" s="128"/>
      <c r="ALO217" s="128"/>
      <c r="ALP217" s="128"/>
      <c r="ALQ217" s="128"/>
      <c r="ALR217" s="128"/>
      <c r="ALS217" s="128"/>
      <c r="ALT217" s="128"/>
      <c r="ALU217" s="128"/>
      <c r="ALV217" s="128"/>
      <c r="ALW217" s="128"/>
      <c r="ALX217" s="128"/>
      <c r="ALY217" s="128"/>
      <c r="ALZ217" s="128"/>
      <c r="AMA217"/>
      <c r="AMB217"/>
      <c r="AMC217"/>
      <c r="AMD217"/>
    </row>
    <row r="218" spans="1:1018" s="96" customFormat="1" ht="12" customHeight="1">
      <c r="A218" s="130"/>
      <c r="B218" s="130"/>
      <c r="C218" s="130"/>
      <c r="D218" s="130"/>
      <c r="E218" s="130"/>
      <c r="F218" s="130"/>
      <c r="I218" s="225"/>
      <c r="K218" s="159"/>
      <c r="P218" s="173"/>
      <c r="T218" s="277"/>
      <c r="X218"/>
      <c r="Y218" s="179"/>
      <c r="AA218" s="159"/>
      <c r="AC218"/>
      <c r="AE218" s="128"/>
      <c r="AF218"/>
      <c r="AG218" s="128"/>
      <c r="AH218" s="128"/>
      <c r="AI218" s="128"/>
      <c r="AJ218" s="128"/>
      <c r="AK218" s="128"/>
      <c r="AL218" s="128"/>
      <c r="AM218" s="128"/>
      <c r="AN218" s="128"/>
      <c r="AO218" s="128"/>
      <c r="AP218" s="128"/>
      <c r="AQ218" s="128"/>
      <c r="AR218" s="128"/>
      <c r="AS218" s="128"/>
      <c r="AT218" s="128"/>
      <c r="AU218" s="128"/>
      <c r="AV218" s="128"/>
      <c r="AW218" s="128"/>
      <c r="AX218" s="128"/>
      <c r="AY218" s="128"/>
      <c r="AZ218" s="128"/>
      <c r="BA218" s="128"/>
      <c r="BB218" s="128"/>
      <c r="BC218" s="128"/>
      <c r="BD218" s="128"/>
      <c r="BE218" s="128"/>
      <c r="BF218" s="128"/>
      <c r="BG218" s="128"/>
      <c r="BH218" s="128"/>
      <c r="BI218" s="128"/>
      <c r="BJ218" s="128"/>
      <c r="BK218" s="128"/>
      <c r="BL218" s="128"/>
      <c r="BM218" s="128"/>
      <c r="BN218" s="128"/>
      <c r="BO218" s="128"/>
      <c r="BP218" s="128"/>
      <c r="BQ218" s="128"/>
      <c r="BR218" s="128"/>
      <c r="BS218" s="128"/>
      <c r="BT218" s="128"/>
      <c r="BU218" s="128"/>
      <c r="BV218" s="128"/>
      <c r="BW218" s="128"/>
      <c r="BX218" s="128"/>
      <c r="BY218" s="128"/>
      <c r="BZ218" s="128"/>
      <c r="CA218" s="128"/>
      <c r="CB218" s="128"/>
      <c r="CC218" s="128"/>
      <c r="CD218" s="128"/>
      <c r="CE218" s="128"/>
      <c r="CF218" s="128"/>
      <c r="CG218" s="128"/>
      <c r="CH218" s="128"/>
      <c r="CI218" s="128"/>
      <c r="CJ218" s="128"/>
      <c r="CK218" s="128"/>
      <c r="CL218" s="128"/>
      <c r="CM218" s="128"/>
      <c r="CN218" s="128"/>
      <c r="CO218" s="128"/>
      <c r="CP218" s="128"/>
      <c r="CQ218" s="128"/>
      <c r="CR218" s="128"/>
      <c r="CS218" s="128"/>
      <c r="CT218" s="128"/>
      <c r="CU218" s="128"/>
      <c r="CV218" s="128"/>
      <c r="CW218" s="128"/>
      <c r="CX218" s="128"/>
      <c r="CY218" s="128"/>
      <c r="CZ218" s="128"/>
      <c r="DA218" s="128"/>
      <c r="DB218" s="128"/>
      <c r="DC218" s="128"/>
      <c r="DD218" s="128"/>
      <c r="DE218" s="128"/>
      <c r="DF218" s="128"/>
      <c r="DG218" s="128"/>
      <c r="DH218" s="128"/>
      <c r="DI218" s="128"/>
      <c r="DJ218" s="128"/>
      <c r="DK218" s="128"/>
      <c r="DL218" s="128"/>
      <c r="DM218" s="128"/>
      <c r="DN218" s="128"/>
      <c r="DO218" s="128"/>
      <c r="DP218" s="128"/>
      <c r="DQ218" s="128"/>
      <c r="DR218" s="128"/>
      <c r="DS218" s="128"/>
      <c r="DT218" s="128"/>
      <c r="DU218" s="128"/>
      <c r="DV218" s="128"/>
      <c r="DW218" s="128"/>
      <c r="DX218" s="128"/>
      <c r="DY218" s="128"/>
      <c r="DZ218" s="128"/>
      <c r="EA218" s="128"/>
      <c r="EB218" s="128"/>
      <c r="EC218" s="128"/>
      <c r="ED218" s="128"/>
      <c r="EE218" s="128"/>
      <c r="EF218" s="128"/>
      <c r="EG218" s="128"/>
      <c r="EH218" s="128"/>
      <c r="EI218" s="128"/>
      <c r="EJ218" s="128"/>
      <c r="EK218" s="128"/>
      <c r="EL218" s="128"/>
      <c r="EM218" s="128"/>
      <c r="EN218" s="128"/>
      <c r="EO218" s="128"/>
      <c r="EP218" s="128"/>
      <c r="EQ218" s="128"/>
      <c r="ER218" s="128"/>
      <c r="ES218" s="128"/>
      <c r="ET218" s="128"/>
      <c r="EU218" s="128"/>
      <c r="EV218" s="128"/>
      <c r="EW218" s="128"/>
      <c r="EX218" s="128"/>
      <c r="EY218" s="128"/>
      <c r="EZ218" s="128"/>
      <c r="FA218" s="128"/>
      <c r="FB218" s="128"/>
      <c r="FC218" s="128"/>
      <c r="FD218" s="128"/>
      <c r="FE218" s="128"/>
      <c r="FF218" s="128"/>
      <c r="FG218" s="128"/>
      <c r="FH218" s="128"/>
      <c r="FI218" s="128"/>
      <c r="FJ218" s="128"/>
      <c r="FK218" s="128"/>
      <c r="FL218" s="128"/>
      <c r="FM218" s="128"/>
      <c r="FN218" s="128"/>
      <c r="FO218" s="128"/>
      <c r="FP218" s="128"/>
      <c r="FQ218" s="128"/>
      <c r="FR218" s="128"/>
      <c r="FS218" s="128"/>
      <c r="FT218" s="128"/>
      <c r="FU218" s="128"/>
      <c r="FV218" s="128"/>
      <c r="FW218" s="128"/>
      <c r="FX218" s="128"/>
      <c r="FY218" s="128"/>
      <c r="FZ218" s="128"/>
      <c r="GA218" s="128"/>
      <c r="GB218" s="128"/>
      <c r="GC218" s="128"/>
      <c r="GD218" s="128"/>
      <c r="GE218" s="128"/>
      <c r="GF218" s="128"/>
      <c r="GG218" s="128"/>
      <c r="GH218" s="128"/>
      <c r="GI218" s="128"/>
      <c r="GJ218" s="128"/>
      <c r="GK218" s="128"/>
      <c r="GL218" s="128"/>
      <c r="GM218" s="128"/>
      <c r="GN218" s="128"/>
      <c r="GO218" s="128"/>
      <c r="GP218" s="128"/>
      <c r="GQ218" s="128"/>
      <c r="GR218" s="128"/>
      <c r="GS218" s="128"/>
      <c r="GT218" s="128"/>
      <c r="GU218" s="128"/>
      <c r="GV218" s="128"/>
      <c r="GW218" s="128"/>
      <c r="GX218" s="128"/>
      <c r="GY218" s="128"/>
      <c r="GZ218" s="128"/>
      <c r="HA218" s="128"/>
      <c r="HB218" s="128"/>
      <c r="HC218" s="128"/>
      <c r="HD218" s="128"/>
      <c r="HE218" s="128"/>
      <c r="HF218" s="128"/>
      <c r="HG218" s="128"/>
      <c r="HH218" s="128"/>
      <c r="HI218" s="128"/>
      <c r="HJ218" s="128"/>
      <c r="HK218" s="128"/>
      <c r="HL218" s="128"/>
      <c r="HM218" s="128"/>
      <c r="HN218" s="128"/>
      <c r="HO218" s="128"/>
      <c r="HP218" s="128"/>
      <c r="HQ218" s="128"/>
      <c r="HR218" s="128"/>
      <c r="HS218" s="128"/>
      <c r="HT218" s="128"/>
      <c r="HU218" s="128"/>
      <c r="HV218" s="128"/>
      <c r="HW218" s="128"/>
      <c r="HX218" s="128"/>
      <c r="HY218" s="128"/>
      <c r="HZ218" s="128"/>
      <c r="IA218" s="128"/>
      <c r="IB218" s="128"/>
      <c r="IC218" s="128"/>
      <c r="ID218" s="128"/>
      <c r="IE218" s="128"/>
      <c r="IF218" s="128"/>
      <c r="IG218" s="128"/>
      <c r="IH218" s="128"/>
      <c r="II218" s="128"/>
      <c r="IJ218" s="128"/>
      <c r="IK218" s="128"/>
      <c r="IL218" s="128"/>
      <c r="IM218" s="128"/>
      <c r="IN218" s="128"/>
      <c r="IO218" s="128"/>
      <c r="IP218" s="128"/>
      <c r="IQ218" s="128"/>
      <c r="IR218" s="128"/>
      <c r="IS218" s="128"/>
      <c r="IT218" s="128"/>
      <c r="IU218" s="128"/>
      <c r="IV218" s="128"/>
      <c r="IW218" s="128"/>
      <c r="IX218" s="128"/>
      <c r="IY218" s="128"/>
      <c r="IZ218" s="128"/>
      <c r="JA218" s="128"/>
      <c r="JB218" s="128"/>
      <c r="JC218" s="128"/>
      <c r="JD218" s="128"/>
      <c r="JE218" s="128"/>
      <c r="JF218" s="128"/>
      <c r="JG218" s="128"/>
      <c r="JH218" s="128"/>
      <c r="JI218" s="128"/>
      <c r="JJ218" s="128"/>
      <c r="JK218" s="128"/>
      <c r="JL218" s="128"/>
      <c r="JM218" s="128"/>
      <c r="JN218" s="128"/>
      <c r="JO218" s="128"/>
      <c r="JP218" s="128"/>
      <c r="JQ218" s="128"/>
      <c r="JR218" s="128"/>
      <c r="JS218" s="128"/>
      <c r="JT218" s="128"/>
      <c r="JU218" s="128"/>
      <c r="JV218" s="128"/>
      <c r="JW218" s="128"/>
      <c r="JX218" s="128"/>
      <c r="JY218" s="128"/>
      <c r="JZ218" s="128"/>
      <c r="KA218" s="128"/>
      <c r="KB218" s="128"/>
      <c r="KC218" s="128"/>
      <c r="KD218" s="128"/>
      <c r="KE218" s="128"/>
      <c r="KF218" s="128"/>
      <c r="KG218" s="128"/>
      <c r="KH218" s="128"/>
      <c r="KI218" s="128"/>
      <c r="KJ218" s="128"/>
      <c r="KK218" s="128"/>
      <c r="KL218" s="128"/>
      <c r="KM218" s="128"/>
      <c r="KN218" s="128"/>
      <c r="KO218" s="128"/>
      <c r="KP218" s="128"/>
      <c r="KQ218" s="128"/>
      <c r="KR218" s="128"/>
      <c r="KS218" s="128"/>
      <c r="KT218" s="128"/>
      <c r="KU218" s="128"/>
      <c r="KV218" s="128"/>
      <c r="KW218" s="128"/>
      <c r="KX218" s="128"/>
      <c r="KY218" s="128"/>
      <c r="KZ218" s="128"/>
      <c r="LA218" s="128"/>
      <c r="LB218" s="128"/>
      <c r="LC218" s="128"/>
      <c r="LD218" s="128"/>
      <c r="LE218" s="128"/>
      <c r="LF218" s="128"/>
      <c r="LG218" s="128"/>
      <c r="LH218" s="128"/>
      <c r="LI218" s="128"/>
      <c r="LJ218" s="128"/>
      <c r="LK218" s="128"/>
      <c r="LL218" s="128"/>
      <c r="LM218" s="128"/>
      <c r="LN218" s="128"/>
      <c r="LO218" s="128"/>
      <c r="LP218" s="128"/>
      <c r="LQ218" s="128"/>
      <c r="LR218" s="128"/>
      <c r="LS218" s="128"/>
      <c r="LT218" s="128"/>
      <c r="LU218" s="128"/>
      <c r="LV218" s="128"/>
      <c r="LW218" s="128"/>
      <c r="LX218" s="128"/>
      <c r="LY218" s="128"/>
      <c r="LZ218" s="128"/>
      <c r="MA218" s="128"/>
      <c r="MB218" s="128"/>
      <c r="MC218" s="128"/>
      <c r="MD218" s="128"/>
      <c r="ME218" s="128"/>
      <c r="MF218" s="128"/>
      <c r="MG218" s="128"/>
      <c r="MH218" s="128"/>
      <c r="MI218" s="128"/>
      <c r="MJ218" s="128"/>
      <c r="MK218" s="128"/>
      <c r="ML218" s="128"/>
      <c r="MM218" s="128"/>
      <c r="MN218" s="128"/>
      <c r="MO218" s="128"/>
      <c r="MP218" s="128"/>
      <c r="MQ218" s="128"/>
      <c r="MR218" s="128"/>
      <c r="MS218" s="128"/>
      <c r="MT218" s="128"/>
      <c r="MU218" s="128"/>
      <c r="MV218" s="128"/>
      <c r="MW218" s="128"/>
      <c r="MX218" s="128"/>
      <c r="MY218" s="128"/>
      <c r="MZ218" s="128"/>
      <c r="NA218" s="128"/>
      <c r="NB218" s="128"/>
      <c r="NC218" s="128"/>
      <c r="ND218" s="128"/>
      <c r="NE218" s="128"/>
      <c r="NF218" s="128"/>
      <c r="NG218" s="128"/>
      <c r="NH218" s="128"/>
      <c r="NI218" s="128"/>
      <c r="NJ218" s="128"/>
      <c r="NK218" s="128"/>
      <c r="NL218" s="128"/>
      <c r="NM218" s="128"/>
      <c r="NN218" s="128"/>
      <c r="NO218" s="128"/>
      <c r="NP218" s="128"/>
      <c r="NQ218" s="128"/>
      <c r="NR218" s="128"/>
      <c r="NS218" s="128"/>
      <c r="NT218" s="128"/>
      <c r="NU218" s="128"/>
      <c r="NV218" s="128"/>
      <c r="NW218" s="128"/>
      <c r="NX218" s="128"/>
      <c r="NY218" s="128"/>
      <c r="NZ218" s="128"/>
      <c r="OA218" s="128"/>
      <c r="OB218" s="128"/>
      <c r="OC218" s="128"/>
      <c r="OD218" s="128"/>
      <c r="OE218" s="128"/>
      <c r="OF218" s="128"/>
      <c r="OG218" s="128"/>
      <c r="OH218" s="128"/>
      <c r="OI218" s="128"/>
      <c r="OJ218" s="128"/>
      <c r="OK218" s="128"/>
      <c r="OL218" s="128"/>
      <c r="OM218" s="128"/>
      <c r="ON218" s="128"/>
      <c r="OO218" s="128"/>
      <c r="OP218" s="128"/>
      <c r="OQ218" s="128"/>
      <c r="OR218" s="128"/>
      <c r="OS218" s="128"/>
      <c r="OT218" s="128"/>
      <c r="OU218" s="128"/>
      <c r="OV218" s="128"/>
      <c r="OW218" s="128"/>
      <c r="OX218" s="128"/>
      <c r="OY218" s="128"/>
      <c r="OZ218" s="128"/>
      <c r="PA218" s="128"/>
      <c r="PB218" s="128"/>
      <c r="PC218" s="128"/>
      <c r="PD218" s="128"/>
      <c r="PE218" s="128"/>
      <c r="PF218" s="128"/>
      <c r="PG218" s="128"/>
      <c r="PH218" s="128"/>
      <c r="PI218" s="128"/>
      <c r="PJ218" s="128"/>
      <c r="PK218" s="128"/>
      <c r="PL218" s="128"/>
      <c r="PM218" s="128"/>
      <c r="PN218" s="128"/>
      <c r="PO218" s="128"/>
      <c r="PP218" s="128"/>
      <c r="PQ218" s="128"/>
      <c r="PR218" s="128"/>
      <c r="PS218" s="128"/>
      <c r="PT218" s="128"/>
      <c r="PU218" s="128"/>
      <c r="PV218" s="128"/>
      <c r="PW218" s="128"/>
      <c r="PX218" s="128"/>
      <c r="PY218" s="128"/>
      <c r="PZ218" s="128"/>
      <c r="QA218" s="128"/>
      <c r="QB218" s="128"/>
      <c r="QC218" s="128"/>
      <c r="QD218" s="128"/>
      <c r="QE218" s="128"/>
      <c r="QF218" s="128"/>
      <c r="QG218" s="128"/>
      <c r="QH218" s="128"/>
      <c r="QI218" s="128"/>
      <c r="QJ218" s="128"/>
      <c r="QK218" s="128"/>
      <c r="QL218" s="128"/>
      <c r="QM218" s="128"/>
      <c r="QN218" s="128"/>
      <c r="QO218" s="128"/>
      <c r="QP218" s="128"/>
      <c r="QQ218" s="128"/>
      <c r="QR218" s="128"/>
      <c r="QS218" s="128"/>
      <c r="QT218" s="128"/>
      <c r="QU218" s="128"/>
      <c r="QV218" s="128"/>
      <c r="QW218" s="128"/>
      <c r="QX218" s="128"/>
      <c r="QY218" s="128"/>
      <c r="QZ218" s="128"/>
      <c r="RA218" s="128"/>
      <c r="RB218" s="128"/>
      <c r="RC218" s="128"/>
      <c r="RD218" s="128"/>
      <c r="RE218" s="128"/>
      <c r="RF218" s="128"/>
      <c r="RG218" s="128"/>
      <c r="RH218" s="128"/>
      <c r="RI218" s="128"/>
      <c r="RJ218" s="128"/>
      <c r="RK218" s="128"/>
      <c r="RL218" s="128"/>
      <c r="RM218" s="128"/>
      <c r="RN218" s="128"/>
      <c r="RO218" s="128"/>
      <c r="RP218" s="128"/>
      <c r="RQ218" s="128"/>
      <c r="RR218" s="128"/>
      <c r="RS218" s="128"/>
      <c r="RT218" s="128"/>
      <c r="RU218" s="128"/>
      <c r="RV218" s="128"/>
      <c r="RW218" s="128"/>
      <c r="RX218" s="128"/>
      <c r="RY218" s="128"/>
      <c r="RZ218" s="128"/>
      <c r="SA218" s="128"/>
      <c r="SB218" s="128"/>
      <c r="SC218" s="128"/>
      <c r="SD218" s="128"/>
      <c r="SE218" s="128"/>
      <c r="SF218" s="128"/>
      <c r="SG218" s="128"/>
      <c r="SH218" s="128"/>
      <c r="SI218" s="128"/>
      <c r="SJ218" s="128"/>
      <c r="SK218" s="128"/>
      <c r="SL218" s="128"/>
      <c r="SM218" s="128"/>
      <c r="SN218" s="128"/>
      <c r="SO218" s="128"/>
      <c r="SP218" s="128"/>
      <c r="SQ218" s="128"/>
      <c r="SR218" s="128"/>
      <c r="SS218" s="128"/>
      <c r="ST218" s="128"/>
      <c r="SU218" s="128"/>
      <c r="SV218" s="128"/>
      <c r="SW218" s="128"/>
      <c r="SX218" s="128"/>
      <c r="SY218" s="128"/>
      <c r="SZ218" s="128"/>
      <c r="TA218" s="128"/>
      <c r="TB218" s="128"/>
      <c r="TC218" s="128"/>
      <c r="TD218" s="128"/>
      <c r="TE218" s="128"/>
      <c r="TF218" s="128"/>
      <c r="TG218" s="128"/>
      <c r="TH218" s="128"/>
      <c r="TI218" s="128"/>
      <c r="TJ218" s="128"/>
      <c r="TK218" s="128"/>
      <c r="TL218" s="128"/>
      <c r="TM218" s="128"/>
      <c r="TN218" s="128"/>
      <c r="TO218" s="128"/>
      <c r="TP218" s="128"/>
      <c r="TQ218" s="128"/>
      <c r="TR218" s="128"/>
      <c r="TS218" s="128"/>
      <c r="TT218" s="128"/>
      <c r="TU218" s="128"/>
      <c r="TV218" s="128"/>
      <c r="TW218" s="128"/>
      <c r="TX218" s="128"/>
      <c r="TY218" s="128"/>
      <c r="TZ218" s="128"/>
      <c r="UA218" s="128"/>
      <c r="UB218" s="128"/>
      <c r="UC218" s="128"/>
      <c r="UD218" s="128"/>
      <c r="UE218" s="128"/>
      <c r="UF218" s="128"/>
      <c r="UG218" s="128"/>
      <c r="UH218" s="128"/>
      <c r="UI218" s="128"/>
      <c r="UJ218" s="128"/>
      <c r="UK218" s="128"/>
      <c r="UL218" s="128"/>
      <c r="UM218" s="128"/>
      <c r="UN218" s="128"/>
      <c r="UO218" s="128"/>
      <c r="UP218" s="128"/>
      <c r="UQ218" s="128"/>
      <c r="UR218" s="128"/>
      <c r="US218" s="128"/>
      <c r="UT218" s="128"/>
      <c r="UU218" s="128"/>
      <c r="UV218" s="128"/>
      <c r="UW218" s="128"/>
      <c r="UX218" s="128"/>
      <c r="UY218" s="128"/>
      <c r="UZ218" s="128"/>
      <c r="VA218" s="128"/>
      <c r="VB218" s="128"/>
      <c r="VC218" s="128"/>
      <c r="VD218" s="128"/>
      <c r="VE218" s="128"/>
      <c r="VF218" s="128"/>
      <c r="VG218" s="128"/>
      <c r="VH218" s="128"/>
      <c r="VI218" s="128"/>
      <c r="VJ218" s="128"/>
      <c r="VK218" s="128"/>
      <c r="VL218" s="128"/>
      <c r="VM218" s="128"/>
      <c r="VN218" s="128"/>
      <c r="VO218" s="128"/>
      <c r="VP218" s="128"/>
      <c r="VQ218" s="128"/>
      <c r="VR218" s="128"/>
      <c r="VS218" s="128"/>
      <c r="VT218" s="128"/>
      <c r="VU218" s="128"/>
      <c r="VV218" s="128"/>
      <c r="VW218" s="128"/>
      <c r="VX218" s="128"/>
      <c r="VY218" s="128"/>
      <c r="VZ218" s="128"/>
      <c r="WA218" s="128"/>
      <c r="WB218" s="128"/>
      <c r="WC218" s="128"/>
      <c r="WD218" s="128"/>
      <c r="WE218" s="128"/>
      <c r="WF218" s="128"/>
      <c r="WG218" s="128"/>
      <c r="WH218" s="128"/>
      <c r="WI218" s="128"/>
      <c r="WJ218" s="128"/>
      <c r="WK218" s="128"/>
      <c r="WL218" s="128"/>
      <c r="WM218" s="128"/>
      <c r="WN218" s="128"/>
      <c r="WO218" s="128"/>
      <c r="WP218" s="128"/>
      <c r="WQ218" s="128"/>
      <c r="WR218" s="128"/>
      <c r="WS218" s="128"/>
      <c r="WT218" s="128"/>
      <c r="WU218" s="128"/>
      <c r="WV218" s="128"/>
      <c r="WW218" s="128"/>
      <c r="WX218" s="128"/>
      <c r="WY218" s="128"/>
      <c r="WZ218" s="128"/>
      <c r="XA218" s="128"/>
      <c r="XB218" s="128"/>
      <c r="XC218" s="128"/>
      <c r="XD218" s="128"/>
      <c r="XE218" s="128"/>
      <c r="XF218" s="128"/>
      <c r="XG218" s="128"/>
      <c r="XH218" s="128"/>
      <c r="XI218" s="128"/>
      <c r="XJ218" s="128"/>
      <c r="XK218" s="128"/>
      <c r="XL218" s="128"/>
      <c r="XM218" s="128"/>
      <c r="XN218" s="128"/>
      <c r="XO218" s="128"/>
      <c r="XP218" s="128"/>
      <c r="XQ218" s="128"/>
      <c r="XR218" s="128"/>
      <c r="XS218" s="128"/>
      <c r="XT218" s="128"/>
      <c r="XU218" s="128"/>
      <c r="XV218" s="128"/>
      <c r="XW218" s="128"/>
      <c r="XX218" s="128"/>
      <c r="XY218" s="128"/>
      <c r="XZ218" s="128"/>
      <c r="YA218" s="128"/>
      <c r="YB218" s="128"/>
      <c r="YC218" s="128"/>
      <c r="YD218" s="128"/>
      <c r="YE218" s="128"/>
      <c r="YF218" s="128"/>
      <c r="YG218" s="128"/>
      <c r="YH218" s="128"/>
      <c r="YI218" s="128"/>
      <c r="YJ218" s="128"/>
      <c r="YK218" s="128"/>
      <c r="YL218" s="128"/>
      <c r="YM218" s="128"/>
      <c r="YN218" s="128"/>
      <c r="YO218" s="128"/>
      <c r="YP218" s="128"/>
      <c r="YQ218" s="128"/>
      <c r="YR218" s="128"/>
      <c r="YS218" s="128"/>
      <c r="YT218" s="128"/>
      <c r="YU218" s="128"/>
      <c r="YV218" s="128"/>
      <c r="YW218" s="128"/>
      <c r="YX218" s="128"/>
      <c r="YY218" s="128"/>
      <c r="YZ218" s="128"/>
      <c r="ZA218" s="128"/>
      <c r="ZB218" s="128"/>
      <c r="ZC218" s="128"/>
      <c r="ZD218" s="128"/>
      <c r="ZE218" s="128"/>
      <c r="ZF218" s="128"/>
      <c r="ZG218" s="128"/>
      <c r="ZH218" s="128"/>
      <c r="ZI218" s="128"/>
      <c r="ZJ218" s="128"/>
      <c r="ZK218" s="128"/>
      <c r="ZL218" s="128"/>
      <c r="ZM218" s="128"/>
      <c r="ZN218" s="128"/>
      <c r="ZO218" s="128"/>
      <c r="ZP218" s="128"/>
      <c r="ZQ218" s="128"/>
      <c r="ZR218" s="128"/>
      <c r="ZS218" s="128"/>
      <c r="ZT218" s="128"/>
      <c r="ZU218" s="128"/>
      <c r="ZV218" s="128"/>
      <c r="ZW218" s="128"/>
      <c r="ZX218" s="128"/>
      <c r="ZY218" s="128"/>
      <c r="ZZ218" s="128"/>
      <c r="AAA218" s="128"/>
      <c r="AAB218" s="128"/>
      <c r="AAC218" s="128"/>
      <c r="AAD218" s="128"/>
      <c r="AAE218" s="128"/>
      <c r="AAF218" s="128"/>
      <c r="AAG218" s="128"/>
      <c r="AAH218" s="128"/>
      <c r="AAI218" s="128"/>
      <c r="AAJ218" s="128"/>
      <c r="AAK218" s="128"/>
      <c r="AAL218" s="128"/>
      <c r="AAM218" s="128"/>
      <c r="AAN218" s="128"/>
      <c r="AAO218" s="128"/>
      <c r="AAP218" s="128"/>
      <c r="AAQ218" s="128"/>
      <c r="AAR218" s="128"/>
      <c r="AAS218" s="128"/>
      <c r="AAT218" s="128"/>
      <c r="AAU218" s="128"/>
      <c r="AAV218" s="128"/>
      <c r="AAW218" s="128"/>
      <c r="AAX218" s="128"/>
      <c r="AAY218" s="128"/>
      <c r="AAZ218" s="128"/>
      <c r="ABA218" s="128"/>
      <c r="ABB218" s="128"/>
      <c r="ABC218" s="128"/>
      <c r="ABD218" s="128"/>
      <c r="ABE218" s="128"/>
      <c r="ABF218" s="128"/>
      <c r="ABG218" s="128"/>
      <c r="ABH218" s="128"/>
      <c r="ABI218" s="128"/>
      <c r="ABJ218" s="128"/>
      <c r="ABK218" s="128"/>
      <c r="ABL218" s="128"/>
      <c r="ABM218" s="128"/>
      <c r="ABN218" s="128"/>
      <c r="ABO218" s="128"/>
      <c r="ABP218" s="128"/>
      <c r="ABQ218" s="128"/>
      <c r="ABR218" s="128"/>
      <c r="ABS218" s="128"/>
      <c r="ABT218" s="128"/>
      <c r="ABU218" s="128"/>
      <c r="ABV218" s="128"/>
      <c r="ABW218" s="128"/>
      <c r="ABX218" s="128"/>
      <c r="ABY218" s="128"/>
      <c r="ABZ218" s="128"/>
      <c r="ACA218" s="128"/>
      <c r="ACB218" s="128"/>
      <c r="ACC218" s="128"/>
      <c r="ACD218" s="128"/>
      <c r="ACE218" s="128"/>
      <c r="ACF218" s="128"/>
      <c r="ACG218" s="128"/>
      <c r="ACH218" s="128"/>
      <c r="ACI218" s="128"/>
      <c r="ACJ218" s="128"/>
      <c r="ACK218" s="128"/>
      <c r="ACL218" s="128"/>
      <c r="ACM218" s="128"/>
      <c r="ACN218" s="128"/>
      <c r="ACO218" s="128"/>
      <c r="ACP218" s="128"/>
      <c r="ACQ218" s="128"/>
      <c r="ACR218" s="128"/>
      <c r="ACS218" s="128"/>
      <c r="ACT218" s="128"/>
      <c r="ACU218" s="128"/>
      <c r="ACV218" s="128"/>
      <c r="ACW218" s="128"/>
      <c r="ACX218" s="128"/>
      <c r="ACY218" s="128"/>
      <c r="ACZ218" s="128"/>
      <c r="ADA218" s="128"/>
      <c r="ADB218" s="128"/>
      <c r="ADC218" s="128"/>
      <c r="ADD218" s="128"/>
      <c r="ADE218" s="128"/>
      <c r="ADF218" s="128"/>
      <c r="ADG218" s="128"/>
      <c r="ADH218" s="128"/>
      <c r="ADI218" s="128"/>
      <c r="ADJ218" s="128"/>
      <c r="ADK218" s="128"/>
      <c r="ADL218" s="128"/>
      <c r="ADM218" s="128"/>
      <c r="ADN218" s="128"/>
      <c r="ADO218" s="128"/>
      <c r="ADP218" s="128"/>
      <c r="ADQ218" s="128"/>
      <c r="ADR218" s="128"/>
      <c r="ADS218" s="128"/>
      <c r="ADT218" s="128"/>
      <c r="ADU218" s="128"/>
      <c r="ADV218" s="128"/>
      <c r="ADW218" s="128"/>
      <c r="ADX218" s="128"/>
      <c r="ADY218" s="128"/>
      <c r="ADZ218" s="128"/>
      <c r="AEA218" s="128"/>
      <c r="AEB218" s="128"/>
      <c r="AEC218" s="128"/>
      <c r="AED218" s="128"/>
      <c r="AEE218" s="128"/>
      <c r="AEF218" s="128"/>
      <c r="AEG218" s="128"/>
      <c r="AEH218" s="128"/>
      <c r="AEI218" s="128"/>
      <c r="AEJ218" s="128"/>
      <c r="AEK218" s="128"/>
      <c r="AEL218" s="128"/>
      <c r="AEM218" s="128"/>
      <c r="AEN218" s="128"/>
      <c r="AEO218" s="128"/>
      <c r="AEP218" s="128"/>
      <c r="AEQ218" s="128"/>
      <c r="AER218" s="128"/>
      <c r="AES218" s="128"/>
      <c r="AET218" s="128"/>
      <c r="AEU218" s="128"/>
      <c r="AEV218" s="128"/>
      <c r="AEW218" s="128"/>
      <c r="AEX218" s="128"/>
      <c r="AEY218" s="128"/>
      <c r="AEZ218" s="128"/>
      <c r="AFA218" s="128"/>
      <c r="AFB218" s="128"/>
      <c r="AFC218" s="128"/>
      <c r="AFD218" s="128"/>
      <c r="AFE218" s="128"/>
      <c r="AFF218" s="128"/>
      <c r="AFG218" s="128"/>
      <c r="AFH218" s="128"/>
      <c r="AFI218" s="128"/>
      <c r="AFJ218" s="128"/>
      <c r="AFK218" s="128"/>
      <c r="AFL218" s="128"/>
      <c r="AFM218" s="128"/>
      <c r="AFN218" s="128"/>
      <c r="AFO218" s="128"/>
      <c r="AFP218" s="128"/>
      <c r="AFQ218" s="128"/>
      <c r="AFR218" s="128"/>
      <c r="AFS218" s="128"/>
      <c r="AFT218" s="128"/>
      <c r="AFU218" s="128"/>
      <c r="AFV218" s="128"/>
      <c r="AFW218" s="128"/>
      <c r="AFX218" s="128"/>
      <c r="AFY218" s="128"/>
      <c r="AFZ218" s="128"/>
      <c r="AGA218" s="128"/>
      <c r="AGB218" s="128"/>
      <c r="AGC218" s="128"/>
      <c r="AGD218" s="128"/>
      <c r="AGE218" s="128"/>
      <c r="AGF218" s="128"/>
      <c r="AGG218" s="128"/>
      <c r="AGH218" s="128"/>
      <c r="AGI218" s="128"/>
      <c r="AGJ218" s="128"/>
      <c r="AGK218" s="128"/>
      <c r="AGL218" s="128"/>
      <c r="AGM218" s="128"/>
      <c r="AGN218" s="128"/>
      <c r="AGO218" s="128"/>
      <c r="AGP218" s="128"/>
      <c r="AGQ218" s="128"/>
      <c r="AGR218" s="128"/>
      <c r="AGS218" s="128"/>
      <c r="AGT218" s="128"/>
      <c r="AGU218" s="128"/>
      <c r="AGV218" s="128"/>
      <c r="AGW218" s="128"/>
      <c r="AGX218" s="128"/>
      <c r="AGY218" s="128"/>
      <c r="AGZ218" s="128"/>
      <c r="AHA218" s="128"/>
      <c r="AHB218" s="128"/>
      <c r="AHC218" s="128"/>
      <c r="AHD218" s="128"/>
      <c r="AHE218" s="128"/>
      <c r="AHF218" s="128"/>
      <c r="AHG218" s="128"/>
      <c r="AHH218" s="128"/>
      <c r="AHI218" s="128"/>
      <c r="AHJ218" s="128"/>
      <c r="AHK218" s="128"/>
      <c r="AHL218" s="128"/>
      <c r="AHM218" s="128"/>
      <c r="AHN218" s="128"/>
      <c r="AHO218" s="128"/>
      <c r="AHP218" s="128"/>
      <c r="AHQ218" s="128"/>
      <c r="AHR218" s="128"/>
      <c r="AHS218" s="128"/>
      <c r="AHT218" s="128"/>
      <c r="AHU218" s="128"/>
      <c r="AHV218" s="128"/>
      <c r="AHW218" s="128"/>
      <c r="AHX218" s="128"/>
      <c r="AHY218" s="128"/>
      <c r="AHZ218" s="128"/>
      <c r="AIA218" s="128"/>
      <c r="AIB218" s="128"/>
      <c r="AIC218" s="128"/>
      <c r="AID218" s="128"/>
      <c r="AIE218" s="128"/>
      <c r="AIF218" s="128"/>
      <c r="AIG218" s="128"/>
      <c r="AIH218" s="128"/>
      <c r="AII218" s="128"/>
      <c r="AIJ218" s="128"/>
      <c r="AIK218" s="128"/>
      <c r="AIL218" s="128"/>
      <c r="AIM218" s="128"/>
      <c r="AIN218" s="128"/>
      <c r="AIO218" s="128"/>
      <c r="AIP218" s="128"/>
      <c r="AIQ218" s="128"/>
      <c r="AIR218" s="128"/>
      <c r="AIS218" s="128"/>
      <c r="AIT218" s="128"/>
      <c r="AIU218" s="128"/>
      <c r="AIV218" s="128"/>
      <c r="AIW218" s="128"/>
      <c r="AIX218" s="128"/>
      <c r="AIY218" s="128"/>
      <c r="AIZ218" s="128"/>
      <c r="AJA218" s="128"/>
      <c r="AJB218" s="128"/>
      <c r="AJC218" s="128"/>
      <c r="AJD218" s="128"/>
      <c r="AJE218" s="128"/>
      <c r="AJF218" s="128"/>
      <c r="AJG218" s="128"/>
      <c r="AJH218" s="128"/>
      <c r="AJI218" s="128"/>
      <c r="AJJ218" s="128"/>
      <c r="AJK218" s="128"/>
      <c r="AJL218" s="128"/>
      <c r="AJM218" s="128"/>
      <c r="AJN218" s="128"/>
      <c r="AJO218" s="128"/>
      <c r="AJP218" s="128"/>
      <c r="AJQ218" s="128"/>
      <c r="AJR218" s="128"/>
      <c r="AJS218" s="128"/>
      <c r="AJT218" s="128"/>
      <c r="AJU218" s="128"/>
      <c r="AJV218" s="128"/>
      <c r="AJW218" s="128"/>
      <c r="AJX218" s="128"/>
      <c r="AJY218" s="128"/>
      <c r="AJZ218" s="128"/>
      <c r="AKA218" s="128"/>
      <c r="AKB218" s="128"/>
      <c r="AKC218" s="128"/>
      <c r="AKD218" s="128"/>
      <c r="AKE218" s="128"/>
      <c r="AKF218" s="128"/>
      <c r="AKG218" s="128"/>
      <c r="AKH218" s="128"/>
      <c r="AKI218" s="128"/>
      <c r="AKJ218" s="128"/>
      <c r="AKK218" s="128"/>
      <c r="AKL218" s="128"/>
      <c r="AKM218" s="128"/>
      <c r="AKN218" s="128"/>
      <c r="AKO218" s="128"/>
      <c r="AKP218" s="128"/>
      <c r="AKQ218" s="128"/>
      <c r="AKR218" s="128"/>
      <c r="AKS218" s="128"/>
      <c r="AKT218" s="128"/>
      <c r="AKU218" s="128"/>
      <c r="AKV218" s="128"/>
      <c r="AKW218" s="128"/>
      <c r="AKX218" s="128"/>
      <c r="AKY218" s="128"/>
      <c r="AKZ218" s="128"/>
      <c r="ALA218" s="128"/>
      <c r="ALB218" s="128"/>
      <c r="ALC218" s="128"/>
      <c r="ALD218" s="128"/>
      <c r="ALE218" s="128"/>
      <c r="ALF218" s="128"/>
      <c r="ALG218" s="128"/>
      <c r="ALH218" s="128"/>
      <c r="ALI218" s="128"/>
      <c r="ALJ218" s="128"/>
      <c r="ALK218" s="128"/>
      <c r="ALL218" s="128"/>
      <c r="ALM218" s="128"/>
      <c r="ALN218" s="128"/>
      <c r="ALO218" s="128"/>
      <c r="ALP218" s="128"/>
      <c r="ALQ218" s="128"/>
      <c r="ALR218" s="128"/>
      <c r="ALS218" s="128"/>
      <c r="ALT218" s="128"/>
      <c r="ALU218" s="128"/>
      <c r="ALV218" s="128"/>
      <c r="ALW218" s="128"/>
      <c r="ALX218" s="128"/>
      <c r="ALY218" s="128"/>
      <c r="ALZ218" s="128"/>
      <c r="AMA218"/>
      <c r="AMB218"/>
      <c r="AMC218"/>
      <c r="AMD218"/>
    </row>
    <row r="219" spans="1:1018" s="96" customFormat="1" ht="12" customHeight="1">
      <c r="A219" s="130"/>
      <c r="B219" s="130"/>
      <c r="C219" s="130"/>
      <c r="D219" s="130"/>
      <c r="E219" s="130"/>
      <c r="F219" s="130"/>
      <c r="I219" s="225"/>
      <c r="K219" s="159"/>
      <c r="P219" s="173"/>
      <c r="T219" s="277"/>
      <c r="X219"/>
      <c r="Y219" s="179"/>
      <c r="AA219" s="159"/>
      <c r="AC219"/>
      <c r="AE219" s="128"/>
      <c r="AF219"/>
      <c r="AG219" s="128"/>
      <c r="AH219" s="128"/>
      <c r="AI219" s="128"/>
      <c r="AJ219" s="128"/>
      <c r="AK219" s="128"/>
      <c r="AL219" s="128"/>
      <c r="AM219" s="128"/>
      <c r="AN219" s="128"/>
      <c r="AO219" s="128"/>
      <c r="AP219" s="128"/>
      <c r="AQ219" s="128"/>
      <c r="AR219" s="128"/>
      <c r="AS219" s="128"/>
      <c r="AT219" s="128"/>
      <c r="AU219" s="128"/>
      <c r="AV219" s="128"/>
      <c r="AW219" s="128"/>
      <c r="AX219" s="128"/>
      <c r="AY219" s="128"/>
      <c r="AZ219" s="128"/>
      <c r="BA219" s="128"/>
      <c r="BB219" s="128"/>
      <c r="BC219" s="128"/>
      <c r="BD219" s="128"/>
      <c r="BE219" s="128"/>
      <c r="BF219" s="128"/>
      <c r="BG219" s="128"/>
      <c r="BH219" s="128"/>
      <c r="BI219" s="128"/>
      <c r="BJ219" s="128"/>
      <c r="BK219" s="128"/>
      <c r="BL219" s="128"/>
      <c r="BM219" s="128"/>
      <c r="BN219" s="128"/>
      <c r="BO219" s="128"/>
      <c r="BP219" s="128"/>
      <c r="BQ219" s="128"/>
      <c r="BR219" s="128"/>
      <c r="BS219" s="128"/>
      <c r="BT219" s="128"/>
      <c r="BU219" s="128"/>
      <c r="BV219" s="128"/>
      <c r="BW219" s="128"/>
      <c r="BX219" s="128"/>
      <c r="BY219" s="128"/>
      <c r="BZ219" s="128"/>
      <c r="CA219" s="128"/>
      <c r="CB219" s="128"/>
      <c r="CC219" s="128"/>
      <c r="CD219" s="128"/>
      <c r="CE219" s="128"/>
      <c r="CF219" s="128"/>
      <c r="CG219" s="128"/>
      <c r="CH219" s="128"/>
      <c r="CI219" s="128"/>
      <c r="CJ219" s="128"/>
      <c r="CK219" s="128"/>
      <c r="CL219" s="128"/>
      <c r="CM219" s="128"/>
      <c r="CN219" s="128"/>
      <c r="CO219" s="128"/>
      <c r="CP219" s="128"/>
      <c r="CQ219" s="128"/>
      <c r="CR219" s="128"/>
      <c r="CS219" s="128"/>
      <c r="CT219" s="128"/>
      <c r="CU219" s="128"/>
      <c r="CV219" s="128"/>
      <c r="CW219" s="128"/>
      <c r="CX219" s="128"/>
      <c r="CY219" s="128"/>
      <c r="CZ219" s="128"/>
      <c r="DA219" s="128"/>
      <c r="DB219" s="128"/>
      <c r="DC219" s="128"/>
      <c r="DD219" s="128"/>
      <c r="DE219" s="128"/>
      <c r="DF219" s="128"/>
      <c r="DG219" s="128"/>
      <c r="DH219" s="128"/>
      <c r="DI219" s="128"/>
      <c r="DJ219" s="128"/>
      <c r="DK219" s="128"/>
      <c r="DL219" s="128"/>
      <c r="DM219" s="128"/>
      <c r="DN219" s="128"/>
      <c r="DO219" s="128"/>
      <c r="DP219" s="128"/>
      <c r="DQ219" s="128"/>
      <c r="DR219" s="128"/>
      <c r="DS219" s="128"/>
      <c r="DT219" s="128"/>
      <c r="DU219" s="128"/>
      <c r="DV219" s="128"/>
      <c r="DW219" s="128"/>
      <c r="DX219" s="128"/>
      <c r="DY219" s="128"/>
      <c r="DZ219" s="128"/>
      <c r="EA219" s="128"/>
      <c r="EB219" s="128"/>
      <c r="EC219" s="128"/>
      <c r="ED219" s="128"/>
      <c r="EE219" s="128"/>
      <c r="EF219" s="128"/>
      <c r="EG219" s="128"/>
      <c r="EH219" s="128"/>
      <c r="EI219" s="128"/>
      <c r="EJ219" s="128"/>
      <c r="EK219" s="128"/>
      <c r="EL219" s="128"/>
      <c r="EM219" s="128"/>
      <c r="EN219" s="128"/>
      <c r="EO219" s="128"/>
      <c r="EP219" s="128"/>
      <c r="EQ219" s="128"/>
      <c r="ER219" s="128"/>
      <c r="ES219" s="128"/>
      <c r="ET219" s="128"/>
      <c r="EU219" s="128"/>
      <c r="EV219" s="128"/>
      <c r="EW219" s="128"/>
      <c r="EX219" s="128"/>
      <c r="EY219" s="128"/>
      <c r="EZ219" s="128"/>
      <c r="FA219" s="128"/>
      <c r="FB219" s="128"/>
      <c r="FC219" s="128"/>
      <c r="FD219" s="128"/>
      <c r="FE219" s="128"/>
      <c r="FF219" s="128"/>
      <c r="FG219" s="128"/>
      <c r="FH219" s="128"/>
      <c r="FI219" s="128"/>
      <c r="FJ219" s="128"/>
      <c r="FK219" s="128"/>
      <c r="FL219" s="128"/>
      <c r="FM219" s="128"/>
      <c r="FN219" s="128"/>
      <c r="FO219" s="128"/>
      <c r="FP219" s="128"/>
      <c r="FQ219" s="128"/>
      <c r="FR219" s="128"/>
      <c r="FS219" s="128"/>
      <c r="FT219" s="128"/>
      <c r="FU219" s="128"/>
      <c r="FV219" s="128"/>
      <c r="FW219" s="128"/>
      <c r="FX219" s="128"/>
      <c r="FY219" s="128"/>
      <c r="FZ219" s="128"/>
      <c r="GA219" s="128"/>
      <c r="GB219" s="128"/>
      <c r="GC219" s="128"/>
      <c r="GD219" s="128"/>
      <c r="GE219" s="128"/>
      <c r="GF219" s="128"/>
      <c r="GG219" s="128"/>
      <c r="GH219" s="128"/>
      <c r="GI219" s="128"/>
      <c r="GJ219" s="128"/>
      <c r="GK219" s="128"/>
      <c r="GL219" s="128"/>
      <c r="GM219" s="128"/>
      <c r="GN219" s="128"/>
      <c r="GO219" s="128"/>
      <c r="GP219" s="128"/>
      <c r="GQ219" s="128"/>
      <c r="GR219" s="128"/>
      <c r="GS219" s="128"/>
      <c r="GT219" s="128"/>
      <c r="GU219" s="128"/>
      <c r="GV219" s="128"/>
      <c r="GW219" s="128"/>
      <c r="GX219" s="128"/>
      <c r="GY219" s="128"/>
      <c r="GZ219" s="128"/>
      <c r="HA219" s="128"/>
      <c r="HB219" s="128"/>
      <c r="HC219" s="128"/>
      <c r="HD219" s="128"/>
      <c r="HE219" s="128"/>
      <c r="HF219" s="128"/>
      <c r="HG219" s="128"/>
      <c r="HH219" s="128"/>
      <c r="HI219" s="128"/>
      <c r="HJ219" s="128"/>
      <c r="HK219" s="128"/>
      <c r="HL219" s="128"/>
      <c r="HM219" s="128"/>
      <c r="HN219" s="128"/>
      <c r="HO219" s="128"/>
      <c r="HP219" s="128"/>
      <c r="HQ219" s="128"/>
      <c r="HR219" s="128"/>
      <c r="HS219" s="128"/>
      <c r="HT219" s="128"/>
      <c r="HU219" s="128"/>
      <c r="HV219" s="128"/>
      <c r="HW219" s="128"/>
      <c r="HX219" s="128"/>
      <c r="HY219" s="128"/>
      <c r="HZ219" s="128"/>
      <c r="IA219" s="128"/>
      <c r="IB219" s="128"/>
      <c r="IC219" s="128"/>
      <c r="ID219" s="128"/>
      <c r="IE219" s="128"/>
      <c r="IF219" s="128"/>
      <c r="IG219" s="128"/>
      <c r="IH219" s="128"/>
      <c r="II219" s="128"/>
      <c r="IJ219" s="128"/>
      <c r="IK219" s="128"/>
      <c r="IL219" s="128"/>
      <c r="IM219" s="128"/>
      <c r="IN219" s="128"/>
      <c r="IO219" s="128"/>
      <c r="IP219" s="128"/>
      <c r="IQ219" s="128"/>
      <c r="IR219" s="128"/>
      <c r="IS219" s="128"/>
      <c r="IT219" s="128"/>
      <c r="IU219" s="128"/>
      <c r="IV219" s="128"/>
      <c r="IW219" s="128"/>
      <c r="IX219" s="128"/>
      <c r="IY219" s="128"/>
      <c r="IZ219" s="128"/>
      <c r="JA219" s="128"/>
      <c r="JB219" s="128"/>
      <c r="JC219" s="128"/>
      <c r="JD219" s="128"/>
      <c r="JE219" s="128"/>
      <c r="JF219" s="128"/>
      <c r="JG219" s="128"/>
      <c r="JH219" s="128"/>
      <c r="JI219" s="128"/>
      <c r="JJ219" s="128"/>
      <c r="JK219" s="128"/>
      <c r="JL219" s="128"/>
      <c r="JM219" s="128"/>
      <c r="JN219" s="128"/>
      <c r="JO219" s="128"/>
      <c r="JP219" s="128"/>
      <c r="JQ219" s="128"/>
      <c r="JR219" s="128"/>
      <c r="JS219" s="128"/>
      <c r="JT219" s="128"/>
      <c r="JU219" s="128"/>
      <c r="JV219" s="128"/>
      <c r="JW219" s="128"/>
      <c r="JX219" s="128"/>
      <c r="JY219" s="128"/>
      <c r="JZ219" s="128"/>
      <c r="KA219" s="128"/>
      <c r="KB219" s="128"/>
      <c r="KC219" s="128"/>
      <c r="KD219" s="128"/>
      <c r="KE219" s="128"/>
      <c r="KF219" s="128"/>
      <c r="KG219" s="128"/>
      <c r="KH219" s="128"/>
      <c r="KI219" s="128"/>
      <c r="KJ219" s="128"/>
      <c r="KK219" s="128"/>
      <c r="KL219" s="128"/>
      <c r="KM219" s="128"/>
      <c r="KN219" s="128"/>
      <c r="KO219" s="128"/>
      <c r="KP219" s="128"/>
      <c r="KQ219" s="128"/>
      <c r="KR219" s="128"/>
      <c r="KS219" s="128"/>
      <c r="KT219" s="128"/>
      <c r="KU219" s="128"/>
      <c r="KV219" s="128"/>
      <c r="KW219" s="128"/>
      <c r="KX219" s="128"/>
      <c r="KY219" s="128"/>
      <c r="KZ219" s="128"/>
      <c r="LA219" s="128"/>
      <c r="LB219" s="128"/>
      <c r="LC219" s="128"/>
      <c r="LD219" s="128"/>
      <c r="LE219" s="128"/>
      <c r="LF219" s="128"/>
      <c r="LG219" s="128"/>
      <c r="LH219" s="128"/>
      <c r="LI219" s="128"/>
      <c r="LJ219" s="128"/>
      <c r="LK219" s="128"/>
      <c r="LL219" s="128"/>
      <c r="LM219" s="128"/>
      <c r="LN219" s="128"/>
      <c r="LO219" s="128"/>
      <c r="LP219" s="128"/>
      <c r="LQ219" s="128"/>
      <c r="LR219" s="128"/>
      <c r="LS219" s="128"/>
      <c r="LT219" s="128"/>
      <c r="LU219" s="128"/>
      <c r="LV219" s="128"/>
      <c r="LW219" s="128"/>
      <c r="LX219" s="128"/>
      <c r="LY219" s="128"/>
      <c r="LZ219" s="128"/>
      <c r="MA219" s="128"/>
      <c r="MB219" s="128"/>
      <c r="MC219" s="128"/>
      <c r="MD219" s="128"/>
      <c r="ME219" s="128"/>
      <c r="MF219" s="128"/>
      <c r="MG219" s="128"/>
      <c r="MH219" s="128"/>
      <c r="MI219" s="128"/>
      <c r="MJ219" s="128"/>
      <c r="MK219" s="128"/>
      <c r="ML219" s="128"/>
      <c r="MM219" s="128"/>
      <c r="MN219" s="128"/>
      <c r="MO219" s="128"/>
      <c r="MP219" s="128"/>
      <c r="MQ219" s="128"/>
      <c r="MR219" s="128"/>
      <c r="MS219" s="128"/>
      <c r="MT219" s="128"/>
      <c r="MU219" s="128"/>
      <c r="MV219" s="128"/>
      <c r="MW219" s="128"/>
      <c r="MX219" s="128"/>
      <c r="MY219" s="128"/>
      <c r="MZ219" s="128"/>
      <c r="NA219" s="128"/>
      <c r="NB219" s="128"/>
      <c r="NC219" s="128"/>
      <c r="ND219" s="128"/>
      <c r="NE219" s="128"/>
      <c r="NF219" s="128"/>
      <c r="NG219" s="128"/>
      <c r="NH219" s="128"/>
      <c r="NI219" s="128"/>
      <c r="NJ219" s="128"/>
      <c r="NK219" s="128"/>
      <c r="NL219" s="128"/>
      <c r="NM219" s="128"/>
      <c r="NN219" s="128"/>
      <c r="NO219" s="128"/>
      <c r="NP219" s="128"/>
      <c r="NQ219" s="128"/>
      <c r="NR219" s="128"/>
      <c r="NS219" s="128"/>
      <c r="NT219" s="128"/>
      <c r="NU219" s="128"/>
      <c r="NV219" s="128"/>
      <c r="NW219" s="128"/>
      <c r="NX219" s="128"/>
      <c r="NY219" s="128"/>
      <c r="NZ219" s="128"/>
      <c r="OA219" s="128"/>
      <c r="OB219" s="128"/>
      <c r="OC219" s="128"/>
      <c r="OD219" s="128"/>
      <c r="OE219" s="128"/>
      <c r="OF219" s="128"/>
      <c r="OG219" s="128"/>
      <c r="OH219" s="128"/>
      <c r="OI219" s="128"/>
      <c r="OJ219" s="128"/>
      <c r="OK219" s="128"/>
      <c r="OL219" s="128"/>
      <c r="OM219" s="128"/>
      <c r="ON219" s="128"/>
      <c r="OO219" s="128"/>
      <c r="OP219" s="128"/>
      <c r="OQ219" s="128"/>
      <c r="OR219" s="128"/>
      <c r="OS219" s="128"/>
      <c r="OT219" s="128"/>
      <c r="OU219" s="128"/>
      <c r="OV219" s="128"/>
      <c r="OW219" s="128"/>
      <c r="OX219" s="128"/>
      <c r="OY219" s="128"/>
      <c r="OZ219" s="128"/>
      <c r="PA219" s="128"/>
      <c r="PB219" s="128"/>
      <c r="PC219" s="128"/>
      <c r="PD219" s="128"/>
      <c r="PE219" s="128"/>
      <c r="PF219" s="128"/>
      <c r="PG219" s="128"/>
      <c r="PH219" s="128"/>
      <c r="PI219" s="128"/>
      <c r="PJ219" s="128"/>
      <c r="PK219" s="128"/>
      <c r="PL219" s="128"/>
      <c r="PM219" s="128"/>
      <c r="PN219" s="128"/>
      <c r="PO219" s="128"/>
      <c r="PP219" s="128"/>
      <c r="PQ219" s="128"/>
      <c r="PR219" s="128"/>
      <c r="PS219" s="128"/>
      <c r="PT219" s="128"/>
      <c r="PU219" s="128"/>
      <c r="PV219" s="128"/>
      <c r="PW219" s="128"/>
      <c r="PX219" s="128"/>
      <c r="PY219" s="128"/>
      <c r="PZ219" s="128"/>
      <c r="QA219" s="128"/>
      <c r="QB219" s="128"/>
      <c r="QC219" s="128"/>
      <c r="QD219" s="128"/>
      <c r="QE219" s="128"/>
      <c r="QF219" s="128"/>
      <c r="QG219" s="128"/>
      <c r="QH219" s="128"/>
      <c r="QI219" s="128"/>
      <c r="QJ219" s="128"/>
      <c r="QK219" s="128"/>
      <c r="QL219" s="128"/>
      <c r="QM219" s="128"/>
      <c r="QN219" s="128"/>
      <c r="QO219" s="128"/>
      <c r="QP219" s="128"/>
      <c r="QQ219" s="128"/>
      <c r="QR219" s="128"/>
      <c r="QS219" s="128"/>
      <c r="QT219" s="128"/>
      <c r="QU219" s="128"/>
      <c r="QV219" s="128"/>
      <c r="QW219" s="128"/>
      <c r="QX219" s="128"/>
      <c r="QY219" s="128"/>
      <c r="QZ219" s="128"/>
      <c r="RA219" s="128"/>
      <c r="RB219" s="128"/>
      <c r="RC219" s="128"/>
      <c r="RD219" s="128"/>
      <c r="RE219" s="128"/>
      <c r="RF219" s="128"/>
      <c r="RG219" s="128"/>
      <c r="RH219" s="128"/>
      <c r="RI219" s="128"/>
      <c r="RJ219" s="128"/>
      <c r="RK219" s="128"/>
      <c r="RL219" s="128"/>
      <c r="RM219" s="128"/>
      <c r="RN219" s="128"/>
      <c r="RO219" s="128"/>
      <c r="RP219" s="128"/>
      <c r="RQ219" s="128"/>
      <c r="RR219" s="128"/>
      <c r="RS219" s="128"/>
      <c r="RT219" s="128"/>
      <c r="RU219" s="128"/>
      <c r="RV219" s="128"/>
      <c r="RW219" s="128"/>
      <c r="RX219" s="128"/>
      <c r="RY219" s="128"/>
      <c r="RZ219" s="128"/>
      <c r="SA219" s="128"/>
      <c r="SB219" s="128"/>
      <c r="SC219" s="128"/>
      <c r="SD219" s="128"/>
      <c r="SE219" s="128"/>
      <c r="SF219" s="128"/>
      <c r="SG219" s="128"/>
      <c r="SH219" s="128"/>
      <c r="SI219" s="128"/>
      <c r="SJ219" s="128"/>
      <c r="SK219" s="128"/>
      <c r="SL219" s="128"/>
      <c r="SM219" s="128"/>
      <c r="SN219" s="128"/>
      <c r="SO219" s="128"/>
      <c r="SP219" s="128"/>
      <c r="SQ219" s="128"/>
      <c r="SR219" s="128"/>
      <c r="SS219" s="128"/>
      <c r="ST219" s="128"/>
      <c r="SU219" s="128"/>
      <c r="SV219" s="128"/>
      <c r="SW219" s="128"/>
      <c r="SX219" s="128"/>
      <c r="SY219" s="128"/>
      <c r="SZ219" s="128"/>
      <c r="TA219" s="128"/>
      <c r="TB219" s="128"/>
      <c r="TC219" s="128"/>
      <c r="TD219" s="128"/>
      <c r="TE219" s="128"/>
      <c r="TF219" s="128"/>
      <c r="TG219" s="128"/>
      <c r="TH219" s="128"/>
      <c r="TI219" s="128"/>
      <c r="TJ219" s="128"/>
      <c r="TK219" s="128"/>
      <c r="TL219" s="128"/>
      <c r="TM219" s="128"/>
      <c r="TN219" s="128"/>
      <c r="TO219" s="128"/>
      <c r="TP219" s="128"/>
      <c r="TQ219" s="128"/>
      <c r="TR219" s="128"/>
      <c r="TS219" s="128"/>
      <c r="TT219" s="128"/>
      <c r="TU219" s="128"/>
      <c r="TV219" s="128"/>
      <c r="TW219" s="128"/>
      <c r="TX219" s="128"/>
      <c r="TY219" s="128"/>
      <c r="TZ219" s="128"/>
      <c r="UA219" s="128"/>
      <c r="UB219" s="128"/>
      <c r="UC219" s="128"/>
      <c r="UD219" s="128"/>
      <c r="UE219" s="128"/>
      <c r="UF219" s="128"/>
      <c r="UG219" s="128"/>
      <c r="UH219" s="128"/>
      <c r="UI219" s="128"/>
      <c r="UJ219" s="128"/>
      <c r="UK219" s="128"/>
      <c r="UL219" s="128"/>
      <c r="UM219" s="128"/>
      <c r="UN219" s="128"/>
      <c r="UO219" s="128"/>
      <c r="UP219" s="128"/>
      <c r="UQ219" s="128"/>
      <c r="UR219" s="128"/>
      <c r="US219" s="128"/>
      <c r="UT219" s="128"/>
      <c r="UU219" s="128"/>
      <c r="UV219" s="128"/>
      <c r="UW219" s="128"/>
      <c r="UX219" s="128"/>
      <c r="UY219" s="128"/>
      <c r="UZ219" s="128"/>
      <c r="VA219" s="128"/>
      <c r="VB219" s="128"/>
      <c r="VC219" s="128"/>
      <c r="VD219" s="128"/>
      <c r="VE219" s="128"/>
      <c r="VF219" s="128"/>
      <c r="VG219" s="128"/>
      <c r="VH219" s="128"/>
      <c r="VI219" s="128"/>
      <c r="VJ219" s="128"/>
      <c r="VK219" s="128"/>
      <c r="VL219" s="128"/>
      <c r="VM219" s="128"/>
      <c r="VN219" s="128"/>
      <c r="VO219" s="128"/>
      <c r="VP219" s="128"/>
      <c r="VQ219" s="128"/>
      <c r="VR219" s="128"/>
      <c r="VS219" s="128"/>
      <c r="VT219" s="128"/>
      <c r="VU219" s="128"/>
      <c r="VV219" s="128"/>
      <c r="VW219" s="128"/>
      <c r="VX219" s="128"/>
      <c r="VY219" s="128"/>
      <c r="VZ219" s="128"/>
      <c r="WA219" s="128"/>
      <c r="WB219" s="128"/>
      <c r="WC219" s="128"/>
      <c r="WD219" s="128"/>
      <c r="WE219" s="128"/>
      <c r="WF219" s="128"/>
      <c r="WG219" s="128"/>
      <c r="WH219" s="128"/>
      <c r="WI219" s="128"/>
      <c r="WJ219" s="128"/>
      <c r="WK219" s="128"/>
      <c r="WL219" s="128"/>
      <c r="WM219" s="128"/>
      <c r="WN219" s="128"/>
      <c r="WO219" s="128"/>
      <c r="WP219" s="128"/>
      <c r="WQ219" s="128"/>
      <c r="WR219" s="128"/>
      <c r="WS219" s="128"/>
      <c r="WT219" s="128"/>
      <c r="WU219" s="128"/>
      <c r="WV219" s="128"/>
      <c r="WW219" s="128"/>
      <c r="WX219" s="128"/>
      <c r="WY219" s="128"/>
      <c r="WZ219" s="128"/>
      <c r="XA219" s="128"/>
      <c r="XB219" s="128"/>
      <c r="XC219" s="128"/>
      <c r="XD219" s="128"/>
      <c r="XE219" s="128"/>
      <c r="XF219" s="128"/>
      <c r="XG219" s="128"/>
      <c r="XH219" s="128"/>
      <c r="XI219" s="128"/>
      <c r="XJ219" s="128"/>
      <c r="XK219" s="128"/>
      <c r="XL219" s="128"/>
      <c r="XM219" s="128"/>
      <c r="XN219" s="128"/>
      <c r="XO219" s="128"/>
      <c r="XP219" s="128"/>
      <c r="XQ219" s="128"/>
      <c r="XR219" s="128"/>
      <c r="XS219" s="128"/>
      <c r="XT219" s="128"/>
      <c r="XU219" s="128"/>
      <c r="XV219" s="128"/>
      <c r="XW219" s="128"/>
      <c r="XX219" s="128"/>
      <c r="XY219" s="128"/>
      <c r="XZ219" s="128"/>
      <c r="YA219" s="128"/>
      <c r="YB219" s="128"/>
      <c r="YC219" s="128"/>
      <c r="YD219" s="128"/>
      <c r="YE219" s="128"/>
      <c r="YF219" s="128"/>
      <c r="YG219" s="128"/>
      <c r="YH219" s="128"/>
      <c r="YI219" s="128"/>
      <c r="YJ219" s="128"/>
      <c r="YK219" s="128"/>
      <c r="YL219" s="128"/>
      <c r="YM219" s="128"/>
      <c r="YN219" s="128"/>
      <c r="YO219" s="128"/>
      <c r="YP219" s="128"/>
      <c r="YQ219" s="128"/>
      <c r="YR219" s="128"/>
      <c r="YS219" s="128"/>
      <c r="YT219" s="128"/>
      <c r="YU219" s="128"/>
      <c r="YV219" s="128"/>
      <c r="YW219" s="128"/>
      <c r="YX219" s="128"/>
      <c r="YY219" s="128"/>
      <c r="YZ219" s="128"/>
      <c r="ZA219" s="128"/>
      <c r="ZB219" s="128"/>
      <c r="ZC219" s="128"/>
      <c r="ZD219" s="128"/>
      <c r="ZE219" s="128"/>
      <c r="ZF219" s="128"/>
      <c r="ZG219" s="128"/>
      <c r="ZH219" s="128"/>
      <c r="ZI219" s="128"/>
      <c r="ZJ219" s="128"/>
      <c r="ZK219" s="128"/>
      <c r="ZL219" s="128"/>
      <c r="ZM219" s="128"/>
      <c r="ZN219" s="128"/>
      <c r="ZO219" s="128"/>
      <c r="ZP219" s="128"/>
      <c r="ZQ219" s="128"/>
      <c r="ZR219" s="128"/>
      <c r="ZS219" s="128"/>
      <c r="ZT219" s="128"/>
      <c r="ZU219" s="128"/>
      <c r="ZV219" s="128"/>
      <c r="ZW219" s="128"/>
      <c r="ZX219" s="128"/>
      <c r="ZY219" s="128"/>
      <c r="ZZ219" s="128"/>
      <c r="AAA219" s="128"/>
      <c r="AAB219" s="128"/>
      <c r="AAC219" s="128"/>
      <c r="AAD219" s="128"/>
      <c r="AAE219" s="128"/>
      <c r="AAF219" s="128"/>
      <c r="AAG219" s="128"/>
      <c r="AAH219" s="128"/>
      <c r="AAI219" s="128"/>
      <c r="AAJ219" s="128"/>
      <c r="AAK219" s="128"/>
      <c r="AAL219" s="128"/>
      <c r="AAM219" s="128"/>
      <c r="AAN219" s="128"/>
      <c r="AAO219" s="128"/>
      <c r="AAP219" s="128"/>
      <c r="AAQ219" s="128"/>
      <c r="AAR219" s="128"/>
      <c r="AAS219" s="128"/>
      <c r="AAT219" s="128"/>
      <c r="AAU219" s="128"/>
      <c r="AAV219" s="128"/>
      <c r="AAW219" s="128"/>
      <c r="AAX219" s="128"/>
      <c r="AAY219" s="128"/>
      <c r="AAZ219" s="128"/>
      <c r="ABA219" s="128"/>
      <c r="ABB219" s="128"/>
      <c r="ABC219" s="128"/>
      <c r="ABD219" s="128"/>
      <c r="ABE219" s="128"/>
      <c r="ABF219" s="128"/>
      <c r="ABG219" s="128"/>
      <c r="ABH219" s="128"/>
      <c r="ABI219" s="128"/>
      <c r="ABJ219" s="128"/>
      <c r="ABK219" s="128"/>
      <c r="ABL219" s="128"/>
      <c r="ABM219" s="128"/>
      <c r="ABN219" s="128"/>
      <c r="ABO219" s="128"/>
      <c r="ABP219" s="128"/>
      <c r="ABQ219" s="128"/>
      <c r="ABR219" s="128"/>
      <c r="ABS219" s="128"/>
      <c r="ABT219" s="128"/>
      <c r="ABU219" s="128"/>
      <c r="ABV219" s="128"/>
      <c r="ABW219" s="128"/>
      <c r="ABX219" s="128"/>
      <c r="ABY219" s="128"/>
      <c r="ABZ219" s="128"/>
      <c r="ACA219" s="128"/>
      <c r="ACB219" s="128"/>
      <c r="ACC219" s="128"/>
      <c r="ACD219" s="128"/>
      <c r="ACE219" s="128"/>
      <c r="ACF219" s="128"/>
      <c r="ACG219" s="128"/>
      <c r="ACH219" s="128"/>
      <c r="ACI219" s="128"/>
      <c r="ACJ219" s="128"/>
      <c r="ACK219" s="128"/>
      <c r="ACL219" s="128"/>
      <c r="ACM219" s="128"/>
      <c r="ACN219" s="128"/>
      <c r="ACO219" s="128"/>
      <c r="ACP219" s="128"/>
      <c r="ACQ219" s="128"/>
      <c r="ACR219" s="128"/>
      <c r="ACS219" s="128"/>
      <c r="ACT219" s="128"/>
      <c r="ACU219" s="128"/>
      <c r="ACV219" s="128"/>
      <c r="ACW219" s="128"/>
      <c r="ACX219" s="128"/>
      <c r="ACY219" s="128"/>
      <c r="ACZ219" s="128"/>
      <c r="ADA219" s="128"/>
      <c r="ADB219" s="128"/>
      <c r="ADC219" s="128"/>
      <c r="ADD219" s="128"/>
      <c r="ADE219" s="128"/>
      <c r="ADF219" s="128"/>
      <c r="ADG219" s="128"/>
      <c r="ADH219" s="128"/>
      <c r="ADI219" s="128"/>
      <c r="ADJ219" s="128"/>
      <c r="ADK219" s="128"/>
      <c r="ADL219" s="128"/>
      <c r="ADM219" s="128"/>
      <c r="ADN219" s="128"/>
      <c r="ADO219" s="128"/>
      <c r="ADP219" s="128"/>
      <c r="ADQ219" s="128"/>
      <c r="ADR219" s="128"/>
      <c r="ADS219" s="128"/>
      <c r="ADT219" s="128"/>
      <c r="ADU219" s="128"/>
      <c r="ADV219" s="128"/>
      <c r="ADW219" s="128"/>
      <c r="ADX219" s="128"/>
      <c r="ADY219" s="128"/>
      <c r="ADZ219" s="128"/>
      <c r="AEA219" s="128"/>
      <c r="AEB219" s="128"/>
      <c r="AEC219" s="128"/>
      <c r="AED219" s="128"/>
      <c r="AEE219" s="128"/>
      <c r="AEF219" s="128"/>
      <c r="AEG219" s="128"/>
      <c r="AEH219" s="128"/>
      <c r="AEI219" s="128"/>
      <c r="AEJ219" s="128"/>
      <c r="AEK219" s="128"/>
      <c r="AEL219" s="128"/>
      <c r="AEM219" s="128"/>
      <c r="AEN219" s="128"/>
      <c r="AEO219" s="128"/>
      <c r="AEP219" s="128"/>
      <c r="AEQ219" s="128"/>
      <c r="AER219" s="128"/>
      <c r="AES219" s="128"/>
      <c r="AET219" s="128"/>
      <c r="AEU219" s="128"/>
      <c r="AEV219" s="128"/>
      <c r="AEW219" s="128"/>
      <c r="AEX219" s="128"/>
      <c r="AEY219" s="128"/>
      <c r="AEZ219" s="128"/>
      <c r="AFA219" s="128"/>
      <c r="AFB219" s="128"/>
      <c r="AFC219" s="128"/>
      <c r="AFD219" s="128"/>
      <c r="AFE219" s="128"/>
      <c r="AFF219" s="128"/>
      <c r="AFG219" s="128"/>
      <c r="AFH219" s="128"/>
      <c r="AFI219" s="128"/>
      <c r="AFJ219" s="128"/>
      <c r="AFK219" s="128"/>
      <c r="AFL219" s="128"/>
      <c r="AFM219" s="128"/>
      <c r="AFN219" s="128"/>
      <c r="AFO219" s="128"/>
      <c r="AFP219" s="128"/>
      <c r="AFQ219" s="128"/>
      <c r="AFR219" s="128"/>
      <c r="AFS219" s="128"/>
      <c r="AFT219" s="128"/>
      <c r="AFU219" s="128"/>
      <c r="AFV219" s="128"/>
      <c r="AFW219" s="128"/>
      <c r="AFX219" s="128"/>
      <c r="AFY219" s="128"/>
      <c r="AFZ219" s="128"/>
      <c r="AGA219" s="128"/>
      <c r="AGB219" s="128"/>
      <c r="AGC219" s="128"/>
      <c r="AGD219" s="128"/>
      <c r="AGE219" s="128"/>
      <c r="AGF219" s="128"/>
      <c r="AGG219" s="128"/>
      <c r="AGH219" s="128"/>
      <c r="AGI219" s="128"/>
      <c r="AGJ219" s="128"/>
      <c r="AGK219" s="128"/>
      <c r="AGL219" s="128"/>
      <c r="AGM219" s="128"/>
      <c r="AGN219" s="128"/>
      <c r="AGO219" s="128"/>
      <c r="AGP219" s="128"/>
      <c r="AGQ219" s="128"/>
      <c r="AGR219" s="128"/>
      <c r="AGS219" s="128"/>
      <c r="AGT219" s="128"/>
      <c r="AGU219" s="128"/>
      <c r="AGV219" s="128"/>
      <c r="AGW219" s="128"/>
      <c r="AGX219" s="128"/>
      <c r="AGY219" s="128"/>
      <c r="AGZ219" s="128"/>
      <c r="AHA219" s="128"/>
      <c r="AHB219" s="128"/>
      <c r="AHC219" s="128"/>
      <c r="AHD219" s="128"/>
      <c r="AHE219" s="128"/>
      <c r="AHF219" s="128"/>
      <c r="AHG219" s="128"/>
      <c r="AHH219" s="128"/>
      <c r="AHI219" s="128"/>
      <c r="AHJ219" s="128"/>
      <c r="AHK219" s="128"/>
      <c r="AHL219" s="128"/>
      <c r="AHM219" s="128"/>
      <c r="AHN219" s="128"/>
      <c r="AHO219" s="128"/>
      <c r="AHP219" s="128"/>
      <c r="AHQ219" s="128"/>
      <c r="AHR219" s="128"/>
      <c r="AHS219" s="128"/>
      <c r="AHT219" s="128"/>
      <c r="AHU219" s="128"/>
      <c r="AHV219" s="128"/>
      <c r="AHW219" s="128"/>
      <c r="AHX219" s="128"/>
      <c r="AHY219" s="128"/>
      <c r="AHZ219" s="128"/>
      <c r="AIA219" s="128"/>
      <c r="AIB219" s="128"/>
      <c r="AIC219" s="128"/>
      <c r="AID219" s="128"/>
      <c r="AIE219" s="128"/>
      <c r="AIF219" s="128"/>
      <c r="AIG219" s="128"/>
      <c r="AIH219" s="128"/>
      <c r="AII219" s="128"/>
      <c r="AIJ219" s="128"/>
      <c r="AIK219" s="128"/>
      <c r="AIL219" s="128"/>
      <c r="AIM219" s="128"/>
      <c r="AIN219" s="128"/>
      <c r="AIO219" s="128"/>
      <c r="AIP219" s="128"/>
      <c r="AIQ219" s="128"/>
      <c r="AIR219" s="128"/>
      <c r="AIS219" s="128"/>
      <c r="AIT219" s="128"/>
      <c r="AIU219" s="128"/>
      <c r="AIV219" s="128"/>
      <c r="AIW219" s="128"/>
      <c r="AIX219" s="128"/>
      <c r="AIY219" s="128"/>
      <c r="AIZ219" s="128"/>
      <c r="AJA219" s="128"/>
      <c r="AJB219" s="128"/>
      <c r="AJC219" s="128"/>
      <c r="AJD219" s="128"/>
      <c r="AJE219" s="128"/>
      <c r="AJF219" s="128"/>
      <c r="AJG219" s="128"/>
      <c r="AJH219" s="128"/>
      <c r="AJI219" s="128"/>
      <c r="AJJ219" s="128"/>
      <c r="AJK219" s="128"/>
      <c r="AJL219" s="128"/>
      <c r="AJM219" s="128"/>
      <c r="AJN219" s="128"/>
      <c r="AJO219" s="128"/>
      <c r="AJP219" s="128"/>
      <c r="AJQ219" s="128"/>
      <c r="AJR219" s="128"/>
      <c r="AJS219" s="128"/>
      <c r="AJT219" s="128"/>
      <c r="AJU219" s="128"/>
      <c r="AJV219" s="128"/>
      <c r="AJW219" s="128"/>
      <c r="AJX219" s="128"/>
      <c r="AJY219" s="128"/>
      <c r="AJZ219" s="128"/>
      <c r="AKA219" s="128"/>
      <c r="AKB219" s="128"/>
      <c r="AKC219" s="128"/>
      <c r="AKD219" s="128"/>
      <c r="AKE219" s="128"/>
      <c r="AKF219" s="128"/>
      <c r="AKG219" s="128"/>
      <c r="AKH219" s="128"/>
      <c r="AKI219" s="128"/>
      <c r="AKJ219" s="128"/>
      <c r="AKK219" s="128"/>
      <c r="AKL219" s="128"/>
      <c r="AKM219" s="128"/>
      <c r="AKN219" s="128"/>
      <c r="AKO219" s="128"/>
      <c r="AKP219" s="128"/>
      <c r="AKQ219" s="128"/>
      <c r="AKR219" s="128"/>
      <c r="AKS219" s="128"/>
      <c r="AKT219" s="128"/>
      <c r="AKU219" s="128"/>
      <c r="AKV219" s="128"/>
      <c r="AKW219" s="128"/>
      <c r="AKX219" s="128"/>
      <c r="AKY219" s="128"/>
      <c r="AKZ219" s="128"/>
      <c r="ALA219" s="128"/>
      <c r="ALB219" s="128"/>
      <c r="ALC219" s="128"/>
      <c r="ALD219" s="128"/>
      <c r="ALE219" s="128"/>
      <c r="ALF219" s="128"/>
      <c r="ALG219" s="128"/>
      <c r="ALH219" s="128"/>
      <c r="ALI219" s="128"/>
      <c r="ALJ219" s="128"/>
      <c r="ALK219" s="128"/>
      <c r="ALL219" s="128"/>
      <c r="ALM219" s="128"/>
      <c r="ALN219" s="128"/>
      <c r="ALO219" s="128"/>
      <c r="ALP219" s="128"/>
      <c r="ALQ219" s="128"/>
      <c r="ALR219" s="128"/>
      <c r="ALS219" s="128"/>
      <c r="ALT219" s="128"/>
      <c r="ALU219" s="128"/>
      <c r="ALV219" s="128"/>
      <c r="ALW219" s="128"/>
      <c r="ALX219" s="128"/>
      <c r="ALY219" s="128"/>
      <c r="ALZ219" s="128"/>
      <c r="AMA219"/>
      <c r="AMB219"/>
      <c r="AMC219"/>
      <c r="AMD219"/>
    </row>
    <row r="220" spans="1:1018" s="96" customFormat="1" ht="12" customHeight="1">
      <c r="A220" s="130"/>
      <c r="B220" s="130"/>
      <c r="C220" s="130"/>
      <c r="D220" s="130"/>
      <c r="E220" s="130"/>
      <c r="F220" s="130"/>
      <c r="I220" s="225"/>
      <c r="K220" s="159"/>
      <c r="P220" s="173"/>
      <c r="T220" s="277"/>
      <c r="X220"/>
      <c r="Y220" s="179"/>
      <c r="AA220" s="159"/>
      <c r="AC220"/>
      <c r="AE220" s="128"/>
      <c r="AF220"/>
      <c r="AG220" s="128"/>
      <c r="AH220" s="128"/>
      <c r="AI220" s="128"/>
      <c r="AJ220" s="128"/>
      <c r="AK220" s="128"/>
      <c r="AL220" s="128"/>
      <c r="AM220" s="128"/>
      <c r="AN220" s="128"/>
      <c r="AO220" s="128"/>
      <c r="AP220" s="128"/>
      <c r="AQ220" s="128"/>
      <c r="AR220" s="128"/>
      <c r="AS220" s="128"/>
      <c r="AT220" s="128"/>
      <c r="AU220" s="128"/>
      <c r="AV220" s="128"/>
      <c r="AW220" s="128"/>
      <c r="AX220" s="128"/>
      <c r="AY220" s="128"/>
      <c r="AZ220" s="128"/>
      <c r="BA220" s="128"/>
      <c r="BB220" s="128"/>
      <c r="BC220" s="128"/>
      <c r="BD220" s="128"/>
      <c r="BE220" s="128"/>
      <c r="BF220" s="128"/>
      <c r="BG220" s="128"/>
      <c r="BH220" s="128"/>
      <c r="BI220" s="128"/>
      <c r="BJ220" s="128"/>
      <c r="BK220" s="128"/>
      <c r="BL220" s="128"/>
      <c r="BM220" s="128"/>
      <c r="BN220" s="128"/>
      <c r="BO220" s="128"/>
      <c r="BP220" s="128"/>
      <c r="BQ220" s="128"/>
      <c r="BR220" s="128"/>
      <c r="BS220" s="128"/>
      <c r="BT220" s="128"/>
      <c r="BU220" s="128"/>
      <c r="BV220" s="128"/>
      <c r="BW220" s="128"/>
      <c r="BX220" s="128"/>
      <c r="BY220" s="128"/>
      <c r="BZ220" s="128"/>
      <c r="CA220" s="128"/>
      <c r="CB220" s="128"/>
      <c r="CC220" s="128"/>
      <c r="CD220" s="128"/>
      <c r="CE220" s="128"/>
      <c r="CF220" s="128"/>
      <c r="CG220" s="128"/>
      <c r="CH220" s="128"/>
      <c r="CI220" s="128"/>
      <c r="CJ220" s="128"/>
      <c r="CK220" s="128"/>
      <c r="CL220" s="128"/>
      <c r="CM220" s="128"/>
      <c r="CN220" s="128"/>
      <c r="CO220" s="128"/>
      <c r="CP220" s="128"/>
      <c r="CQ220" s="128"/>
      <c r="CR220" s="128"/>
      <c r="CS220" s="128"/>
      <c r="CT220" s="128"/>
      <c r="CU220" s="128"/>
      <c r="CV220" s="128"/>
      <c r="CW220" s="128"/>
      <c r="CX220" s="128"/>
      <c r="CY220" s="128"/>
      <c r="CZ220" s="128"/>
      <c r="DA220" s="128"/>
      <c r="DB220" s="128"/>
      <c r="DC220" s="128"/>
      <c r="DD220" s="128"/>
      <c r="DE220" s="128"/>
      <c r="DF220" s="128"/>
      <c r="DG220" s="128"/>
      <c r="DH220" s="128"/>
      <c r="DI220" s="128"/>
      <c r="DJ220" s="128"/>
      <c r="DK220" s="128"/>
      <c r="DL220" s="128"/>
      <c r="DM220" s="128"/>
      <c r="DN220" s="128"/>
      <c r="DO220" s="128"/>
      <c r="DP220" s="128"/>
      <c r="DQ220" s="128"/>
      <c r="DR220" s="128"/>
      <c r="DS220" s="128"/>
      <c r="DT220" s="128"/>
      <c r="DU220" s="128"/>
      <c r="DV220" s="128"/>
      <c r="DW220" s="128"/>
      <c r="DX220" s="128"/>
      <c r="DY220" s="128"/>
      <c r="DZ220" s="128"/>
      <c r="EA220" s="128"/>
      <c r="EB220" s="128"/>
      <c r="EC220" s="128"/>
      <c r="ED220" s="128"/>
      <c r="EE220" s="128"/>
      <c r="EF220" s="128"/>
      <c r="EG220" s="128"/>
      <c r="EH220" s="128"/>
      <c r="EI220" s="128"/>
      <c r="EJ220" s="128"/>
      <c r="EK220" s="128"/>
      <c r="EL220" s="128"/>
      <c r="EM220" s="128"/>
      <c r="EN220" s="128"/>
      <c r="EO220" s="128"/>
      <c r="EP220" s="128"/>
      <c r="EQ220" s="128"/>
      <c r="ER220" s="128"/>
      <c r="ES220" s="128"/>
      <c r="ET220" s="128"/>
      <c r="EU220" s="128"/>
      <c r="EV220" s="128"/>
      <c r="EW220" s="128"/>
      <c r="EX220" s="128"/>
      <c r="EY220" s="128"/>
      <c r="EZ220" s="128"/>
      <c r="FA220" s="128"/>
      <c r="FB220" s="128"/>
      <c r="FC220" s="128"/>
      <c r="FD220" s="128"/>
      <c r="FE220" s="128"/>
      <c r="FF220" s="128"/>
      <c r="FG220" s="128"/>
      <c r="FH220" s="128"/>
      <c r="FI220" s="128"/>
      <c r="FJ220" s="128"/>
      <c r="FK220" s="128"/>
      <c r="FL220" s="128"/>
      <c r="FM220" s="128"/>
      <c r="FN220" s="128"/>
      <c r="FO220" s="128"/>
      <c r="FP220" s="128"/>
      <c r="FQ220" s="128"/>
      <c r="FR220" s="128"/>
      <c r="FS220" s="128"/>
      <c r="FT220" s="128"/>
      <c r="FU220" s="128"/>
      <c r="FV220" s="128"/>
      <c r="FW220" s="128"/>
      <c r="FX220" s="128"/>
      <c r="FY220" s="128"/>
      <c r="FZ220" s="128"/>
      <c r="GA220" s="128"/>
      <c r="GB220" s="128"/>
      <c r="GC220" s="128"/>
      <c r="GD220" s="128"/>
      <c r="GE220" s="128"/>
      <c r="GF220" s="128"/>
      <c r="GG220" s="128"/>
      <c r="GH220" s="128"/>
      <c r="GI220" s="128"/>
      <c r="GJ220" s="128"/>
      <c r="GK220" s="128"/>
      <c r="GL220" s="128"/>
      <c r="GM220" s="128"/>
      <c r="GN220" s="128"/>
      <c r="GO220" s="128"/>
      <c r="GP220" s="128"/>
      <c r="GQ220" s="128"/>
      <c r="GR220" s="128"/>
      <c r="GS220" s="128"/>
      <c r="GT220" s="128"/>
      <c r="GU220" s="128"/>
      <c r="GV220" s="128"/>
      <c r="GW220" s="128"/>
      <c r="GX220" s="128"/>
      <c r="GY220" s="128"/>
      <c r="GZ220" s="128"/>
      <c r="HA220" s="128"/>
      <c r="HB220" s="128"/>
      <c r="HC220" s="128"/>
      <c r="HD220" s="128"/>
      <c r="HE220" s="128"/>
      <c r="HF220" s="128"/>
      <c r="HG220" s="128"/>
      <c r="HH220" s="128"/>
      <c r="HI220" s="128"/>
      <c r="HJ220" s="128"/>
      <c r="HK220" s="128"/>
      <c r="HL220" s="128"/>
      <c r="HM220" s="128"/>
      <c r="HN220" s="128"/>
      <c r="HO220" s="128"/>
      <c r="HP220" s="128"/>
      <c r="HQ220" s="128"/>
      <c r="HR220" s="128"/>
      <c r="HS220" s="128"/>
      <c r="HT220" s="128"/>
      <c r="HU220" s="128"/>
      <c r="HV220" s="128"/>
      <c r="HW220" s="128"/>
      <c r="HX220" s="128"/>
      <c r="HY220" s="128"/>
      <c r="HZ220" s="128"/>
      <c r="IA220" s="128"/>
      <c r="IB220" s="128"/>
      <c r="IC220" s="128"/>
      <c r="ID220" s="128"/>
      <c r="IE220" s="128"/>
      <c r="IF220" s="128"/>
      <c r="IG220" s="128"/>
      <c r="IH220" s="128"/>
      <c r="II220" s="128"/>
      <c r="IJ220" s="128"/>
      <c r="IK220" s="128"/>
      <c r="IL220" s="128"/>
      <c r="IM220" s="128"/>
      <c r="IN220" s="128"/>
      <c r="IO220" s="128"/>
      <c r="IP220" s="128"/>
      <c r="IQ220" s="128"/>
      <c r="IR220" s="128"/>
      <c r="IS220" s="128"/>
      <c r="IT220" s="128"/>
      <c r="IU220" s="128"/>
      <c r="IV220" s="128"/>
      <c r="IW220" s="128"/>
      <c r="IX220" s="128"/>
      <c r="IY220" s="128"/>
      <c r="IZ220" s="128"/>
      <c r="JA220" s="128"/>
      <c r="JB220" s="128"/>
      <c r="JC220" s="128"/>
      <c r="JD220" s="128"/>
      <c r="JE220" s="128"/>
      <c r="JF220" s="128"/>
      <c r="JG220" s="128"/>
      <c r="JH220" s="128"/>
      <c r="JI220" s="128"/>
      <c r="JJ220" s="128"/>
      <c r="JK220" s="128"/>
      <c r="JL220" s="128"/>
      <c r="JM220" s="128"/>
      <c r="JN220" s="128"/>
      <c r="JO220" s="128"/>
      <c r="JP220" s="128"/>
      <c r="JQ220" s="128"/>
      <c r="JR220" s="128"/>
      <c r="JS220" s="128"/>
      <c r="JT220" s="128"/>
      <c r="JU220" s="128"/>
      <c r="JV220" s="128"/>
      <c r="JW220" s="128"/>
      <c r="JX220" s="128"/>
      <c r="JY220" s="128"/>
      <c r="JZ220" s="128"/>
      <c r="KA220" s="128"/>
      <c r="KB220" s="128"/>
      <c r="KC220" s="128"/>
      <c r="KD220" s="128"/>
      <c r="KE220" s="128"/>
      <c r="KF220" s="128"/>
      <c r="KG220" s="128"/>
      <c r="KH220" s="128"/>
      <c r="KI220" s="128"/>
      <c r="KJ220" s="128"/>
      <c r="KK220" s="128"/>
      <c r="KL220" s="128"/>
      <c r="KM220" s="128"/>
      <c r="KN220" s="128"/>
      <c r="KO220" s="128"/>
      <c r="KP220" s="128"/>
      <c r="KQ220" s="128"/>
      <c r="KR220" s="128"/>
      <c r="KS220" s="128"/>
      <c r="KT220" s="128"/>
      <c r="KU220" s="128"/>
      <c r="KV220" s="128"/>
      <c r="KW220" s="128"/>
      <c r="KX220" s="128"/>
      <c r="KY220" s="128"/>
      <c r="KZ220" s="128"/>
      <c r="LA220" s="128"/>
      <c r="LB220" s="128"/>
      <c r="LC220" s="128"/>
      <c r="LD220" s="128"/>
      <c r="LE220" s="128"/>
      <c r="LF220" s="128"/>
      <c r="LG220" s="128"/>
      <c r="LH220" s="128"/>
      <c r="LI220" s="128"/>
      <c r="LJ220" s="128"/>
      <c r="LK220" s="128"/>
      <c r="LL220" s="128"/>
      <c r="LM220" s="128"/>
      <c r="LN220" s="128"/>
      <c r="LO220" s="128"/>
      <c r="LP220" s="128"/>
      <c r="LQ220" s="128"/>
      <c r="LR220" s="128"/>
      <c r="LS220" s="128"/>
      <c r="LT220" s="128"/>
      <c r="LU220" s="128"/>
      <c r="LV220" s="128"/>
      <c r="LW220" s="128"/>
      <c r="LX220" s="128"/>
      <c r="LY220" s="128"/>
      <c r="LZ220" s="128"/>
      <c r="MA220" s="128"/>
      <c r="MB220" s="128"/>
      <c r="MC220" s="128"/>
      <c r="MD220" s="128"/>
      <c r="ME220" s="128"/>
      <c r="MF220" s="128"/>
      <c r="MG220" s="128"/>
      <c r="MH220" s="128"/>
      <c r="MI220" s="128"/>
      <c r="MJ220" s="128"/>
      <c r="MK220" s="128"/>
      <c r="ML220" s="128"/>
      <c r="MM220" s="128"/>
      <c r="MN220" s="128"/>
      <c r="MO220" s="128"/>
      <c r="MP220" s="128"/>
      <c r="MQ220" s="128"/>
      <c r="MR220" s="128"/>
      <c r="MS220" s="128"/>
      <c r="MT220" s="128"/>
      <c r="MU220" s="128"/>
      <c r="MV220" s="128"/>
      <c r="MW220" s="128"/>
      <c r="MX220" s="128"/>
      <c r="MY220" s="128"/>
      <c r="MZ220" s="128"/>
      <c r="NA220" s="128"/>
      <c r="NB220" s="128"/>
      <c r="NC220" s="128"/>
      <c r="ND220" s="128"/>
      <c r="NE220" s="128"/>
      <c r="NF220" s="128"/>
      <c r="NG220" s="128"/>
      <c r="NH220" s="128"/>
      <c r="NI220" s="128"/>
      <c r="NJ220" s="128"/>
      <c r="NK220" s="128"/>
      <c r="NL220" s="128"/>
      <c r="NM220" s="128"/>
      <c r="NN220" s="128"/>
      <c r="NO220" s="128"/>
      <c r="NP220" s="128"/>
      <c r="NQ220" s="128"/>
      <c r="NR220" s="128"/>
      <c r="NS220" s="128"/>
      <c r="NT220" s="128"/>
      <c r="NU220" s="128"/>
      <c r="NV220" s="128"/>
      <c r="NW220" s="128"/>
      <c r="NX220" s="128"/>
      <c r="NY220" s="128"/>
      <c r="NZ220" s="128"/>
      <c r="OA220" s="128"/>
      <c r="OB220" s="128"/>
      <c r="OC220" s="128"/>
      <c r="OD220" s="128"/>
      <c r="OE220" s="128"/>
      <c r="OF220" s="128"/>
      <c r="OG220" s="128"/>
      <c r="OH220" s="128"/>
      <c r="OI220" s="128"/>
      <c r="OJ220" s="128"/>
      <c r="OK220" s="128"/>
      <c r="OL220" s="128"/>
      <c r="OM220" s="128"/>
      <c r="ON220" s="128"/>
      <c r="OO220" s="128"/>
      <c r="OP220" s="128"/>
      <c r="OQ220" s="128"/>
      <c r="OR220" s="128"/>
      <c r="OS220" s="128"/>
      <c r="OT220" s="128"/>
      <c r="OU220" s="128"/>
      <c r="OV220" s="128"/>
      <c r="OW220" s="128"/>
      <c r="OX220" s="128"/>
      <c r="OY220" s="128"/>
      <c r="OZ220" s="128"/>
      <c r="PA220" s="128"/>
      <c r="PB220" s="128"/>
      <c r="PC220" s="128"/>
      <c r="PD220" s="128"/>
      <c r="PE220" s="128"/>
      <c r="PF220" s="128"/>
      <c r="PG220" s="128"/>
      <c r="PH220" s="128"/>
      <c r="PI220" s="128"/>
      <c r="PJ220" s="128"/>
      <c r="PK220" s="128"/>
      <c r="PL220" s="128"/>
      <c r="PM220" s="128"/>
      <c r="PN220" s="128"/>
      <c r="PO220" s="128"/>
      <c r="PP220" s="128"/>
      <c r="PQ220" s="128"/>
      <c r="PR220" s="128"/>
      <c r="PS220" s="128"/>
      <c r="PT220" s="128"/>
      <c r="PU220" s="128"/>
      <c r="PV220" s="128"/>
      <c r="PW220" s="128"/>
      <c r="PX220" s="128"/>
      <c r="PY220" s="128"/>
      <c r="PZ220" s="128"/>
      <c r="QA220" s="128"/>
      <c r="QB220" s="128"/>
      <c r="QC220" s="128"/>
      <c r="QD220" s="128"/>
      <c r="QE220" s="128"/>
      <c r="QF220" s="128"/>
      <c r="QG220" s="128"/>
      <c r="QH220" s="128"/>
      <c r="QI220" s="128"/>
      <c r="QJ220" s="128"/>
      <c r="QK220" s="128"/>
      <c r="QL220" s="128"/>
      <c r="QM220" s="128"/>
      <c r="QN220" s="128"/>
      <c r="QO220" s="128"/>
      <c r="QP220" s="128"/>
      <c r="QQ220" s="128"/>
      <c r="QR220" s="128"/>
      <c r="QS220" s="128"/>
      <c r="QT220" s="128"/>
      <c r="QU220" s="128"/>
      <c r="QV220" s="128"/>
      <c r="QW220" s="128"/>
      <c r="QX220" s="128"/>
      <c r="QY220" s="128"/>
      <c r="QZ220" s="128"/>
      <c r="RA220" s="128"/>
      <c r="RB220" s="128"/>
      <c r="RC220" s="128"/>
      <c r="RD220" s="128"/>
      <c r="RE220" s="128"/>
      <c r="RF220" s="128"/>
      <c r="RG220" s="128"/>
      <c r="RH220" s="128"/>
      <c r="RI220" s="128"/>
      <c r="RJ220" s="128"/>
      <c r="RK220" s="128"/>
      <c r="RL220" s="128"/>
      <c r="RM220" s="128"/>
      <c r="RN220" s="128"/>
      <c r="RO220" s="128"/>
      <c r="RP220" s="128"/>
      <c r="RQ220" s="128"/>
      <c r="RR220" s="128"/>
      <c r="RS220" s="128"/>
      <c r="RT220" s="128"/>
      <c r="RU220" s="128"/>
      <c r="RV220" s="128"/>
      <c r="RW220" s="128"/>
      <c r="RX220" s="128"/>
      <c r="RY220" s="128"/>
      <c r="RZ220" s="128"/>
      <c r="SA220" s="128"/>
      <c r="SB220" s="128"/>
      <c r="SC220" s="128"/>
      <c r="SD220" s="128"/>
      <c r="SE220" s="128"/>
      <c r="SF220" s="128"/>
      <c r="SG220" s="128"/>
      <c r="SH220" s="128"/>
      <c r="SI220" s="128"/>
      <c r="SJ220" s="128"/>
      <c r="SK220" s="128"/>
      <c r="SL220" s="128"/>
      <c r="SM220" s="128"/>
      <c r="SN220" s="128"/>
      <c r="SO220" s="128"/>
      <c r="SP220" s="128"/>
      <c r="SQ220" s="128"/>
      <c r="SR220" s="128"/>
      <c r="SS220" s="128"/>
      <c r="ST220" s="128"/>
      <c r="SU220" s="128"/>
      <c r="SV220" s="128"/>
      <c r="SW220" s="128"/>
      <c r="SX220" s="128"/>
      <c r="SY220" s="128"/>
      <c r="SZ220" s="128"/>
      <c r="TA220" s="128"/>
      <c r="TB220" s="128"/>
      <c r="TC220" s="128"/>
      <c r="TD220" s="128"/>
      <c r="TE220" s="128"/>
      <c r="TF220" s="128"/>
      <c r="TG220" s="128"/>
      <c r="TH220" s="128"/>
      <c r="TI220" s="128"/>
      <c r="TJ220" s="128"/>
      <c r="TK220" s="128"/>
      <c r="TL220" s="128"/>
      <c r="TM220" s="128"/>
      <c r="TN220" s="128"/>
      <c r="TO220" s="128"/>
      <c r="TP220" s="128"/>
      <c r="TQ220" s="128"/>
      <c r="TR220" s="128"/>
      <c r="TS220" s="128"/>
      <c r="TT220" s="128"/>
      <c r="TU220" s="128"/>
      <c r="TV220" s="128"/>
      <c r="TW220" s="128"/>
      <c r="TX220" s="128"/>
      <c r="TY220" s="128"/>
      <c r="TZ220" s="128"/>
      <c r="UA220" s="128"/>
      <c r="UB220" s="128"/>
      <c r="UC220" s="128"/>
      <c r="UD220" s="128"/>
      <c r="UE220" s="128"/>
      <c r="UF220" s="128"/>
      <c r="UG220" s="128"/>
      <c r="UH220" s="128"/>
      <c r="UI220" s="128"/>
      <c r="UJ220" s="128"/>
      <c r="UK220" s="128"/>
      <c r="UL220" s="128"/>
      <c r="UM220" s="128"/>
      <c r="UN220" s="128"/>
      <c r="UO220" s="128"/>
      <c r="UP220" s="128"/>
      <c r="UQ220" s="128"/>
      <c r="UR220" s="128"/>
      <c r="US220" s="128"/>
      <c r="UT220" s="128"/>
      <c r="UU220" s="128"/>
      <c r="UV220" s="128"/>
      <c r="UW220" s="128"/>
      <c r="UX220" s="128"/>
      <c r="UY220" s="128"/>
      <c r="UZ220" s="128"/>
      <c r="VA220" s="128"/>
      <c r="VB220" s="128"/>
      <c r="VC220" s="128"/>
      <c r="VD220" s="128"/>
      <c r="VE220" s="128"/>
      <c r="VF220" s="128"/>
      <c r="VG220" s="128"/>
      <c r="VH220" s="128"/>
      <c r="VI220" s="128"/>
      <c r="VJ220" s="128"/>
      <c r="VK220" s="128"/>
      <c r="VL220" s="128"/>
      <c r="VM220" s="128"/>
      <c r="VN220" s="128"/>
      <c r="VO220" s="128"/>
      <c r="VP220" s="128"/>
      <c r="VQ220" s="128"/>
      <c r="VR220" s="128"/>
      <c r="VS220" s="128"/>
      <c r="VT220" s="128"/>
      <c r="VU220" s="128"/>
      <c r="VV220" s="128"/>
      <c r="VW220" s="128"/>
      <c r="VX220" s="128"/>
      <c r="VY220" s="128"/>
      <c r="VZ220" s="128"/>
      <c r="WA220" s="128"/>
      <c r="WB220" s="128"/>
      <c r="WC220" s="128"/>
      <c r="WD220" s="128"/>
      <c r="WE220" s="128"/>
      <c r="WF220" s="128"/>
      <c r="WG220" s="128"/>
      <c r="WH220" s="128"/>
      <c r="WI220" s="128"/>
      <c r="WJ220" s="128"/>
      <c r="WK220" s="128"/>
      <c r="WL220" s="128"/>
      <c r="WM220" s="128"/>
      <c r="WN220" s="128"/>
      <c r="WO220" s="128"/>
      <c r="WP220" s="128"/>
      <c r="WQ220" s="128"/>
      <c r="WR220" s="128"/>
      <c r="WS220" s="128"/>
      <c r="WT220" s="128"/>
      <c r="WU220" s="128"/>
      <c r="WV220" s="128"/>
      <c r="WW220" s="128"/>
      <c r="WX220" s="128"/>
      <c r="WY220" s="128"/>
      <c r="WZ220" s="128"/>
      <c r="XA220" s="128"/>
      <c r="XB220" s="128"/>
      <c r="XC220" s="128"/>
      <c r="XD220" s="128"/>
      <c r="XE220" s="128"/>
      <c r="XF220" s="128"/>
      <c r="XG220" s="128"/>
      <c r="XH220" s="128"/>
      <c r="XI220" s="128"/>
      <c r="XJ220" s="128"/>
      <c r="XK220" s="128"/>
      <c r="XL220" s="128"/>
      <c r="XM220" s="128"/>
      <c r="XN220" s="128"/>
      <c r="XO220" s="128"/>
      <c r="XP220" s="128"/>
      <c r="XQ220" s="128"/>
      <c r="XR220" s="128"/>
      <c r="XS220" s="128"/>
      <c r="XT220" s="128"/>
      <c r="XU220" s="128"/>
      <c r="XV220" s="128"/>
      <c r="XW220" s="128"/>
      <c r="XX220" s="128"/>
      <c r="XY220" s="128"/>
      <c r="XZ220" s="128"/>
      <c r="YA220" s="128"/>
      <c r="YB220" s="128"/>
      <c r="YC220" s="128"/>
      <c r="YD220" s="128"/>
      <c r="YE220" s="128"/>
      <c r="YF220" s="128"/>
      <c r="YG220" s="128"/>
      <c r="YH220" s="128"/>
      <c r="YI220" s="128"/>
      <c r="YJ220" s="128"/>
      <c r="YK220" s="128"/>
      <c r="YL220" s="128"/>
      <c r="YM220" s="128"/>
      <c r="YN220" s="128"/>
      <c r="YO220" s="128"/>
      <c r="YP220" s="128"/>
      <c r="YQ220" s="128"/>
      <c r="YR220" s="128"/>
      <c r="YS220" s="128"/>
      <c r="YT220" s="128"/>
      <c r="YU220" s="128"/>
      <c r="YV220" s="128"/>
      <c r="YW220" s="128"/>
      <c r="YX220" s="128"/>
      <c r="YY220" s="128"/>
      <c r="YZ220" s="128"/>
      <c r="ZA220" s="128"/>
      <c r="ZB220" s="128"/>
      <c r="ZC220" s="128"/>
      <c r="ZD220" s="128"/>
      <c r="ZE220" s="128"/>
      <c r="ZF220" s="128"/>
      <c r="ZG220" s="128"/>
      <c r="ZH220" s="128"/>
      <c r="ZI220" s="128"/>
      <c r="ZJ220" s="128"/>
      <c r="ZK220" s="128"/>
      <c r="ZL220" s="128"/>
      <c r="ZM220" s="128"/>
      <c r="ZN220" s="128"/>
      <c r="ZO220" s="128"/>
      <c r="ZP220" s="128"/>
      <c r="ZQ220" s="128"/>
      <c r="ZR220" s="128"/>
      <c r="ZS220" s="128"/>
      <c r="ZT220" s="128"/>
      <c r="ZU220" s="128"/>
      <c r="ZV220" s="128"/>
      <c r="ZW220" s="128"/>
      <c r="ZX220" s="128"/>
      <c r="ZY220" s="128"/>
      <c r="ZZ220" s="128"/>
      <c r="AAA220" s="128"/>
      <c r="AAB220" s="128"/>
      <c r="AAC220" s="128"/>
      <c r="AAD220" s="128"/>
      <c r="AAE220" s="128"/>
      <c r="AAF220" s="128"/>
      <c r="AAG220" s="128"/>
      <c r="AAH220" s="128"/>
      <c r="AAI220" s="128"/>
      <c r="AAJ220" s="128"/>
      <c r="AAK220" s="128"/>
      <c r="AAL220" s="128"/>
      <c r="AAM220" s="128"/>
      <c r="AAN220" s="128"/>
      <c r="AAO220" s="128"/>
      <c r="AAP220" s="128"/>
      <c r="AAQ220" s="128"/>
      <c r="AAR220" s="128"/>
      <c r="AAS220" s="128"/>
      <c r="AAT220" s="128"/>
      <c r="AAU220" s="128"/>
      <c r="AAV220" s="128"/>
      <c r="AAW220" s="128"/>
      <c r="AAX220" s="128"/>
      <c r="AAY220" s="128"/>
      <c r="AAZ220" s="128"/>
      <c r="ABA220" s="128"/>
      <c r="ABB220" s="128"/>
      <c r="ABC220" s="128"/>
      <c r="ABD220" s="128"/>
      <c r="ABE220" s="128"/>
      <c r="ABF220" s="128"/>
      <c r="ABG220" s="128"/>
      <c r="ABH220" s="128"/>
      <c r="ABI220" s="128"/>
      <c r="ABJ220" s="128"/>
      <c r="ABK220" s="128"/>
      <c r="ABL220" s="128"/>
      <c r="ABM220" s="128"/>
      <c r="ABN220" s="128"/>
      <c r="ABO220" s="128"/>
      <c r="ABP220" s="128"/>
      <c r="ABQ220" s="128"/>
      <c r="ABR220" s="128"/>
      <c r="ABS220" s="128"/>
      <c r="ABT220" s="128"/>
      <c r="ABU220" s="128"/>
      <c r="ABV220" s="128"/>
      <c r="ABW220" s="128"/>
      <c r="ABX220" s="128"/>
      <c r="ABY220" s="128"/>
      <c r="ABZ220" s="128"/>
      <c r="ACA220" s="128"/>
      <c r="ACB220" s="128"/>
      <c r="ACC220" s="128"/>
      <c r="ACD220" s="128"/>
      <c r="ACE220" s="128"/>
      <c r="ACF220" s="128"/>
      <c r="ACG220" s="128"/>
      <c r="ACH220" s="128"/>
      <c r="ACI220" s="128"/>
      <c r="ACJ220" s="128"/>
      <c r="ACK220" s="128"/>
      <c r="ACL220" s="128"/>
      <c r="ACM220" s="128"/>
      <c r="ACN220" s="128"/>
      <c r="ACO220" s="128"/>
      <c r="ACP220" s="128"/>
      <c r="ACQ220" s="128"/>
      <c r="ACR220" s="128"/>
      <c r="ACS220" s="128"/>
      <c r="ACT220" s="128"/>
      <c r="ACU220" s="128"/>
      <c r="ACV220" s="128"/>
      <c r="ACW220" s="128"/>
      <c r="ACX220" s="128"/>
      <c r="ACY220" s="128"/>
      <c r="ACZ220" s="128"/>
      <c r="ADA220" s="128"/>
      <c r="ADB220" s="128"/>
      <c r="ADC220" s="128"/>
      <c r="ADD220" s="128"/>
      <c r="ADE220" s="128"/>
      <c r="ADF220" s="128"/>
      <c r="ADG220" s="128"/>
      <c r="ADH220" s="128"/>
      <c r="ADI220" s="128"/>
      <c r="ADJ220" s="128"/>
      <c r="ADK220" s="128"/>
      <c r="ADL220" s="128"/>
      <c r="ADM220" s="128"/>
      <c r="ADN220" s="128"/>
      <c r="ADO220" s="128"/>
      <c r="ADP220" s="128"/>
      <c r="ADQ220" s="128"/>
      <c r="ADR220" s="128"/>
      <c r="ADS220" s="128"/>
      <c r="ADT220" s="128"/>
      <c r="ADU220" s="128"/>
      <c r="ADV220" s="128"/>
      <c r="ADW220" s="128"/>
      <c r="ADX220" s="128"/>
      <c r="ADY220" s="128"/>
      <c r="ADZ220" s="128"/>
      <c r="AEA220" s="128"/>
      <c r="AEB220" s="128"/>
      <c r="AEC220" s="128"/>
      <c r="AED220" s="128"/>
      <c r="AEE220" s="128"/>
      <c r="AEF220" s="128"/>
      <c r="AEG220" s="128"/>
      <c r="AEH220" s="128"/>
      <c r="AEI220" s="128"/>
      <c r="AEJ220" s="128"/>
      <c r="AEK220" s="128"/>
      <c r="AEL220" s="128"/>
      <c r="AEM220" s="128"/>
      <c r="AEN220" s="128"/>
      <c r="AEO220" s="128"/>
      <c r="AEP220" s="128"/>
      <c r="AEQ220" s="128"/>
      <c r="AER220" s="128"/>
      <c r="AES220" s="128"/>
      <c r="AET220" s="128"/>
      <c r="AEU220" s="128"/>
      <c r="AEV220" s="128"/>
      <c r="AEW220" s="128"/>
      <c r="AEX220" s="128"/>
      <c r="AEY220" s="128"/>
      <c r="AEZ220" s="128"/>
      <c r="AFA220" s="128"/>
      <c r="AFB220" s="128"/>
      <c r="AFC220" s="128"/>
      <c r="AFD220" s="128"/>
      <c r="AFE220" s="128"/>
      <c r="AFF220" s="128"/>
      <c r="AFG220" s="128"/>
      <c r="AFH220" s="128"/>
      <c r="AFI220" s="128"/>
      <c r="AFJ220" s="128"/>
      <c r="AFK220" s="128"/>
      <c r="AFL220" s="128"/>
      <c r="AFM220" s="128"/>
      <c r="AFN220" s="128"/>
      <c r="AFO220" s="128"/>
      <c r="AFP220" s="128"/>
      <c r="AFQ220" s="128"/>
      <c r="AFR220" s="128"/>
      <c r="AFS220" s="128"/>
      <c r="AFT220" s="128"/>
      <c r="AFU220" s="128"/>
      <c r="AFV220" s="128"/>
      <c r="AFW220" s="128"/>
      <c r="AFX220" s="128"/>
      <c r="AFY220" s="128"/>
      <c r="AFZ220" s="128"/>
      <c r="AGA220" s="128"/>
      <c r="AGB220" s="128"/>
      <c r="AGC220" s="128"/>
      <c r="AGD220" s="128"/>
      <c r="AGE220" s="128"/>
      <c r="AGF220" s="128"/>
      <c r="AGG220" s="128"/>
      <c r="AGH220" s="128"/>
      <c r="AGI220" s="128"/>
      <c r="AGJ220" s="128"/>
      <c r="AGK220" s="128"/>
      <c r="AGL220" s="128"/>
      <c r="AGM220" s="128"/>
      <c r="AGN220" s="128"/>
      <c r="AGO220" s="128"/>
      <c r="AGP220" s="128"/>
      <c r="AGQ220" s="128"/>
      <c r="AGR220" s="128"/>
      <c r="AGS220" s="128"/>
      <c r="AGT220" s="128"/>
      <c r="AGU220" s="128"/>
      <c r="AGV220" s="128"/>
      <c r="AGW220" s="128"/>
      <c r="AGX220" s="128"/>
      <c r="AGY220" s="128"/>
      <c r="AGZ220" s="128"/>
      <c r="AHA220" s="128"/>
      <c r="AHB220" s="128"/>
      <c r="AHC220" s="128"/>
      <c r="AHD220" s="128"/>
      <c r="AHE220" s="128"/>
      <c r="AHF220" s="128"/>
      <c r="AHG220" s="128"/>
      <c r="AHH220" s="128"/>
      <c r="AHI220" s="128"/>
      <c r="AHJ220" s="128"/>
      <c r="AHK220" s="128"/>
      <c r="AHL220" s="128"/>
      <c r="AHM220" s="128"/>
      <c r="AHN220" s="128"/>
      <c r="AHO220" s="128"/>
      <c r="AHP220" s="128"/>
      <c r="AHQ220" s="128"/>
      <c r="AHR220" s="128"/>
      <c r="AHS220" s="128"/>
      <c r="AHT220" s="128"/>
      <c r="AHU220" s="128"/>
      <c r="AHV220" s="128"/>
      <c r="AHW220" s="128"/>
      <c r="AHX220" s="128"/>
      <c r="AHY220" s="128"/>
      <c r="AHZ220" s="128"/>
      <c r="AIA220" s="128"/>
      <c r="AIB220" s="128"/>
      <c r="AIC220" s="128"/>
      <c r="AID220" s="128"/>
      <c r="AIE220" s="128"/>
      <c r="AIF220" s="128"/>
      <c r="AIG220" s="128"/>
      <c r="AIH220" s="128"/>
      <c r="AII220" s="128"/>
      <c r="AIJ220" s="128"/>
      <c r="AIK220" s="128"/>
      <c r="AIL220" s="128"/>
      <c r="AIM220" s="128"/>
      <c r="AIN220" s="128"/>
      <c r="AIO220" s="128"/>
      <c r="AIP220" s="128"/>
      <c r="AIQ220" s="128"/>
      <c r="AIR220" s="128"/>
      <c r="AIS220" s="128"/>
      <c r="AIT220" s="128"/>
      <c r="AIU220" s="128"/>
      <c r="AIV220" s="128"/>
      <c r="AIW220" s="128"/>
      <c r="AIX220" s="128"/>
      <c r="AIY220" s="128"/>
      <c r="AIZ220" s="128"/>
      <c r="AJA220" s="128"/>
      <c r="AJB220" s="128"/>
      <c r="AJC220" s="128"/>
      <c r="AJD220" s="128"/>
      <c r="AJE220" s="128"/>
      <c r="AJF220" s="128"/>
      <c r="AJG220" s="128"/>
      <c r="AJH220" s="128"/>
      <c r="AJI220" s="128"/>
      <c r="AJJ220" s="128"/>
      <c r="AJK220" s="128"/>
      <c r="AJL220" s="128"/>
      <c r="AJM220" s="128"/>
      <c r="AJN220" s="128"/>
      <c r="AJO220" s="128"/>
      <c r="AJP220" s="128"/>
      <c r="AJQ220" s="128"/>
      <c r="AJR220" s="128"/>
      <c r="AJS220" s="128"/>
      <c r="AJT220" s="128"/>
      <c r="AJU220" s="128"/>
      <c r="AJV220" s="128"/>
      <c r="AJW220" s="128"/>
      <c r="AJX220" s="128"/>
      <c r="AJY220" s="128"/>
      <c r="AJZ220" s="128"/>
      <c r="AKA220" s="128"/>
      <c r="AKB220" s="128"/>
      <c r="AKC220" s="128"/>
      <c r="AKD220" s="128"/>
      <c r="AKE220" s="128"/>
      <c r="AKF220" s="128"/>
      <c r="AKG220" s="128"/>
      <c r="AKH220" s="128"/>
      <c r="AKI220" s="128"/>
      <c r="AKJ220" s="128"/>
      <c r="AKK220" s="128"/>
      <c r="AKL220" s="128"/>
      <c r="AKM220" s="128"/>
      <c r="AKN220" s="128"/>
      <c r="AKO220" s="128"/>
      <c r="AKP220" s="128"/>
      <c r="AKQ220" s="128"/>
      <c r="AKR220" s="128"/>
      <c r="AKS220" s="128"/>
      <c r="AKT220" s="128"/>
      <c r="AKU220" s="128"/>
      <c r="AKV220" s="128"/>
      <c r="AKW220" s="128"/>
      <c r="AKX220" s="128"/>
      <c r="AKY220" s="128"/>
      <c r="AKZ220" s="128"/>
      <c r="ALA220" s="128"/>
      <c r="ALB220" s="128"/>
      <c r="ALC220" s="128"/>
      <c r="ALD220" s="128"/>
      <c r="ALE220" s="128"/>
      <c r="ALF220" s="128"/>
      <c r="ALG220" s="128"/>
      <c r="ALH220" s="128"/>
      <c r="ALI220" s="128"/>
      <c r="ALJ220" s="128"/>
      <c r="ALK220" s="128"/>
      <c r="ALL220" s="128"/>
      <c r="ALM220" s="128"/>
      <c r="ALN220" s="128"/>
      <c r="ALO220" s="128"/>
      <c r="ALP220" s="128"/>
      <c r="ALQ220" s="128"/>
      <c r="ALR220" s="128"/>
      <c r="ALS220" s="128"/>
      <c r="ALT220" s="128"/>
      <c r="ALU220" s="128"/>
      <c r="ALV220" s="128"/>
      <c r="ALW220" s="128"/>
      <c r="ALX220" s="128"/>
      <c r="ALY220" s="128"/>
      <c r="ALZ220" s="128"/>
      <c r="AMA220"/>
      <c r="AMB220"/>
      <c r="AMC220"/>
      <c r="AMD220"/>
    </row>
    <row r="221" spans="1:1018" s="96" customFormat="1" ht="12" customHeight="1">
      <c r="A221" s="130"/>
      <c r="B221" s="130"/>
      <c r="C221" s="130"/>
      <c r="D221" s="130"/>
      <c r="E221" s="130"/>
      <c r="F221" s="130"/>
      <c r="I221" s="225"/>
      <c r="K221" s="159"/>
      <c r="P221" s="173"/>
      <c r="T221" s="277"/>
      <c r="X221"/>
      <c r="Y221" s="179"/>
      <c r="AA221" s="159"/>
      <c r="AC221"/>
      <c r="AE221" s="128"/>
      <c r="AF221"/>
      <c r="AG221" s="128"/>
      <c r="AH221" s="128"/>
      <c r="AI221" s="128"/>
      <c r="AJ221" s="128"/>
      <c r="AK221" s="128"/>
      <c r="AL221" s="128"/>
      <c r="AM221" s="128"/>
      <c r="AN221" s="128"/>
      <c r="AO221" s="128"/>
      <c r="AP221" s="128"/>
      <c r="AQ221" s="128"/>
      <c r="AR221" s="128"/>
      <c r="AS221" s="128"/>
      <c r="AT221" s="128"/>
      <c r="AU221" s="128"/>
      <c r="AV221" s="128"/>
      <c r="AW221" s="128"/>
      <c r="AX221" s="128"/>
      <c r="AY221" s="128"/>
      <c r="AZ221" s="128"/>
      <c r="BA221" s="128"/>
      <c r="BB221" s="128"/>
      <c r="BC221" s="128"/>
      <c r="BD221" s="128"/>
      <c r="BE221" s="128"/>
      <c r="BF221" s="128"/>
      <c r="BG221" s="128"/>
      <c r="BH221" s="128"/>
      <c r="BI221" s="128"/>
      <c r="BJ221" s="128"/>
      <c r="BK221" s="128"/>
      <c r="BL221" s="128"/>
      <c r="BM221" s="128"/>
      <c r="BN221" s="128"/>
      <c r="BO221" s="128"/>
      <c r="BP221" s="128"/>
      <c r="BQ221" s="128"/>
      <c r="BR221" s="128"/>
      <c r="BS221" s="128"/>
      <c r="BT221" s="128"/>
      <c r="BU221" s="128"/>
      <c r="BV221" s="128"/>
      <c r="BW221" s="128"/>
      <c r="BX221" s="128"/>
      <c r="BY221" s="128"/>
      <c r="BZ221" s="128"/>
      <c r="CA221" s="128"/>
      <c r="CB221" s="128"/>
      <c r="CC221" s="128"/>
      <c r="CD221" s="128"/>
      <c r="CE221" s="128"/>
      <c r="CF221" s="128"/>
      <c r="CG221" s="128"/>
      <c r="CH221" s="128"/>
      <c r="CI221" s="128"/>
      <c r="CJ221" s="128"/>
      <c r="CK221" s="128"/>
      <c r="CL221" s="128"/>
      <c r="CM221" s="128"/>
      <c r="CN221" s="128"/>
      <c r="CO221" s="128"/>
      <c r="CP221" s="128"/>
      <c r="CQ221" s="128"/>
      <c r="CR221" s="128"/>
      <c r="CS221" s="128"/>
      <c r="CT221" s="128"/>
      <c r="CU221" s="128"/>
      <c r="CV221" s="128"/>
      <c r="CW221" s="128"/>
      <c r="CX221" s="128"/>
      <c r="CY221" s="128"/>
      <c r="CZ221" s="128"/>
      <c r="DA221" s="128"/>
      <c r="DB221" s="128"/>
      <c r="DC221" s="128"/>
      <c r="DD221" s="128"/>
      <c r="DE221" s="128"/>
      <c r="DF221" s="128"/>
      <c r="DG221" s="128"/>
      <c r="DH221" s="128"/>
      <c r="DI221" s="128"/>
      <c r="DJ221" s="128"/>
      <c r="DK221" s="128"/>
      <c r="DL221" s="128"/>
      <c r="DM221" s="128"/>
      <c r="DN221" s="128"/>
      <c r="DO221" s="128"/>
      <c r="DP221" s="128"/>
      <c r="DQ221" s="128"/>
      <c r="DR221" s="128"/>
      <c r="DS221" s="128"/>
      <c r="DT221" s="128"/>
      <c r="DU221" s="128"/>
      <c r="DV221" s="128"/>
      <c r="DW221" s="128"/>
      <c r="DX221" s="128"/>
      <c r="DY221" s="128"/>
      <c r="DZ221" s="128"/>
      <c r="EA221" s="128"/>
      <c r="EB221" s="128"/>
      <c r="EC221" s="128"/>
      <c r="ED221" s="128"/>
      <c r="EE221" s="128"/>
      <c r="EF221" s="128"/>
      <c r="EG221" s="128"/>
      <c r="EH221" s="128"/>
      <c r="EI221" s="128"/>
      <c r="EJ221" s="128"/>
      <c r="EK221" s="128"/>
      <c r="EL221" s="128"/>
      <c r="EM221" s="128"/>
      <c r="EN221" s="128"/>
      <c r="EO221" s="128"/>
      <c r="EP221" s="128"/>
      <c r="EQ221" s="128"/>
      <c r="ER221" s="128"/>
      <c r="ES221" s="128"/>
      <c r="ET221" s="128"/>
      <c r="EU221" s="128"/>
      <c r="EV221" s="128"/>
      <c r="EW221" s="128"/>
      <c r="EX221" s="128"/>
      <c r="EY221" s="128"/>
      <c r="EZ221" s="128"/>
      <c r="FA221" s="128"/>
      <c r="FB221" s="128"/>
      <c r="FC221" s="128"/>
      <c r="FD221" s="128"/>
      <c r="FE221" s="128"/>
      <c r="FF221" s="128"/>
      <c r="FG221" s="128"/>
      <c r="FH221" s="128"/>
      <c r="FI221" s="128"/>
      <c r="FJ221" s="128"/>
      <c r="FK221" s="128"/>
      <c r="FL221" s="128"/>
      <c r="FM221" s="128"/>
      <c r="FN221" s="128"/>
      <c r="FO221" s="128"/>
      <c r="FP221" s="128"/>
      <c r="FQ221" s="128"/>
      <c r="FR221" s="128"/>
      <c r="FS221" s="128"/>
      <c r="FT221" s="128"/>
      <c r="FU221" s="128"/>
      <c r="FV221" s="128"/>
      <c r="FW221" s="128"/>
      <c r="FX221" s="128"/>
      <c r="FY221" s="128"/>
      <c r="FZ221" s="128"/>
      <c r="GA221" s="128"/>
      <c r="GB221" s="128"/>
      <c r="GC221" s="128"/>
      <c r="GD221" s="128"/>
      <c r="GE221" s="128"/>
      <c r="GF221" s="128"/>
      <c r="GG221" s="128"/>
      <c r="GH221" s="128"/>
      <c r="GI221" s="128"/>
      <c r="GJ221" s="128"/>
      <c r="GK221" s="128"/>
      <c r="GL221" s="128"/>
      <c r="GM221" s="128"/>
      <c r="GN221" s="128"/>
      <c r="GO221" s="128"/>
      <c r="GP221" s="128"/>
      <c r="GQ221" s="128"/>
      <c r="GR221" s="128"/>
      <c r="GS221" s="128"/>
      <c r="GT221" s="128"/>
      <c r="GU221" s="128"/>
      <c r="GV221" s="128"/>
      <c r="GW221" s="128"/>
      <c r="GX221" s="128"/>
      <c r="GY221" s="128"/>
      <c r="GZ221" s="128"/>
      <c r="HA221" s="128"/>
      <c r="HB221" s="128"/>
      <c r="HC221" s="128"/>
      <c r="HD221" s="128"/>
      <c r="HE221" s="128"/>
      <c r="HF221" s="128"/>
      <c r="HG221" s="128"/>
      <c r="HH221" s="128"/>
      <c r="HI221" s="128"/>
      <c r="HJ221" s="128"/>
      <c r="HK221" s="128"/>
      <c r="HL221" s="128"/>
      <c r="HM221" s="128"/>
      <c r="HN221" s="128"/>
      <c r="HO221" s="128"/>
      <c r="HP221" s="128"/>
      <c r="HQ221" s="128"/>
      <c r="HR221" s="128"/>
      <c r="HS221" s="128"/>
      <c r="HT221" s="128"/>
      <c r="HU221" s="128"/>
      <c r="HV221" s="128"/>
      <c r="HW221" s="128"/>
      <c r="HX221" s="128"/>
      <c r="HY221" s="128"/>
      <c r="HZ221" s="128"/>
      <c r="IA221" s="128"/>
      <c r="IB221" s="128"/>
      <c r="IC221" s="128"/>
      <c r="ID221" s="128"/>
      <c r="IE221" s="128"/>
      <c r="IF221" s="128"/>
      <c r="IG221" s="128"/>
      <c r="IH221" s="128"/>
      <c r="II221" s="128"/>
      <c r="IJ221" s="128"/>
      <c r="IK221" s="128"/>
      <c r="IL221" s="128"/>
      <c r="IM221" s="128"/>
      <c r="IN221" s="128"/>
      <c r="IO221" s="128"/>
      <c r="IP221" s="128"/>
      <c r="IQ221" s="128"/>
      <c r="IR221" s="128"/>
      <c r="IS221" s="128"/>
      <c r="IT221" s="128"/>
      <c r="IU221" s="128"/>
      <c r="IV221" s="128"/>
      <c r="IW221" s="128"/>
      <c r="IX221" s="128"/>
      <c r="IY221" s="128"/>
      <c r="IZ221" s="128"/>
      <c r="JA221" s="128"/>
      <c r="JB221" s="128"/>
      <c r="JC221" s="128"/>
      <c r="JD221" s="128"/>
      <c r="JE221" s="128"/>
      <c r="JF221" s="128"/>
      <c r="JG221" s="128"/>
      <c r="JH221" s="128"/>
      <c r="JI221" s="128"/>
      <c r="JJ221" s="128"/>
      <c r="JK221" s="128"/>
      <c r="JL221" s="128"/>
      <c r="JM221" s="128"/>
      <c r="JN221" s="128"/>
      <c r="JO221" s="128"/>
      <c r="JP221" s="128"/>
      <c r="JQ221" s="128"/>
      <c r="JR221" s="128"/>
      <c r="JS221" s="128"/>
      <c r="JT221" s="128"/>
      <c r="JU221" s="128"/>
      <c r="JV221" s="128"/>
      <c r="JW221" s="128"/>
      <c r="JX221" s="128"/>
      <c r="JY221" s="128"/>
      <c r="JZ221" s="128"/>
      <c r="KA221" s="128"/>
      <c r="KB221" s="128"/>
      <c r="KC221" s="128"/>
      <c r="KD221" s="128"/>
      <c r="KE221" s="128"/>
      <c r="KF221" s="128"/>
      <c r="KG221" s="128"/>
      <c r="KH221" s="128"/>
      <c r="KI221" s="128"/>
      <c r="KJ221" s="128"/>
      <c r="KK221" s="128"/>
      <c r="KL221" s="128"/>
      <c r="KM221" s="128"/>
      <c r="KN221" s="128"/>
      <c r="KO221" s="128"/>
      <c r="KP221" s="128"/>
      <c r="KQ221" s="128"/>
      <c r="KR221" s="128"/>
      <c r="KS221" s="128"/>
      <c r="KT221" s="128"/>
      <c r="KU221" s="128"/>
      <c r="KV221" s="128"/>
      <c r="KW221" s="128"/>
      <c r="KX221" s="128"/>
      <c r="KY221" s="128"/>
      <c r="KZ221" s="128"/>
      <c r="LA221" s="128"/>
      <c r="LB221" s="128"/>
      <c r="LC221" s="128"/>
      <c r="LD221" s="128"/>
      <c r="LE221" s="128"/>
      <c r="LF221" s="128"/>
      <c r="LG221" s="128"/>
      <c r="LH221" s="128"/>
      <c r="LI221" s="128"/>
      <c r="LJ221" s="128"/>
      <c r="LK221" s="128"/>
      <c r="LL221" s="128"/>
      <c r="LM221" s="128"/>
      <c r="LN221" s="128"/>
      <c r="LO221" s="128"/>
      <c r="LP221" s="128"/>
      <c r="LQ221" s="128"/>
      <c r="LR221" s="128"/>
      <c r="LS221" s="128"/>
      <c r="LT221" s="128"/>
      <c r="LU221" s="128"/>
      <c r="LV221" s="128"/>
      <c r="LW221" s="128"/>
      <c r="LX221" s="128"/>
      <c r="LY221" s="128"/>
      <c r="LZ221" s="128"/>
      <c r="MA221" s="128"/>
      <c r="MB221" s="128"/>
      <c r="MC221" s="128"/>
      <c r="MD221" s="128"/>
      <c r="ME221" s="128"/>
      <c r="MF221" s="128"/>
      <c r="MG221" s="128"/>
      <c r="MH221" s="128"/>
      <c r="MI221" s="128"/>
      <c r="MJ221" s="128"/>
      <c r="MK221" s="128"/>
      <c r="ML221" s="128"/>
      <c r="MM221" s="128"/>
      <c r="MN221" s="128"/>
      <c r="MO221" s="128"/>
      <c r="MP221" s="128"/>
      <c r="MQ221" s="128"/>
      <c r="MR221" s="128"/>
      <c r="MS221" s="128"/>
      <c r="MT221" s="128"/>
      <c r="MU221" s="128"/>
      <c r="MV221" s="128"/>
      <c r="MW221" s="128"/>
      <c r="MX221" s="128"/>
      <c r="MY221" s="128"/>
      <c r="MZ221" s="128"/>
      <c r="NA221" s="128"/>
      <c r="NB221" s="128"/>
      <c r="NC221" s="128"/>
      <c r="ND221" s="128"/>
      <c r="NE221" s="128"/>
      <c r="NF221" s="128"/>
      <c r="NG221" s="128"/>
      <c r="NH221" s="128"/>
      <c r="NI221" s="128"/>
      <c r="NJ221" s="128"/>
      <c r="NK221" s="128"/>
      <c r="NL221" s="128"/>
      <c r="NM221" s="128"/>
      <c r="NN221" s="128"/>
      <c r="NO221" s="128"/>
      <c r="NP221" s="128"/>
      <c r="NQ221" s="128"/>
      <c r="NR221" s="128"/>
      <c r="NS221" s="128"/>
      <c r="NT221" s="128"/>
      <c r="NU221" s="128"/>
      <c r="NV221" s="128"/>
      <c r="NW221" s="128"/>
      <c r="NX221" s="128"/>
      <c r="NY221" s="128"/>
      <c r="NZ221" s="128"/>
      <c r="OA221" s="128"/>
      <c r="OB221" s="128"/>
      <c r="OC221" s="128"/>
      <c r="OD221" s="128"/>
      <c r="OE221" s="128"/>
      <c r="OF221" s="128"/>
      <c r="OG221" s="128"/>
      <c r="OH221" s="128"/>
      <c r="OI221" s="128"/>
      <c r="OJ221" s="128"/>
      <c r="OK221" s="128"/>
      <c r="OL221" s="128"/>
      <c r="OM221" s="128"/>
      <c r="ON221" s="128"/>
      <c r="OO221" s="128"/>
      <c r="OP221" s="128"/>
      <c r="OQ221" s="128"/>
      <c r="OR221" s="128"/>
      <c r="OS221" s="128"/>
      <c r="OT221" s="128"/>
      <c r="OU221" s="128"/>
      <c r="OV221" s="128"/>
      <c r="OW221" s="128"/>
      <c r="OX221" s="128"/>
      <c r="OY221" s="128"/>
      <c r="OZ221" s="128"/>
      <c r="PA221" s="128"/>
      <c r="PB221" s="128"/>
      <c r="PC221" s="128"/>
      <c r="PD221" s="128"/>
      <c r="PE221" s="128"/>
      <c r="PF221" s="128"/>
      <c r="PG221" s="128"/>
      <c r="PH221" s="128"/>
      <c r="PI221" s="128"/>
      <c r="PJ221" s="128"/>
      <c r="PK221" s="128"/>
      <c r="PL221" s="128"/>
      <c r="PM221" s="128"/>
      <c r="PN221" s="128"/>
      <c r="PO221" s="128"/>
      <c r="PP221" s="128"/>
      <c r="PQ221" s="128"/>
      <c r="PR221" s="128"/>
      <c r="PS221" s="128"/>
      <c r="PT221" s="128"/>
      <c r="PU221" s="128"/>
      <c r="PV221" s="128"/>
      <c r="PW221" s="128"/>
      <c r="PX221" s="128"/>
      <c r="PY221" s="128"/>
      <c r="PZ221" s="128"/>
      <c r="QA221" s="128"/>
      <c r="QB221" s="128"/>
      <c r="QC221" s="128"/>
      <c r="QD221" s="128"/>
      <c r="QE221" s="128"/>
      <c r="QF221" s="128"/>
      <c r="QG221" s="128"/>
      <c r="QH221" s="128"/>
      <c r="QI221" s="128"/>
      <c r="QJ221" s="128"/>
      <c r="QK221" s="128"/>
      <c r="QL221" s="128"/>
      <c r="QM221" s="128"/>
      <c r="QN221" s="128"/>
      <c r="QO221" s="128"/>
      <c r="QP221" s="128"/>
      <c r="QQ221" s="128"/>
      <c r="QR221" s="128"/>
      <c r="QS221" s="128"/>
      <c r="QT221" s="128"/>
      <c r="QU221" s="128"/>
      <c r="QV221" s="128"/>
      <c r="QW221" s="128"/>
      <c r="QX221" s="128"/>
      <c r="QY221" s="128"/>
      <c r="QZ221" s="128"/>
      <c r="RA221" s="128"/>
      <c r="RB221" s="128"/>
      <c r="RC221" s="128"/>
      <c r="RD221" s="128"/>
      <c r="RE221" s="128"/>
      <c r="RF221" s="128"/>
      <c r="RG221" s="128"/>
      <c r="RH221" s="128"/>
      <c r="RI221" s="128"/>
      <c r="RJ221" s="128"/>
      <c r="RK221" s="128"/>
      <c r="RL221" s="128"/>
      <c r="RM221" s="128"/>
      <c r="RN221" s="128"/>
      <c r="RO221" s="128"/>
      <c r="RP221" s="128"/>
      <c r="RQ221" s="128"/>
      <c r="RR221" s="128"/>
      <c r="RS221" s="128"/>
      <c r="RT221" s="128"/>
      <c r="RU221" s="128"/>
      <c r="RV221" s="128"/>
      <c r="RW221" s="128"/>
      <c r="RX221" s="128"/>
      <c r="RY221" s="128"/>
      <c r="RZ221" s="128"/>
      <c r="SA221" s="128"/>
      <c r="SB221" s="128"/>
      <c r="SC221" s="128"/>
      <c r="SD221" s="128"/>
      <c r="SE221" s="128"/>
      <c r="SF221" s="128"/>
      <c r="SG221" s="128"/>
      <c r="SH221" s="128"/>
      <c r="SI221" s="128"/>
      <c r="SJ221" s="128"/>
      <c r="SK221" s="128"/>
      <c r="SL221" s="128"/>
      <c r="SM221" s="128"/>
      <c r="SN221" s="128"/>
      <c r="SO221" s="128"/>
      <c r="SP221" s="128"/>
      <c r="SQ221" s="128"/>
      <c r="SR221" s="128"/>
      <c r="SS221" s="128"/>
      <c r="ST221" s="128"/>
      <c r="SU221" s="128"/>
      <c r="SV221" s="128"/>
      <c r="SW221" s="128"/>
      <c r="SX221" s="128"/>
      <c r="SY221" s="128"/>
      <c r="SZ221" s="128"/>
      <c r="TA221" s="128"/>
      <c r="TB221" s="128"/>
      <c r="TC221" s="128"/>
      <c r="TD221" s="128"/>
      <c r="TE221" s="128"/>
      <c r="TF221" s="128"/>
      <c r="TG221" s="128"/>
      <c r="TH221" s="128"/>
      <c r="TI221" s="128"/>
      <c r="TJ221" s="128"/>
      <c r="TK221" s="128"/>
      <c r="TL221" s="128"/>
      <c r="TM221" s="128"/>
      <c r="TN221" s="128"/>
      <c r="TO221" s="128"/>
      <c r="TP221" s="128"/>
      <c r="TQ221" s="128"/>
      <c r="TR221" s="128"/>
      <c r="TS221" s="128"/>
      <c r="TT221" s="128"/>
      <c r="TU221" s="128"/>
      <c r="TV221" s="128"/>
      <c r="TW221" s="128"/>
      <c r="TX221" s="128"/>
      <c r="TY221" s="128"/>
      <c r="TZ221" s="128"/>
      <c r="UA221" s="128"/>
      <c r="UB221" s="128"/>
      <c r="UC221" s="128"/>
      <c r="UD221" s="128"/>
      <c r="UE221" s="128"/>
      <c r="UF221" s="128"/>
      <c r="UG221" s="128"/>
      <c r="UH221" s="128"/>
      <c r="UI221" s="128"/>
      <c r="UJ221" s="128"/>
      <c r="UK221" s="128"/>
      <c r="UL221" s="128"/>
      <c r="UM221" s="128"/>
      <c r="UN221" s="128"/>
      <c r="UO221" s="128"/>
      <c r="UP221" s="128"/>
      <c r="UQ221" s="128"/>
      <c r="UR221" s="128"/>
      <c r="US221" s="128"/>
      <c r="UT221" s="128"/>
      <c r="UU221" s="128"/>
      <c r="UV221" s="128"/>
      <c r="UW221" s="128"/>
      <c r="UX221" s="128"/>
      <c r="UY221" s="128"/>
      <c r="UZ221" s="128"/>
      <c r="VA221" s="128"/>
      <c r="VB221" s="128"/>
      <c r="VC221" s="128"/>
      <c r="VD221" s="128"/>
      <c r="VE221" s="128"/>
      <c r="VF221" s="128"/>
      <c r="VG221" s="128"/>
      <c r="VH221" s="128"/>
      <c r="VI221" s="128"/>
      <c r="VJ221" s="128"/>
      <c r="VK221" s="128"/>
      <c r="VL221" s="128"/>
      <c r="VM221" s="128"/>
      <c r="VN221" s="128"/>
      <c r="VO221" s="128"/>
      <c r="VP221" s="128"/>
      <c r="VQ221" s="128"/>
      <c r="VR221" s="128"/>
      <c r="VS221" s="128"/>
      <c r="VT221" s="128"/>
      <c r="VU221" s="128"/>
      <c r="VV221" s="128"/>
      <c r="VW221" s="128"/>
      <c r="VX221" s="128"/>
      <c r="VY221" s="128"/>
      <c r="VZ221" s="128"/>
      <c r="WA221" s="128"/>
      <c r="WB221" s="128"/>
      <c r="WC221" s="128"/>
      <c r="WD221" s="128"/>
      <c r="WE221" s="128"/>
      <c r="WF221" s="128"/>
      <c r="WG221" s="128"/>
      <c r="WH221" s="128"/>
      <c r="WI221" s="128"/>
      <c r="WJ221" s="128"/>
      <c r="WK221" s="128"/>
      <c r="WL221" s="128"/>
      <c r="WM221" s="128"/>
      <c r="WN221" s="128"/>
      <c r="WO221" s="128"/>
      <c r="WP221" s="128"/>
      <c r="WQ221" s="128"/>
      <c r="WR221" s="128"/>
      <c r="WS221" s="128"/>
      <c r="WT221" s="128"/>
      <c r="WU221" s="128"/>
      <c r="WV221" s="128"/>
      <c r="WW221" s="128"/>
      <c r="WX221" s="128"/>
      <c r="WY221" s="128"/>
      <c r="WZ221" s="128"/>
      <c r="XA221" s="128"/>
      <c r="XB221" s="128"/>
      <c r="XC221" s="128"/>
      <c r="XD221" s="128"/>
      <c r="XE221" s="128"/>
      <c r="XF221" s="128"/>
      <c r="XG221" s="128"/>
      <c r="XH221" s="128"/>
      <c r="XI221" s="128"/>
      <c r="XJ221" s="128"/>
      <c r="XK221" s="128"/>
      <c r="XL221" s="128"/>
      <c r="XM221" s="128"/>
      <c r="XN221" s="128"/>
      <c r="XO221" s="128"/>
      <c r="XP221" s="128"/>
      <c r="XQ221" s="128"/>
      <c r="XR221" s="128"/>
      <c r="XS221" s="128"/>
      <c r="XT221" s="128"/>
      <c r="XU221" s="128"/>
      <c r="XV221" s="128"/>
      <c r="XW221" s="128"/>
      <c r="XX221" s="128"/>
      <c r="XY221" s="128"/>
      <c r="XZ221" s="128"/>
      <c r="YA221" s="128"/>
      <c r="YB221" s="128"/>
      <c r="YC221" s="128"/>
      <c r="YD221" s="128"/>
      <c r="YE221" s="128"/>
      <c r="YF221" s="128"/>
      <c r="YG221" s="128"/>
      <c r="YH221" s="128"/>
      <c r="YI221" s="128"/>
      <c r="YJ221" s="128"/>
      <c r="YK221" s="128"/>
      <c r="YL221" s="128"/>
      <c r="YM221" s="128"/>
      <c r="YN221" s="128"/>
      <c r="YO221" s="128"/>
      <c r="YP221" s="128"/>
      <c r="YQ221" s="128"/>
      <c r="YR221" s="128"/>
      <c r="YS221" s="128"/>
      <c r="YT221" s="128"/>
      <c r="YU221" s="128"/>
      <c r="YV221" s="128"/>
      <c r="YW221" s="128"/>
      <c r="YX221" s="128"/>
      <c r="YY221" s="128"/>
      <c r="YZ221" s="128"/>
      <c r="ZA221" s="128"/>
      <c r="ZB221" s="128"/>
      <c r="ZC221" s="128"/>
      <c r="ZD221" s="128"/>
      <c r="ZE221" s="128"/>
      <c r="ZF221" s="128"/>
      <c r="ZG221" s="128"/>
      <c r="ZH221" s="128"/>
      <c r="ZI221" s="128"/>
      <c r="ZJ221" s="128"/>
      <c r="ZK221" s="128"/>
      <c r="ZL221" s="128"/>
      <c r="ZM221" s="128"/>
      <c r="ZN221" s="128"/>
      <c r="ZO221" s="128"/>
      <c r="ZP221" s="128"/>
      <c r="ZQ221" s="128"/>
      <c r="ZR221" s="128"/>
      <c r="ZS221" s="128"/>
      <c r="ZT221" s="128"/>
      <c r="ZU221" s="128"/>
      <c r="ZV221" s="128"/>
      <c r="ZW221" s="128"/>
      <c r="ZX221" s="128"/>
      <c r="ZY221" s="128"/>
      <c r="ZZ221" s="128"/>
      <c r="AAA221" s="128"/>
      <c r="AAB221" s="128"/>
      <c r="AAC221" s="128"/>
      <c r="AAD221" s="128"/>
      <c r="AAE221" s="128"/>
      <c r="AAF221" s="128"/>
      <c r="AAG221" s="128"/>
      <c r="AAH221" s="128"/>
      <c r="AAI221" s="128"/>
      <c r="AAJ221" s="128"/>
      <c r="AAK221" s="128"/>
      <c r="AAL221" s="128"/>
      <c r="AAM221" s="128"/>
      <c r="AAN221" s="128"/>
      <c r="AAO221" s="128"/>
      <c r="AAP221" s="128"/>
      <c r="AAQ221" s="128"/>
      <c r="AAR221" s="128"/>
      <c r="AAS221" s="128"/>
      <c r="AAT221" s="128"/>
      <c r="AAU221" s="128"/>
      <c r="AAV221" s="128"/>
      <c r="AAW221" s="128"/>
      <c r="AAX221" s="128"/>
      <c r="AAY221" s="128"/>
      <c r="AAZ221" s="128"/>
      <c r="ABA221" s="128"/>
      <c r="ABB221" s="128"/>
      <c r="ABC221" s="128"/>
      <c r="ABD221" s="128"/>
      <c r="ABE221" s="128"/>
      <c r="ABF221" s="128"/>
      <c r="ABG221" s="128"/>
      <c r="ABH221" s="128"/>
      <c r="ABI221" s="128"/>
      <c r="ABJ221" s="128"/>
      <c r="ABK221" s="128"/>
      <c r="ABL221" s="128"/>
      <c r="ABM221" s="128"/>
      <c r="ABN221" s="128"/>
      <c r="ABO221" s="128"/>
      <c r="ABP221" s="128"/>
      <c r="ABQ221" s="128"/>
      <c r="ABR221" s="128"/>
      <c r="ABS221" s="128"/>
      <c r="ABT221" s="128"/>
      <c r="ABU221" s="128"/>
      <c r="ABV221" s="128"/>
      <c r="ABW221" s="128"/>
      <c r="ABX221" s="128"/>
      <c r="ABY221" s="128"/>
      <c r="ABZ221" s="128"/>
      <c r="ACA221" s="128"/>
      <c r="ACB221" s="128"/>
      <c r="ACC221" s="128"/>
      <c r="ACD221" s="128"/>
      <c r="ACE221" s="128"/>
      <c r="ACF221" s="128"/>
      <c r="ACG221" s="128"/>
      <c r="ACH221" s="128"/>
      <c r="ACI221" s="128"/>
      <c r="ACJ221" s="128"/>
      <c r="ACK221" s="128"/>
      <c r="ACL221" s="128"/>
      <c r="ACM221" s="128"/>
      <c r="ACN221" s="128"/>
      <c r="ACO221" s="128"/>
      <c r="ACP221" s="128"/>
      <c r="ACQ221" s="128"/>
      <c r="ACR221" s="128"/>
      <c r="ACS221" s="128"/>
      <c r="ACT221" s="128"/>
      <c r="ACU221" s="128"/>
      <c r="ACV221" s="128"/>
      <c r="ACW221" s="128"/>
      <c r="ACX221" s="128"/>
      <c r="ACY221" s="128"/>
      <c r="ACZ221" s="128"/>
      <c r="ADA221" s="128"/>
      <c r="ADB221" s="128"/>
      <c r="ADC221" s="128"/>
      <c r="ADD221" s="128"/>
      <c r="ADE221" s="128"/>
      <c r="ADF221" s="128"/>
      <c r="ADG221" s="128"/>
      <c r="ADH221" s="128"/>
      <c r="ADI221" s="128"/>
      <c r="ADJ221" s="128"/>
      <c r="ADK221" s="128"/>
      <c r="ADL221" s="128"/>
      <c r="ADM221" s="128"/>
      <c r="ADN221" s="128"/>
      <c r="ADO221" s="128"/>
      <c r="ADP221" s="128"/>
      <c r="ADQ221" s="128"/>
      <c r="ADR221" s="128"/>
      <c r="ADS221" s="128"/>
      <c r="ADT221" s="128"/>
      <c r="ADU221" s="128"/>
      <c r="ADV221" s="128"/>
      <c r="ADW221" s="128"/>
      <c r="ADX221" s="128"/>
      <c r="ADY221" s="128"/>
      <c r="ADZ221" s="128"/>
      <c r="AEA221" s="128"/>
      <c r="AEB221" s="128"/>
      <c r="AEC221" s="128"/>
      <c r="AED221" s="128"/>
      <c r="AEE221" s="128"/>
      <c r="AEF221" s="128"/>
      <c r="AEG221" s="128"/>
      <c r="AEH221" s="128"/>
      <c r="AEI221" s="128"/>
      <c r="AEJ221" s="128"/>
      <c r="AEK221" s="128"/>
      <c r="AEL221" s="128"/>
      <c r="AEM221" s="128"/>
      <c r="AEN221" s="128"/>
      <c r="AEO221" s="128"/>
      <c r="AEP221" s="128"/>
      <c r="AEQ221" s="128"/>
      <c r="AER221" s="128"/>
      <c r="AES221" s="128"/>
      <c r="AET221" s="128"/>
      <c r="AEU221" s="128"/>
      <c r="AEV221" s="128"/>
      <c r="AEW221" s="128"/>
      <c r="AEX221" s="128"/>
      <c r="AEY221" s="128"/>
      <c r="AEZ221" s="128"/>
      <c r="AFA221" s="128"/>
      <c r="AFB221" s="128"/>
      <c r="AFC221" s="128"/>
      <c r="AFD221" s="128"/>
      <c r="AFE221" s="128"/>
      <c r="AFF221" s="128"/>
      <c r="AFG221" s="128"/>
      <c r="AFH221" s="128"/>
      <c r="AFI221" s="128"/>
      <c r="AFJ221" s="128"/>
      <c r="AFK221" s="128"/>
      <c r="AFL221" s="128"/>
      <c r="AFM221" s="128"/>
      <c r="AFN221" s="128"/>
      <c r="AFO221" s="128"/>
      <c r="AFP221" s="128"/>
      <c r="AFQ221" s="128"/>
      <c r="AFR221" s="128"/>
      <c r="AFS221" s="128"/>
      <c r="AFT221" s="128"/>
      <c r="AFU221" s="128"/>
      <c r="AFV221" s="128"/>
      <c r="AFW221" s="128"/>
      <c r="AFX221" s="128"/>
      <c r="AFY221" s="128"/>
      <c r="AFZ221" s="128"/>
      <c r="AGA221" s="128"/>
      <c r="AGB221" s="128"/>
      <c r="AGC221" s="128"/>
      <c r="AGD221" s="128"/>
      <c r="AGE221" s="128"/>
      <c r="AGF221" s="128"/>
      <c r="AGG221" s="128"/>
      <c r="AGH221" s="128"/>
      <c r="AGI221" s="128"/>
      <c r="AGJ221" s="128"/>
      <c r="AGK221" s="128"/>
      <c r="AGL221" s="128"/>
      <c r="AGM221" s="128"/>
      <c r="AGN221" s="128"/>
      <c r="AGO221" s="128"/>
      <c r="AGP221" s="128"/>
      <c r="AGQ221" s="128"/>
      <c r="AGR221" s="128"/>
      <c r="AGS221" s="128"/>
      <c r="AGT221" s="128"/>
      <c r="AGU221" s="128"/>
      <c r="AGV221" s="128"/>
      <c r="AGW221" s="128"/>
      <c r="AGX221" s="128"/>
      <c r="AGY221" s="128"/>
      <c r="AGZ221" s="128"/>
      <c r="AHA221" s="128"/>
      <c r="AHB221" s="128"/>
      <c r="AHC221" s="128"/>
      <c r="AHD221" s="128"/>
      <c r="AHE221" s="128"/>
      <c r="AHF221" s="128"/>
      <c r="AHG221" s="128"/>
      <c r="AHH221" s="128"/>
      <c r="AHI221" s="128"/>
      <c r="AHJ221" s="128"/>
      <c r="AHK221" s="128"/>
      <c r="AHL221" s="128"/>
      <c r="AHM221" s="128"/>
      <c r="AHN221" s="128"/>
      <c r="AHO221" s="128"/>
      <c r="AHP221" s="128"/>
      <c r="AHQ221" s="128"/>
      <c r="AHR221" s="128"/>
      <c r="AHS221" s="128"/>
      <c r="AHT221" s="128"/>
      <c r="AHU221" s="128"/>
      <c r="AHV221" s="128"/>
      <c r="AHW221" s="128"/>
      <c r="AHX221" s="128"/>
      <c r="AHY221" s="128"/>
      <c r="AHZ221" s="128"/>
      <c r="AIA221" s="128"/>
      <c r="AIB221" s="128"/>
      <c r="AIC221" s="128"/>
      <c r="AID221" s="128"/>
      <c r="AIE221" s="128"/>
      <c r="AIF221" s="128"/>
      <c r="AIG221" s="128"/>
      <c r="AIH221" s="128"/>
      <c r="AII221" s="128"/>
      <c r="AIJ221" s="128"/>
      <c r="AIK221" s="128"/>
      <c r="AIL221" s="128"/>
      <c r="AIM221" s="128"/>
      <c r="AIN221" s="128"/>
      <c r="AIO221" s="128"/>
      <c r="AIP221" s="128"/>
      <c r="AIQ221" s="128"/>
      <c r="AIR221" s="128"/>
      <c r="AIS221" s="128"/>
      <c r="AIT221" s="128"/>
      <c r="AIU221" s="128"/>
      <c r="AIV221" s="128"/>
      <c r="AIW221" s="128"/>
      <c r="AIX221" s="128"/>
      <c r="AIY221" s="128"/>
      <c r="AIZ221" s="128"/>
      <c r="AJA221" s="128"/>
      <c r="AJB221" s="128"/>
      <c r="AJC221" s="128"/>
      <c r="AJD221" s="128"/>
      <c r="AJE221" s="128"/>
      <c r="AJF221" s="128"/>
      <c r="AJG221" s="128"/>
      <c r="AJH221" s="128"/>
      <c r="AJI221" s="128"/>
      <c r="AJJ221" s="128"/>
      <c r="AJK221" s="128"/>
      <c r="AJL221" s="128"/>
      <c r="AJM221" s="128"/>
      <c r="AJN221" s="128"/>
      <c r="AJO221" s="128"/>
      <c r="AJP221" s="128"/>
      <c r="AJQ221" s="128"/>
      <c r="AJR221" s="128"/>
      <c r="AJS221" s="128"/>
      <c r="AJT221" s="128"/>
      <c r="AJU221" s="128"/>
      <c r="AJV221" s="128"/>
      <c r="AJW221" s="128"/>
      <c r="AJX221" s="128"/>
      <c r="AJY221" s="128"/>
      <c r="AJZ221" s="128"/>
      <c r="AKA221" s="128"/>
      <c r="AKB221" s="128"/>
      <c r="AKC221" s="128"/>
      <c r="AKD221" s="128"/>
      <c r="AKE221" s="128"/>
      <c r="AKF221" s="128"/>
      <c r="AKG221" s="128"/>
      <c r="AKH221" s="128"/>
      <c r="AKI221" s="128"/>
      <c r="AKJ221" s="128"/>
      <c r="AKK221" s="128"/>
      <c r="AKL221" s="128"/>
      <c r="AKM221" s="128"/>
      <c r="AKN221" s="128"/>
      <c r="AKO221" s="128"/>
      <c r="AKP221" s="128"/>
      <c r="AKQ221" s="128"/>
      <c r="AKR221" s="128"/>
      <c r="AKS221" s="128"/>
      <c r="AKT221" s="128"/>
      <c r="AKU221" s="128"/>
      <c r="AKV221" s="128"/>
      <c r="AKW221" s="128"/>
      <c r="AKX221" s="128"/>
      <c r="AKY221" s="128"/>
      <c r="AKZ221" s="128"/>
      <c r="ALA221" s="128"/>
      <c r="ALB221" s="128"/>
      <c r="ALC221" s="128"/>
      <c r="ALD221" s="128"/>
      <c r="ALE221" s="128"/>
      <c r="ALF221" s="128"/>
      <c r="ALG221" s="128"/>
      <c r="ALH221" s="128"/>
      <c r="ALI221" s="128"/>
      <c r="ALJ221" s="128"/>
      <c r="ALK221" s="128"/>
      <c r="ALL221" s="128"/>
      <c r="ALM221" s="128"/>
      <c r="ALN221" s="128"/>
      <c r="ALO221" s="128"/>
      <c r="ALP221" s="128"/>
      <c r="ALQ221" s="128"/>
      <c r="ALR221" s="128"/>
      <c r="ALS221" s="128"/>
      <c r="ALT221" s="128"/>
      <c r="ALU221" s="128"/>
      <c r="ALV221" s="128"/>
      <c r="ALW221" s="128"/>
      <c r="ALX221" s="128"/>
      <c r="ALY221" s="128"/>
      <c r="ALZ221" s="128"/>
      <c r="AMA221"/>
      <c r="AMB221"/>
      <c r="AMC221"/>
      <c r="AMD221"/>
    </row>
    <row r="222" spans="1:1018" s="96" customFormat="1" ht="12" customHeight="1">
      <c r="A222" s="129"/>
      <c r="B222" s="129"/>
      <c r="C222" s="129"/>
      <c r="D222" s="129"/>
      <c r="E222" s="129"/>
      <c r="F222" s="129"/>
      <c r="I222" s="225"/>
      <c r="K222" s="159"/>
      <c r="P222" s="173"/>
      <c r="T222" s="277"/>
      <c r="X222"/>
      <c r="Y222" s="179"/>
      <c r="AA222" s="159"/>
      <c r="AC222"/>
      <c r="AE222" s="128"/>
      <c r="AF222"/>
      <c r="AG222" s="128"/>
      <c r="AH222" s="128"/>
      <c r="AI222" s="128"/>
      <c r="AJ222" s="128"/>
      <c r="AK222" s="128"/>
      <c r="AL222" s="128"/>
      <c r="AM222" s="128"/>
      <c r="AN222" s="128"/>
      <c r="AO222" s="128"/>
      <c r="AP222" s="128"/>
      <c r="AQ222" s="128"/>
      <c r="AR222" s="128"/>
      <c r="AS222" s="128"/>
      <c r="AT222" s="128"/>
      <c r="AU222" s="128"/>
      <c r="AV222" s="128"/>
      <c r="AW222" s="128"/>
      <c r="AX222" s="128"/>
      <c r="AY222" s="128"/>
      <c r="AZ222" s="128"/>
      <c r="BA222" s="128"/>
      <c r="BB222" s="128"/>
      <c r="BC222" s="128"/>
      <c r="BD222" s="128"/>
      <c r="BE222" s="128"/>
      <c r="BF222" s="128"/>
      <c r="BG222" s="128"/>
      <c r="BH222" s="128"/>
      <c r="BI222" s="128"/>
      <c r="BJ222" s="128"/>
      <c r="BK222" s="128"/>
      <c r="BL222" s="128"/>
      <c r="BM222" s="128"/>
      <c r="BN222" s="128"/>
      <c r="BO222" s="128"/>
      <c r="BP222" s="128"/>
      <c r="BQ222" s="128"/>
      <c r="BR222" s="128"/>
      <c r="BS222" s="128"/>
      <c r="BT222" s="128"/>
      <c r="BU222" s="128"/>
      <c r="BV222" s="128"/>
      <c r="BW222" s="128"/>
      <c r="BX222" s="128"/>
      <c r="BY222" s="128"/>
      <c r="BZ222" s="128"/>
      <c r="CA222" s="128"/>
      <c r="CB222" s="128"/>
      <c r="CC222" s="128"/>
      <c r="CD222" s="128"/>
      <c r="CE222" s="128"/>
      <c r="CF222" s="128"/>
      <c r="CG222" s="128"/>
      <c r="CH222" s="128"/>
      <c r="CI222" s="128"/>
      <c r="CJ222" s="128"/>
      <c r="CK222" s="128"/>
      <c r="CL222" s="128"/>
      <c r="CM222" s="128"/>
      <c r="CN222" s="128"/>
      <c r="CO222" s="128"/>
      <c r="CP222" s="128"/>
      <c r="CQ222" s="128"/>
      <c r="CR222" s="128"/>
      <c r="CS222" s="128"/>
      <c r="CT222" s="128"/>
      <c r="CU222" s="128"/>
      <c r="CV222" s="128"/>
      <c r="CW222" s="128"/>
      <c r="CX222" s="128"/>
      <c r="CY222" s="128"/>
      <c r="CZ222" s="128"/>
      <c r="DA222" s="128"/>
      <c r="DB222" s="128"/>
      <c r="DC222" s="128"/>
      <c r="DD222" s="128"/>
      <c r="DE222" s="128"/>
      <c r="DF222" s="128"/>
      <c r="DG222" s="128"/>
      <c r="DH222" s="128"/>
      <c r="DI222" s="128"/>
      <c r="DJ222" s="128"/>
      <c r="DK222" s="128"/>
      <c r="DL222" s="128"/>
      <c r="DM222" s="128"/>
      <c r="DN222" s="128"/>
      <c r="DO222" s="128"/>
      <c r="DP222" s="128"/>
      <c r="DQ222" s="128"/>
      <c r="DR222" s="128"/>
      <c r="DS222" s="128"/>
      <c r="DT222" s="128"/>
      <c r="DU222" s="128"/>
      <c r="DV222" s="128"/>
      <c r="DW222" s="128"/>
      <c r="DX222" s="128"/>
      <c r="DY222" s="128"/>
      <c r="DZ222" s="128"/>
      <c r="EA222" s="128"/>
      <c r="EB222" s="128"/>
      <c r="EC222" s="128"/>
      <c r="ED222" s="128"/>
      <c r="EE222" s="128"/>
      <c r="EF222" s="128"/>
      <c r="EG222" s="128"/>
      <c r="EH222" s="128"/>
      <c r="EI222" s="128"/>
      <c r="EJ222" s="128"/>
      <c r="EK222" s="128"/>
      <c r="EL222" s="128"/>
      <c r="EM222" s="128"/>
      <c r="EN222" s="128"/>
      <c r="EO222" s="128"/>
      <c r="EP222" s="128"/>
      <c r="EQ222" s="128"/>
      <c r="ER222" s="128"/>
      <c r="ES222" s="128"/>
      <c r="ET222" s="128"/>
      <c r="EU222" s="128"/>
      <c r="EV222" s="128"/>
      <c r="EW222" s="128"/>
      <c r="EX222" s="128"/>
      <c r="EY222" s="128"/>
      <c r="EZ222" s="128"/>
      <c r="FA222" s="128"/>
      <c r="FB222" s="128"/>
      <c r="FC222" s="128"/>
      <c r="FD222" s="128"/>
      <c r="FE222" s="128"/>
      <c r="FF222" s="128"/>
      <c r="FG222" s="128"/>
      <c r="FH222" s="128"/>
      <c r="FI222" s="128"/>
      <c r="FJ222" s="128"/>
      <c r="FK222" s="128"/>
      <c r="FL222" s="128"/>
      <c r="FM222" s="128"/>
      <c r="FN222" s="128"/>
      <c r="FO222" s="128"/>
      <c r="FP222" s="128"/>
      <c r="FQ222" s="128"/>
      <c r="FR222" s="128"/>
      <c r="FS222" s="128"/>
      <c r="FT222" s="128"/>
      <c r="FU222" s="128"/>
      <c r="FV222" s="128"/>
      <c r="FW222" s="128"/>
      <c r="FX222" s="128"/>
      <c r="FY222" s="128"/>
      <c r="FZ222" s="128"/>
      <c r="GA222" s="128"/>
      <c r="GB222" s="128"/>
      <c r="GC222" s="128"/>
      <c r="GD222" s="128"/>
      <c r="GE222" s="128"/>
      <c r="GF222" s="128"/>
      <c r="GG222" s="128"/>
      <c r="GH222" s="128"/>
      <c r="GI222" s="128"/>
      <c r="GJ222" s="128"/>
      <c r="GK222" s="128"/>
      <c r="GL222" s="128"/>
      <c r="GM222" s="128"/>
      <c r="GN222" s="128"/>
      <c r="GO222" s="128"/>
      <c r="GP222" s="128"/>
      <c r="GQ222" s="128"/>
      <c r="GR222" s="128"/>
      <c r="GS222" s="128"/>
      <c r="GT222" s="128"/>
      <c r="GU222" s="128"/>
      <c r="GV222" s="128"/>
      <c r="GW222" s="128"/>
      <c r="GX222" s="128"/>
      <c r="GY222" s="128"/>
      <c r="GZ222" s="128"/>
      <c r="HA222" s="128"/>
      <c r="HB222" s="128"/>
      <c r="HC222" s="128"/>
      <c r="HD222" s="128"/>
      <c r="HE222" s="128"/>
      <c r="HF222" s="128"/>
      <c r="HG222" s="128"/>
      <c r="HH222" s="128"/>
      <c r="HI222" s="128"/>
      <c r="HJ222" s="128"/>
      <c r="HK222" s="128"/>
      <c r="HL222" s="128"/>
      <c r="HM222" s="128"/>
      <c r="HN222" s="128"/>
      <c r="HO222" s="128"/>
      <c r="HP222" s="128"/>
      <c r="HQ222" s="128"/>
      <c r="HR222" s="128"/>
      <c r="HS222" s="128"/>
      <c r="HT222" s="128"/>
      <c r="HU222" s="128"/>
      <c r="HV222" s="128"/>
      <c r="HW222" s="128"/>
      <c r="HX222" s="128"/>
      <c r="HY222" s="128"/>
      <c r="HZ222" s="128"/>
      <c r="IA222" s="128"/>
      <c r="IB222" s="128"/>
      <c r="IC222" s="128"/>
      <c r="ID222" s="128"/>
      <c r="IE222" s="128"/>
      <c r="IF222" s="128"/>
      <c r="IG222" s="128"/>
      <c r="IH222" s="128"/>
      <c r="II222" s="128"/>
      <c r="IJ222" s="128"/>
      <c r="IK222" s="128"/>
      <c r="IL222" s="128"/>
      <c r="IM222" s="128"/>
      <c r="IN222" s="128"/>
      <c r="IO222" s="128"/>
      <c r="IP222" s="128"/>
      <c r="IQ222" s="128"/>
      <c r="IR222" s="128"/>
      <c r="IS222" s="128"/>
      <c r="IT222" s="128"/>
      <c r="IU222" s="128"/>
      <c r="IV222" s="128"/>
      <c r="IW222" s="128"/>
      <c r="IX222" s="128"/>
      <c r="IY222" s="128"/>
      <c r="IZ222" s="128"/>
      <c r="JA222" s="128"/>
      <c r="JB222" s="128"/>
      <c r="JC222" s="128"/>
      <c r="JD222" s="128"/>
      <c r="JE222" s="128"/>
      <c r="JF222" s="128"/>
      <c r="JG222" s="128"/>
      <c r="JH222" s="128"/>
      <c r="JI222" s="128"/>
      <c r="JJ222" s="128"/>
      <c r="JK222" s="128"/>
      <c r="JL222" s="128"/>
      <c r="JM222" s="128"/>
      <c r="JN222" s="128"/>
      <c r="JO222" s="128"/>
      <c r="JP222" s="128"/>
      <c r="JQ222" s="128"/>
      <c r="JR222" s="128"/>
      <c r="JS222" s="128"/>
      <c r="JT222" s="128"/>
      <c r="JU222" s="128"/>
      <c r="JV222" s="128"/>
      <c r="JW222" s="128"/>
      <c r="JX222" s="128"/>
      <c r="JY222" s="128"/>
      <c r="JZ222" s="128"/>
      <c r="KA222" s="128"/>
      <c r="KB222" s="128"/>
      <c r="KC222" s="128"/>
      <c r="KD222" s="128"/>
      <c r="KE222" s="128"/>
      <c r="KF222" s="128"/>
      <c r="KG222" s="128"/>
      <c r="KH222" s="128"/>
      <c r="KI222" s="128"/>
      <c r="KJ222" s="128"/>
      <c r="KK222" s="128"/>
      <c r="KL222" s="128"/>
      <c r="KM222" s="128"/>
      <c r="KN222" s="128"/>
      <c r="KO222" s="128"/>
      <c r="KP222" s="128"/>
      <c r="KQ222" s="128"/>
      <c r="KR222" s="128"/>
      <c r="KS222" s="128"/>
      <c r="KT222" s="128"/>
      <c r="KU222" s="128"/>
      <c r="KV222" s="128"/>
      <c r="KW222" s="128"/>
      <c r="KX222" s="128"/>
      <c r="KY222" s="128"/>
      <c r="KZ222" s="128"/>
      <c r="LA222" s="128"/>
      <c r="LB222" s="128"/>
      <c r="LC222" s="128"/>
      <c r="LD222" s="128"/>
      <c r="LE222" s="128"/>
      <c r="LF222" s="128"/>
      <c r="LG222" s="128"/>
      <c r="LH222" s="128"/>
      <c r="LI222" s="128"/>
      <c r="LJ222" s="128"/>
      <c r="LK222" s="128"/>
      <c r="LL222" s="128"/>
      <c r="LM222" s="128"/>
      <c r="LN222" s="128"/>
      <c r="LO222" s="128"/>
      <c r="LP222" s="128"/>
      <c r="LQ222" s="128"/>
      <c r="LR222" s="128"/>
      <c r="LS222" s="128"/>
      <c r="LT222" s="128"/>
      <c r="LU222" s="128"/>
      <c r="LV222" s="128"/>
      <c r="LW222" s="128"/>
      <c r="LX222" s="128"/>
      <c r="LY222" s="128"/>
      <c r="LZ222" s="128"/>
      <c r="MA222" s="128"/>
      <c r="MB222" s="128"/>
      <c r="MC222" s="128"/>
      <c r="MD222" s="128"/>
      <c r="ME222" s="128"/>
      <c r="MF222" s="128"/>
      <c r="MG222" s="128"/>
      <c r="MH222" s="128"/>
      <c r="MI222" s="128"/>
      <c r="MJ222" s="128"/>
      <c r="MK222" s="128"/>
      <c r="ML222" s="128"/>
      <c r="MM222" s="128"/>
      <c r="MN222" s="128"/>
      <c r="MO222" s="128"/>
      <c r="MP222" s="128"/>
      <c r="MQ222" s="128"/>
      <c r="MR222" s="128"/>
      <c r="MS222" s="128"/>
      <c r="MT222" s="128"/>
      <c r="MU222" s="128"/>
      <c r="MV222" s="128"/>
      <c r="MW222" s="128"/>
      <c r="MX222" s="128"/>
      <c r="MY222" s="128"/>
      <c r="MZ222" s="128"/>
      <c r="NA222" s="128"/>
      <c r="NB222" s="128"/>
      <c r="NC222" s="128"/>
      <c r="ND222" s="128"/>
      <c r="NE222" s="128"/>
      <c r="NF222" s="128"/>
      <c r="NG222" s="128"/>
      <c r="NH222" s="128"/>
      <c r="NI222" s="128"/>
      <c r="NJ222" s="128"/>
      <c r="NK222" s="128"/>
      <c r="NL222" s="128"/>
      <c r="NM222" s="128"/>
      <c r="NN222" s="128"/>
      <c r="NO222" s="128"/>
      <c r="NP222" s="128"/>
      <c r="NQ222" s="128"/>
      <c r="NR222" s="128"/>
      <c r="NS222" s="128"/>
      <c r="NT222" s="128"/>
      <c r="NU222" s="128"/>
      <c r="NV222" s="128"/>
      <c r="NW222" s="128"/>
      <c r="NX222" s="128"/>
      <c r="NY222" s="128"/>
      <c r="NZ222" s="128"/>
      <c r="OA222" s="128"/>
      <c r="OB222" s="128"/>
      <c r="OC222" s="128"/>
      <c r="OD222" s="128"/>
      <c r="OE222" s="128"/>
      <c r="OF222" s="128"/>
      <c r="OG222" s="128"/>
      <c r="OH222" s="128"/>
      <c r="OI222" s="128"/>
      <c r="OJ222" s="128"/>
      <c r="OK222" s="128"/>
      <c r="OL222" s="128"/>
      <c r="OM222" s="128"/>
      <c r="ON222" s="128"/>
      <c r="OO222" s="128"/>
      <c r="OP222" s="128"/>
      <c r="OQ222" s="128"/>
      <c r="OR222" s="128"/>
      <c r="OS222" s="128"/>
      <c r="OT222" s="128"/>
      <c r="OU222" s="128"/>
      <c r="OV222" s="128"/>
      <c r="OW222" s="128"/>
      <c r="OX222" s="128"/>
      <c r="OY222" s="128"/>
      <c r="OZ222" s="128"/>
      <c r="PA222" s="128"/>
      <c r="PB222" s="128"/>
      <c r="PC222" s="128"/>
      <c r="PD222" s="128"/>
      <c r="PE222" s="128"/>
      <c r="PF222" s="128"/>
      <c r="PG222" s="128"/>
      <c r="PH222" s="128"/>
      <c r="PI222" s="128"/>
      <c r="PJ222" s="128"/>
      <c r="PK222" s="128"/>
      <c r="PL222" s="128"/>
      <c r="PM222" s="128"/>
      <c r="PN222" s="128"/>
      <c r="PO222" s="128"/>
      <c r="PP222" s="128"/>
      <c r="PQ222" s="128"/>
      <c r="PR222" s="128"/>
      <c r="PS222" s="128"/>
      <c r="PT222" s="128"/>
      <c r="PU222" s="128"/>
      <c r="PV222" s="128"/>
      <c r="PW222" s="128"/>
      <c r="PX222" s="128"/>
      <c r="PY222" s="128"/>
      <c r="PZ222" s="128"/>
      <c r="QA222" s="128"/>
      <c r="QB222" s="128"/>
      <c r="QC222" s="128"/>
      <c r="QD222" s="128"/>
      <c r="QE222" s="128"/>
      <c r="QF222" s="128"/>
      <c r="QG222" s="128"/>
      <c r="QH222" s="128"/>
      <c r="QI222" s="128"/>
      <c r="QJ222" s="128"/>
      <c r="QK222" s="128"/>
      <c r="QL222" s="128"/>
      <c r="QM222" s="128"/>
      <c r="QN222" s="128"/>
      <c r="QO222" s="128"/>
      <c r="QP222" s="128"/>
      <c r="QQ222" s="128"/>
      <c r="QR222" s="128"/>
      <c r="QS222" s="128"/>
      <c r="QT222" s="128"/>
      <c r="QU222" s="128"/>
      <c r="QV222" s="128"/>
      <c r="QW222" s="128"/>
      <c r="QX222" s="128"/>
      <c r="QY222" s="128"/>
      <c r="QZ222" s="128"/>
      <c r="RA222" s="128"/>
      <c r="RB222" s="128"/>
      <c r="RC222" s="128"/>
      <c r="RD222" s="128"/>
      <c r="RE222" s="128"/>
      <c r="RF222" s="128"/>
      <c r="RG222" s="128"/>
      <c r="RH222" s="128"/>
      <c r="RI222" s="128"/>
      <c r="RJ222" s="128"/>
      <c r="RK222" s="128"/>
      <c r="RL222" s="128"/>
      <c r="RM222" s="128"/>
      <c r="RN222" s="128"/>
      <c r="RO222" s="128"/>
      <c r="RP222" s="128"/>
      <c r="RQ222" s="128"/>
      <c r="RR222" s="128"/>
      <c r="RS222" s="128"/>
      <c r="RT222" s="128"/>
      <c r="RU222" s="128"/>
      <c r="RV222" s="128"/>
      <c r="RW222" s="128"/>
      <c r="RX222" s="128"/>
      <c r="RY222" s="128"/>
      <c r="RZ222" s="128"/>
      <c r="SA222" s="128"/>
      <c r="SB222" s="128"/>
      <c r="SC222" s="128"/>
      <c r="SD222" s="128"/>
      <c r="SE222" s="128"/>
      <c r="SF222" s="128"/>
      <c r="SG222" s="128"/>
      <c r="SH222" s="128"/>
      <c r="SI222" s="128"/>
      <c r="SJ222" s="128"/>
      <c r="SK222" s="128"/>
      <c r="SL222" s="128"/>
      <c r="SM222" s="128"/>
      <c r="SN222" s="128"/>
      <c r="SO222" s="128"/>
      <c r="SP222" s="128"/>
      <c r="SQ222" s="128"/>
      <c r="SR222" s="128"/>
      <c r="SS222" s="128"/>
      <c r="ST222" s="128"/>
      <c r="SU222" s="128"/>
      <c r="SV222" s="128"/>
      <c r="SW222" s="128"/>
      <c r="SX222" s="128"/>
      <c r="SY222" s="128"/>
      <c r="SZ222" s="128"/>
      <c r="TA222" s="128"/>
      <c r="TB222" s="128"/>
      <c r="TC222" s="128"/>
      <c r="TD222" s="128"/>
      <c r="TE222" s="128"/>
      <c r="TF222" s="128"/>
      <c r="TG222" s="128"/>
      <c r="TH222" s="128"/>
      <c r="TI222" s="128"/>
      <c r="TJ222" s="128"/>
      <c r="TK222" s="128"/>
      <c r="TL222" s="128"/>
      <c r="TM222" s="128"/>
      <c r="TN222" s="128"/>
      <c r="TO222" s="128"/>
      <c r="TP222" s="128"/>
      <c r="TQ222" s="128"/>
      <c r="TR222" s="128"/>
      <c r="TS222" s="128"/>
      <c r="TT222" s="128"/>
      <c r="TU222" s="128"/>
      <c r="TV222" s="128"/>
      <c r="TW222" s="128"/>
      <c r="TX222" s="128"/>
      <c r="TY222" s="128"/>
      <c r="TZ222" s="128"/>
      <c r="UA222" s="128"/>
      <c r="UB222" s="128"/>
      <c r="UC222" s="128"/>
      <c r="UD222" s="128"/>
      <c r="UE222" s="128"/>
      <c r="UF222" s="128"/>
      <c r="UG222" s="128"/>
      <c r="UH222" s="128"/>
      <c r="UI222" s="128"/>
      <c r="UJ222" s="128"/>
      <c r="UK222" s="128"/>
      <c r="UL222" s="128"/>
      <c r="UM222" s="128"/>
      <c r="UN222" s="128"/>
      <c r="UO222" s="128"/>
      <c r="UP222" s="128"/>
      <c r="UQ222" s="128"/>
      <c r="UR222" s="128"/>
      <c r="US222" s="128"/>
      <c r="UT222" s="128"/>
      <c r="UU222" s="128"/>
      <c r="UV222" s="128"/>
      <c r="UW222" s="128"/>
      <c r="UX222" s="128"/>
      <c r="UY222" s="128"/>
      <c r="UZ222" s="128"/>
      <c r="VA222" s="128"/>
      <c r="VB222" s="128"/>
      <c r="VC222" s="128"/>
      <c r="VD222" s="128"/>
      <c r="VE222" s="128"/>
      <c r="VF222" s="128"/>
      <c r="VG222" s="128"/>
      <c r="VH222" s="128"/>
      <c r="VI222" s="128"/>
      <c r="VJ222" s="128"/>
      <c r="VK222" s="128"/>
      <c r="VL222" s="128"/>
      <c r="VM222" s="128"/>
      <c r="VN222" s="128"/>
      <c r="VO222" s="128"/>
      <c r="VP222" s="128"/>
      <c r="VQ222" s="128"/>
      <c r="VR222" s="128"/>
      <c r="VS222" s="128"/>
      <c r="VT222" s="128"/>
      <c r="VU222" s="128"/>
      <c r="VV222" s="128"/>
      <c r="VW222" s="128"/>
      <c r="VX222" s="128"/>
      <c r="VY222" s="128"/>
      <c r="VZ222" s="128"/>
      <c r="WA222" s="128"/>
      <c r="WB222" s="128"/>
      <c r="WC222" s="128"/>
      <c r="WD222" s="128"/>
      <c r="WE222" s="128"/>
      <c r="WF222" s="128"/>
      <c r="WG222" s="128"/>
      <c r="WH222" s="128"/>
      <c r="WI222" s="128"/>
      <c r="WJ222" s="128"/>
      <c r="WK222" s="128"/>
      <c r="WL222" s="128"/>
      <c r="WM222" s="128"/>
      <c r="WN222" s="128"/>
      <c r="WO222" s="128"/>
      <c r="WP222" s="128"/>
      <c r="WQ222" s="128"/>
      <c r="WR222" s="128"/>
      <c r="WS222" s="128"/>
      <c r="WT222" s="128"/>
      <c r="WU222" s="128"/>
      <c r="WV222" s="128"/>
      <c r="WW222" s="128"/>
      <c r="WX222" s="128"/>
      <c r="WY222" s="128"/>
      <c r="WZ222" s="128"/>
      <c r="XA222" s="128"/>
      <c r="XB222" s="128"/>
      <c r="XC222" s="128"/>
      <c r="XD222" s="128"/>
      <c r="XE222" s="128"/>
      <c r="XF222" s="128"/>
      <c r="XG222" s="128"/>
      <c r="XH222" s="128"/>
      <c r="XI222" s="128"/>
      <c r="XJ222" s="128"/>
      <c r="XK222" s="128"/>
      <c r="XL222" s="128"/>
      <c r="XM222" s="128"/>
      <c r="XN222" s="128"/>
      <c r="XO222" s="128"/>
      <c r="XP222" s="128"/>
      <c r="XQ222" s="128"/>
      <c r="XR222" s="128"/>
      <c r="XS222" s="128"/>
      <c r="XT222" s="128"/>
      <c r="XU222" s="128"/>
      <c r="XV222" s="128"/>
      <c r="XW222" s="128"/>
      <c r="XX222" s="128"/>
      <c r="XY222" s="128"/>
      <c r="XZ222" s="128"/>
      <c r="YA222" s="128"/>
      <c r="YB222" s="128"/>
      <c r="YC222" s="128"/>
      <c r="YD222" s="128"/>
      <c r="YE222" s="128"/>
      <c r="YF222" s="128"/>
      <c r="YG222" s="128"/>
      <c r="YH222" s="128"/>
      <c r="YI222" s="128"/>
      <c r="YJ222" s="128"/>
      <c r="YK222" s="128"/>
      <c r="YL222" s="128"/>
      <c r="YM222" s="128"/>
      <c r="YN222" s="128"/>
      <c r="YO222" s="128"/>
      <c r="YP222" s="128"/>
      <c r="YQ222" s="128"/>
      <c r="YR222" s="128"/>
      <c r="YS222" s="128"/>
      <c r="YT222" s="128"/>
      <c r="YU222" s="128"/>
      <c r="YV222" s="128"/>
      <c r="YW222" s="128"/>
      <c r="YX222" s="128"/>
      <c r="YY222" s="128"/>
      <c r="YZ222" s="128"/>
      <c r="ZA222" s="128"/>
      <c r="ZB222" s="128"/>
      <c r="ZC222" s="128"/>
      <c r="ZD222" s="128"/>
      <c r="ZE222" s="128"/>
      <c r="ZF222" s="128"/>
      <c r="ZG222" s="128"/>
      <c r="ZH222" s="128"/>
      <c r="ZI222" s="128"/>
      <c r="ZJ222" s="128"/>
      <c r="ZK222" s="128"/>
      <c r="ZL222" s="128"/>
      <c r="ZM222" s="128"/>
      <c r="ZN222" s="128"/>
      <c r="ZO222" s="128"/>
      <c r="ZP222" s="128"/>
      <c r="ZQ222" s="128"/>
      <c r="ZR222" s="128"/>
      <c r="ZS222" s="128"/>
      <c r="ZT222" s="128"/>
      <c r="ZU222" s="128"/>
      <c r="ZV222" s="128"/>
      <c r="ZW222" s="128"/>
      <c r="ZX222" s="128"/>
      <c r="ZY222" s="128"/>
      <c r="ZZ222" s="128"/>
      <c r="AAA222" s="128"/>
      <c r="AAB222" s="128"/>
      <c r="AAC222" s="128"/>
      <c r="AAD222" s="128"/>
      <c r="AAE222" s="128"/>
      <c r="AAF222" s="128"/>
      <c r="AAG222" s="128"/>
      <c r="AAH222" s="128"/>
      <c r="AAI222" s="128"/>
      <c r="AAJ222" s="128"/>
      <c r="AAK222" s="128"/>
      <c r="AAL222" s="128"/>
      <c r="AAM222" s="128"/>
      <c r="AAN222" s="128"/>
      <c r="AAO222" s="128"/>
      <c r="AAP222" s="128"/>
      <c r="AAQ222" s="128"/>
      <c r="AAR222" s="128"/>
      <c r="AAS222" s="128"/>
      <c r="AAT222" s="128"/>
      <c r="AAU222" s="128"/>
      <c r="AAV222" s="128"/>
      <c r="AAW222" s="128"/>
      <c r="AAX222" s="128"/>
      <c r="AAY222" s="128"/>
      <c r="AAZ222" s="128"/>
      <c r="ABA222" s="128"/>
      <c r="ABB222" s="128"/>
      <c r="ABC222" s="128"/>
      <c r="ABD222" s="128"/>
      <c r="ABE222" s="128"/>
      <c r="ABF222" s="128"/>
      <c r="ABG222" s="128"/>
      <c r="ABH222" s="128"/>
      <c r="ABI222" s="128"/>
      <c r="ABJ222" s="128"/>
      <c r="ABK222" s="128"/>
      <c r="ABL222" s="128"/>
      <c r="ABM222" s="128"/>
      <c r="ABN222" s="128"/>
      <c r="ABO222" s="128"/>
      <c r="ABP222" s="128"/>
      <c r="ABQ222" s="128"/>
      <c r="ABR222" s="128"/>
      <c r="ABS222" s="128"/>
      <c r="ABT222" s="128"/>
      <c r="ABU222" s="128"/>
      <c r="ABV222" s="128"/>
      <c r="ABW222" s="128"/>
      <c r="ABX222" s="128"/>
      <c r="ABY222" s="128"/>
      <c r="ABZ222" s="128"/>
      <c r="ACA222" s="128"/>
      <c r="ACB222" s="128"/>
      <c r="ACC222" s="128"/>
      <c r="ACD222" s="128"/>
      <c r="ACE222" s="128"/>
      <c r="ACF222" s="128"/>
      <c r="ACG222" s="128"/>
      <c r="ACH222" s="128"/>
      <c r="ACI222" s="128"/>
      <c r="ACJ222" s="128"/>
      <c r="ACK222" s="128"/>
      <c r="ACL222" s="128"/>
      <c r="ACM222" s="128"/>
      <c r="ACN222" s="128"/>
      <c r="ACO222" s="128"/>
      <c r="ACP222" s="128"/>
      <c r="ACQ222" s="128"/>
      <c r="ACR222" s="128"/>
      <c r="ACS222" s="128"/>
      <c r="ACT222" s="128"/>
      <c r="ACU222" s="128"/>
      <c r="ACV222" s="128"/>
      <c r="ACW222" s="128"/>
      <c r="ACX222" s="128"/>
      <c r="ACY222" s="128"/>
      <c r="ACZ222" s="128"/>
      <c r="ADA222" s="128"/>
      <c r="ADB222" s="128"/>
      <c r="ADC222" s="128"/>
      <c r="ADD222" s="128"/>
      <c r="ADE222" s="128"/>
      <c r="ADF222" s="128"/>
      <c r="ADG222" s="128"/>
      <c r="ADH222" s="128"/>
      <c r="ADI222" s="128"/>
      <c r="ADJ222" s="128"/>
      <c r="ADK222" s="128"/>
      <c r="ADL222" s="128"/>
      <c r="ADM222" s="128"/>
      <c r="ADN222" s="128"/>
      <c r="ADO222" s="128"/>
      <c r="ADP222" s="128"/>
      <c r="ADQ222" s="128"/>
      <c r="ADR222" s="128"/>
      <c r="ADS222" s="128"/>
      <c r="ADT222" s="128"/>
      <c r="ADU222" s="128"/>
      <c r="ADV222" s="128"/>
      <c r="ADW222" s="128"/>
      <c r="ADX222" s="128"/>
      <c r="ADY222" s="128"/>
      <c r="ADZ222" s="128"/>
      <c r="AEA222" s="128"/>
      <c r="AEB222" s="128"/>
      <c r="AEC222" s="128"/>
      <c r="AED222" s="128"/>
      <c r="AEE222" s="128"/>
      <c r="AEF222" s="128"/>
      <c r="AEG222" s="128"/>
      <c r="AEH222" s="128"/>
      <c r="AEI222" s="128"/>
      <c r="AEJ222" s="128"/>
      <c r="AEK222" s="128"/>
      <c r="AEL222" s="128"/>
      <c r="AEM222" s="128"/>
      <c r="AEN222" s="128"/>
      <c r="AEO222" s="128"/>
      <c r="AEP222" s="128"/>
      <c r="AEQ222" s="128"/>
      <c r="AER222" s="128"/>
      <c r="AES222" s="128"/>
      <c r="AET222" s="128"/>
      <c r="AEU222" s="128"/>
      <c r="AEV222" s="128"/>
      <c r="AEW222" s="128"/>
      <c r="AEX222" s="128"/>
      <c r="AEY222" s="128"/>
      <c r="AEZ222" s="128"/>
      <c r="AFA222" s="128"/>
      <c r="AFB222" s="128"/>
      <c r="AFC222" s="128"/>
      <c r="AFD222" s="128"/>
      <c r="AFE222" s="128"/>
      <c r="AFF222" s="128"/>
      <c r="AFG222" s="128"/>
      <c r="AFH222" s="128"/>
      <c r="AFI222" s="128"/>
      <c r="AFJ222" s="128"/>
      <c r="AFK222" s="128"/>
      <c r="AFL222" s="128"/>
      <c r="AFM222" s="128"/>
      <c r="AFN222" s="128"/>
      <c r="AFO222" s="128"/>
      <c r="AFP222" s="128"/>
      <c r="AFQ222" s="128"/>
      <c r="AFR222" s="128"/>
      <c r="AFS222" s="128"/>
      <c r="AFT222" s="128"/>
      <c r="AFU222" s="128"/>
      <c r="AFV222" s="128"/>
      <c r="AFW222" s="128"/>
      <c r="AFX222" s="128"/>
      <c r="AFY222" s="128"/>
      <c r="AFZ222" s="128"/>
      <c r="AGA222" s="128"/>
      <c r="AGB222" s="128"/>
      <c r="AGC222" s="128"/>
      <c r="AGD222" s="128"/>
      <c r="AGE222" s="128"/>
      <c r="AGF222" s="128"/>
      <c r="AGG222" s="128"/>
      <c r="AGH222" s="128"/>
      <c r="AGI222" s="128"/>
      <c r="AGJ222" s="128"/>
      <c r="AGK222" s="128"/>
      <c r="AGL222" s="128"/>
      <c r="AGM222" s="128"/>
      <c r="AGN222" s="128"/>
      <c r="AGO222" s="128"/>
      <c r="AGP222" s="128"/>
      <c r="AGQ222" s="128"/>
      <c r="AGR222" s="128"/>
      <c r="AGS222" s="128"/>
      <c r="AGT222" s="128"/>
      <c r="AGU222" s="128"/>
      <c r="AGV222" s="128"/>
      <c r="AGW222" s="128"/>
      <c r="AGX222" s="128"/>
      <c r="AGY222" s="128"/>
      <c r="AGZ222" s="128"/>
      <c r="AHA222" s="128"/>
      <c r="AHB222" s="128"/>
      <c r="AHC222" s="128"/>
      <c r="AHD222" s="128"/>
      <c r="AHE222" s="128"/>
      <c r="AHF222" s="128"/>
      <c r="AHG222" s="128"/>
      <c r="AHH222" s="128"/>
      <c r="AHI222" s="128"/>
      <c r="AHJ222" s="128"/>
      <c r="AHK222" s="128"/>
      <c r="AHL222" s="128"/>
      <c r="AHM222" s="128"/>
      <c r="AHN222" s="128"/>
      <c r="AHO222" s="128"/>
      <c r="AHP222" s="128"/>
      <c r="AHQ222" s="128"/>
      <c r="AHR222" s="128"/>
      <c r="AHS222" s="128"/>
      <c r="AHT222" s="128"/>
      <c r="AHU222" s="128"/>
      <c r="AHV222" s="128"/>
      <c r="AHW222" s="128"/>
      <c r="AHX222" s="128"/>
      <c r="AHY222" s="128"/>
      <c r="AHZ222" s="128"/>
      <c r="AIA222" s="128"/>
      <c r="AIB222" s="128"/>
      <c r="AIC222" s="128"/>
      <c r="AID222" s="128"/>
      <c r="AIE222" s="128"/>
      <c r="AIF222" s="128"/>
      <c r="AIG222" s="128"/>
      <c r="AIH222" s="128"/>
      <c r="AII222" s="128"/>
      <c r="AIJ222" s="128"/>
      <c r="AIK222" s="128"/>
      <c r="AIL222" s="128"/>
      <c r="AIM222" s="128"/>
      <c r="AIN222" s="128"/>
      <c r="AIO222" s="128"/>
      <c r="AIP222" s="128"/>
      <c r="AIQ222" s="128"/>
      <c r="AIR222" s="128"/>
      <c r="AIS222" s="128"/>
      <c r="AIT222" s="128"/>
      <c r="AIU222" s="128"/>
      <c r="AIV222" s="128"/>
      <c r="AIW222" s="128"/>
      <c r="AIX222" s="128"/>
      <c r="AIY222" s="128"/>
      <c r="AIZ222" s="128"/>
      <c r="AJA222" s="128"/>
      <c r="AJB222" s="128"/>
      <c r="AJC222" s="128"/>
      <c r="AJD222" s="128"/>
      <c r="AJE222" s="128"/>
      <c r="AJF222" s="128"/>
      <c r="AJG222" s="128"/>
      <c r="AJH222" s="128"/>
      <c r="AJI222" s="128"/>
      <c r="AJJ222" s="128"/>
      <c r="AJK222" s="128"/>
      <c r="AJL222" s="128"/>
      <c r="AJM222" s="128"/>
      <c r="AJN222" s="128"/>
      <c r="AJO222" s="128"/>
      <c r="AJP222" s="128"/>
      <c r="AJQ222" s="128"/>
      <c r="AJR222" s="128"/>
      <c r="AJS222" s="128"/>
      <c r="AJT222" s="128"/>
      <c r="AJU222" s="128"/>
      <c r="AJV222" s="128"/>
      <c r="AJW222" s="128"/>
      <c r="AJX222" s="128"/>
      <c r="AJY222" s="128"/>
      <c r="AJZ222" s="128"/>
      <c r="AKA222" s="128"/>
      <c r="AKB222" s="128"/>
      <c r="AKC222" s="128"/>
      <c r="AKD222" s="128"/>
      <c r="AKE222" s="128"/>
      <c r="AKF222" s="128"/>
      <c r="AKG222" s="128"/>
      <c r="AKH222" s="128"/>
      <c r="AKI222" s="128"/>
      <c r="AKJ222" s="128"/>
      <c r="AKK222" s="128"/>
      <c r="AKL222" s="128"/>
      <c r="AKM222" s="128"/>
      <c r="AKN222" s="128"/>
      <c r="AKO222" s="128"/>
      <c r="AKP222" s="128"/>
      <c r="AKQ222" s="128"/>
      <c r="AKR222" s="128"/>
      <c r="AKS222" s="128"/>
      <c r="AKT222" s="128"/>
      <c r="AKU222" s="128"/>
      <c r="AKV222" s="128"/>
      <c r="AKW222" s="128"/>
      <c r="AKX222" s="128"/>
      <c r="AKY222" s="128"/>
      <c r="AKZ222" s="128"/>
      <c r="ALA222" s="128"/>
      <c r="ALB222" s="128"/>
      <c r="ALC222" s="128"/>
      <c r="ALD222" s="128"/>
      <c r="ALE222" s="128"/>
      <c r="ALF222" s="128"/>
      <c r="ALG222" s="128"/>
      <c r="ALH222" s="128"/>
      <c r="ALI222" s="128"/>
      <c r="ALJ222" s="128"/>
      <c r="ALK222" s="128"/>
      <c r="ALL222" s="128"/>
      <c r="ALM222" s="128"/>
      <c r="ALN222" s="128"/>
      <c r="ALO222" s="128"/>
      <c r="ALP222" s="128"/>
      <c r="ALQ222" s="128"/>
      <c r="ALR222" s="128"/>
      <c r="ALS222" s="128"/>
      <c r="ALT222" s="128"/>
      <c r="ALU222" s="128"/>
      <c r="ALV222" s="128"/>
      <c r="ALW222" s="128"/>
      <c r="ALX222" s="128"/>
      <c r="ALY222" s="128"/>
      <c r="ALZ222" s="128"/>
      <c r="AMA222"/>
      <c r="AMB222"/>
      <c r="AMC222"/>
      <c r="AMD222"/>
    </row>
    <row r="223" spans="1:1018" s="96" customFormat="1" ht="12" customHeight="1">
      <c r="A223" s="129"/>
      <c r="B223" s="129"/>
      <c r="C223" s="129"/>
      <c r="D223" s="129"/>
      <c r="E223" s="129"/>
      <c r="F223" s="129"/>
      <c r="I223" s="225"/>
      <c r="K223" s="159"/>
      <c r="P223" s="173"/>
      <c r="T223" s="277"/>
      <c r="X223"/>
      <c r="Y223" s="179"/>
      <c r="AA223" s="159"/>
      <c r="AC223"/>
      <c r="AE223" s="128"/>
      <c r="AF223"/>
      <c r="AG223" s="128"/>
      <c r="AH223" s="128"/>
      <c r="AI223" s="128"/>
      <c r="AJ223" s="128"/>
      <c r="AK223" s="128"/>
      <c r="AL223" s="128"/>
      <c r="AM223" s="128"/>
      <c r="AN223" s="128"/>
      <c r="AO223" s="128"/>
      <c r="AP223" s="128"/>
      <c r="AQ223" s="128"/>
      <c r="AR223" s="128"/>
      <c r="AS223" s="128"/>
      <c r="AT223" s="128"/>
      <c r="AU223" s="128"/>
      <c r="AV223" s="128"/>
      <c r="AW223" s="128"/>
      <c r="AX223" s="128"/>
      <c r="AY223" s="128"/>
      <c r="AZ223" s="128"/>
      <c r="BA223" s="128"/>
      <c r="BB223" s="128"/>
      <c r="BC223" s="128"/>
      <c r="BD223" s="128"/>
      <c r="BE223" s="128"/>
      <c r="BF223" s="128"/>
      <c r="BG223" s="128"/>
      <c r="BH223" s="128"/>
      <c r="BI223" s="128"/>
      <c r="BJ223" s="128"/>
      <c r="BK223" s="128"/>
      <c r="BL223" s="128"/>
      <c r="BM223" s="128"/>
      <c r="BN223" s="128"/>
      <c r="BO223" s="128"/>
      <c r="BP223" s="128"/>
      <c r="BQ223" s="128"/>
      <c r="BR223" s="128"/>
      <c r="BS223" s="128"/>
      <c r="BT223" s="128"/>
      <c r="BU223" s="128"/>
      <c r="BV223" s="128"/>
      <c r="BW223" s="128"/>
      <c r="BX223" s="128"/>
      <c r="BY223" s="128"/>
      <c r="BZ223" s="128"/>
      <c r="CA223" s="128"/>
      <c r="CB223" s="128"/>
      <c r="CC223" s="128"/>
      <c r="CD223" s="128"/>
      <c r="CE223" s="128"/>
      <c r="CF223" s="128"/>
      <c r="CG223" s="128"/>
      <c r="CH223" s="128"/>
      <c r="CI223" s="128"/>
      <c r="CJ223" s="128"/>
      <c r="CK223" s="128"/>
      <c r="CL223" s="128"/>
      <c r="CM223" s="128"/>
      <c r="CN223" s="128"/>
      <c r="CO223" s="128"/>
      <c r="CP223" s="128"/>
      <c r="CQ223" s="128"/>
      <c r="CR223" s="128"/>
      <c r="CS223" s="128"/>
      <c r="CT223" s="128"/>
      <c r="CU223" s="128"/>
      <c r="CV223" s="128"/>
      <c r="CW223" s="128"/>
      <c r="CX223" s="128"/>
      <c r="CY223" s="128"/>
      <c r="CZ223" s="128"/>
      <c r="DA223" s="128"/>
      <c r="DB223" s="128"/>
      <c r="DC223" s="128"/>
      <c r="DD223" s="128"/>
      <c r="DE223" s="128"/>
      <c r="DF223" s="128"/>
      <c r="DG223" s="128"/>
      <c r="DH223" s="128"/>
      <c r="DI223" s="128"/>
      <c r="DJ223" s="128"/>
      <c r="DK223" s="128"/>
      <c r="DL223" s="128"/>
      <c r="DM223" s="128"/>
      <c r="DN223" s="128"/>
      <c r="DO223" s="128"/>
      <c r="DP223" s="128"/>
      <c r="DQ223" s="128"/>
      <c r="DR223" s="128"/>
      <c r="DS223" s="128"/>
      <c r="DT223" s="128"/>
      <c r="DU223" s="128"/>
      <c r="DV223" s="128"/>
      <c r="DW223" s="128"/>
      <c r="DX223" s="128"/>
      <c r="DY223" s="128"/>
      <c r="DZ223" s="128"/>
      <c r="EA223" s="128"/>
      <c r="EB223" s="128"/>
      <c r="EC223" s="128"/>
      <c r="ED223" s="128"/>
      <c r="EE223" s="128"/>
      <c r="EF223" s="128"/>
      <c r="EG223" s="128"/>
      <c r="EH223" s="128"/>
      <c r="EI223" s="128"/>
      <c r="EJ223" s="128"/>
      <c r="EK223" s="128"/>
      <c r="EL223" s="128"/>
      <c r="EM223" s="128"/>
      <c r="EN223" s="128"/>
      <c r="EO223" s="128"/>
      <c r="EP223" s="128"/>
      <c r="EQ223" s="128"/>
      <c r="ER223" s="128"/>
      <c r="ES223" s="128"/>
      <c r="ET223" s="128"/>
      <c r="EU223" s="128"/>
      <c r="EV223" s="128"/>
      <c r="EW223" s="128"/>
      <c r="EX223" s="128"/>
      <c r="EY223" s="128"/>
      <c r="EZ223" s="128"/>
      <c r="FA223" s="128"/>
      <c r="FB223" s="128"/>
      <c r="FC223" s="128"/>
      <c r="FD223" s="128"/>
      <c r="FE223" s="128"/>
      <c r="FF223" s="128"/>
      <c r="FG223" s="128"/>
      <c r="FH223" s="128"/>
      <c r="FI223" s="128"/>
      <c r="FJ223" s="128"/>
      <c r="FK223" s="128"/>
      <c r="FL223" s="128"/>
      <c r="FM223" s="128"/>
      <c r="FN223" s="128"/>
      <c r="FO223" s="128"/>
      <c r="FP223" s="128"/>
      <c r="FQ223" s="128"/>
      <c r="FR223" s="128"/>
      <c r="FS223" s="128"/>
      <c r="FT223" s="128"/>
      <c r="FU223" s="128"/>
      <c r="FV223" s="128"/>
      <c r="FW223" s="128"/>
      <c r="FX223" s="128"/>
      <c r="FY223" s="128"/>
      <c r="FZ223" s="128"/>
      <c r="GA223" s="128"/>
      <c r="GB223" s="128"/>
      <c r="GC223" s="128"/>
      <c r="GD223" s="128"/>
      <c r="GE223" s="128"/>
      <c r="GF223" s="128"/>
      <c r="GG223" s="128"/>
      <c r="GH223" s="128"/>
      <c r="GI223" s="128"/>
      <c r="GJ223" s="128"/>
      <c r="GK223" s="128"/>
      <c r="GL223" s="128"/>
      <c r="GM223" s="128"/>
      <c r="GN223" s="128"/>
      <c r="GO223" s="128"/>
      <c r="GP223" s="128"/>
      <c r="GQ223" s="128"/>
      <c r="GR223" s="128"/>
      <c r="GS223" s="128"/>
      <c r="GT223" s="128"/>
      <c r="GU223" s="128"/>
      <c r="GV223" s="128"/>
      <c r="GW223" s="128"/>
      <c r="GX223" s="128"/>
      <c r="GY223" s="128"/>
      <c r="GZ223" s="128"/>
      <c r="HA223" s="128"/>
      <c r="HB223" s="128"/>
      <c r="HC223" s="128"/>
      <c r="HD223" s="128"/>
      <c r="HE223" s="128"/>
      <c r="HF223" s="128"/>
      <c r="HG223" s="128"/>
      <c r="HH223" s="128"/>
      <c r="HI223" s="128"/>
      <c r="HJ223" s="128"/>
      <c r="HK223" s="128"/>
      <c r="HL223" s="128"/>
      <c r="HM223" s="128"/>
      <c r="HN223" s="128"/>
      <c r="HO223" s="128"/>
      <c r="HP223" s="128"/>
      <c r="HQ223" s="128"/>
      <c r="HR223" s="128"/>
      <c r="HS223" s="128"/>
      <c r="HT223" s="128"/>
      <c r="HU223" s="128"/>
      <c r="HV223" s="128"/>
      <c r="HW223" s="128"/>
      <c r="HX223" s="128"/>
      <c r="HY223" s="128"/>
      <c r="HZ223" s="128"/>
      <c r="IA223" s="128"/>
      <c r="IB223" s="128"/>
      <c r="IC223" s="128"/>
      <c r="ID223" s="128"/>
      <c r="IE223" s="128"/>
      <c r="IF223" s="128"/>
      <c r="IG223" s="128"/>
      <c r="IH223" s="128"/>
      <c r="II223" s="128"/>
      <c r="IJ223" s="128"/>
      <c r="IK223" s="128"/>
      <c r="IL223" s="128"/>
      <c r="IM223" s="128"/>
      <c r="IN223" s="128"/>
      <c r="IO223" s="128"/>
      <c r="IP223" s="128"/>
      <c r="IQ223" s="128"/>
      <c r="IR223" s="128"/>
      <c r="IS223" s="128"/>
      <c r="IT223" s="128"/>
      <c r="IU223" s="128"/>
      <c r="IV223" s="128"/>
      <c r="IW223" s="128"/>
      <c r="IX223" s="128"/>
      <c r="IY223" s="128"/>
      <c r="IZ223" s="128"/>
      <c r="JA223" s="128"/>
      <c r="JB223" s="128"/>
      <c r="JC223" s="128"/>
      <c r="JD223" s="128"/>
      <c r="JE223" s="128"/>
      <c r="JF223" s="128"/>
      <c r="JG223" s="128"/>
      <c r="JH223" s="128"/>
      <c r="JI223" s="128"/>
      <c r="JJ223" s="128"/>
      <c r="JK223" s="128"/>
      <c r="JL223" s="128"/>
      <c r="JM223" s="128"/>
      <c r="JN223" s="128"/>
      <c r="JO223" s="128"/>
      <c r="JP223" s="128"/>
      <c r="JQ223" s="128"/>
      <c r="JR223" s="128"/>
      <c r="JS223" s="128"/>
      <c r="JT223" s="128"/>
      <c r="JU223" s="128"/>
      <c r="JV223" s="128"/>
      <c r="JW223" s="128"/>
      <c r="JX223" s="128"/>
      <c r="JY223" s="128"/>
      <c r="JZ223" s="128"/>
      <c r="KA223" s="128"/>
      <c r="KB223" s="128"/>
      <c r="KC223" s="128"/>
      <c r="KD223" s="128"/>
      <c r="KE223" s="128"/>
      <c r="KF223" s="128"/>
      <c r="KG223" s="128"/>
      <c r="KH223" s="128"/>
      <c r="KI223" s="128"/>
      <c r="KJ223" s="128"/>
      <c r="KK223" s="128"/>
      <c r="KL223" s="128"/>
      <c r="KM223" s="128"/>
      <c r="KN223" s="128"/>
      <c r="KO223" s="128"/>
      <c r="KP223" s="128"/>
      <c r="KQ223" s="128"/>
      <c r="KR223" s="128"/>
      <c r="KS223" s="128"/>
      <c r="KT223" s="128"/>
      <c r="KU223" s="128"/>
      <c r="KV223" s="128"/>
      <c r="KW223" s="128"/>
      <c r="KX223" s="128"/>
      <c r="KY223" s="128"/>
      <c r="KZ223" s="128"/>
      <c r="LA223" s="128"/>
      <c r="LB223" s="128"/>
      <c r="LC223" s="128"/>
      <c r="LD223" s="128"/>
      <c r="LE223" s="128"/>
      <c r="LF223" s="128"/>
      <c r="LG223" s="128"/>
      <c r="LH223" s="128"/>
      <c r="LI223" s="128"/>
      <c r="LJ223" s="128"/>
      <c r="LK223" s="128"/>
      <c r="LL223" s="128"/>
      <c r="LM223" s="128"/>
      <c r="LN223" s="128"/>
      <c r="LO223" s="128"/>
      <c r="LP223" s="128"/>
      <c r="LQ223" s="128"/>
      <c r="LR223" s="128"/>
      <c r="LS223" s="128"/>
      <c r="LT223" s="128"/>
      <c r="LU223" s="128"/>
      <c r="LV223" s="128"/>
      <c r="LW223" s="128"/>
      <c r="LX223" s="128"/>
      <c r="LY223" s="128"/>
      <c r="LZ223" s="128"/>
      <c r="MA223" s="128"/>
      <c r="MB223" s="128"/>
      <c r="MC223" s="128"/>
      <c r="MD223" s="128"/>
      <c r="ME223" s="128"/>
      <c r="MF223" s="128"/>
      <c r="MG223" s="128"/>
      <c r="MH223" s="128"/>
      <c r="MI223" s="128"/>
      <c r="MJ223" s="128"/>
      <c r="MK223" s="128"/>
      <c r="ML223" s="128"/>
      <c r="MM223" s="128"/>
      <c r="MN223" s="128"/>
      <c r="MO223" s="128"/>
      <c r="MP223" s="128"/>
      <c r="MQ223" s="128"/>
      <c r="MR223" s="128"/>
      <c r="MS223" s="128"/>
      <c r="MT223" s="128"/>
      <c r="MU223" s="128"/>
      <c r="MV223" s="128"/>
      <c r="MW223" s="128"/>
      <c r="MX223" s="128"/>
      <c r="MY223" s="128"/>
      <c r="MZ223" s="128"/>
      <c r="NA223" s="128"/>
      <c r="NB223" s="128"/>
      <c r="NC223" s="128"/>
      <c r="ND223" s="128"/>
      <c r="NE223" s="128"/>
      <c r="NF223" s="128"/>
      <c r="NG223" s="128"/>
      <c r="NH223" s="128"/>
      <c r="NI223" s="128"/>
      <c r="NJ223" s="128"/>
      <c r="NK223" s="128"/>
      <c r="NL223" s="128"/>
      <c r="NM223" s="128"/>
      <c r="NN223" s="128"/>
      <c r="NO223" s="128"/>
      <c r="NP223" s="128"/>
      <c r="NQ223" s="128"/>
      <c r="NR223" s="128"/>
      <c r="NS223" s="128"/>
      <c r="NT223" s="128"/>
      <c r="NU223" s="128"/>
      <c r="NV223" s="128"/>
      <c r="NW223" s="128"/>
      <c r="NX223" s="128"/>
      <c r="NY223" s="128"/>
      <c r="NZ223" s="128"/>
      <c r="OA223" s="128"/>
      <c r="OB223" s="128"/>
      <c r="OC223" s="128"/>
      <c r="OD223" s="128"/>
      <c r="OE223" s="128"/>
      <c r="OF223" s="128"/>
      <c r="OG223" s="128"/>
      <c r="OH223" s="128"/>
      <c r="OI223" s="128"/>
      <c r="OJ223" s="128"/>
      <c r="OK223" s="128"/>
      <c r="OL223" s="128"/>
      <c r="OM223" s="128"/>
      <c r="ON223" s="128"/>
      <c r="OO223" s="128"/>
      <c r="OP223" s="128"/>
      <c r="OQ223" s="128"/>
      <c r="OR223" s="128"/>
      <c r="OS223" s="128"/>
      <c r="OT223" s="128"/>
      <c r="OU223" s="128"/>
      <c r="OV223" s="128"/>
      <c r="OW223" s="128"/>
      <c r="OX223" s="128"/>
      <c r="OY223" s="128"/>
      <c r="OZ223" s="128"/>
      <c r="PA223" s="128"/>
      <c r="PB223" s="128"/>
      <c r="PC223" s="128"/>
      <c r="PD223" s="128"/>
      <c r="PE223" s="128"/>
      <c r="PF223" s="128"/>
      <c r="PG223" s="128"/>
      <c r="PH223" s="128"/>
      <c r="PI223" s="128"/>
      <c r="PJ223" s="128"/>
      <c r="PK223" s="128"/>
      <c r="PL223" s="128"/>
      <c r="PM223" s="128"/>
      <c r="PN223" s="128"/>
      <c r="PO223" s="128"/>
      <c r="PP223" s="128"/>
      <c r="PQ223" s="128"/>
      <c r="PR223" s="128"/>
      <c r="PS223" s="128"/>
      <c r="PT223" s="128"/>
      <c r="PU223" s="128"/>
      <c r="PV223" s="128"/>
      <c r="PW223" s="128"/>
      <c r="PX223" s="128"/>
      <c r="PY223" s="128"/>
      <c r="PZ223" s="128"/>
      <c r="QA223" s="128"/>
      <c r="QB223" s="128"/>
      <c r="QC223" s="128"/>
      <c r="QD223" s="128"/>
      <c r="QE223" s="128"/>
      <c r="QF223" s="128"/>
      <c r="QG223" s="128"/>
      <c r="QH223" s="128"/>
      <c r="QI223" s="128"/>
      <c r="QJ223" s="128"/>
      <c r="QK223" s="128"/>
      <c r="QL223" s="128"/>
      <c r="QM223" s="128"/>
      <c r="QN223" s="128"/>
      <c r="QO223" s="128"/>
      <c r="QP223" s="128"/>
      <c r="QQ223" s="128"/>
      <c r="QR223" s="128"/>
      <c r="QS223" s="128"/>
      <c r="QT223" s="128"/>
      <c r="QU223" s="128"/>
      <c r="QV223" s="128"/>
      <c r="QW223" s="128"/>
      <c r="QX223" s="128"/>
      <c r="QY223" s="128"/>
      <c r="QZ223" s="128"/>
      <c r="RA223" s="128"/>
      <c r="RB223" s="128"/>
      <c r="RC223" s="128"/>
      <c r="RD223" s="128"/>
      <c r="RE223" s="128"/>
      <c r="RF223" s="128"/>
      <c r="RG223" s="128"/>
      <c r="RH223" s="128"/>
      <c r="RI223" s="128"/>
      <c r="RJ223" s="128"/>
      <c r="RK223" s="128"/>
      <c r="RL223" s="128"/>
      <c r="RM223" s="128"/>
      <c r="RN223" s="128"/>
      <c r="RO223" s="128"/>
      <c r="RP223" s="128"/>
      <c r="RQ223" s="128"/>
      <c r="RR223" s="128"/>
      <c r="RS223" s="128"/>
      <c r="RT223" s="128"/>
      <c r="RU223" s="128"/>
      <c r="RV223" s="128"/>
      <c r="RW223" s="128"/>
      <c r="RX223" s="128"/>
      <c r="RY223" s="128"/>
      <c r="RZ223" s="128"/>
      <c r="SA223" s="128"/>
      <c r="SB223" s="128"/>
      <c r="SC223" s="128"/>
      <c r="SD223" s="128"/>
      <c r="SE223" s="128"/>
      <c r="SF223" s="128"/>
      <c r="SG223" s="128"/>
      <c r="SH223" s="128"/>
      <c r="SI223" s="128"/>
      <c r="SJ223" s="128"/>
      <c r="SK223" s="128"/>
      <c r="SL223" s="128"/>
      <c r="SM223" s="128"/>
      <c r="SN223" s="128"/>
      <c r="SO223" s="128"/>
      <c r="SP223" s="128"/>
      <c r="SQ223" s="128"/>
      <c r="SR223" s="128"/>
      <c r="SS223" s="128"/>
      <c r="ST223" s="128"/>
      <c r="SU223" s="128"/>
      <c r="SV223" s="128"/>
      <c r="SW223" s="128"/>
      <c r="SX223" s="128"/>
      <c r="SY223" s="128"/>
      <c r="SZ223" s="128"/>
      <c r="TA223" s="128"/>
      <c r="TB223" s="128"/>
      <c r="TC223" s="128"/>
      <c r="TD223" s="128"/>
      <c r="TE223" s="128"/>
      <c r="TF223" s="128"/>
      <c r="TG223" s="128"/>
      <c r="TH223" s="128"/>
      <c r="TI223" s="128"/>
      <c r="TJ223" s="128"/>
      <c r="TK223" s="128"/>
      <c r="TL223" s="128"/>
      <c r="TM223" s="128"/>
      <c r="TN223" s="128"/>
      <c r="TO223" s="128"/>
      <c r="TP223" s="128"/>
      <c r="TQ223" s="128"/>
      <c r="TR223" s="128"/>
      <c r="TS223" s="128"/>
      <c r="TT223" s="128"/>
      <c r="TU223" s="128"/>
      <c r="TV223" s="128"/>
      <c r="TW223" s="128"/>
      <c r="TX223" s="128"/>
      <c r="TY223" s="128"/>
      <c r="TZ223" s="128"/>
      <c r="UA223" s="128"/>
      <c r="UB223" s="128"/>
      <c r="UC223" s="128"/>
      <c r="UD223" s="128"/>
      <c r="UE223" s="128"/>
      <c r="UF223" s="128"/>
      <c r="UG223" s="128"/>
      <c r="UH223" s="128"/>
      <c r="UI223" s="128"/>
      <c r="UJ223" s="128"/>
      <c r="UK223" s="128"/>
      <c r="UL223" s="128"/>
      <c r="UM223" s="128"/>
      <c r="UN223" s="128"/>
      <c r="UO223" s="128"/>
      <c r="UP223" s="128"/>
      <c r="UQ223" s="128"/>
      <c r="UR223" s="128"/>
      <c r="US223" s="128"/>
      <c r="UT223" s="128"/>
      <c r="UU223" s="128"/>
      <c r="UV223" s="128"/>
      <c r="UW223" s="128"/>
      <c r="UX223" s="128"/>
      <c r="UY223" s="128"/>
      <c r="UZ223" s="128"/>
      <c r="VA223" s="128"/>
      <c r="VB223" s="128"/>
      <c r="VC223" s="128"/>
      <c r="VD223" s="128"/>
      <c r="VE223" s="128"/>
      <c r="VF223" s="128"/>
      <c r="VG223" s="128"/>
      <c r="VH223" s="128"/>
      <c r="VI223" s="128"/>
      <c r="VJ223" s="128"/>
      <c r="VK223" s="128"/>
      <c r="VL223" s="128"/>
      <c r="VM223" s="128"/>
      <c r="VN223" s="128"/>
      <c r="VO223" s="128"/>
      <c r="VP223" s="128"/>
      <c r="VQ223" s="128"/>
      <c r="VR223" s="128"/>
      <c r="VS223" s="128"/>
      <c r="VT223" s="128"/>
      <c r="VU223" s="128"/>
      <c r="VV223" s="128"/>
      <c r="VW223" s="128"/>
      <c r="VX223" s="128"/>
      <c r="VY223" s="128"/>
      <c r="VZ223" s="128"/>
      <c r="WA223" s="128"/>
      <c r="WB223" s="128"/>
      <c r="WC223" s="128"/>
      <c r="WD223" s="128"/>
      <c r="WE223" s="128"/>
      <c r="WF223" s="128"/>
      <c r="WG223" s="128"/>
      <c r="WH223" s="128"/>
      <c r="WI223" s="128"/>
      <c r="WJ223" s="128"/>
      <c r="WK223" s="128"/>
      <c r="WL223" s="128"/>
      <c r="WM223" s="128"/>
      <c r="WN223" s="128"/>
      <c r="WO223" s="128"/>
      <c r="WP223" s="128"/>
      <c r="WQ223" s="128"/>
      <c r="WR223" s="128"/>
      <c r="WS223" s="128"/>
      <c r="WT223" s="128"/>
      <c r="WU223" s="128"/>
      <c r="WV223" s="128"/>
      <c r="WW223" s="128"/>
      <c r="WX223" s="128"/>
      <c r="WY223" s="128"/>
      <c r="WZ223" s="128"/>
      <c r="XA223" s="128"/>
      <c r="XB223" s="128"/>
      <c r="XC223" s="128"/>
      <c r="XD223" s="128"/>
      <c r="XE223" s="128"/>
      <c r="XF223" s="128"/>
      <c r="XG223" s="128"/>
      <c r="XH223" s="128"/>
      <c r="XI223" s="128"/>
      <c r="XJ223" s="128"/>
      <c r="XK223" s="128"/>
      <c r="XL223" s="128"/>
      <c r="XM223" s="128"/>
      <c r="XN223" s="128"/>
      <c r="XO223" s="128"/>
      <c r="XP223" s="128"/>
      <c r="XQ223" s="128"/>
      <c r="XR223" s="128"/>
      <c r="XS223" s="128"/>
      <c r="XT223" s="128"/>
      <c r="XU223" s="128"/>
      <c r="XV223" s="128"/>
      <c r="XW223" s="128"/>
      <c r="XX223" s="128"/>
      <c r="XY223" s="128"/>
      <c r="XZ223" s="128"/>
      <c r="YA223" s="128"/>
      <c r="YB223" s="128"/>
      <c r="YC223" s="128"/>
      <c r="YD223" s="128"/>
      <c r="YE223" s="128"/>
      <c r="YF223" s="128"/>
      <c r="YG223" s="128"/>
      <c r="YH223" s="128"/>
      <c r="YI223" s="128"/>
      <c r="YJ223" s="128"/>
      <c r="YK223" s="128"/>
      <c r="YL223" s="128"/>
      <c r="YM223" s="128"/>
      <c r="YN223" s="128"/>
      <c r="YO223" s="128"/>
      <c r="YP223" s="128"/>
      <c r="YQ223" s="128"/>
      <c r="YR223" s="128"/>
      <c r="YS223" s="128"/>
      <c r="YT223" s="128"/>
      <c r="YU223" s="128"/>
      <c r="YV223" s="128"/>
      <c r="YW223" s="128"/>
      <c r="YX223" s="128"/>
      <c r="YY223" s="128"/>
      <c r="YZ223" s="128"/>
      <c r="ZA223" s="128"/>
      <c r="ZB223" s="128"/>
      <c r="ZC223" s="128"/>
      <c r="ZD223" s="128"/>
      <c r="ZE223" s="128"/>
      <c r="ZF223" s="128"/>
      <c r="ZG223" s="128"/>
      <c r="ZH223" s="128"/>
      <c r="ZI223" s="128"/>
      <c r="ZJ223" s="128"/>
      <c r="ZK223" s="128"/>
      <c r="ZL223" s="128"/>
      <c r="ZM223" s="128"/>
      <c r="ZN223" s="128"/>
      <c r="ZO223" s="128"/>
      <c r="ZP223" s="128"/>
      <c r="ZQ223" s="128"/>
      <c r="ZR223" s="128"/>
      <c r="ZS223" s="128"/>
      <c r="ZT223" s="128"/>
      <c r="ZU223" s="128"/>
      <c r="ZV223" s="128"/>
      <c r="ZW223" s="128"/>
      <c r="ZX223" s="128"/>
      <c r="ZY223" s="128"/>
      <c r="ZZ223" s="128"/>
      <c r="AAA223" s="128"/>
      <c r="AAB223" s="128"/>
      <c r="AAC223" s="128"/>
      <c r="AAD223" s="128"/>
      <c r="AAE223" s="128"/>
      <c r="AAF223" s="128"/>
      <c r="AAG223" s="128"/>
      <c r="AAH223" s="128"/>
      <c r="AAI223" s="128"/>
      <c r="AAJ223" s="128"/>
      <c r="AAK223" s="128"/>
      <c r="AAL223" s="128"/>
      <c r="AAM223" s="128"/>
      <c r="AAN223" s="128"/>
      <c r="AAO223" s="128"/>
      <c r="AAP223" s="128"/>
      <c r="AAQ223" s="128"/>
      <c r="AAR223" s="128"/>
      <c r="AAS223" s="128"/>
      <c r="AAT223" s="128"/>
      <c r="AAU223" s="128"/>
      <c r="AAV223" s="128"/>
      <c r="AAW223" s="128"/>
      <c r="AAX223" s="128"/>
      <c r="AAY223" s="128"/>
      <c r="AAZ223" s="128"/>
      <c r="ABA223" s="128"/>
      <c r="ABB223" s="128"/>
      <c r="ABC223" s="128"/>
      <c r="ABD223" s="128"/>
      <c r="ABE223" s="128"/>
      <c r="ABF223" s="128"/>
      <c r="ABG223" s="128"/>
      <c r="ABH223" s="128"/>
      <c r="ABI223" s="128"/>
      <c r="ABJ223" s="128"/>
      <c r="ABK223" s="128"/>
      <c r="ABL223" s="128"/>
      <c r="ABM223" s="128"/>
      <c r="ABN223" s="128"/>
      <c r="ABO223" s="128"/>
      <c r="ABP223" s="128"/>
      <c r="ABQ223" s="128"/>
      <c r="ABR223" s="128"/>
      <c r="ABS223" s="128"/>
      <c r="ABT223" s="128"/>
      <c r="ABU223" s="128"/>
      <c r="ABV223" s="128"/>
      <c r="ABW223" s="128"/>
      <c r="ABX223" s="128"/>
      <c r="ABY223" s="128"/>
      <c r="ABZ223" s="128"/>
      <c r="ACA223" s="128"/>
      <c r="ACB223" s="128"/>
      <c r="ACC223" s="128"/>
      <c r="ACD223" s="128"/>
      <c r="ACE223" s="128"/>
      <c r="ACF223" s="128"/>
      <c r="ACG223" s="128"/>
      <c r="ACH223" s="128"/>
      <c r="ACI223" s="128"/>
      <c r="ACJ223" s="128"/>
      <c r="ACK223" s="128"/>
      <c r="ACL223" s="128"/>
      <c r="ACM223" s="128"/>
      <c r="ACN223" s="128"/>
      <c r="ACO223" s="128"/>
      <c r="ACP223" s="128"/>
      <c r="ACQ223" s="128"/>
      <c r="ACR223" s="128"/>
      <c r="ACS223" s="128"/>
      <c r="ACT223" s="128"/>
      <c r="ACU223" s="128"/>
      <c r="ACV223" s="128"/>
      <c r="ACW223" s="128"/>
      <c r="ACX223" s="128"/>
      <c r="ACY223" s="128"/>
      <c r="ACZ223" s="128"/>
      <c r="ADA223" s="128"/>
      <c r="ADB223" s="128"/>
      <c r="ADC223" s="128"/>
      <c r="ADD223" s="128"/>
      <c r="ADE223" s="128"/>
      <c r="ADF223" s="128"/>
      <c r="ADG223" s="128"/>
      <c r="ADH223" s="128"/>
      <c r="ADI223" s="128"/>
      <c r="ADJ223" s="128"/>
      <c r="ADK223" s="128"/>
      <c r="ADL223" s="128"/>
      <c r="ADM223" s="128"/>
      <c r="ADN223" s="128"/>
      <c r="ADO223" s="128"/>
      <c r="ADP223" s="128"/>
      <c r="ADQ223" s="128"/>
      <c r="ADR223" s="128"/>
      <c r="ADS223" s="128"/>
      <c r="ADT223" s="128"/>
      <c r="ADU223" s="128"/>
      <c r="ADV223" s="128"/>
      <c r="ADW223" s="128"/>
      <c r="ADX223" s="128"/>
      <c r="ADY223" s="128"/>
      <c r="ADZ223" s="128"/>
      <c r="AEA223" s="128"/>
      <c r="AEB223" s="128"/>
      <c r="AEC223" s="128"/>
      <c r="AED223" s="128"/>
      <c r="AEE223" s="128"/>
      <c r="AEF223" s="128"/>
      <c r="AEG223" s="128"/>
      <c r="AEH223" s="128"/>
      <c r="AEI223" s="128"/>
      <c r="AEJ223" s="128"/>
      <c r="AEK223" s="128"/>
      <c r="AEL223" s="128"/>
      <c r="AEM223" s="128"/>
      <c r="AEN223" s="128"/>
      <c r="AEO223" s="128"/>
      <c r="AEP223" s="128"/>
      <c r="AEQ223" s="128"/>
      <c r="AER223" s="128"/>
      <c r="AES223" s="128"/>
      <c r="AET223" s="128"/>
      <c r="AEU223" s="128"/>
      <c r="AEV223" s="128"/>
      <c r="AEW223" s="128"/>
      <c r="AEX223" s="128"/>
      <c r="AEY223" s="128"/>
      <c r="AEZ223" s="128"/>
      <c r="AFA223" s="128"/>
      <c r="AFB223" s="128"/>
      <c r="AFC223" s="128"/>
      <c r="AFD223" s="128"/>
      <c r="AFE223" s="128"/>
      <c r="AFF223" s="128"/>
      <c r="AFG223" s="128"/>
      <c r="AFH223" s="128"/>
      <c r="AFI223" s="128"/>
      <c r="AFJ223" s="128"/>
      <c r="AFK223" s="128"/>
      <c r="AFL223" s="128"/>
      <c r="AFM223" s="128"/>
      <c r="AFN223" s="128"/>
      <c r="AFO223" s="128"/>
      <c r="AFP223" s="128"/>
      <c r="AFQ223" s="128"/>
      <c r="AFR223" s="128"/>
      <c r="AFS223" s="128"/>
      <c r="AFT223" s="128"/>
      <c r="AFU223" s="128"/>
      <c r="AFV223" s="128"/>
      <c r="AFW223" s="128"/>
      <c r="AFX223" s="128"/>
      <c r="AFY223" s="128"/>
      <c r="AFZ223" s="128"/>
      <c r="AGA223" s="128"/>
      <c r="AGB223" s="128"/>
      <c r="AGC223" s="128"/>
      <c r="AGD223" s="128"/>
      <c r="AGE223" s="128"/>
      <c r="AGF223" s="128"/>
      <c r="AGG223" s="128"/>
      <c r="AGH223" s="128"/>
      <c r="AGI223" s="128"/>
      <c r="AGJ223" s="128"/>
      <c r="AGK223" s="128"/>
      <c r="AGL223" s="128"/>
      <c r="AGM223" s="128"/>
      <c r="AGN223" s="128"/>
      <c r="AGO223" s="128"/>
      <c r="AGP223" s="128"/>
      <c r="AGQ223" s="128"/>
      <c r="AGR223" s="128"/>
      <c r="AGS223" s="128"/>
      <c r="AGT223" s="128"/>
      <c r="AGU223" s="128"/>
      <c r="AGV223" s="128"/>
      <c r="AGW223" s="128"/>
      <c r="AGX223" s="128"/>
      <c r="AGY223" s="128"/>
      <c r="AGZ223" s="128"/>
      <c r="AHA223" s="128"/>
      <c r="AHB223" s="128"/>
      <c r="AHC223" s="128"/>
      <c r="AHD223" s="128"/>
      <c r="AHE223" s="128"/>
      <c r="AHF223" s="128"/>
      <c r="AHG223" s="128"/>
      <c r="AHH223" s="128"/>
      <c r="AHI223" s="128"/>
      <c r="AHJ223" s="128"/>
      <c r="AHK223" s="128"/>
      <c r="AHL223" s="128"/>
      <c r="AHM223" s="128"/>
      <c r="AHN223" s="128"/>
      <c r="AHO223" s="128"/>
      <c r="AHP223" s="128"/>
      <c r="AHQ223" s="128"/>
      <c r="AHR223" s="128"/>
      <c r="AHS223" s="128"/>
      <c r="AHT223" s="128"/>
      <c r="AHU223" s="128"/>
      <c r="AHV223" s="128"/>
      <c r="AHW223" s="128"/>
      <c r="AHX223" s="128"/>
      <c r="AHY223" s="128"/>
      <c r="AHZ223" s="128"/>
      <c r="AIA223" s="128"/>
      <c r="AIB223" s="128"/>
      <c r="AIC223" s="128"/>
      <c r="AID223" s="128"/>
      <c r="AIE223" s="128"/>
      <c r="AIF223" s="128"/>
      <c r="AIG223" s="128"/>
      <c r="AIH223" s="128"/>
      <c r="AII223" s="128"/>
      <c r="AIJ223" s="128"/>
      <c r="AIK223" s="128"/>
      <c r="AIL223" s="128"/>
      <c r="AIM223" s="128"/>
      <c r="AIN223" s="128"/>
      <c r="AIO223" s="128"/>
      <c r="AIP223" s="128"/>
      <c r="AIQ223" s="128"/>
      <c r="AIR223" s="128"/>
      <c r="AIS223" s="128"/>
      <c r="AIT223" s="128"/>
      <c r="AIU223" s="128"/>
      <c r="AIV223" s="128"/>
      <c r="AIW223" s="128"/>
      <c r="AIX223" s="128"/>
      <c r="AIY223" s="128"/>
      <c r="AIZ223" s="128"/>
      <c r="AJA223" s="128"/>
      <c r="AJB223" s="128"/>
      <c r="AJC223" s="128"/>
      <c r="AJD223" s="128"/>
      <c r="AJE223" s="128"/>
      <c r="AJF223" s="128"/>
      <c r="AJG223" s="128"/>
      <c r="AJH223" s="128"/>
      <c r="AJI223" s="128"/>
      <c r="AJJ223" s="128"/>
      <c r="AJK223" s="128"/>
      <c r="AJL223" s="128"/>
      <c r="AJM223" s="128"/>
      <c r="AJN223" s="128"/>
      <c r="AJO223" s="128"/>
      <c r="AJP223" s="128"/>
      <c r="AJQ223" s="128"/>
      <c r="AJR223" s="128"/>
      <c r="AJS223" s="128"/>
      <c r="AJT223" s="128"/>
      <c r="AJU223" s="128"/>
      <c r="AJV223" s="128"/>
      <c r="AJW223" s="128"/>
      <c r="AJX223" s="128"/>
      <c r="AJY223" s="128"/>
      <c r="AJZ223" s="128"/>
      <c r="AKA223" s="128"/>
      <c r="AKB223" s="128"/>
      <c r="AKC223" s="128"/>
      <c r="AKD223" s="128"/>
      <c r="AKE223" s="128"/>
      <c r="AKF223" s="128"/>
      <c r="AKG223" s="128"/>
      <c r="AKH223" s="128"/>
      <c r="AKI223" s="128"/>
      <c r="AKJ223" s="128"/>
      <c r="AKK223" s="128"/>
      <c r="AKL223" s="128"/>
      <c r="AKM223" s="128"/>
      <c r="AKN223" s="128"/>
      <c r="AKO223" s="128"/>
      <c r="AKP223" s="128"/>
      <c r="AKQ223" s="128"/>
      <c r="AKR223" s="128"/>
      <c r="AKS223" s="128"/>
      <c r="AKT223" s="128"/>
      <c r="AKU223" s="128"/>
      <c r="AKV223" s="128"/>
      <c r="AKW223" s="128"/>
      <c r="AKX223" s="128"/>
      <c r="AKY223" s="128"/>
      <c r="AKZ223" s="128"/>
      <c r="ALA223" s="128"/>
      <c r="ALB223" s="128"/>
      <c r="ALC223" s="128"/>
      <c r="ALD223" s="128"/>
      <c r="ALE223" s="128"/>
      <c r="ALF223" s="128"/>
      <c r="ALG223" s="128"/>
      <c r="ALH223" s="128"/>
      <c r="ALI223" s="128"/>
      <c r="ALJ223" s="128"/>
      <c r="ALK223" s="128"/>
      <c r="ALL223" s="128"/>
      <c r="ALM223" s="128"/>
      <c r="ALN223" s="128"/>
      <c r="ALO223" s="128"/>
      <c r="ALP223" s="128"/>
      <c r="ALQ223" s="128"/>
      <c r="ALR223" s="128"/>
      <c r="ALS223" s="128"/>
      <c r="ALT223" s="128"/>
      <c r="ALU223" s="128"/>
      <c r="ALV223" s="128"/>
      <c r="ALW223" s="128"/>
      <c r="ALX223" s="128"/>
      <c r="ALY223" s="128"/>
      <c r="ALZ223" s="128"/>
      <c r="AMA223"/>
      <c r="AMB223"/>
      <c r="AMC223"/>
      <c r="AMD223"/>
    </row>
    <row r="224" spans="1:1018" s="96" customFormat="1" ht="12" customHeight="1">
      <c r="A224" s="129"/>
      <c r="B224" s="129"/>
      <c r="C224" s="129"/>
      <c r="D224" s="129"/>
      <c r="E224" s="129"/>
      <c r="F224" s="129"/>
      <c r="I224" s="225"/>
      <c r="K224" s="159"/>
      <c r="P224" s="173"/>
      <c r="T224" s="277"/>
      <c r="X224"/>
      <c r="Y224" s="179"/>
      <c r="AA224" s="159"/>
      <c r="AC224"/>
      <c r="AE224" s="128"/>
      <c r="AF224"/>
      <c r="AG224" s="128"/>
      <c r="AH224" s="128"/>
      <c r="AI224" s="128"/>
      <c r="AJ224" s="128"/>
      <c r="AK224" s="128"/>
      <c r="AL224" s="128"/>
      <c r="AM224" s="128"/>
      <c r="AN224" s="128"/>
      <c r="AO224" s="128"/>
      <c r="AP224" s="128"/>
      <c r="AQ224" s="128"/>
      <c r="AR224" s="128"/>
      <c r="AS224" s="128"/>
      <c r="AT224" s="128"/>
      <c r="AU224" s="128"/>
      <c r="AV224" s="128"/>
      <c r="AW224" s="128"/>
      <c r="AX224" s="128"/>
      <c r="AY224" s="128"/>
      <c r="AZ224" s="128"/>
      <c r="BA224" s="128"/>
      <c r="BB224" s="128"/>
      <c r="BC224" s="128"/>
      <c r="BD224" s="128"/>
      <c r="BE224" s="128"/>
      <c r="BF224" s="128"/>
      <c r="BG224" s="128"/>
      <c r="BH224" s="128"/>
      <c r="BI224" s="128"/>
      <c r="BJ224" s="128"/>
      <c r="BK224" s="128"/>
      <c r="BL224" s="128"/>
      <c r="BM224" s="128"/>
      <c r="BN224" s="128"/>
      <c r="BO224" s="128"/>
      <c r="BP224" s="128"/>
      <c r="BQ224" s="128"/>
      <c r="BR224" s="128"/>
      <c r="BS224" s="128"/>
      <c r="BT224" s="128"/>
      <c r="BU224" s="128"/>
      <c r="BV224" s="128"/>
      <c r="BW224" s="128"/>
      <c r="BX224" s="128"/>
      <c r="BY224" s="128"/>
      <c r="BZ224" s="128"/>
      <c r="CA224" s="128"/>
      <c r="CB224" s="128"/>
      <c r="CC224" s="128"/>
      <c r="CD224" s="128"/>
      <c r="CE224" s="128"/>
      <c r="CF224" s="128"/>
      <c r="CG224" s="128"/>
      <c r="CH224" s="128"/>
      <c r="CI224" s="128"/>
      <c r="CJ224" s="128"/>
      <c r="CK224" s="128"/>
      <c r="CL224" s="128"/>
      <c r="CM224" s="128"/>
      <c r="CN224" s="128"/>
      <c r="CO224" s="128"/>
      <c r="CP224" s="128"/>
      <c r="CQ224" s="128"/>
      <c r="CR224" s="128"/>
      <c r="CS224" s="128"/>
      <c r="CT224" s="128"/>
      <c r="CU224" s="128"/>
      <c r="CV224" s="128"/>
      <c r="CW224" s="128"/>
      <c r="CX224" s="128"/>
      <c r="CY224" s="128"/>
      <c r="CZ224" s="128"/>
      <c r="DA224" s="128"/>
      <c r="DB224" s="128"/>
      <c r="DC224" s="128"/>
      <c r="DD224" s="128"/>
      <c r="DE224" s="128"/>
      <c r="DF224" s="128"/>
      <c r="DG224" s="128"/>
      <c r="DH224" s="128"/>
      <c r="DI224" s="128"/>
      <c r="DJ224" s="128"/>
      <c r="DK224" s="128"/>
      <c r="DL224" s="128"/>
      <c r="DM224" s="128"/>
      <c r="DN224" s="128"/>
      <c r="DO224" s="128"/>
      <c r="DP224" s="128"/>
      <c r="DQ224" s="128"/>
      <c r="DR224" s="128"/>
      <c r="DS224" s="128"/>
      <c r="DT224" s="128"/>
      <c r="DU224" s="128"/>
      <c r="DV224" s="128"/>
      <c r="DW224" s="128"/>
      <c r="DX224" s="128"/>
      <c r="DY224" s="128"/>
      <c r="DZ224" s="128"/>
      <c r="EA224" s="128"/>
      <c r="EB224" s="128"/>
      <c r="EC224" s="128"/>
      <c r="ED224" s="128"/>
      <c r="EE224" s="128"/>
      <c r="EF224" s="128"/>
      <c r="EG224" s="128"/>
      <c r="EH224" s="128"/>
      <c r="EI224" s="128"/>
      <c r="EJ224" s="128"/>
      <c r="EK224" s="128"/>
      <c r="EL224" s="128"/>
      <c r="EM224" s="128"/>
      <c r="EN224" s="128"/>
      <c r="EO224" s="128"/>
      <c r="EP224" s="128"/>
      <c r="EQ224" s="128"/>
      <c r="ER224" s="128"/>
      <c r="ES224" s="128"/>
      <c r="ET224" s="128"/>
      <c r="EU224" s="128"/>
      <c r="EV224" s="128"/>
      <c r="EW224" s="128"/>
      <c r="EX224" s="128"/>
      <c r="EY224" s="128"/>
      <c r="EZ224" s="128"/>
      <c r="FA224" s="128"/>
      <c r="FB224" s="128"/>
      <c r="FC224" s="128"/>
      <c r="FD224" s="128"/>
      <c r="FE224" s="128"/>
      <c r="FF224" s="128"/>
      <c r="FG224" s="128"/>
      <c r="FH224" s="128"/>
      <c r="FI224" s="128"/>
      <c r="FJ224" s="128"/>
      <c r="FK224" s="128"/>
      <c r="FL224" s="128"/>
      <c r="FM224" s="128"/>
      <c r="FN224" s="128"/>
      <c r="FO224" s="128"/>
      <c r="FP224" s="128"/>
      <c r="FQ224" s="128"/>
      <c r="FR224" s="128"/>
      <c r="FS224" s="128"/>
      <c r="FT224" s="128"/>
      <c r="FU224" s="128"/>
      <c r="FV224" s="128"/>
      <c r="FW224" s="128"/>
      <c r="FX224" s="128"/>
      <c r="FY224" s="128"/>
      <c r="FZ224" s="128"/>
      <c r="GA224" s="128"/>
      <c r="GB224" s="128"/>
      <c r="GC224" s="128"/>
      <c r="GD224" s="128"/>
      <c r="GE224" s="128"/>
      <c r="GF224" s="128"/>
      <c r="GG224" s="128"/>
      <c r="GH224" s="128"/>
      <c r="GI224" s="128"/>
      <c r="GJ224" s="128"/>
      <c r="GK224" s="128"/>
      <c r="GL224" s="128"/>
      <c r="GM224" s="128"/>
      <c r="GN224" s="128"/>
      <c r="GO224" s="128"/>
      <c r="GP224" s="128"/>
      <c r="GQ224" s="128"/>
      <c r="GR224" s="128"/>
      <c r="GS224" s="128"/>
      <c r="GT224" s="128"/>
      <c r="GU224" s="128"/>
      <c r="GV224" s="128"/>
      <c r="GW224" s="128"/>
      <c r="GX224" s="128"/>
      <c r="GY224" s="128"/>
      <c r="GZ224" s="128"/>
      <c r="HA224" s="128"/>
      <c r="HB224" s="128"/>
      <c r="HC224" s="128"/>
      <c r="HD224" s="128"/>
      <c r="HE224" s="128"/>
      <c r="HF224" s="128"/>
      <c r="HG224" s="128"/>
      <c r="HH224" s="128"/>
      <c r="HI224" s="128"/>
      <c r="HJ224" s="128"/>
      <c r="HK224" s="128"/>
      <c r="HL224" s="128"/>
      <c r="HM224" s="128"/>
      <c r="HN224" s="128"/>
      <c r="HO224" s="128"/>
      <c r="HP224" s="128"/>
      <c r="HQ224" s="128"/>
      <c r="HR224" s="128"/>
      <c r="HS224" s="128"/>
      <c r="HT224" s="128"/>
      <c r="HU224" s="128"/>
      <c r="HV224" s="128"/>
      <c r="HW224" s="128"/>
      <c r="HX224" s="128"/>
      <c r="HY224" s="128"/>
      <c r="HZ224" s="128"/>
      <c r="IA224" s="128"/>
      <c r="IB224" s="128"/>
      <c r="IC224" s="128"/>
      <c r="ID224" s="128"/>
      <c r="IE224" s="128"/>
      <c r="IF224" s="128"/>
      <c r="IG224" s="128"/>
      <c r="IH224" s="128"/>
      <c r="II224" s="128"/>
      <c r="IJ224" s="128"/>
      <c r="IK224" s="128"/>
      <c r="IL224" s="128"/>
      <c r="IM224" s="128"/>
      <c r="IN224" s="128"/>
      <c r="IO224" s="128"/>
      <c r="IP224" s="128"/>
      <c r="IQ224" s="128"/>
      <c r="IR224" s="128"/>
      <c r="IS224" s="128"/>
      <c r="IT224" s="128"/>
      <c r="IU224" s="128"/>
      <c r="IV224" s="128"/>
      <c r="IW224" s="128"/>
      <c r="IX224" s="128"/>
      <c r="IY224" s="128"/>
      <c r="IZ224" s="128"/>
      <c r="JA224" s="128"/>
      <c r="JB224" s="128"/>
      <c r="JC224" s="128"/>
      <c r="JD224" s="128"/>
      <c r="JE224" s="128"/>
      <c r="JF224" s="128"/>
      <c r="JG224" s="128"/>
      <c r="JH224" s="128"/>
      <c r="JI224" s="128"/>
      <c r="JJ224" s="128"/>
      <c r="JK224" s="128"/>
      <c r="JL224" s="128"/>
      <c r="JM224" s="128"/>
      <c r="JN224" s="128"/>
      <c r="JO224" s="128"/>
      <c r="JP224" s="128"/>
      <c r="JQ224" s="128"/>
      <c r="JR224" s="128"/>
      <c r="JS224" s="128"/>
      <c r="JT224" s="128"/>
      <c r="JU224" s="128"/>
      <c r="JV224" s="128"/>
      <c r="JW224" s="128"/>
      <c r="JX224" s="128"/>
      <c r="JY224" s="128"/>
      <c r="JZ224" s="128"/>
      <c r="KA224" s="128"/>
      <c r="KB224" s="128"/>
      <c r="KC224" s="128"/>
      <c r="KD224" s="128"/>
      <c r="KE224" s="128"/>
      <c r="KF224" s="128"/>
      <c r="KG224" s="128"/>
      <c r="KH224" s="128"/>
      <c r="KI224" s="128"/>
      <c r="KJ224" s="128"/>
      <c r="KK224" s="128"/>
      <c r="KL224" s="128"/>
      <c r="KM224" s="128"/>
      <c r="KN224" s="128"/>
      <c r="KO224" s="128"/>
      <c r="KP224" s="128"/>
      <c r="KQ224" s="128"/>
      <c r="KR224" s="128"/>
      <c r="KS224" s="128"/>
      <c r="KT224" s="128"/>
      <c r="KU224" s="128"/>
      <c r="KV224" s="128"/>
      <c r="KW224" s="128"/>
      <c r="KX224" s="128"/>
      <c r="KY224" s="128"/>
      <c r="KZ224" s="128"/>
      <c r="LA224" s="128"/>
      <c r="LB224" s="128"/>
      <c r="LC224" s="128"/>
      <c r="LD224" s="128"/>
      <c r="LE224" s="128"/>
      <c r="LF224" s="128"/>
      <c r="LG224" s="128"/>
      <c r="LH224" s="128"/>
      <c r="LI224" s="128"/>
      <c r="LJ224" s="128"/>
      <c r="LK224" s="128"/>
      <c r="LL224" s="128"/>
      <c r="LM224" s="128"/>
      <c r="LN224" s="128"/>
      <c r="LO224" s="128"/>
      <c r="LP224" s="128"/>
      <c r="LQ224" s="128"/>
      <c r="LR224" s="128"/>
      <c r="LS224" s="128"/>
      <c r="LT224" s="128"/>
      <c r="LU224" s="128"/>
      <c r="LV224" s="128"/>
      <c r="LW224" s="128"/>
      <c r="LX224" s="128"/>
      <c r="LY224" s="128"/>
      <c r="LZ224" s="128"/>
      <c r="MA224" s="128"/>
      <c r="MB224" s="128"/>
      <c r="MC224" s="128"/>
      <c r="MD224" s="128"/>
      <c r="ME224" s="128"/>
      <c r="MF224" s="128"/>
      <c r="MG224" s="128"/>
      <c r="MH224" s="128"/>
      <c r="MI224" s="128"/>
      <c r="MJ224" s="128"/>
      <c r="MK224" s="128"/>
      <c r="ML224" s="128"/>
      <c r="MM224" s="128"/>
      <c r="MN224" s="128"/>
      <c r="MO224" s="128"/>
      <c r="MP224" s="128"/>
      <c r="MQ224" s="128"/>
      <c r="MR224" s="128"/>
      <c r="MS224" s="128"/>
      <c r="MT224" s="128"/>
      <c r="MU224" s="128"/>
      <c r="MV224" s="128"/>
      <c r="MW224" s="128"/>
      <c r="MX224" s="128"/>
      <c r="MY224" s="128"/>
      <c r="MZ224" s="128"/>
      <c r="NA224" s="128"/>
      <c r="NB224" s="128"/>
      <c r="NC224" s="128"/>
      <c r="ND224" s="128"/>
      <c r="NE224" s="128"/>
      <c r="NF224" s="128"/>
      <c r="NG224" s="128"/>
      <c r="NH224" s="128"/>
      <c r="NI224" s="128"/>
      <c r="NJ224" s="128"/>
      <c r="NK224" s="128"/>
      <c r="NL224" s="128"/>
      <c r="NM224" s="128"/>
      <c r="NN224" s="128"/>
      <c r="NO224" s="128"/>
      <c r="NP224" s="128"/>
      <c r="NQ224" s="128"/>
      <c r="NR224" s="128"/>
      <c r="NS224" s="128"/>
      <c r="NT224" s="128"/>
      <c r="NU224" s="128"/>
      <c r="NV224" s="128"/>
      <c r="NW224" s="128"/>
      <c r="NX224" s="128"/>
      <c r="NY224" s="128"/>
      <c r="NZ224" s="128"/>
      <c r="OA224" s="128"/>
      <c r="OB224" s="128"/>
      <c r="OC224" s="128"/>
      <c r="OD224" s="128"/>
      <c r="OE224" s="128"/>
      <c r="OF224" s="128"/>
      <c r="OG224" s="128"/>
      <c r="OH224" s="128"/>
      <c r="OI224" s="128"/>
      <c r="OJ224" s="128"/>
      <c r="OK224" s="128"/>
      <c r="OL224" s="128"/>
      <c r="OM224" s="128"/>
      <c r="ON224" s="128"/>
      <c r="OO224" s="128"/>
      <c r="OP224" s="128"/>
      <c r="OQ224" s="128"/>
      <c r="OR224" s="128"/>
      <c r="OS224" s="128"/>
      <c r="OT224" s="128"/>
      <c r="OU224" s="128"/>
      <c r="OV224" s="128"/>
      <c r="OW224" s="128"/>
      <c r="OX224" s="128"/>
      <c r="OY224" s="128"/>
      <c r="OZ224" s="128"/>
      <c r="PA224" s="128"/>
      <c r="PB224" s="128"/>
      <c r="PC224" s="128"/>
      <c r="PD224" s="128"/>
      <c r="PE224" s="128"/>
      <c r="PF224" s="128"/>
      <c r="PG224" s="128"/>
      <c r="PH224" s="128"/>
      <c r="PI224" s="128"/>
      <c r="PJ224" s="128"/>
      <c r="PK224" s="128"/>
      <c r="PL224" s="128"/>
      <c r="PM224" s="128"/>
      <c r="PN224" s="128"/>
      <c r="PO224" s="128"/>
      <c r="PP224" s="128"/>
      <c r="PQ224" s="128"/>
      <c r="PR224" s="128"/>
      <c r="PS224" s="128"/>
      <c r="PT224" s="128"/>
      <c r="PU224" s="128"/>
      <c r="PV224" s="128"/>
      <c r="PW224" s="128"/>
      <c r="PX224" s="128"/>
      <c r="PY224" s="128"/>
      <c r="PZ224" s="128"/>
      <c r="QA224" s="128"/>
      <c r="QB224" s="128"/>
      <c r="QC224" s="128"/>
      <c r="QD224" s="128"/>
      <c r="QE224" s="128"/>
      <c r="QF224" s="128"/>
      <c r="QG224" s="128"/>
      <c r="QH224" s="128"/>
      <c r="QI224" s="128"/>
      <c r="QJ224" s="128"/>
      <c r="QK224" s="128"/>
      <c r="QL224" s="128"/>
      <c r="QM224" s="128"/>
      <c r="QN224" s="128"/>
      <c r="QO224" s="128"/>
      <c r="QP224" s="128"/>
      <c r="QQ224" s="128"/>
      <c r="QR224" s="128"/>
      <c r="QS224" s="128"/>
      <c r="QT224" s="128"/>
      <c r="QU224" s="128"/>
      <c r="QV224" s="128"/>
      <c r="QW224" s="128"/>
      <c r="QX224" s="128"/>
      <c r="QY224" s="128"/>
      <c r="QZ224" s="128"/>
      <c r="RA224" s="128"/>
      <c r="RB224" s="128"/>
      <c r="RC224" s="128"/>
      <c r="RD224" s="128"/>
      <c r="RE224" s="128"/>
      <c r="RF224" s="128"/>
      <c r="RG224" s="128"/>
      <c r="RH224" s="128"/>
      <c r="RI224" s="128"/>
      <c r="RJ224" s="128"/>
      <c r="RK224" s="128"/>
      <c r="RL224" s="128"/>
      <c r="RM224" s="128"/>
      <c r="RN224" s="128"/>
      <c r="RO224" s="128"/>
      <c r="RP224" s="128"/>
      <c r="RQ224" s="128"/>
      <c r="RR224" s="128"/>
      <c r="RS224" s="128"/>
      <c r="RT224" s="128"/>
      <c r="RU224" s="128"/>
      <c r="RV224" s="128"/>
      <c r="RW224" s="128"/>
      <c r="RX224" s="128"/>
      <c r="RY224" s="128"/>
      <c r="RZ224" s="128"/>
      <c r="SA224" s="128"/>
      <c r="SB224" s="128"/>
      <c r="SC224" s="128"/>
      <c r="SD224" s="128"/>
      <c r="SE224" s="128"/>
      <c r="SF224" s="128"/>
      <c r="SG224" s="128"/>
      <c r="SH224" s="128"/>
      <c r="SI224" s="128"/>
      <c r="SJ224" s="128"/>
      <c r="SK224" s="128"/>
      <c r="SL224" s="128"/>
      <c r="SM224" s="128"/>
      <c r="SN224" s="128"/>
      <c r="SO224" s="128"/>
      <c r="SP224" s="128"/>
      <c r="SQ224" s="128"/>
      <c r="SR224" s="128"/>
      <c r="SS224" s="128"/>
      <c r="ST224" s="128"/>
      <c r="SU224" s="128"/>
      <c r="SV224" s="128"/>
      <c r="SW224" s="128"/>
      <c r="SX224" s="128"/>
      <c r="SY224" s="128"/>
      <c r="SZ224" s="128"/>
      <c r="TA224" s="128"/>
      <c r="TB224" s="128"/>
      <c r="TC224" s="128"/>
      <c r="TD224" s="128"/>
      <c r="TE224" s="128"/>
      <c r="TF224" s="128"/>
      <c r="TG224" s="128"/>
      <c r="TH224" s="128"/>
      <c r="TI224" s="128"/>
      <c r="TJ224" s="128"/>
      <c r="TK224" s="128"/>
      <c r="TL224" s="128"/>
      <c r="TM224" s="128"/>
      <c r="TN224" s="128"/>
      <c r="TO224" s="128"/>
      <c r="TP224" s="128"/>
      <c r="TQ224" s="128"/>
      <c r="TR224" s="128"/>
      <c r="TS224" s="128"/>
      <c r="TT224" s="128"/>
      <c r="TU224" s="128"/>
      <c r="TV224" s="128"/>
      <c r="TW224" s="128"/>
      <c r="TX224" s="128"/>
      <c r="TY224" s="128"/>
      <c r="TZ224" s="128"/>
      <c r="UA224" s="128"/>
      <c r="UB224" s="128"/>
      <c r="UC224" s="128"/>
      <c r="UD224" s="128"/>
      <c r="UE224" s="128"/>
      <c r="UF224" s="128"/>
      <c r="UG224" s="128"/>
      <c r="UH224" s="128"/>
      <c r="UI224" s="128"/>
      <c r="UJ224" s="128"/>
      <c r="UK224" s="128"/>
      <c r="UL224" s="128"/>
      <c r="UM224" s="128"/>
      <c r="UN224" s="128"/>
      <c r="UO224" s="128"/>
      <c r="UP224" s="128"/>
      <c r="UQ224" s="128"/>
      <c r="UR224" s="128"/>
      <c r="US224" s="128"/>
      <c r="UT224" s="128"/>
      <c r="UU224" s="128"/>
      <c r="UV224" s="128"/>
      <c r="UW224" s="128"/>
      <c r="UX224" s="128"/>
      <c r="UY224" s="128"/>
      <c r="UZ224" s="128"/>
      <c r="VA224" s="128"/>
      <c r="VB224" s="128"/>
      <c r="VC224" s="128"/>
      <c r="VD224" s="128"/>
      <c r="VE224" s="128"/>
      <c r="VF224" s="128"/>
      <c r="VG224" s="128"/>
      <c r="VH224" s="128"/>
      <c r="VI224" s="128"/>
      <c r="VJ224" s="128"/>
      <c r="VK224" s="128"/>
      <c r="VL224" s="128"/>
      <c r="VM224" s="128"/>
      <c r="VN224" s="128"/>
      <c r="VO224" s="128"/>
      <c r="VP224" s="128"/>
      <c r="VQ224" s="128"/>
      <c r="VR224" s="128"/>
      <c r="VS224" s="128"/>
      <c r="VT224" s="128"/>
      <c r="VU224" s="128"/>
      <c r="VV224" s="128"/>
      <c r="VW224" s="128"/>
      <c r="VX224" s="128"/>
      <c r="VY224" s="128"/>
      <c r="VZ224" s="128"/>
      <c r="WA224" s="128"/>
      <c r="WB224" s="128"/>
      <c r="WC224" s="128"/>
      <c r="WD224" s="128"/>
      <c r="WE224" s="128"/>
      <c r="WF224" s="128"/>
      <c r="WG224" s="128"/>
      <c r="WH224" s="128"/>
      <c r="WI224" s="128"/>
      <c r="WJ224" s="128"/>
      <c r="WK224" s="128"/>
      <c r="WL224" s="128"/>
      <c r="WM224" s="128"/>
      <c r="WN224" s="128"/>
      <c r="WO224" s="128"/>
      <c r="WP224" s="128"/>
      <c r="WQ224" s="128"/>
      <c r="WR224" s="128"/>
      <c r="WS224" s="128"/>
      <c r="WT224" s="128"/>
      <c r="WU224" s="128"/>
      <c r="WV224" s="128"/>
      <c r="WW224" s="128"/>
      <c r="WX224" s="128"/>
      <c r="WY224" s="128"/>
      <c r="WZ224" s="128"/>
      <c r="XA224" s="128"/>
      <c r="XB224" s="128"/>
      <c r="XC224" s="128"/>
      <c r="XD224" s="128"/>
      <c r="XE224" s="128"/>
      <c r="XF224" s="128"/>
      <c r="XG224" s="128"/>
      <c r="XH224" s="128"/>
      <c r="XI224" s="128"/>
      <c r="XJ224" s="128"/>
      <c r="XK224" s="128"/>
      <c r="XL224" s="128"/>
      <c r="XM224" s="128"/>
      <c r="XN224" s="128"/>
      <c r="XO224" s="128"/>
      <c r="XP224" s="128"/>
      <c r="XQ224" s="128"/>
      <c r="XR224" s="128"/>
      <c r="XS224" s="128"/>
      <c r="XT224" s="128"/>
      <c r="XU224" s="128"/>
      <c r="XV224" s="128"/>
      <c r="XW224" s="128"/>
      <c r="XX224" s="128"/>
      <c r="XY224" s="128"/>
      <c r="XZ224" s="128"/>
      <c r="YA224" s="128"/>
      <c r="YB224" s="128"/>
      <c r="YC224" s="128"/>
      <c r="YD224" s="128"/>
      <c r="YE224" s="128"/>
      <c r="YF224" s="128"/>
      <c r="YG224" s="128"/>
      <c r="YH224" s="128"/>
      <c r="YI224" s="128"/>
      <c r="YJ224" s="128"/>
      <c r="YK224" s="128"/>
      <c r="YL224" s="128"/>
      <c r="YM224" s="128"/>
      <c r="YN224" s="128"/>
      <c r="YO224" s="128"/>
      <c r="YP224" s="128"/>
      <c r="YQ224" s="128"/>
      <c r="YR224" s="128"/>
      <c r="YS224" s="128"/>
      <c r="YT224" s="128"/>
      <c r="YU224" s="128"/>
      <c r="YV224" s="128"/>
      <c r="YW224" s="128"/>
      <c r="YX224" s="128"/>
      <c r="YY224" s="128"/>
      <c r="YZ224" s="128"/>
      <c r="ZA224" s="128"/>
      <c r="ZB224" s="128"/>
      <c r="ZC224" s="128"/>
      <c r="ZD224" s="128"/>
      <c r="ZE224" s="128"/>
      <c r="ZF224" s="128"/>
      <c r="ZG224" s="128"/>
      <c r="ZH224" s="128"/>
      <c r="ZI224" s="128"/>
      <c r="ZJ224" s="128"/>
      <c r="ZK224" s="128"/>
      <c r="ZL224" s="128"/>
      <c r="ZM224" s="128"/>
      <c r="ZN224" s="128"/>
      <c r="ZO224" s="128"/>
      <c r="ZP224" s="128"/>
      <c r="ZQ224" s="128"/>
      <c r="ZR224" s="128"/>
      <c r="ZS224" s="128"/>
      <c r="ZT224" s="128"/>
      <c r="ZU224" s="128"/>
      <c r="ZV224" s="128"/>
      <c r="ZW224" s="128"/>
      <c r="ZX224" s="128"/>
      <c r="ZY224" s="128"/>
      <c r="ZZ224" s="128"/>
      <c r="AAA224" s="128"/>
      <c r="AAB224" s="128"/>
      <c r="AAC224" s="128"/>
      <c r="AAD224" s="128"/>
      <c r="AAE224" s="128"/>
      <c r="AAF224" s="128"/>
      <c r="AAG224" s="128"/>
      <c r="AAH224" s="128"/>
      <c r="AAI224" s="128"/>
      <c r="AAJ224" s="128"/>
      <c r="AAK224" s="128"/>
      <c r="AAL224" s="128"/>
      <c r="AAM224" s="128"/>
      <c r="AAN224" s="128"/>
      <c r="AAO224" s="128"/>
      <c r="AAP224" s="128"/>
      <c r="AAQ224" s="128"/>
      <c r="AAR224" s="128"/>
      <c r="AAS224" s="128"/>
      <c r="AAT224" s="128"/>
      <c r="AAU224" s="128"/>
      <c r="AAV224" s="128"/>
      <c r="AAW224" s="128"/>
      <c r="AAX224" s="128"/>
      <c r="AAY224" s="128"/>
      <c r="AAZ224" s="128"/>
      <c r="ABA224" s="128"/>
      <c r="ABB224" s="128"/>
      <c r="ABC224" s="128"/>
      <c r="ABD224" s="128"/>
      <c r="ABE224" s="128"/>
      <c r="ABF224" s="128"/>
      <c r="ABG224" s="128"/>
      <c r="ABH224" s="128"/>
      <c r="ABI224" s="128"/>
      <c r="ABJ224" s="128"/>
      <c r="ABK224" s="128"/>
      <c r="ABL224" s="128"/>
      <c r="ABM224" s="128"/>
      <c r="ABN224" s="128"/>
      <c r="ABO224" s="128"/>
      <c r="ABP224" s="128"/>
      <c r="ABQ224" s="128"/>
      <c r="ABR224" s="128"/>
      <c r="ABS224" s="128"/>
      <c r="ABT224" s="128"/>
      <c r="ABU224" s="128"/>
      <c r="ABV224" s="128"/>
      <c r="ABW224" s="128"/>
      <c r="ABX224" s="128"/>
      <c r="ABY224" s="128"/>
      <c r="ABZ224" s="128"/>
      <c r="ACA224" s="128"/>
      <c r="ACB224" s="128"/>
      <c r="ACC224" s="128"/>
      <c r="ACD224" s="128"/>
      <c r="ACE224" s="128"/>
      <c r="ACF224" s="128"/>
      <c r="ACG224" s="128"/>
      <c r="ACH224" s="128"/>
      <c r="ACI224" s="128"/>
      <c r="ACJ224" s="128"/>
      <c r="ACK224" s="128"/>
      <c r="ACL224" s="128"/>
      <c r="ACM224" s="128"/>
      <c r="ACN224" s="128"/>
      <c r="ACO224" s="128"/>
      <c r="ACP224" s="128"/>
      <c r="ACQ224" s="128"/>
      <c r="ACR224" s="128"/>
      <c r="ACS224" s="128"/>
      <c r="ACT224" s="128"/>
      <c r="ACU224" s="128"/>
      <c r="ACV224" s="128"/>
      <c r="ACW224" s="128"/>
      <c r="ACX224" s="128"/>
      <c r="ACY224" s="128"/>
      <c r="ACZ224" s="128"/>
      <c r="ADA224" s="128"/>
      <c r="ADB224" s="128"/>
      <c r="ADC224" s="128"/>
      <c r="ADD224" s="128"/>
      <c r="ADE224" s="128"/>
      <c r="ADF224" s="128"/>
      <c r="ADG224" s="128"/>
      <c r="ADH224" s="128"/>
      <c r="ADI224" s="128"/>
      <c r="ADJ224" s="128"/>
      <c r="ADK224" s="128"/>
      <c r="ADL224" s="128"/>
      <c r="ADM224" s="128"/>
      <c r="ADN224" s="128"/>
      <c r="ADO224" s="128"/>
      <c r="ADP224" s="128"/>
      <c r="ADQ224" s="128"/>
      <c r="ADR224" s="128"/>
      <c r="ADS224" s="128"/>
      <c r="ADT224" s="128"/>
      <c r="ADU224" s="128"/>
      <c r="ADV224" s="128"/>
      <c r="ADW224" s="128"/>
      <c r="ADX224" s="128"/>
      <c r="ADY224" s="128"/>
      <c r="ADZ224" s="128"/>
      <c r="AEA224" s="128"/>
      <c r="AEB224" s="128"/>
      <c r="AEC224" s="128"/>
      <c r="AED224" s="128"/>
      <c r="AEE224" s="128"/>
      <c r="AEF224" s="128"/>
      <c r="AEG224" s="128"/>
      <c r="AEH224" s="128"/>
      <c r="AEI224" s="128"/>
      <c r="AEJ224" s="128"/>
      <c r="AEK224" s="128"/>
      <c r="AEL224" s="128"/>
      <c r="AEM224" s="128"/>
      <c r="AEN224" s="128"/>
      <c r="AEO224" s="128"/>
      <c r="AEP224" s="128"/>
      <c r="AEQ224" s="128"/>
      <c r="AER224" s="128"/>
      <c r="AES224" s="128"/>
      <c r="AET224" s="128"/>
      <c r="AEU224" s="128"/>
      <c r="AEV224" s="128"/>
      <c r="AEW224" s="128"/>
      <c r="AEX224" s="128"/>
      <c r="AEY224" s="128"/>
      <c r="AEZ224" s="128"/>
      <c r="AFA224" s="128"/>
      <c r="AFB224" s="128"/>
      <c r="AFC224" s="128"/>
      <c r="AFD224" s="128"/>
      <c r="AFE224" s="128"/>
      <c r="AFF224" s="128"/>
      <c r="AFG224" s="128"/>
      <c r="AFH224" s="128"/>
      <c r="AFI224" s="128"/>
      <c r="AFJ224" s="128"/>
      <c r="AFK224" s="128"/>
      <c r="AFL224" s="128"/>
      <c r="AFM224" s="128"/>
      <c r="AFN224" s="128"/>
      <c r="AFO224" s="128"/>
      <c r="AFP224" s="128"/>
      <c r="AFQ224" s="128"/>
      <c r="AFR224" s="128"/>
      <c r="AFS224" s="128"/>
      <c r="AFT224" s="128"/>
      <c r="AFU224" s="128"/>
      <c r="AFV224" s="128"/>
      <c r="AFW224" s="128"/>
      <c r="AFX224" s="128"/>
      <c r="AFY224" s="128"/>
      <c r="AFZ224" s="128"/>
      <c r="AGA224" s="128"/>
      <c r="AGB224" s="128"/>
      <c r="AGC224" s="128"/>
      <c r="AGD224" s="128"/>
      <c r="AGE224" s="128"/>
      <c r="AGF224" s="128"/>
      <c r="AGG224" s="128"/>
      <c r="AGH224" s="128"/>
      <c r="AGI224" s="128"/>
      <c r="AGJ224" s="128"/>
      <c r="AGK224" s="128"/>
      <c r="AGL224" s="128"/>
      <c r="AGM224" s="128"/>
      <c r="AGN224" s="128"/>
      <c r="AGO224" s="128"/>
      <c r="AGP224" s="128"/>
      <c r="AGQ224" s="128"/>
      <c r="AGR224" s="128"/>
      <c r="AGS224" s="128"/>
      <c r="AGT224" s="128"/>
      <c r="AGU224" s="128"/>
      <c r="AGV224" s="128"/>
      <c r="AGW224" s="128"/>
      <c r="AGX224" s="128"/>
      <c r="AGY224" s="128"/>
      <c r="AGZ224" s="128"/>
      <c r="AHA224" s="128"/>
      <c r="AHB224" s="128"/>
      <c r="AHC224" s="128"/>
      <c r="AHD224" s="128"/>
      <c r="AHE224" s="128"/>
      <c r="AHF224" s="128"/>
      <c r="AHG224" s="128"/>
      <c r="AHH224" s="128"/>
      <c r="AHI224" s="128"/>
      <c r="AHJ224" s="128"/>
      <c r="AHK224" s="128"/>
      <c r="AHL224" s="128"/>
      <c r="AHM224" s="128"/>
      <c r="AHN224" s="128"/>
      <c r="AHO224" s="128"/>
      <c r="AHP224" s="128"/>
      <c r="AHQ224" s="128"/>
      <c r="AHR224" s="128"/>
      <c r="AHS224" s="128"/>
      <c r="AHT224" s="128"/>
      <c r="AHU224" s="128"/>
      <c r="AHV224" s="128"/>
      <c r="AHW224" s="128"/>
      <c r="AHX224" s="128"/>
      <c r="AHY224" s="128"/>
      <c r="AHZ224" s="128"/>
      <c r="AIA224" s="128"/>
      <c r="AIB224" s="128"/>
      <c r="AIC224" s="128"/>
      <c r="AID224" s="128"/>
      <c r="AIE224" s="128"/>
      <c r="AIF224" s="128"/>
      <c r="AIG224" s="128"/>
      <c r="AIH224" s="128"/>
      <c r="AII224" s="128"/>
      <c r="AIJ224" s="128"/>
      <c r="AIK224" s="128"/>
      <c r="AIL224" s="128"/>
      <c r="AIM224" s="128"/>
      <c r="AIN224" s="128"/>
      <c r="AIO224" s="128"/>
      <c r="AIP224" s="128"/>
      <c r="AIQ224" s="128"/>
      <c r="AIR224" s="128"/>
      <c r="AIS224" s="128"/>
      <c r="AIT224" s="128"/>
      <c r="AIU224" s="128"/>
      <c r="AIV224" s="128"/>
      <c r="AIW224" s="128"/>
      <c r="AIX224" s="128"/>
      <c r="AIY224" s="128"/>
      <c r="AIZ224" s="128"/>
      <c r="AJA224" s="128"/>
      <c r="AJB224" s="128"/>
      <c r="AJC224" s="128"/>
      <c r="AJD224" s="128"/>
      <c r="AJE224" s="128"/>
      <c r="AJF224" s="128"/>
      <c r="AJG224" s="128"/>
      <c r="AJH224" s="128"/>
      <c r="AJI224" s="128"/>
      <c r="AJJ224" s="128"/>
      <c r="AJK224" s="128"/>
      <c r="AJL224" s="128"/>
      <c r="AJM224" s="128"/>
      <c r="AJN224" s="128"/>
      <c r="AJO224" s="128"/>
      <c r="AJP224" s="128"/>
      <c r="AJQ224" s="128"/>
      <c r="AJR224" s="128"/>
      <c r="AJS224" s="128"/>
      <c r="AJT224" s="128"/>
      <c r="AJU224" s="128"/>
      <c r="AJV224" s="128"/>
      <c r="AJW224" s="128"/>
      <c r="AJX224" s="128"/>
      <c r="AJY224" s="128"/>
      <c r="AJZ224" s="128"/>
      <c r="AKA224" s="128"/>
      <c r="AKB224" s="128"/>
      <c r="AKC224" s="128"/>
      <c r="AKD224" s="128"/>
      <c r="AKE224" s="128"/>
      <c r="AKF224" s="128"/>
      <c r="AKG224" s="128"/>
      <c r="AKH224" s="128"/>
      <c r="AKI224" s="128"/>
      <c r="AKJ224" s="128"/>
      <c r="AKK224" s="128"/>
      <c r="AKL224" s="128"/>
      <c r="AKM224" s="128"/>
      <c r="AKN224" s="128"/>
      <c r="AKO224" s="128"/>
      <c r="AKP224" s="128"/>
      <c r="AKQ224" s="128"/>
      <c r="AKR224" s="128"/>
      <c r="AKS224" s="128"/>
      <c r="AKT224" s="128"/>
      <c r="AKU224" s="128"/>
      <c r="AKV224" s="128"/>
      <c r="AKW224" s="128"/>
      <c r="AKX224" s="128"/>
      <c r="AKY224" s="128"/>
      <c r="AKZ224" s="128"/>
      <c r="ALA224" s="128"/>
      <c r="ALB224" s="128"/>
      <c r="ALC224" s="128"/>
      <c r="ALD224" s="128"/>
      <c r="ALE224" s="128"/>
      <c r="ALF224" s="128"/>
      <c r="ALG224" s="128"/>
      <c r="ALH224" s="128"/>
      <c r="ALI224" s="128"/>
      <c r="ALJ224" s="128"/>
      <c r="ALK224" s="128"/>
      <c r="ALL224" s="128"/>
      <c r="ALM224" s="128"/>
      <c r="ALN224" s="128"/>
      <c r="ALO224" s="128"/>
      <c r="ALP224" s="128"/>
      <c r="ALQ224" s="128"/>
      <c r="ALR224" s="128"/>
      <c r="ALS224" s="128"/>
      <c r="ALT224" s="128"/>
      <c r="ALU224" s="128"/>
      <c r="ALV224" s="128"/>
      <c r="ALW224" s="128"/>
      <c r="ALX224" s="128"/>
      <c r="ALY224" s="128"/>
      <c r="ALZ224" s="128"/>
      <c r="AMA224"/>
      <c r="AMB224"/>
      <c r="AMC224"/>
      <c r="AMD224"/>
    </row>
    <row r="225" spans="1:1018" s="96" customFormat="1" ht="12" customHeight="1">
      <c r="A225" s="129"/>
      <c r="B225" s="129"/>
      <c r="C225" s="129"/>
      <c r="D225" s="129"/>
      <c r="E225" s="129"/>
      <c r="F225" s="129"/>
      <c r="I225" s="225"/>
      <c r="K225" s="159"/>
      <c r="P225" s="173"/>
      <c r="T225" s="277"/>
      <c r="X225"/>
      <c r="Y225" s="179"/>
      <c r="AA225" s="159"/>
      <c r="AC225"/>
      <c r="AE225" s="128"/>
      <c r="AF225"/>
      <c r="AG225" s="128"/>
      <c r="AH225" s="128"/>
      <c r="AI225" s="128"/>
      <c r="AJ225" s="128"/>
      <c r="AK225" s="128"/>
      <c r="AL225" s="128"/>
      <c r="AM225" s="128"/>
      <c r="AN225" s="128"/>
      <c r="AO225" s="128"/>
      <c r="AP225" s="128"/>
      <c r="AQ225" s="128"/>
      <c r="AR225" s="128"/>
      <c r="AS225" s="128"/>
      <c r="AT225" s="128"/>
      <c r="AU225" s="128"/>
      <c r="AV225" s="128"/>
      <c r="AW225" s="128"/>
      <c r="AX225" s="128"/>
      <c r="AY225" s="128"/>
      <c r="AZ225" s="128"/>
      <c r="BA225" s="128"/>
      <c r="BB225" s="128"/>
      <c r="BC225" s="128"/>
      <c r="BD225" s="128"/>
      <c r="BE225" s="128"/>
      <c r="BF225" s="128"/>
      <c r="BG225" s="128"/>
      <c r="BH225" s="128"/>
      <c r="BI225" s="128"/>
      <c r="BJ225" s="128"/>
      <c r="BK225" s="128"/>
      <c r="BL225" s="128"/>
      <c r="BM225" s="128"/>
      <c r="BN225" s="128"/>
      <c r="BO225" s="128"/>
      <c r="BP225" s="128"/>
      <c r="BQ225" s="128"/>
      <c r="BR225" s="128"/>
      <c r="BS225" s="128"/>
      <c r="BT225" s="128"/>
      <c r="BU225" s="128"/>
      <c r="BV225" s="128"/>
      <c r="BW225" s="128"/>
      <c r="BX225" s="128"/>
      <c r="BY225" s="128"/>
      <c r="BZ225" s="128"/>
      <c r="CA225" s="128"/>
      <c r="CB225" s="128"/>
      <c r="CC225" s="128"/>
      <c r="CD225" s="128"/>
      <c r="CE225" s="128"/>
      <c r="CF225" s="128"/>
      <c r="CG225" s="128"/>
      <c r="CH225" s="128"/>
      <c r="CI225" s="128"/>
      <c r="CJ225" s="128"/>
      <c r="CK225" s="128"/>
      <c r="CL225" s="128"/>
      <c r="CM225" s="128"/>
      <c r="CN225" s="128"/>
      <c r="CO225" s="128"/>
      <c r="CP225" s="128"/>
      <c r="CQ225" s="128"/>
      <c r="CR225" s="128"/>
      <c r="CS225" s="128"/>
      <c r="CT225" s="128"/>
      <c r="CU225" s="128"/>
      <c r="CV225" s="128"/>
      <c r="CW225" s="128"/>
      <c r="CX225" s="128"/>
      <c r="CY225" s="128"/>
      <c r="CZ225" s="128"/>
      <c r="DA225" s="128"/>
      <c r="DB225" s="128"/>
      <c r="DC225" s="128"/>
      <c r="DD225" s="128"/>
      <c r="DE225" s="128"/>
      <c r="DF225" s="128"/>
      <c r="DG225" s="128"/>
      <c r="DH225" s="128"/>
      <c r="DI225" s="128"/>
      <c r="DJ225" s="128"/>
      <c r="DK225" s="128"/>
      <c r="DL225" s="128"/>
      <c r="DM225" s="128"/>
      <c r="DN225" s="128"/>
      <c r="DO225" s="128"/>
      <c r="DP225" s="128"/>
      <c r="DQ225" s="128"/>
      <c r="DR225" s="128"/>
      <c r="DS225" s="128"/>
      <c r="DT225" s="128"/>
      <c r="DU225" s="128"/>
      <c r="DV225" s="128"/>
      <c r="DW225" s="128"/>
      <c r="DX225" s="128"/>
      <c r="DY225" s="128"/>
      <c r="DZ225" s="128"/>
      <c r="EA225" s="128"/>
      <c r="EB225" s="128"/>
      <c r="EC225" s="128"/>
      <c r="ED225" s="128"/>
      <c r="EE225" s="128"/>
      <c r="EF225" s="128"/>
      <c r="EG225" s="128"/>
      <c r="EH225" s="128"/>
      <c r="EI225" s="128"/>
      <c r="EJ225" s="128"/>
      <c r="EK225" s="128"/>
      <c r="EL225" s="128"/>
      <c r="EM225" s="128"/>
      <c r="EN225" s="128"/>
      <c r="EO225" s="128"/>
      <c r="EP225" s="128"/>
      <c r="EQ225" s="128"/>
      <c r="ER225" s="128"/>
      <c r="ES225" s="128"/>
      <c r="ET225" s="128"/>
      <c r="EU225" s="128"/>
      <c r="EV225" s="128"/>
      <c r="EW225" s="128"/>
      <c r="EX225" s="128"/>
      <c r="EY225" s="128"/>
      <c r="EZ225" s="128"/>
      <c r="FA225" s="128"/>
      <c r="FB225" s="128"/>
      <c r="FC225" s="128"/>
      <c r="FD225" s="128"/>
      <c r="FE225" s="128"/>
      <c r="FF225" s="128"/>
      <c r="FG225" s="128"/>
      <c r="FH225" s="128"/>
      <c r="FI225" s="128"/>
      <c r="FJ225" s="128"/>
      <c r="FK225" s="128"/>
      <c r="FL225" s="128"/>
      <c r="FM225" s="128"/>
      <c r="FN225" s="128"/>
      <c r="FO225" s="128"/>
      <c r="FP225" s="128"/>
      <c r="FQ225" s="128"/>
      <c r="FR225" s="128"/>
      <c r="FS225" s="128"/>
      <c r="FT225" s="128"/>
      <c r="FU225" s="128"/>
      <c r="FV225" s="128"/>
      <c r="FW225" s="128"/>
      <c r="FX225" s="128"/>
      <c r="FY225" s="128"/>
      <c r="FZ225" s="128"/>
      <c r="GA225" s="128"/>
      <c r="GB225" s="128"/>
      <c r="GC225" s="128"/>
      <c r="GD225" s="128"/>
      <c r="GE225" s="128"/>
      <c r="GF225" s="128"/>
      <c r="GG225" s="128"/>
      <c r="GH225" s="128"/>
      <c r="GI225" s="128"/>
      <c r="GJ225" s="128"/>
      <c r="GK225" s="128"/>
      <c r="GL225" s="128"/>
      <c r="GM225" s="128"/>
      <c r="GN225" s="128"/>
      <c r="GO225" s="128"/>
      <c r="GP225" s="128"/>
      <c r="GQ225" s="128"/>
      <c r="GR225" s="128"/>
      <c r="GS225" s="128"/>
      <c r="GT225" s="128"/>
      <c r="GU225" s="128"/>
      <c r="GV225" s="128"/>
      <c r="GW225" s="128"/>
      <c r="GX225" s="128"/>
      <c r="GY225" s="128"/>
      <c r="GZ225" s="128"/>
      <c r="HA225" s="128"/>
      <c r="HB225" s="128"/>
      <c r="HC225" s="128"/>
      <c r="HD225" s="128"/>
      <c r="HE225" s="128"/>
      <c r="HF225" s="128"/>
      <c r="HG225" s="128"/>
      <c r="HH225" s="128"/>
      <c r="HI225" s="128"/>
      <c r="HJ225" s="128"/>
      <c r="HK225" s="128"/>
      <c r="HL225" s="128"/>
      <c r="HM225" s="128"/>
      <c r="HN225" s="128"/>
      <c r="HO225" s="128"/>
      <c r="HP225" s="128"/>
      <c r="HQ225" s="128"/>
      <c r="HR225" s="128"/>
      <c r="HS225" s="128"/>
      <c r="HT225" s="128"/>
      <c r="HU225" s="128"/>
      <c r="HV225" s="128"/>
      <c r="HW225" s="128"/>
      <c r="HX225" s="128"/>
      <c r="HY225" s="128"/>
      <c r="HZ225" s="128"/>
      <c r="IA225" s="128"/>
      <c r="IB225" s="128"/>
      <c r="IC225" s="128"/>
      <c r="ID225" s="128"/>
      <c r="IE225" s="128"/>
      <c r="IF225" s="128"/>
      <c r="IG225" s="128"/>
      <c r="IH225" s="128"/>
      <c r="II225" s="128"/>
      <c r="IJ225" s="128"/>
      <c r="IK225" s="128"/>
      <c r="IL225" s="128"/>
      <c r="IM225" s="128"/>
      <c r="IN225" s="128"/>
      <c r="IO225" s="128"/>
      <c r="IP225" s="128"/>
      <c r="IQ225" s="128"/>
      <c r="IR225" s="128"/>
      <c r="IS225" s="128"/>
      <c r="IT225" s="128"/>
      <c r="IU225" s="128"/>
      <c r="IV225" s="128"/>
      <c r="IW225" s="128"/>
      <c r="IX225" s="128"/>
      <c r="IY225" s="128"/>
      <c r="IZ225" s="128"/>
      <c r="JA225" s="128"/>
      <c r="JB225" s="128"/>
      <c r="JC225" s="128"/>
      <c r="JD225" s="128"/>
      <c r="JE225" s="128"/>
      <c r="JF225" s="128"/>
      <c r="JG225" s="128"/>
      <c r="JH225" s="128"/>
      <c r="JI225" s="128"/>
      <c r="JJ225" s="128"/>
      <c r="JK225" s="128"/>
      <c r="JL225" s="128"/>
      <c r="JM225" s="128"/>
      <c r="JN225" s="128"/>
      <c r="JO225" s="128"/>
      <c r="JP225" s="128"/>
      <c r="JQ225" s="128"/>
      <c r="JR225" s="128"/>
      <c r="JS225" s="128"/>
      <c r="JT225" s="128"/>
      <c r="JU225" s="128"/>
      <c r="JV225" s="128"/>
      <c r="JW225" s="128"/>
      <c r="JX225" s="128"/>
      <c r="JY225" s="128"/>
      <c r="JZ225" s="128"/>
      <c r="KA225" s="128"/>
      <c r="KB225" s="128"/>
      <c r="KC225" s="128"/>
      <c r="KD225" s="128"/>
      <c r="KE225" s="128"/>
      <c r="KF225" s="128"/>
      <c r="KG225" s="128"/>
      <c r="KH225" s="128"/>
      <c r="KI225" s="128"/>
      <c r="KJ225" s="128"/>
      <c r="KK225" s="128"/>
      <c r="KL225" s="128"/>
      <c r="KM225" s="128"/>
      <c r="KN225" s="128"/>
      <c r="KO225" s="128"/>
      <c r="KP225" s="128"/>
      <c r="KQ225" s="128"/>
      <c r="KR225" s="128"/>
      <c r="KS225" s="128"/>
      <c r="KT225" s="128"/>
      <c r="KU225" s="128"/>
      <c r="KV225" s="128"/>
      <c r="KW225" s="128"/>
      <c r="KX225" s="128"/>
      <c r="KY225" s="128"/>
      <c r="KZ225" s="128"/>
      <c r="LA225" s="128"/>
      <c r="LB225" s="128"/>
      <c r="LC225" s="128"/>
      <c r="LD225" s="128"/>
      <c r="LE225" s="128"/>
      <c r="LF225" s="128"/>
      <c r="LG225" s="128"/>
      <c r="LH225" s="128"/>
      <c r="LI225" s="128"/>
      <c r="LJ225" s="128"/>
      <c r="LK225" s="128"/>
      <c r="LL225" s="128"/>
      <c r="LM225" s="128"/>
      <c r="LN225" s="128"/>
      <c r="LO225" s="128"/>
      <c r="LP225" s="128"/>
      <c r="LQ225" s="128"/>
      <c r="LR225" s="128"/>
      <c r="LS225" s="128"/>
      <c r="LT225" s="128"/>
      <c r="LU225" s="128"/>
      <c r="LV225" s="128"/>
      <c r="LW225" s="128"/>
      <c r="LX225" s="128"/>
      <c r="LY225" s="128"/>
      <c r="LZ225" s="128"/>
      <c r="MA225" s="128"/>
      <c r="MB225" s="128"/>
      <c r="MC225" s="128"/>
      <c r="MD225" s="128"/>
      <c r="ME225" s="128"/>
      <c r="MF225" s="128"/>
      <c r="MG225" s="128"/>
      <c r="MH225" s="128"/>
      <c r="MI225" s="128"/>
      <c r="MJ225" s="128"/>
      <c r="MK225" s="128"/>
      <c r="ML225" s="128"/>
      <c r="MM225" s="128"/>
      <c r="MN225" s="128"/>
      <c r="MO225" s="128"/>
      <c r="MP225" s="128"/>
      <c r="MQ225" s="128"/>
      <c r="MR225" s="128"/>
      <c r="MS225" s="128"/>
      <c r="MT225" s="128"/>
      <c r="MU225" s="128"/>
      <c r="MV225" s="128"/>
      <c r="MW225" s="128"/>
      <c r="MX225" s="128"/>
      <c r="MY225" s="128"/>
      <c r="MZ225" s="128"/>
      <c r="NA225" s="128"/>
      <c r="NB225" s="128"/>
      <c r="NC225" s="128"/>
      <c r="ND225" s="128"/>
      <c r="NE225" s="128"/>
      <c r="NF225" s="128"/>
      <c r="NG225" s="128"/>
      <c r="NH225" s="128"/>
      <c r="NI225" s="128"/>
      <c r="NJ225" s="128"/>
      <c r="NK225" s="128"/>
      <c r="NL225" s="128"/>
      <c r="NM225" s="128"/>
      <c r="NN225" s="128"/>
      <c r="NO225" s="128"/>
      <c r="NP225" s="128"/>
      <c r="NQ225" s="128"/>
      <c r="NR225" s="128"/>
      <c r="NS225" s="128"/>
      <c r="NT225" s="128"/>
      <c r="NU225" s="128"/>
      <c r="NV225" s="128"/>
      <c r="NW225" s="128"/>
      <c r="NX225" s="128"/>
      <c r="NY225" s="128"/>
      <c r="NZ225" s="128"/>
      <c r="OA225" s="128"/>
      <c r="OB225" s="128"/>
      <c r="OC225" s="128"/>
      <c r="OD225" s="128"/>
      <c r="OE225" s="128"/>
      <c r="OF225" s="128"/>
      <c r="OG225" s="128"/>
      <c r="OH225" s="128"/>
      <c r="OI225" s="128"/>
      <c r="OJ225" s="128"/>
      <c r="OK225" s="128"/>
      <c r="OL225" s="128"/>
      <c r="OM225" s="128"/>
      <c r="ON225" s="128"/>
      <c r="OO225" s="128"/>
      <c r="OP225" s="128"/>
      <c r="OQ225" s="128"/>
      <c r="OR225" s="128"/>
      <c r="OS225" s="128"/>
      <c r="OT225" s="128"/>
      <c r="OU225" s="128"/>
      <c r="OV225" s="128"/>
      <c r="OW225" s="128"/>
      <c r="OX225" s="128"/>
      <c r="OY225" s="128"/>
      <c r="OZ225" s="128"/>
      <c r="PA225" s="128"/>
      <c r="PB225" s="128"/>
      <c r="PC225" s="128"/>
      <c r="PD225" s="128"/>
      <c r="PE225" s="128"/>
      <c r="PF225" s="128"/>
      <c r="PG225" s="128"/>
      <c r="PH225" s="128"/>
      <c r="PI225" s="128"/>
      <c r="PJ225" s="128"/>
      <c r="PK225" s="128"/>
      <c r="PL225" s="128"/>
      <c r="PM225" s="128"/>
      <c r="PN225" s="128"/>
      <c r="PO225" s="128"/>
      <c r="PP225" s="128"/>
      <c r="PQ225" s="128"/>
      <c r="PR225" s="128"/>
      <c r="PS225" s="128"/>
      <c r="PT225" s="128"/>
      <c r="PU225" s="128"/>
      <c r="PV225" s="128"/>
      <c r="PW225" s="128"/>
      <c r="PX225" s="128"/>
      <c r="PY225" s="128"/>
      <c r="PZ225" s="128"/>
      <c r="QA225" s="128"/>
      <c r="QB225" s="128"/>
      <c r="QC225" s="128"/>
      <c r="QD225" s="128"/>
      <c r="QE225" s="128"/>
      <c r="QF225" s="128"/>
      <c r="QG225" s="128"/>
      <c r="QH225" s="128"/>
      <c r="QI225" s="128"/>
      <c r="QJ225" s="128"/>
      <c r="QK225" s="128"/>
      <c r="QL225" s="128"/>
      <c r="QM225" s="128"/>
      <c r="QN225" s="128"/>
      <c r="QO225" s="128"/>
      <c r="QP225" s="128"/>
      <c r="QQ225" s="128"/>
      <c r="QR225" s="128"/>
      <c r="QS225" s="128"/>
      <c r="QT225" s="128"/>
      <c r="QU225" s="128"/>
      <c r="QV225" s="128"/>
      <c r="QW225" s="128"/>
      <c r="QX225" s="128"/>
      <c r="QY225" s="128"/>
      <c r="QZ225" s="128"/>
      <c r="RA225" s="128"/>
      <c r="RB225" s="128"/>
      <c r="RC225" s="128"/>
      <c r="RD225" s="128"/>
      <c r="RE225" s="128"/>
      <c r="RF225" s="128"/>
      <c r="RG225" s="128"/>
      <c r="RH225" s="128"/>
      <c r="RI225" s="128"/>
      <c r="RJ225" s="128"/>
      <c r="RK225" s="128"/>
      <c r="RL225" s="128"/>
      <c r="RM225" s="128"/>
      <c r="RN225" s="128"/>
      <c r="RO225" s="128"/>
      <c r="RP225" s="128"/>
      <c r="RQ225" s="128"/>
      <c r="RR225" s="128"/>
      <c r="RS225" s="128"/>
      <c r="RT225" s="128"/>
      <c r="RU225" s="128"/>
      <c r="RV225" s="128"/>
      <c r="RW225" s="128"/>
      <c r="RX225" s="128"/>
      <c r="RY225" s="128"/>
      <c r="RZ225" s="128"/>
      <c r="SA225" s="128"/>
      <c r="SB225" s="128"/>
      <c r="SC225" s="128"/>
      <c r="SD225" s="128"/>
      <c r="SE225" s="128"/>
      <c r="SF225" s="128"/>
      <c r="SG225" s="128"/>
      <c r="SH225" s="128"/>
      <c r="SI225" s="128"/>
      <c r="SJ225" s="128"/>
      <c r="SK225" s="128"/>
      <c r="SL225" s="128"/>
      <c r="SM225" s="128"/>
      <c r="SN225" s="128"/>
      <c r="SO225" s="128"/>
      <c r="SP225" s="128"/>
      <c r="SQ225" s="128"/>
      <c r="SR225" s="128"/>
      <c r="SS225" s="128"/>
      <c r="ST225" s="128"/>
      <c r="SU225" s="128"/>
      <c r="SV225" s="128"/>
      <c r="SW225" s="128"/>
      <c r="SX225" s="128"/>
      <c r="SY225" s="128"/>
      <c r="SZ225" s="128"/>
      <c r="TA225" s="128"/>
      <c r="TB225" s="128"/>
      <c r="TC225" s="128"/>
      <c r="TD225" s="128"/>
      <c r="TE225" s="128"/>
      <c r="TF225" s="128"/>
      <c r="TG225" s="128"/>
      <c r="TH225" s="128"/>
      <c r="TI225" s="128"/>
      <c r="TJ225" s="128"/>
      <c r="TK225" s="128"/>
      <c r="TL225" s="128"/>
      <c r="TM225" s="128"/>
      <c r="TN225" s="128"/>
      <c r="TO225" s="128"/>
      <c r="TP225" s="128"/>
      <c r="TQ225" s="128"/>
      <c r="TR225" s="128"/>
      <c r="TS225" s="128"/>
      <c r="TT225" s="128"/>
      <c r="TU225" s="128"/>
      <c r="TV225" s="128"/>
      <c r="TW225" s="128"/>
      <c r="TX225" s="128"/>
      <c r="TY225" s="128"/>
      <c r="TZ225" s="128"/>
      <c r="UA225" s="128"/>
      <c r="UB225" s="128"/>
      <c r="UC225" s="128"/>
      <c r="UD225" s="128"/>
      <c r="UE225" s="128"/>
      <c r="UF225" s="128"/>
      <c r="UG225" s="128"/>
      <c r="UH225" s="128"/>
      <c r="UI225" s="128"/>
      <c r="UJ225" s="128"/>
      <c r="UK225" s="128"/>
      <c r="UL225" s="128"/>
      <c r="UM225" s="128"/>
      <c r="UN225" s="128"/>
      <c r="UO225" s="128"/>
      <c r="UP225" s="128"/>
      <c r="UQ225" s="128"/>
      <c r="UR225" s="128"/>
      <c r="US225" s="128"/>
      <c r="UT225" s="128"/>
      <c r="UU225" s="128"/>
      <c r="UV225" s="128"/>
      <c r="UW225" s="128"/>
      <c r="UX225" s="128"/>
      <c r="UY225" s="128"/>
      <c r="UZ225" s="128"/>
      <c r="VA225" s="128"/>
      <c r="VB225" s="128"/>
      <c r="VC225" s="128"/>
      <c r="VD225" s="128"/>
      <c r="VE225" s="128"/>
      <c r="VF225" s="128"/>
      <c r="VG225" s="128"/>
      <c r="VH225" s="128"/>
      <c r="VI225" s="128"/>
      <c r="VJ225" s="128"/>
      <c r="VK225" s="128"/>
      <c r="VL225" s="128"/>
      <c r="VM225" s="128"/>
      <c r="VN225" s="128"/>
      <c r="VO225" s="128"/>
      <c r="VP225" s="128"/>
      <c r="VQ225" s="128"/>
      <c r="VR225" s="128"/>
      <c r="VS225" s="128"/>
      <c r="VT225" s="128"/>
      <c r="VU225" s="128"/>
      <c r="VV225" s="128"/>
      <c r="VW225" s="128"/>
      <c r="VX225" s="128"/>
      <c r="VY225" s="128"/>
      <c r="VZ225" s="128"/>
      <c r="WA225" s="128"/>
      <c r="WB225" s="128"/>
      <c r="WC225" s="128"/>
      <c r="WD225" s="128"/>
      <c r="WE225" s="128"/>
      <c r="WF225" s="128"/>
      <c r="WG225" s="128"/>
      <c r="WH225" s="128"/>
      <c r="WI225" s="128"/>
      <c r="WJ225" s="128"/>
      <c r="WK225" s="128"/>
      <c r="WL225" s="128"/>
      <c r="WM225" s="128"/>
      <c r="WN225" s="128"/>
      <c r="WO225" s="128"/>
      <c r="WP225" s="128"/>
      <c r="WQ225" s="128"/>
      <c r="WR225" s="128"/>
      <c r="WS225" s="128"/>
      <c r="WT225" s="128"/>
      <c r="WU225" s="128"/>
      <c r="WV225" s="128"/>
      <c r="WW225" s="128"/>
      <c r="WX225" s="128"/>
      <c r="WY225" s="128"/>
      <c r="WZ225" s="128"/>
      <c r="XA225" s="128"/>
      <c r="XB225" s="128"/>
      <c r="XC225" s="128"/>
      <c r="XD225" s="128"/>
      <c r="XE225" s="128"/>
      <c r="XF225" s="128"/>
      <c r="XG225" s="128"/>
      <c r="XH225" s="128"/>
      <c r="XI225" s="128"/>
      <c r="XJ225" s="128"/>
      <c r="XK225" s="128"/>
      <c r="XL225" s="128"/>
      <c r="XM225" s="128"/>
      <c r="XN225" s="128"/>
      <c r="XO225" s="128"/>
      <c r="XP225" s="128"/>
      <c r="XQ225" s="128"/>
      <c r="XR225" s="128"/>
      <c r="XS225" s="128"/>
      <c r="XT225" s="128"/>
      <c r="XU225" s="128"/>
      <c r="XV225" s="128"/>
      <c r="XW225" s="128"/>
      <c r="XX225" s="128"/>
      <c r="XY225" s="128"/>
      <c r="XZ225" s="128"/>
      <c r="YA225" s="128"/>
      <c r="YB225" s="128"/>
      <c r="YC225" s="128"/>
      <c r="YD225" s="128"/>
      <c r="YE225" s="128"/>
      <c r="YF225" s="128"/>
      <c r="YG225" s="128"/>
      <c r="YH225" s="128"/>
      <c r="YI225" s="128"/>
      <c r="YJ225" s="128"/>
      <c r="YK225" s="128"/>
      <c r="YL225" s="128"/>
      <c r="YM225" s="128"/>
      <c r="YN225" s="128"/>
      <c r="YO225" s="128"/>
      <c r="YP225" s="128"/>
      <c r="YQ225" s="128"/>
      <c r="YR225" s="128"/>
      <c r="YS225" s="128"/>
      <c r="YT225" s="128"/>
      <c r="YU225" s="128"/>
      <c r="YV225" s="128"/>
      <c r="YW225" s="128"/>
      <c r="YX225" s="128"/>
      <c r="YY225" s="128"/>
      <c r="YZ225" s="128"/>
      <c r="ZA225" s="128"/>
      <c r="ZB225" s="128"/>
      <c r="ZC225" s="128"/>
      <c r="ZD225" s="128"/>
      <c r="ZE225" s="128"/>
      <c r="ZF225" s="128"/>
      <c r="ZG225" s="128"/>
      <c r="ZH225" s="128"/>
      <c r="ZI225" s="128"/>
      <c r="ZJ225" s="128"/>
      <c r="ZK225" s="128"/>
      <c r="ZL225" s="128"/>
      <c r="ZM225" s="128"/>
      <c r="ZN225" s="128"/>
      <c r="ZO225" s="128"/>
      <c r="ZP225" s="128"/>
      <c r="ZQ225" s="128"/>
      <c r="ZR225" s="128"/>
      <c r="ZS225" s="128"/>
      <c r="ZT225" s="128"/>
      <c r="ZU225" s="128"/>
      <c r="ZV225" s="128"/>
      <c r="ZW225" s="128"/>
      <c r="ZX225" s="128"/>
      <c r="ZY225" s="128"/>
      <c r="ZZ225" s="128"/>
      <c r="AAA225" s="128"/>
      <c r="AAB225" s="128"/>
      <c r="AAC225" s="128"/>
      <c r="AAD225" s="128"/>
      <c r="AAE225" s="128"/>
      <c r="AAF225" s="128"/>
      <c r="AAG225" s="128"/>
      <c r="AAH225" s="128"/>
      <c r="AAI225" s="128"/>
      <c r="AAJ225" s="128"/>
      <c r="AAK225" s="128"/>
      <c r="AAL225" s="128"/>
      <c r="AAM225" s="128"/>
      <c r="AAN225" s="128"/>
      <c r="AAO225" s="128"/>
      <c r="AAP225" s="128"/>
      <c r="AAQ225" s="128"/>
      <c r="AAR225" s="128"/>
      <c r="AAS225" s="128"/>
      <c r="AAT225" s="128"/>
      <c r="AAU225" s="128"/>
      <c r="AAV225" s="128"/>
      <c r="AAW225" s="128"/>
      <c r="AAX225" s="128"/>
      <c r="AAY225" s="128"/>
      <c r="AAZ225" s="128"/>
      <c r="ABA225" s="128"/>
      <c r="ABB225" s="128"/>
      <c r="ABC225" s="128"/>
      <c r="ABD225" s="128"/>
      <c r="ABE225" s="128"/>
      <c r="ABF225" s="128"/>
      <c r="ABG225" s="128"/>
      <c r="ABH225" s="128"/>
      <c r="ABI225" s="128"/>
      <c r="ABJ225" s="128"/>
      <c r="ABK225" s="128"/>
      <c r="ABL225" s="128"/>
      <c r="ABM225" s="128"/>
      <c r="ABN225" s="128"/>
      <c r="ABO225" s="128"/>
      <c r="ABP225" s="128"/>
      <c r="ABQ225" s="128"/>
      <c r="ABR225" s="128"/>
      <c r="ABS225" s="128"/>
      <c r="ABT225" s="128"/>
      <c r="ABU225" s="128"/>
      <c r="ABV225" s="128"/>
      <c r="ABW225" s="128"/>
      <c r="ABX225" s="128"/>
      <c r="ABY225" s="128"/>
      <c r="ABZ225" s="128"/>
      <c r="ACA225" s="128"/>
      <c r="ACB225" s="128"/>
      <c r="ACC225" s="128"/>
      <c r="ACD225" s="128"/>
      <c r="ACE225" s="128"/>
      <c r="ACF225" s="128"/>
      <c r="ACG225" s="128"/>
      <c r="ACH225" s="128"/>
      <c r="ACI225" s="128"/>
      <c r="ACJ225" s="128"/>
      <c r="ACK225" s="128"/>
      <c r="ACL225" s="128"/>
      <c r="ACM225" s="128"/>
      <c r="ACN225" s="128"/>
      <c r="ACO225" s="128"/>
      <c r="ACP225" s="128"/>
      <c r="ACQ225" s="128"/>
      <c r="ACR225" s="128"/>
      <c r="ACS225" s="128"/>
      <c r="ACT225" s="128"/>
      <c r="ACU225" s="128"/>
      <c r="ACV225" s="128"/>
      <c r="ACW225" s="128"/>
      <c r="ACX225" s="128"/>
      <c r="ACY225" s="128"/>
      <c r="ACZ225" s="128"/>
      <c r="ADA225" s="128"/>
      <c r="ADB225" s="128"/>
      <c r="ADC225" s="128"/>
      <c r="ADD225" s="128"/>
      <c r="ADE225" s="128"/>
      <c r="ADF225" s="128"/>
      <c r="ADG225" s="128"/>
      <c r="ADH225" s="128"/>
      <c r="ADI225" s="128"/>
      <c r="ADJ225" s="128"/>
      <c r="ADK225" s="128"/>
      <c r="ADL225" s="128"/>
      <c r="ADM225" s="128"/>
      <c r="ADN225" s="128"/>
      <c r="ADO225" s="128"/>
      <c r="ADP225" s="128"/>
      <c r="ADQ225" s="128"/>
      <c r="ADR225" s="128"/>
      <c r="ADS225" s="128"/>
      <c r="ADT225" s="128"/>
      <c r="ADU225" s="128"/>
      <c r="ADV225" s="128"/>
      <c r="ADW225" s="128"/>
      <c r="ADX225" s="128"/>
      <c r="ADY225" s="128"/>
      <c r="ADZ225" s="128"/>
      <c r="AEA225" s="128"/>
      <c r="AEB225" s="128"/>
      <c r="AEC225" s="128"/>
      <c r="AED225" s="128"/>
      <c r="AEE225" s="128"/>
      <c r="AEF225" s="128"/>
      <c r="AEG225" s="128"/>
      <c r="AEH225" s="128"/>
      <c r="AEI225" s="128"/>
      <c r="AEJ225" s="128"/>
      <c r="AEK225" s="128"/>
      <c r="AEL225" s="128"/>
      <c r="AEM225" s="128"/>
      <c r="AEN225" s="128"/>
      <c r="AEO225" s="128"/>
      <c r="AEP225" s="128"/>
      <c r="AEQ225" s="128"/>
      <c r="AER225" s="128"/>
      <c r="AES225" s="128"/>
      <c r="AET225" s="128"/>
      <c r="AEU225" s="128"/>
      <c r="AEV225" s="128"/>
      <c r="AEW225" s="128"/>
      <c r="AEX225" s="128"/>
      <c r="AEY225" s="128"/>
      <c r="AEZ225" s="128"/>
      <c r="AFA225" s="128"/>
      <c r="AFB225" s="128"/>
      <c r="AFC225" s="128"/>
      <c r="AFD225" s="128"/>
      <c r="AFE225" s="128"/>
      <c r="AFF225" s="128"/>
      <c r="AFG225" s="128"/>
      <c r="AFH225" s="128"/>
      <c r="AFI225" s="128"/>
      <c r="AFJ225" s="128"/>
      <c r="AFK225" s="128"/>
      <c r="AFL225" s="128"/>
      <c r="AFM225" s="128"/>
      <c r="AFN225" s="128"/>
      <c r="AFO225" s="128"/>
      <c r="AFP225" s="128"/>
      <c r="AFQ225" s="128"/>
      <c r="AFR225" s="128"/>
      <c r="AFS225" s="128"/>
      <c r="AFT225" s="128"/>
      <c r="AFU225" s="128"/>
      <c r="AFV225" s="128"/>
      <c r="AFW225" s="128"/>
      <c r="AFX225" s="128"/>
      <c r="AFY225" s="128"/>
      <c r="AFZ225" s="128"/>
      <c r="AGA225" s="128"/>
      <c r="AGB225" s="128"/>
      <c r="AGC225" s="128"/>
      <c r="AGD225" s="128"/>
      <c r="AGE225" s="128"/>
      <c r="AGF225" s="128"/>
      <c r="AGG225" s="128"/>
      <c r="AGH225" s="128"/>
      <c r="AGI225" s="128"/>
      <c r="AGJ225" s="128"/>
      <c r="AGK225" s="128"/>
      <c r="AGL225" s="128"/>
      <c r="AGM225" s="128"/>
      <c r="AGN225" s="128"/>
      <c r="AGO225" s="128"/>
      <c r="AGP225" s="128"/>
      <c r="AGQ225" s="128"/>
      <c r="AGR225" s="128"/>
      <c r="AGS225" s="128"/>
      <c r="AGT225" s="128"/>
      <c r="AGU225" s="128"/>
      <c r="AGV225" s="128"/>
      <c r="AGW225" s="128"/>
      <c r="AGX225" s="128"/>
      <c r="AGY225" s="128"/>
      <c r="AGZ225" s="128"/>
      <c r="AHA225" s="128"/>
      <c r="AHB225" s="128"/>
      <c r="AHC225" s="128"/>
      <c r="AHD225" s="128"/>
      <c r="AHE225" s="128"/>
      <c r="AHF225" s="128"/>
      <c r="AHG225" s="128"/>
      <c r="AHH225" s="128"/>
      <c r="AHI225" s="128"/>
      <c r="AHJ225" s="128"/>
      <c r="AHK225" s="128"/>
      <c r="AHL225" s="128"/>
      <c r="AHM225" s="128"/>
      <c r="AHN225" s="128"/>
      <c r="AHO225" s="128"/>
      <c r="AHP225" s="128"/>
      <c r="AHQ225" s="128"/>
      <c r="AHR225" s="128"/>
      <c r="AHS225" s="128"/>
      <c r="AHT225" s="128"/>
      <c r="AHU225" s="128"/>
      <c r="AHV225" s="128"/>
      <c r="AHW225" s="128"/>
      <c r="AHX225" s="128"/>
      <c r="AHY225" s="128"/>
      <c r="AHZ225" s="128"/>
      <c r="AIA225" s="128"/>
      <c r="AIB225" s="128"/>
      <c r="AIC225" s="128"/>
      <c r="AID225" s="128"/>
      <c r="AIE225" s="128"/>
      <c r="AIF225" s="128"/>
      <c r="AIG225" s="128"/>
      <c r="AIH225" s="128"/>
      <c r="AII225" s="128"/>
      <c r="AIJ225" s="128"/>
      <c r="AIK225" s="128"/>
      <c r="AIL225" s="128"/>
      <c r="AIM225" s="128"/>
      <c r="AIN225" s="128"/>
      <c r="AIO225" s="128"/>
      <c r="AIP225" s="128"/>
      <c r="AIQ225" s="128"/>
      <c r="AIR225" s="128"/>
      <c r="AIS225" s="128"/>
      <c r="AIT225" s="128"/>
      <c r="AIU225" s="128"/>
      <c r="AIV225" s="128"/>
      <c r="AIW225" s="128"/>
      <c r="AIX225" s="128"/>
      <c r="AIY225" s="128"/>
      <c r="AIZ225" s="128"/>
      <c r="AJA225" s="128"/>
      <c r="AJB225" s="128"/>
      <c r="AJC225" s="128"/>
      <c r="AJD225" s="128"/>
      <c r="AJE225" s="128"/>
      <c r="AJF225" s="128"/>
      <c r="AJG225" s="128"/>
      <c r="AJH225" s="128"/>
      <c r="AJI225" s="128"/>
      <c r="AJJ225" s="128"/>
      <c r="AJK225" s="128"/>
      <c r="AJL225" s="128"/>
      <c r="AJM225" s="128"/>
      <c r="AJN225" s="128"/>
      <c r="AJO225" s="128"/>
      <c r="AJP225" s="128"/>
      <c r="AJQ225" s="128"/>
      <c r="AJR225" s="128"/>
      <c r="AJS225" s="128"/>
      <c r="AJT225" s="128"/>
      <c r="AJU225" s="128"/>
      <c r="AJV225" s="128"/>
      <c r="AJW225" s="128"/>
      <c r="AJX225" s="128"/>
      <c r="AJY225" s="128"/>
      <c r="AJZ225" s="128"/>
      <c r="AKA225" s="128"/>
      <c r="AKB225" s="128"/>
      <c r="AKC225" s="128"/>
      <c r="AKD225" s="128"/>
      <c r="AKE225" s="128"/>
      <c r="AKF225" s="128"/>
      <c r="AKG225" s="128"/>
      <c r="AKH225" s="128"/>
      <c r="AKI225" s="128"/>
      <c r="AKJ225" s="128"/>
      <c r="AKK225" s="128"/>
      <c r="AKL225" s="128"/>
      <c r="AKM225" s="128"/>
      <c r="AKN225" s="128"/>
      <c r="AKO225" s="128"/>
      <c r="AKP225" s="128"/>
      <c r="AKQ225" s="128"/>
      <c r="AKR225" s="128"/>
      <c r="AKS225" s="128"/>
      <c r="AKT225" s="128"/>
      <c r="AKU225" s="128"/>
      <c r="AKV225" s="128"/>
      <c r="AKW225" s="128"/>
      <c r="AKX225" s="128"/>
      <c r="AKY225" s="128"/>
      <c r="AKZ225" s="128"/>
      <c r="ALA225" s="128"/>
      <c r="ALB225" s="128"/>
      <c r="ALC225" s="128"/>
      <c r="ALD225" s="128"/>
      <c r="ALE225" s="128"/>
      <c r="ALF225" s="128"/>
      <c r="ALG225" s="128"/>
      <c r="ALH225" s="128"/>
      <c r="ALI225" s="128"/>
      <c r="ALJ225" s="128"/>
      <c r="ALK225" s="128"/>
      <c r="ALL225" s="128"/>
      <c r="ALM225" s="128"/>
      <c r="ALN225" s="128"/>
      <c r="ALO225" s="128"/>
      <c r="ALP225" s="128"/>
      <c r="ALQ225" s="128"/>
      <c r="ALR225" s="128"/>
      <c r="ALS225" s="128"/>
      <c r="ALT225" s="128"/>
      <c r="ALU225" s="128"/>
      <c r="ALV225" s="128"/>
      <c r="ALW225" s="128"/>
      <c r="ALX225" s="128"/>
      <c r="ALY225" s="128"/>
      <c r="ALZ225" s="128"/>
      <c r="AMA225"/>
      <c r="AMB225"/>
      <c r="AMC225"/>
      <c r="AMD225"/>
    </row>
    <row r="226" spans="1:1018" ht="12" customHeight="1">
      <c r="A226" s="129"/>
      <c r="B226" s="129"/>
      <c r="C226" s="129"/>
      <c r="D226" s="129"/>
      <c r="E226" s="129"/>
      <c r="F226" s="129"/>
    </row>
    <row r="227" spans="1:1018" ht="12" customHeight="1">
      <c r="A227" s="129"/>
      <c r="B227" s="129"/>
      <c r="C227" s="129"/>
      <c r="D227" s="129"/>
      <c r="E227" s="129"/>
      <c r="F227" s="129"/>
    </row>
    <row r="228" spans="1:1018" ht="12" customHeight="1">
      <c r="A228" s="129"/>
      <c r="B228" s="129"/>
      <c r="C228" s="129"/>
      <c r="D228" s="129"/>
      <c r="E228" s="129"/>
      <c r="F228" s="129"/>
    </row>
    <row r="229" spans="1:1018" s="117" customFormat="1" ht="12" customHeight="1">
      <c r="A229" s="129"/>
      <c r="B229" s="129"/>
      <c r="C229" s="129"/>
      <c r="D229" s="129"/>
      <c r="E229" s="129"/>
      <c r="F229" s="129"/>
      <c r="G229" s="96"/>
      <c r="H229" s="96"/>
      <c r="I229" s="225"/>
      <c r="J229" s="96"/>
      <c r="K229" s="159"/>
      <c r="L229" s="96"/>
      <c r="M229" s="96"/>
      <c r="N229" s="96"/>
      <c r="O229" s="96"/>
      <c r="P229" s="173"/>
      <c r="Q229" s="96"/>
      <c r="R229" s="96"/>
      <c r="S229" s="96"/>
      <c r="T229" s="277"/>
      <c r="U229" s="96"/>
      <c r="V229" s="96"/>
      <c r="W229" s="96"/>
      <c r="X229"/>
      <c r="Y229" s="179"/>
      <c r="Z229" s="96"/>
      <c r="AA229" s="161"/>
      <c r="AB229" s="96"/>
      <c r="AD229" s="96"/>
      <c r="AMB229"/>
    </row>
    <row r="230" spans="1:1018" s="117" customFormat="1" ht="12" customHeight="1">
      <c r="A230" s="130"/>
      <c r="B230" s="130"/>
      <c r="C230" s="130"/>
      <c r="D230" s="130"/>
      <c r="E230" s="130"/>
      <c r="F230" s="130"/>
      <c r="G230" s="96"/>
      <c r="H230" s="96"/>
      <c r="I230" s="225"/>
      <c r="J230" s="96"/>
      <c r="K230" s="159"/>
      <c r="L230" s="96"/>
      <c r="M230" s="96"/>
      <c r="N230" s="96"/>
      <c r="O230" s="96"/>
      <c r="P230" s="173"/>
      <c r="Q230" s="96"/>
      <c r="R230" s="96"/>
      <c r="S230" s="96"/>
      <c r="T230" s="277"/>
      <c r="U230" s="96"/>
      <c r="V230" s="96"/>
      <c r="W230" s="96"/>
      <c r="X230"/>
      <c r="Y230" s="179"/>
      <c r="Z230" s="96"/>
      <c r="AA230" s="161"/>
      <c r="AB230" s="96"/>
      <c r="AD230" s="96"/>
      <c r="AMB230"/>
    </row>
    <row r="231" spans="1:1018" s="117" customFormat="1" ht="12" customHeight="1">
      <c r="A231" s="123"/>
      <c r="B231" s="123"/>
      <c r="C231" s="123"/>
      <c r="D231" s="123"/>
      <c r="E231" s="123"/>
      <c r="F231" s="123"/>
      <c r="G231" s="112"/>
      <c r="H231" s="112"/>
      <c r="I231" s="276"/>
      <c r="J231" s="112"/>
      <c r="K231" s="161"/>
      <c r="L231" s="112"/>
      <c r="M231" s="112"/>
      <c r="N231" s="112"/>
      <c r="O231" s="112"/>
      <c r="P231" s="190"/>
      <c r="Q231" s="112"/>
      <c r="R231" s="112"/>
      <c r="S231" s="112"/>
      <c r="T231" s="125"/>
      <c r="U231" s="112"/>
      <c r="V231" s="112"/>
      <c r="W231" s="112"/>
      <c r="X231"/>
      <c r="Y231" s="180"/>
      <c r="Z231" s="112"/>
      <c r="AA231" s="161"/>
      <c r="AB231" s="112"/>
      <c r="AD231" s="112"/>
      <c r="AMB231"/>
    </row>
    <row r="232" spans="1:1018" s="117" customFormat="1" ht="12" customHeight="1">
      <c r="A232" s="123"/>
      <c r="B232" s="123"/>
      <c r="C232" s="123"/>
      <c r="D232" s="123"/>
      <c r="E232" s="123"/>
      <c r="F232" s="123"/>
      <c r="G232" s="112"/>
      <c r="H232" s="112"/>
      <c r="I232" s="276"/>
      <c r="J232" s="112"/>
      <c r="K232" s="161"/>
      <c r="L232" s="112"/>
      <c r="M232" s="112"/>
      <c r="N232" s="112"/>
      <c r="O232" s="112"/>
      <c r="P232" s="190"/>
      <c r="Q232" s="112"/>
      <c r="R232" s="112"/>
      <c r="S232" s="112"/>
      <c r="T232" s="125"/>
      <c r="U232" s="112"/>
      <c r="V232" s="112"/>
      <c r="W232" s="112"/>
      <c r="X232"/>
      <c r="Y232" s="180"/>
      <c r="Z232" s="112"/>
      <c r="AA232" s="161"/>
      <c r="AB232" s="112"/>
      <c r="AD232" s="112"/>
      <c r="AMB232"/>
    </row>
    <row r="233" spans="1:1018" s="117" customFormat="1" ht="12" customHeight="1">
      <c r="A233" s="123"/>
      <c r="B233" s="123"/>
      <c r="C233" s="123"/>
      <c r="D233" s="123"/>
      <c r="E233" s="123"/>
      <c r="F233" s="123"/>
      <c r="G233" s="112"/>
      <c r="H233" s="112"/>
      <c r="I233" s="276"/>
      <c r="J233" s="112"/>
      <c r="K233" s="161"/>
      <c r="L233" s="112"/>
      <c r="M233" s="112"/>
      <c r="N233" s="112"/>
      <c r="O233" s="112"/>
      <c r="P233" s="190"/>
      <c r="Q233" s="112"/>
      <c r="R233" s="112"/>
      <c r="S233" s="112"/>
      <c r="T233" s="125"/>
      <c r="U233" s="112"/>
      <c r="V233" s="112"/>
      <c r="W233" s="112"/>
      <c r="X233"/>
      <c r="Y233" s="180"/>
      <c r="Z233" s="112"/>
      <c r="AA233" s="161"/>
      <c r="AB233" s="112"/>
      <c r="AD233" s="112"/>
      <c r="AMB233"/>
    </row>
    <row r="234" spans="1:1018" s="117" customFormat="1" ht="12" customHeight="1">
      <c r="A234" s="123"/>
      <c r="B234" s="123"/>
      <c r="C234" s="123"/>
      <c r="D234" s="123"/>
      <c r="E234" s="123"/>
      <c r="F234" s="123"/>
      <c r="G234" s="112"/>
      <c r="H234" s="112"/>
      <c r="I234" s="276"/>
      <c r="J234" s="112"/>
      <c r="K234" s="161"/>
      <c r="L234" s="112"/>
      <c r="M234" s="112"/>
      <c r="N234" s="112"/>
      <c r="O234" s="112"/>
      <c r="P234" s="190"/>
      <c r="Q234" s="112"/>
      <c r="R234" s="112"/>
      <c r="S234" s="112"/>
      <c r="T234" s="125"/>
      <c r="U234" s="112"/>
      <c r="V234" s="112"/>
      <c r="W234" s="112"/>
      <c r="X234"/>
      <c r="Y234" s="180"/>
      <c r="Z234" s="112"/>
      <c r="AA234" s="161"/>
      <c r="AB234" s="112"/>
      <c r="AD234" s="112"/>
      <c r="AMB234"/>
    </row>
    <row r="235" spans="1:1018" s="117" customFormat="1" ht="12" customHeight="1">
      <c r="A235" s="123"/>
      <c r="B235" s="123"/>
      <c r="C235" s="123"/>
      <c r="D235" s="123"/>
      <c r="E235" s="123"/>
      <c r="F235" s="123"/>
      <c r="G235" s="112"/>
      <c r="H235" s="112"/>
      <c r="I235" s="276"/>
      <c r="J235" s="112"/>
      <c r="K235" s="161"/>
      <c r="L235" s="112"/>
      <c r="M235" s="112"/>
      <c r="N235" s="112"/>
      <c r="O235" s="112"/>
      <c r="P235" s="190"/>
      <c r="Q235" s="112"/>
      <c r="R235" s="112"/>
      <c r="S235" s="112"/>
      <c r="T235" s="125"/>
      <c r="U235" s="112"/>
      <c r="V235" s="112"/>
      <c r="W235" s="112"/>
      <c r="X235"/>
      <c r="Y235" s="180"/>
      <c r="Z235" s="112"/>
      <c r="AA235" s="161"/>
      <c r="AB235" s="112"/>
      <c r="AD235" s="112"/>
      <c r="AMB235"/>
    </row>
    <row r="236" spans="1:1018" ht="12" customHeight="1">
      <c r="A236" s="123"/>
      <c r="B236" s="123"/>
      <c r="C236" s="123"/>
      <c r="D236" s="123"/>
      <c r="E236" s="123"/>
      <c r="F236" s="123"/>
      <c r="G236" s="112"/>
      <c r="H236" s="112"/>
      <c r="I236" s="276"/>
      <c r="J236" s="112"/>
      <c r="K236" s="161"/>
      <c r="L236" s="112"/>
      <c r="M236" s="112"/>
      <c r="N236" s="112"/>
      <c r="O236" s="112"/>
      <c r="P236" s="190"/>
      <c r="Q236" s="112"/>
      <c r="R236" s="112"/>
      <c r="S236" s="112"/>
      <c r="T236" s="125"/>
      <c r="U236" s="112"/>
      <c r="V236" s="112"/>
      <c r="W236" s="112"/>
      <c r="Y236" s="180"/>
      <c r="Z236" s="112"/>
      <c r="AB236" s="112"/>
      <c r="AD236" s="112"/>
    </row>
    <row r="237" spans="1:1018" ht="12" customHeight="1">
      <c r="A237" s="123"/>
      <c r="B237" s="123"/>
      <c r="C237" s="123"/>
      <c r="D237" s="123"/>
      <c r="E237" s="123"/>
      <c r="F237" s="123"/>
      <c r="G237" s="112"/>
      <c r="H237" s="112"/>
      <c r="I237" s="276"/>
      <c r="J237" s="112"/>
      <c r="K237" s="161"/>
      <c r="L237" s="112"/>
      <c r="M237" s="112"/>
      <c r="N237" s="112"/>
      <c r="O237" s="112"/>
      <c r="P237" s="190"/>
      <c r="Q237" s="112"/>
      <c r="R237" s="112"/>
      <c r="S237" s="112"/>
      <c r="T237" s="125"/>
      <c r="U237" s="112"/>
      <c r="V237" s="112"/>
      <c r="W237" s="112"/>
      <c r="Y237" s="180"/>
      <c r="Z237" s="112"/>
      <c r="AB237" s="112"/>
      <c r="AD237" s="112"/>
    </row>
    <row r="238" spans="1:1018" ht="12" customHeight="1">
      <c r="A238" s="130"/>
      <c r="B238" s="130"/>
      <c r="C238" s="130"/>
      <c r="D238" s="130"/>
      <c r="E238" s="130"/>
      <c r="F238" s="130"/>
    </row>
    <row r="239" spans="1:1018" ht="12" customHeight="1">
      <c r="A239" s="130"/>
      <c r="B239" s="130"/>
      <c r="C239" s="130"/>
      <c r="D239" s="130"/>
      <c r="E239" s="130"/>
      <c r="F239" s="130"/>
    </row>
    <row r="240" spans="1:1018" ht="12" customHeight="1">
      <c r="A240" s="130"/>
      <c r="B240" s="130"/>
      <c r="C240" s="130"/>
      <c r="D240" s="130"/>
      <c r="E240" s="130"/>
      <c r="F240" s="130"/>
    </row>
    <row r="241" spans="1:1018" ht="12" customHeight="1">
      <c r="A241" s="136"/>
      <c r="B241" s="136"/>
      <c r="C241" s="136"/>
      <c r="D241" s="136"/>
      <c r="E241" s="136"/>
      <c r="F241" s="136"/>
    </row>
    <row r="242" spans="1:1018" s="96" customFormat="1" ht="12" customHeight="1">
      <c r="A242" s="136"/>
      <c r="B242" s="136"/>
      <c r="C242" s="136"/>
      <c r="D242" s="136"/>
      <c r="E242" s="136"/>
      <c r="F242" s="136"/>
      <c r="I242" s="225"/>
      <c r="K242" s="159"/>
      <c r="P242" s="173"/>
      <c r="T242" s="277"/>
      <c r="X242"/>
      <c r="Y242" s="179"/>
      <c r="AA242" s="159"/>
      <c r="AC242"/>
      <c r="AE242" s="128"/>
      <c r="AF242"/>
      <c r="AG242" s="128"/>
      <c r="AH242" s="128"/>
      <c r="AI242" s="128"/>
      <c r="AJ242" s="128"/>
      <c r="AK242" s="128"/>
      <c r="AL242" s="128"/>
      <c r="AM242" s="128"/>
      <c r="AN242" s="128"/>
      <c r="AO242" s="128"/>
      <c r="AP242" s="128"/>
      <c r="AQ242" s="128"/>
      <c r="AR242" s="128"/>
      <c r="AS242" s="128"/>
      <c r="AT242" s="128"/>
      <c r="AU242" s="128"/>
      <c r="AV242" s="128"/>
      <c r="AW242" s="128"/>
      <c r="AX242" s="128"/>
      <c r="AY242" s="128"/>
      <c r="AZ242" s="128"/>
      <c r="BA242" s="128"/>
      <c r="BB242" s="128"/>
      <c r="BC242" s="128"/>
      <c r="BD242" s="128"/>
      <c r="BE242" s="128"/>
      <c r="BF242" s="128"/>
      <c r="BG242" s="128"/>
      <c r="BH242" s="128"/>
      <c r="BI242" s="128"/>
      <c r="BJ242" s="128"/>
      <c r="BK242" s="128"/>
      <c r="BL242" s="128"/>
      <c r="BM242" s="128"/>
      <c r="BN242" s="128"/>
      <c r="BO242" s="128"/>
      <c r="BP242" s="128"/>
      <c r="BQ242" s="128"/>
      <c r="BR242" s="128"/>
      <c r="BS242" s="128"/>
      <c r="BT242" s="128"/>
      <c r="BU242" s="128"/>
      <c r="BV242" s="128"/>
      <c r="BW242" s="128"/>
      <c r="BX242" s="128"/>
      <c r="BY242" s="128"/>
      <c r="BZ242" s="128"/>
      <c r="CA242" s="128"/>
      <c r="CB242" s="128"/>
      <c r="CC242" s="128"/>
      <c r="CD242" s="128"/>
      <c r="CE242" s="128"/>
      <c r="CF242" s="128"/>
      <c r="CG242" s="128"/>
      <c r="CH242" s="128"/>
      <c r="CI242" s="128"/>
      <c r="CJ242" s="128"/>
      <c r="CK242" s="128"/>
      <c r="CL242" s="128"/>
      <c r="CM242" s="128"/>
      <c r="CN242" s="128"/>
      <c r="CO242" s="128"/>
      <c r="CP242" s="128"/>
      <c r="CQ242" s="128"/>
      <c r="CR242" s="128"/>
      <c r="CS242" s="128"/>
      <c r="CT242" s="128"/>
      <c r="CU242" s="128"/>
      <c r="CV242" s="128"/>
      <c r="CW242" s="128"/>
      <c r="CX242" s="128"/>
      <c r="CY242" s="128"/>
      <c r="CZ242" s="128"/>
      <c r="DA242" s="128"/>
      <c r="DB242" s="128"/>
      <c r="DC242" s="128"/>
      <c r="DD242" s="128"/>
      <c r="DE242" s="128"/>
      <c r="DF242" s="128"/>
      <c r="DG242" s="128"/>
      <c r="DH242" s="128"/>
      <c r="DI242" s="128"/>
      <c r="DJ242" s="128"/>
      <c r="DK242" s="128"/>
      <c r="DL242" s="128"/>
      <c r="DM242" s="128"/>
      <c r="DN242" s="128"/>
      <c r="DO242" s="128"/>
      <c r="DP242" s="128"/>
      <c r="DQ242" s="128"/>
      <c r="DR242" s="128"/>
      <c r="DS242" s="128"/>
      <c r="DT242" s="128"/>
      <c r="DU242" s="128"/>
      <c r="DV242" s="128"/>
      <c r="DW242" s="128"/>
      <c r="DX242" s="128"/>
      <c r="DY242" s="128"/>
      <c r="DZ242" s="128"/>
      <c r="EA242" s="128"/>
      <c r="EB242" s="128"/>
      <c r="EC242" s="128"/>
      <c r="ED242" s="128"/>
      <c r="EE242" s="128"/>
      <c r="EF242" s="128"/>
      <c r="EG242" s="128"/>
      <c r="EH242" s="128"/>
      <c r="EI242" s="128"/>
      <c r="EJ242" s="128"/>
      <c r="EK242" s="128"/>
      <c r="EL242" s="128"/>
      <c r="EM242" s="128"/>
      <c r="EN242" s="128"/>
      <c r="EO242" s="128"/>
      <c r="EP242" s="128"/>
      <c r="EQ242" s="128"/>
      <c r="ER242" s="128"/>
      <c r="ES242" s="128"/>
      <c r="ET242" s="128"/>
      <c r="EU242" s="128"/>
      <c r="EV242" s="128"/>
      <c r="EW242" s="128"/>
      <c r="EX242" s="128"/>
      <c r="EY242" s="128"/>
      <c r="EZ242" s="128"/>
      <c r="FA242" s="128"/>
      <c r="FB242" s="128"/>
      <c r="FC242" s="128"/>
      <c r="FD242" s="128"/>
      <c r="FE242" s="128"/>
      <c r="FF242" s="128"/>
      <c r="FG242" s="128"/>
      <c r="FH242" s="128"/>
      <c r="FI242" s="128"/>
      <c r="FJ242" s="128"/>
      <c r="FK242" s="128"/>
      <c r="FL242" s="128"/>
      <c r="FM242" s="128"/>
      <c r="FN242" s="128"/>
      <c r="FO242" s="128"/>
      <c r="FP242" s="128"/>
      <c r="FQ242" s="128"/>
      <c r="FR242" s="128"/>
      <c r="FS242" s="128"/>
      <c r="FT242" s="128"/>
      <c r="FU242" s="128"/>
      <c r="FV242" s="128"/>
      <c r="FW242" s="128"/>
      <c r="FX242" s="128"/>
      <c r="FY242" s="128"/>
      <c r="FZ242" s="128"/>
      <c r="GA242" s="128"/>
      <c r="GB242" s="128"/>
      <c r="GC242" s="128"/>
      <c r="GD242" s="128"/>
      <c r="GE242" s="128"/>
      <c r="GF242" s="128"/>
      <c r="GG242" s="128"/>
      <c r="GH242" s="128"/>
      <c r="GI242" s="128"/>
      <c r="GJ242" s="128"/>
      <c r="GK242" s="128"/>
      <c r="GL242" s="128"/>
      <c r="GM242" s="128"/>
      <c r="GN242" s="128"/>
      <c r="GO242" s="128"/>
      <c r="GP242" s="128"/>
      <c r="GQ242" s="128"/>
      <c r="GR242" s="128"/>
      <c r="GS242" s="128"/>
      <c r="GT242" s="128"/>
      <c r="GU242" s="128"/>
      <c r="GV242" s="128"/>
      <c r="GW242" s="128"/>
      <c r="GX242" s="128"/>
      <c r="GY242" s="128"/>
      <c r="GZ242" s="128"/>
      <c r="HA242" s="128"/>
      <c r="HB242" s="128"/>
      <c r="HC242" s="128"/>
      <c r="HD242" s="128"/>
      <c r="HE242" s="128"/>
      <c r="HF242" s="128"/>
      <c r="HG242" s="128"/>
      <c r="HH242" s="128"/>
      <c r="HI242" s="128"/>
      <c r="HJ242" s="128"/>
      <c r="HK242" s="128"/>
      <c r="HL242" s="128"/>
      <c r="HM242" s="128"/>
      <c r="HN242" s="128"/>
      <c r="HO242" s="128"/>
      <c r="HP242" s="128"/>
      <c r="HQ242" s="128"/>
      <c r="HR242" s="128"/>
      <c r="HS242" s="128"/>
      <c r="HT242" s="128"/>
      <c r="HU242" s="128"/>
      <c r="HV242" s="128"/>
      <c r="HW242" s="128"/>
      <c r="HX242" s="128"/>
      <c r="HY242" s="128"/>
      <c r="HZ242" s="128"/>
      <c r="IA242" s="128"/>
      <c r="IB242" s="128"/>
      <c r="IC242" s="128"/>
      <c r="ID242" s="128"/>
      <c r="IE242" s="128"/>
      <c r="IF242" s="128"/>
      <c r="IG242" s="128"/>
      <c r="IH242" s="128"/>
      <c r="II242" s="128"/>
      <c r="IJ242" s="128"/>
      <c r="IK242" s="128"/>
      <c r="IL242" s="128"/>
      <c r="IM242" s="128"/>
      <c r="IN242" s="128"/>
      <c r="IO242" s="128"/>
      <c r="IP242" s="128"/>
      <c r="IQ242" s="128"/>
      <c r="IR242" s="128"/>
      <c r="IS242" s="128"/>
      <c r="IT242" s="128"/>
      <c r="IU242" s="128"/>
      <c r="IV242" s="128"/>
      <c r="IW242" s="128"/>
      <c r="IX242" s="128"/>
      <c r="IY242" s="128"/>
      <c r="IZ242" s="128"/>
      <c r="JA242" s="128"/>
      <c r="JB242" s="128"/>
      <c r="JC242" s="128"/>
      <c r="JD242" s="128"/>
      <c r="JE242" s="128"/>
      <c r="JF242" s="128"/>
      <c r="JG242" s="128"/>
      <c r="JH242" s="128"/>
      <c r="JI242" s="128"/>
      <c r="JJ242" s="128"/>
      <c r="JK242" s="128"/>
      <c r="JL242" s="128"/>
      <c r="JM242" s="128"/>
      <c r="JN242" s="128"/>
      <c r="JO242" s="128"/>
      <c r="JP242" s="128"/>
      <c r="JQ242" s="128"/>
      <c r="JR242" s="128"/>
      <c r="JS242" s="128"/>
      <c r="JT242" s="128"/>
      <c r="JU242" s="128"/>
      <c r="JV242" s="128"/>
      <c r="JW242" s="128"/>
      <c r="JX242" s="128"/>
      <c r="JY242" s="128"/>
      <c r="JZ242" s="128"/>
      <c r="KA242" s="128"/>
      <c r="KB242" s="128"/>
      <c r="KC242" s="128"/>
      <c r="KD242" s="128"/>
      <c r="KE242" s="128"/>
      <c r="KF242" s="128"/>
      <c r="KG242" s="128"/>
      <c r="KH242" s="128"/>
      <c r="KI242" s="128"/>
      <c r="KJ242" s="128"/>
      <c r="KK242" s="128"/>
      <c r="KL242" s="128"/>
      <c r="KM242" s="128"/>
      <c r="KN242" s="128"/>
      <c r="KO242" s="128"/>
      <c r="KP242" s="128"/>
      <c r="KQ242" s="128"/>
      <c r="KR242" s="128"/>
      <c r="KS242" s="128"/>
      <c r="KT242" s="128"/>
      <c r="KU242" s="128"/>
      <c r="KV242" s="128"/>
      <c r="KW242" s="128"/>
      <c r="KX242" s="128"/>
      <c r="KY242" s="128"/>
      <c r="KZ242" s="128"/>
      <c r="LA242" s="128"/>
      <c r="LB242" s="128"/>
      <c r="LC242" s="128"/>
      <c r="LD242" s="128"/>
      <c r="LE242" s="128"/>
      <c r="LF242" s="128"/>
      <c r="LG242" s="128"/>
      <c r="LH242" s="128"/>
      <c r="LI242" s="128"/>
      <c r="LJ242" s="128"/>
      <c r="LK242" s="128"/>
      <c r="LL242" s="128"/>
      <c r="LM242" s="128"/>
      <c r="LN242" s="128"/>
      <c r="LO242" s="128"/>
      <c r="LP242" s="128"/>
      <c r="LQ242" s="128"/>
      <c r="LR242" s="128"/>
      <c r="LS242" s="128"/>
      <c r="LT242" s="128"/>
      <c r="LU242" s="128"/>
      <c r="LV242" s="128"/>
      <c r="LW242" s="128"/>
      <c r="LX242" s="128"/>
      <c r="LY242" s="128"/>
      <c r="LZ242" s="128"/>
      <c r="MA242" s="128"/>
      <c r="MB242" s="128"/>
      <c r="MC242" s="128"/>
      <c r="MD242" s="128"/>
      <c r="ME242" s="128"/>
      <c r="MF242" s="128"/>
      <c r="MG242" s="128"/>
      <c r="MH242" s="128"/>
      <c r="MI242" s="128"/>
      <c r="MJ242" s="128"/>
      <c r="MK242" s="128"/>
      <c r="ML242" s="128"/>
      <c r="MM242" s="128"/>
      <c r="MN242" s="128"/>
      <c r="MO242" s="128"/>
      <c r="MP242" s="128"/>
      <c r="MQ242" s="128"/>
      <c r="MR242" s="128"/>
      <c r="MS242" s="128"/>
      <c r="MT242" s="128"/>
      <c r="MU242" s="128"/>
      <c r="MV242" s="128"/>
      <c r="MW242" s="128"/>
      <c r="MX242" s="128"/>
      <c r="MY242" s="128"/>
      <c r="MZ242" s="128"/>
      <c r="NA242" s="128"/>
      <c r="NB242" s="128"/>
      <c r="NC242" s="128"/>
      <c r="ND242" s="128"/>
      <c r="NE242" s="128"/>
      <c r="NF242" s="128"/>
      <c r="NG242" s="128"/>
      <c r="NH242" s="128"/>
      <c r="NI242" s="128"/>
      <c r="NJ242" s="128"/>
      <c r="NK242" s="128"/>
      <c r="NL242" s="128"/>
      <c r="NM242" s="128"/>
      <c r="NN242" s="128"/>
      <c r="NO242" s="128"/>
      <c r="NP242" s="128"/>
      <c r="NQ242" s="128"/>
      <c r="NR242" s="128"/>
      <c r="NS242" s="128"/>
      <c r="NT242" s="128"/>
      <c r="NU242" s="128"/>
      <c r="NV242" s="128"/>
      <c r="NW242" s="128"/>
      <c r="NX242" s="128"/>
      <c r="NY242" s="128"/>
      <c r="NZ242" s="128"/>
      <c r="OA242" s="128"/>
      <c r="OB242" s="128"/>
      <c r="OC242" s="128"/>
      <c r="OD242" s="128"/>
      <c r="OE242" s="128"/>
      <c r="OF242" s="128"/>
      <c r="OG242" s="128"/>
      <c r="OH242" s="128"/>
      <c r="OI242" s="128"/>
      <c r="OJ242" s="128"/>
      <c r="OK242" s="128"/>
      <c r="OL242" s="128"/>
      <c r="OM242" s="128"/>
      <c r="ON242" s="128"/>
      <c r="OO242" s="128"/>
      <c r="OP242" s="128"/>
      <c r="OQ242" s="128"/>
      <c r="OR242" s="128"/>
      <c r="OS242" s="128"/>
      <c r="OT242" s="128"/>
      <c r="OU242" s="128"/>
      <c r="OV242" s="128"/>
      <c r="OW242" s="128"/>
      <c r="OX242" s="128"/>
      <c r="OY242" s="128"/>
      <c r="OZ242" s="128"/>
      <c r="PA242" s="128"/>
      <c r="PB242" s="128"/>
      <c r="PC242" s="128"/>
      <c r="PD242" s="128"/>
      <c r="PE242" s="128"/>
      <c r="PF242" s="128"/>
      <c r="PG242" s="128"/>
      <c r="PH242" s="128"/>
      <c r="PI242" s="128"/>
      <c r="PJ242" s="128"/>
      <c r="PK242" s="128"/>
      <c r="PL242" s="128"/>
      <c r="PM242" s="128"/>
      <c r="PN242" s="128"/>
      <c r="PO242" s="128"/>
      <c r="PP242" s="128"/>
      <c r="PQ242" s="128"/>
      <c r="PR242" s="128"/>
      <c r="PS242" s="128"/>
      <c r="PT242" s="128"/>
      <c r="PU242" s="128"/>
      <c r="PV242" s="128"/>
      <c r="PW242" s="128"/>
      <c r="PX242" s="128"/>
      <c r="PY242" s="128"/>
      <c r="PZ242" s="128"/>
      <c r="QA242" s="128"/>
      <c r="QB242" s="128"/>
      <c r="QC242" s="128"/>
      <c r="QD242" s="128"/>
      <c r="QE242" s="128"/>
      <c r="QF242" s="128"/>
      <c r="QG242" s="128"/>
      <c r="QH242" s="128"/>
      <c r="QI242" s="128"/>
      <c r="QJ242" s="128"/>
      <c r="QK242" s="128"/>
      <c r="QL242" s="128"/>
      <c r="QM242" s="128"/>
      <c r="QN242" s="128"/>
      <c r="QO242" s="128"/>
      <c r="QP242" s="128"/>
      <c r="QQ242" s="128"/>
      <c r="QR242" s="128"/>
      <c r="QS242" s="128"/>
      <c r="QT242" s="128"/>
      <c r="QU242" s="128"/>
      <c r="QV242" s="128"/>
      <c r="QW242" s="128"/>
      <c r="QX242" s="128"/>
      <c r="QY242" s="128"/>
      <c r="QZ242" s="128"/>
      <c r="RA242" s="128"/>
      <c r="RB242" s="128"/>
      <c r="RC242" s="128"/>
      <c r="RD242" s="128"/>
      <c r="RE242" s="128"/>
      <c r="RF242" s="128"/>
      <c r="RG242" s="128"/>
      <c r="RH242" s="128"/>
      <c r="RI242" s="128"/>
      <c r="RJ242" s="128"/>
      <c r="RK242" s="128"/>
      <c r="RL242" s="128"/>
      <c r="RM242" s="128"/>
      <c r="RN242" s="128"/>
      <c r="RO242" s="128"/>
      <c r="RP242" s="128"/>
      <c r="RQ242" s="128"/>
      <c r="RR242" s="128"/>
      <c r="RS242" s="128"/>
      <c r="RT242" s="128"/>
      <c r="RU242" s="128"/>
      <c r="RV242" s="128"/>
      <c r="RW242" s="128"/>
      <c r="RX242" s="128"/>
      <c r="RY242" s="128"/>
      <c r="RZ242" s="128"/>
      <c r="SA242" s="128"/>
      <c r="SB242" s="128"/>
      <c r="SC242" s="128"/>
      <c r="SD242" s="128"/>
      <c r="SE242" s="128"/>
      <c r="SF242" s="128"/>
      <c r="SG242" s="128"/>
      <c r="SH242" s="128"/>
      <c r="SI242" s="128"/>
      <c r="SJ242" s="128"/>
      <c r="SK242" s="128"/>
      <c r="SL242" s="128"/>
      <c r="SM242" s="128"/>
      <c r="SN242" s="128"/>
      <c r="SO242" s="128"/>
      <c r="SP242" s="128"/>
      <c r="SQ242" s="128"/>
      <c r="SR242" s="128"/>
      <c r="SS242" s="128"/>
      <c r="ST242" s="128"/>
      <c r="SU242" s="128"/>
      <c r="SV242" s="128"/>
      <c r="SW242" s="128"/>
      <c r="SX242" s="128"/>
      <c r="SY242" s="128"/>
      <c r="SZ242" s="128"/>
      <c r="TA242" s="128"/>
      <c r="TB242" s="128"/>
      <c r="TC242" s="128"/>
      <c r="TD242" s="128"/>
      <c r="TE242" s="128"/>
      <c r="TF242" s="128"/>
      <c r="TG242" s="128"/>
      <c r="TH242" s="128"/>
      <c r="TI242" s="128"/>
      <c r="TJ242" s="128"/>
      <c r="TK242" s="128"/>
      <c r="TL242" s="128"/>
      <c r="TM242" s="128"/>
      <c r="TN242" s="128"/>
      <c r="TO242" s="128"/>
      <c r="TP242" s="128"/>
      <c r="TQ242" s="128"/>
      <c r="TR242" s="128"/>
      <c r="TS242" s="128"/>
      <c r="TT242" s="128"/>
      <c r="TU242" s="128"/>
      <c r="TV242" s="128"/>
      <c r="TW242" s="128"/>
      <c r="TX242" s="128"/>
      <c r="TY242" s="128"/>
      <c r="TZ242" s="128"/>
      <c r="UA242" s="128"/>
      <c r="UB242" s="128"/>
      <c r="UC242" s="128"/>
      <c r="UD242" s="128"/>
      <c r="UE242" s="128"/>
      <c r="UF242" s="128"/>
      <c r="UG242" s="128"/>
      <c r="UH242" s="128"/>
      <c r="UI242" s="128"/>
      <c r="UJ242" s="128"/>
      <c r="UK242" s="128"/>
      <c r="UL242" s="128"/>
      <c r="UM242" s="128"/>
      <c r="UN242" s="128"/>
      <c r="UO242" s="128"/>
      <c r="UP242" s="128"/>
      <c r="UQ242" s="128"/>
      <c r="UR242" s="128"/>
      <c r="US242" s="128"/>
      <c r="UT242" s="128"/>
      <c r="UU242" s="128"/>
      <c r="UV242" s="128"/>
      <c r="UW242" s="128"/>
      <c r="UX242" s="128"/>
      <c r="UY242" s="128"/>
      <c r="UZ242" s="128"/>
      <c r="VA242" s="128"/>
      <c r="VB242" s="128"/>
      <c r="VC242" s="128"/>
      <c r="VD242" s="128"/>
      <c r="VE242" s="128"/>
      <c r="VF242" s="128"/>
      <c r="VG242" s="128"/>
      <c r="VH242" s="128"/>
      <c r="VI242" s="128"/>
      <c r="VJ242" s="128"/>
      <c r="VK242" s="128"/>
      <c r="VL242" s="128"/>
      <c r="VM242" s="128"/>
      <c r="VN242" s="128"/>
      <c r="VO242" s="128"/>
      <c r="VP242" s="128"/>
      <c r="VQ242" s="128"/>
      <c r="VR242" s="128"/>
      <c r="VS242" s="128"/>
      <c r="VT242" s="128"/>
      <c r="VU242" s="128"/>
      <c r="VV242" s="128"/>
      <c r="VW242" s="128"/>
      <c r="VX242" s="128"/>
      <c r="VY242" s="128"/>
      <c r="VZ242" s="128"/>
      <c r="WA242" s="128"/>
      <c r="WB242" s="128"/>
      <c r="WC242" s="128"/>
      <c r="WD242" s="128"/>
      <c r="WE242" s="128"/>
      <c r="WF242" s="128"/>
      <c r="WG242" s="128"/>
      <c r="WH242" s="128"/>
      <c r="WI242" s="128"/>
      <c r="WJ242" s="128"/>
      <c r="WK242" s="128"/>
      <c r="WL242" s="128"/>
      <c r="WM242" s="128"/>
      <c r="WN242" s="128"/>
      <c r="WO242" s="128"/>
      <c r="WP242" s="128"/>
      <c r="WQ242" s="128"/>
      <c r="WR242" s="128"/>
      <c r="WS242" s="128"/>
      <c r="WT242" s="128"/>
      <c r="WU242" s="128"/>
      <c r="WV242" s="128"/>
      <c r="WW242" s="128"/>
      <c r="WX242" s="128"/>
      <c r="WY242" s="128"/>
      <c r="WZ242" s="128"/>
      <c r="XA242" s="128"/>
      <c r="XB242" s="128"/>
      <c r="XC242" s="128"/>
      <c r="XD242" s="128"/>
      <c r="XE242" s="128"/>
      <c r="XF242" s="128"/>
      <c r="XG242" s="128"/>
      <c r="XH242" s="128"/>
      <c r="XI242" s="128"/>
      <c r="XJ242" s="128"/>
      <c r="XK242" s="128"/>
      <c r="XL242" s="128"/>
      <c r="XM242" s="128"/>
      <c r="XN242" s="128"/>
      <c r="XO242" s="128"/>
      <c r="XP242" s="128"/>
      <c r="XQ242" s="128"/>
      <c r="XR242" s="128"/>
      <c r="XS242" s="128"/>
      <c r="XT242" s="128"/>
      <c r="XU242" s="128"/>
      <c r="XV242" s="128"/>
      <c r="XW242" s="128"/>
      <c r="XX242" s="128"/>
      <c r="XY242" s="128"/>
      <c r="XZ242" s="128"/>
      <c r="YA242" s="128"/>
      <c r="YB242" s="128"/>
      <c r="YC242" s="128"/>
      <c r="YD242" s="128"/>
      <c r="YE242" s="128"/>
      <c r="YF242" s="128"/>
      <c r="YG242" s="128"/>
      <c r="YH242" s="128"/>
      <c r="YI242" s="128"/>
      <c r="YJ242" s="128"/>
      <c r="YK242" s="128"/>
      <c r="YL242" s="128"/>
      <c r="YM242" s="128"/>
      <c r="YN242" s="128"/>
      <c r="YO242" s="128"/>
      <c r="YP242" s="128"/>
      <c r="YQ242" s="128"/>
      <c r="YR242" s="128"/>
      <c r="YS242" s="128"/>
      <c r="YT242" s="128"/>
      <c r="YU242" s="128"/>
      <c r="YV242" s="128"/>
      <c r="YW242" s="128"/>
      <c r="YX242" s="128"/>
      <c r="YY242" s="128"/>
      <c r="YZ242" s="128"/>
      <c r="ZA242" s="128"/>
      <c r="ZB242" s="128"/>
      <c r="ZC242" s="128"/>
      <c r="ZD242" s="128"/>
      <c r="ZE242" s="128"/>
      <c r="ZF242" s="128"/>
      <c r="ZG242" s="128"/>
      <c r="ZH242" s="128"/>
      <c r="ZI242" s="128"/>
      <c r="ZJ242" s="128"/>
      <c r="ZK242" s="128"/>
      <c r="ZL242" s="128"/>
      <c r="ZM242" s="128"/>
      <c r="ZN242" s="128"/>
      <c r="ZO242" s="128"/>
      <c r="ZP242" s="128"/>
      <c r="ZQ242" s="128"/>
      <c r="ZR242" s="128"/>
      <c r="ZS242" s="128"/>
      <c r="ZT242" s="128"/>
      <c r="ZU242" s="128"/>
      <c r="ZV242" s="128"/>
      <c r="ZW242" s="128"/>
      <c r="ZX242" s="128"/>
      <c r="ZY242" s="128"/>
      <c r="ZZ242" s="128"/>
      <c r="AAA242" s="128"/>
      <c r="AAB242" s="128"/>
      <c r="AAC242" s="128"/>
      <c r="AAD242" s="128"/>
      <c r="AAE242" s="128"/>
      <c r="AAF242" s="128"/>
      <c r="AAG242" s="128"/>
      <c r="AAH242" s="128"/>
      <c r="AAI242" s="128"/>
      <c r="AAJ242" s="128"/>
      <c r="AAK242" s="128"/>
      <c r="AAL242" s="128"/>
      <c r="AAM242" s="128"/>
      <c r="AAN242" s="128"/>
      <c r="AAO242" s="128"/>
      <c r="AAP242" s="128"/>
      <c r="AAQ242" s="128"/>
      <c r="AAR242" s="128"/>
      <c r="AAS242" s="128"/>
      <c r="AAT242" s="128"/>
      <c r="AAU242" s="128"/>
      <c r="AAV242" s="128"/>
      <c r="AAW242" s="128"/>
      <c r="AAX242" s="128"/>
      <c r="AAY242" s="128"/>
      <c r="AAZ242" s="128"/>
      <c r="ABA242" s="128"/>
      <c r="ABB242" s="128"/>
      <c r="ABC242" s="128"/>
      <c r="ABD242" s="128"/>
      <c r="ABE242" s="128"/>
      <c r="ABF242" s="128"/>
      <c r="ABG242" s="128"/>
      <c r="ABH242" s="128"/>
      <c r="ABI242" s="128"/>
      <c r="ABJ242" s="128"/>
      <c r="ABK242" s="128"/>
      <c r="ABL242" s="128"/>
      <c r="ABM242" s="128"/>
      <c r="ABN242" s="128"/>
      <c r="ABO242" s="128"/>
      <c r="ABP242" s="128"/>
      <c r="ABQ242" s="128"/>
      <c r="ABR242" s="128"/>
      <c r="ABS242" s="128"/>
      <c r="ABT242" s="128"/>
      <c r="ABU242" s="128"/>
      <c r="ABV242" s="128"/>
      <c r="ABW242" s="128"/>
      <c r="ABX242" s="128"/>
      <c r="ABY242" s="128"/>
      <c r="ABZ242" s="128"/>
      <c r="ACA242" s="128"/>
      <c r="ACB242" s="128"/>
      <c r="ACC242" s="128"/>
      <c r="ACD242" s="128"/>
      <c r="ACE242" s="128"/>
      <c r="ACF242" s="128"/>
      <c r="ACG242" s="128"/>
      <c r="ACH242" s="128"/>
      <c r="ACI242" s="128"/>
      <c r="ACJ242" s="128"/>
      <c r="ACK242" s="128"/>
      <c r="ACL242" s="128"/>
      <c r="ACM242" s="128"/>
      <c r="ACN242" s="128"/>
      <c r="ACO242" s="128"/>
      <c r="ACP242" s="128"/>
      <c r="ACQ242" s="128"/>
      <c r="ACR242" s="128"/>
      <c r="ACS242" s="128"/>
      <c r="ACT242" s="128"/>
      <c r="ACU242" s="128"/>
      <c r="ACV242" s="128"/>
      <c r="ACW242" s="128"/>
      <c r="ACX242" s="128"/>
      <c r="ACY242" s="128"/>
      <c r="ACZ242" s="128"/>
      <c r="ADA242" s="128"/>
      <c r="ADB242" s="128"/>
      <c r="ADC242" s="128"/>
      <c r="ADD242" s="128"/>
      <c r="ADE242" s="128"/>
      <c r="ADF242" s="128"/>
      <c r="ADG242" s="128"/>
      <c r="ADH242" s="128"/>
      <c r="ADI242" s="128"/>
      <c r="ADJ242" s="128"/>
      <c r="ADK242" s="128"/>
      <c r="ADL242" s="128"/>
      <c r="ADM242" s="128"/>
      <c r="ADN242" s="128"/>
      <c r="ADO242" s="128"/>
      <c r="ADP242" s="128"/>
      <c r="ADQ242" s="128"/>
      <c r="ADR242" s="128"/>
      <c r="ADS242" s="128"/>
      <c r="ADT242" s="128"/>
      <c r="ADU242" s="128"/>
      <c r="ADV242" s="128"/>
      <c r="ADW242" s="128"/>
      <c r="ADX242" s="128"/>
      <c r="ADY242" s="128"/>
      <c r="ADZ242" s="128"/>
      <c r="AEA242" s="128"/>
      <c r="AEB242" s="128"/>
      <c r="AEC242" s="128"/>
      <c r="AED242" s="128"/>
      <c r="AEE242" s="128"/>
      <c r="AEF242" s="128"/>
      <c r="AEG242" s="128"/>
      <c r="AEH242" s="128"/>
      <c r="AEI242" s="128"/>
      <c r="AEJ242" s="128"/>
      <c r="AEK242" s="128"/>
      <c r="AEL242" s="128"/>
      <c r="AEM242" s="128"/>
      <c r="AEN242" s="128"/>
      <c r="AEO242" s="128"/>
      <c r="AEP242" s="128"/>
      <c r="AEQ242" s="128"/>
      <c r="AER242" s="128"/>
      <c r="AES242" s="128"/>
      <c r="AET242" s="128"/>
      <c r="AEU242" s="128"/>
      <c r="AEV242" s="128"/>
      <c r="AEW242" s="128"/>
      <c r="AEX242" s="128"/>
      <c r="AEY242" s="128"/>
      <c r="AEZ242" s="128"/>
      <c r="AFA242" s="128"/>
      <c r="AFB242" s="128"/>
      <c r="AFC242" s="128"/>
      <c r="AFD242" s="128"/>
      <c r="AFE242" s="128"/>
      <c r="AFF242" s="128"/>
      <c r="AFG242" s="128"/>
      <c r="AFH242" s="128"/>
      <c r="AFI242" s="128"/>
      <c r="AFJ242" s="128"/>
      <c r="AFK242" s="128"/>
      <c r="AFL242" s="128"/>
      <c r="AFM242" s="128"/>
      <c r="AFN242" s="128"/>
      <c r="AFO242" s="128"/>
      <c r="AFP242" s="128"/>
      <c r="AFQ242" s="128"/>
      <c r="AFR242" s="128"/>
      <c r="AFS242" s="128"/>
      <c r="AFT242" s="128"/>
      <c r="AFU242" s="128"/>
      <c r="AFV242" s="128"/>
      <c r="AFW242" s="128"/>
      <c r="AFX242" s="128"/>
      <c r="AFY242" s="128"/>
      <c r="AFZ242" s="128"/>
      <c r="AGA242" s="128"/>
      <c r="AGB242" s="128"/>
      <c r="AGC242" s="128"/>
      <c r="AGD242" s="128"/>
      <c r="AGE242" s="128"/>
      <c r="AGF242" s="128"/>
      <c r="AGG242" s="128"/>
      <c r="AGH242" s="128"/>
      <c r="AGI242" s="128"/>
      <c r="AGJ242" s="128"/>
      <c r="AGK242" s="128"/>
      <c r="AGL242" s="128"/>
      <c r="AGM242" s="128"/>
      <c r="AGN242" s="128"/>
      <c r="AGO242" s="128"/>
      <c r="AGP242" s="128"/>
      <c r="AGQ242" s="128"/>
      <c r="AGR242" s="128"/>
      <c r="AGS242" s="128"/>
      <c r="AGT242" s="128"/>
      <c r="AGU242" s="128"/>
      <c r="AGV242" s="128"/>
      <c r="AGW242" s="128"/>
      <c r="AGX242" s="128"/>
      <c r="AGY242" s="128"/>
      <c r="AGZ242" s="128"/>
      <c r="AHA242" s="128"/>
      <c r="AHB242" s="128"/>
      <c r="AHC242" s="128"/>
      <c r="AHD242" s="128"/>
      <c r="AHE242" s="128"/>
      <c r="AHF242" s="128"/>
      <c r="AHG242" s="128"/>
      <c r="AHH242" s="128"/>
      <c r="AHI242" s="128"/>
      <c r="AHJ242" s="128"/>
      <c r="AHK242" s="128"/>
      <c r="AHL242" s="128"/>
      <c r="AHM242" s="128"/>
      <c r="AHN242" s="128"/>
      <c r="AHO242" s="128"/>
      <c r="AHP242" s="128"/>
      <c r="AHQ242" s="128"/>
      <c r="AHR242" s="128"/>
      <c r="AHS242" s="128"/>
      <c r="AHT242" s="128"/>
      <c r="AHU242" s="128"/>
      <c r="AHV242" s="128"/>
      <c r="AHW242" s="128"/>
      <c r="AHX242" s="128"/>
      <c r="AHY242" s="128"/>
      <c r="AHZ242" s="128"/>
      <c r="AIA242" s="128"/>
      <c r="AIB242" s="128"/>
      <c r="AIC242" s="128"/>
      <c r="AID242" s="128"/>
      <c r="AIE242" s="128"/>
      <c r="AIF242" s="128"/>
      <c r="AIG242" s="128"/>
      <c r="AIH242" s="128"/>
      <c r="AII242" s="128"/>
      <c r="AIJ242" s="128"/>
      <c r="AIK242" s="128"/>
      <c r="AIL242" s="128"/>
      <c r="AIM242" s="128"/>
      <c r="AIN242" s="128"/>
      <c r="AIO242" s="128"/>
      <c r="AIP242" s="128"/>
      <c r="AIQ242" s="128"/>
      <c r="AIR242" s="128"/>
      <c r="AIS242" s="128"/>
      <c r="AIT242" s="128"/>
      <c r="AIU242" s="128"/>
      <c r="AIV242" s="128"/>
      <c r="AIW242" s="128"/>
      <c r="AIX242" s="128"/>
      <c r="AIY242" s="128"/>
      <c r="AIZ242" s="128"/>
      <c r="AJA242" s="128"/>
      <c r="AJB242" s="128"/>
      <c r="AJC242" s="128"/>
      <c r="AJD242" s="128"/>
      <c r="AJE242" s="128"/>
      <c r="AJF242" s="128"/>
      <c r="AJG242" s="128"/>
      <c r="AJH242" s="128"/>
      <c r="AJI242" s="128"/>
      <c r="AJJ242" s="128"/>
      <c r="AJK242" s="128"/>
      <c r="AJL242" s="128"/>
      <c r="AJM242" s="128"/>
      <c r="AJN242" s="128"/>
      <c r="AJO242" s="128"/>
      <c r="AJP242" s="128"/>
      <c r="AJQ242" s="128"/>
      <c r="AJR242" s="128"/>
      <c r="AJS242" s="128"/>
      <c r="AJT242" s="128"/>
      <c r="AJU242" s="128"/>
      <c r="AJV242" s="128"/>
      <c r="AJW242" s="128"/>
      <c r="AJX242" s="128"/>
      <c r="AJY242" s="128"/>
      <c r="AJZ242" s="128"/>
      <c r="AKA242" s="128"/>
      <c r="AKB242" s="128"/>
      <c r="AKC242" s="128"/>
      <c r="AKD242" s="128"/>
      <c r="AKE242" s="128"/>
      <c r="AKF242" s="128"/>
      <c r="AKG242" s="128"/>
      <c r="AKH242" s="128"/>
      <c r="AKI242" s="128"/>
      <c r="AKJ242" s="128"/>
      <c r="AKK242" s="128"/>
      <c r="AKL242" s="128"/>
      <c r="AKM242" s="128"/>
      <c r="AKN242" s="128"/>
      <c r="AKO242" s="128"/>
      <c r="AKP242" s="128"/>
      <c r="AKQ242" s="128"/>
      <c r="AKR242" s="128"/>
      <c r="AKS242" s="128"/>
      <c r="AKT242" s="128"/>
      <c r="AKU242" s="128"/>
      <c r="AKV242" s="128"/>
      <c r="AKW242" s="128"/>
      <c r="AKX242" s="128"/>
      <c r="AKY242" s="128"/>
      <c r="AKZ242" s="128"/>
      <c r="ALA242" s="128"/>
      <c r="ALB242" s="128"/>
      <c r="ALC242" s="128"/>
      <c r="ALD242" s="128"/>
      <c r="ALE242" s="128"/>
      <c r="ALF242" s="128"/>
      <c r="ALG242" s="128"/>
      <c r="ALH242" s="128"/>
      <c r="ALI242" s="128"/>
      <c r="ALJ242" s="128"/>
      <c r="ALK242" s="128"/>
      <c r="ALL242" s="128"/>
      <c r="ALM242" s="128"/>
      <c r="ALN242" s="128"/>
      <c r="ALO242" s="128"/>
      <c r="ALP242" s="128"/>
      <c r="ALQ242" s="128"/>
      <c r="ALR242" s="128"/>
      <c r="ALS242" s="128"/>
      <c r="ALT242" s="128"/>
      <c r="ALU242" s="128"/>
      <c r="ALV242" s="128"/>
      <c r="ALW242" s="128"/>
      <c r="ALX242" s="128"/>
      <c r="ALY242" s="128"/>
      <c r="ALZ242" s="128"/>
      <c r="AMA242"/>
      <c r="AMB242"/>
      <c r="AMC242"/>
      <c r="AMD242"/>
    </row>
  </sheetData>
  <mergeCells count="5">
    <mergeCell ref="H1:J2"/>
    <mergeCell ref="O1:P1"/>
    <mergeCell ref="L7:O7"/>
    <mergeCell ref="AC7:AD7"/>
    <mergeCell ref="V9:W10"/>
  </mergeCells>
  <conditionalFormatting sqref="A13:A165 B32:G41 B42:B43 D42:D43 F42:G43 B105:G128 E129:G132 B129:C139 F133:G134 E135:G139 D154:G154 B155:G165 A166:G166 D167:G167 B167:C172 A167:A191 D168:D172 F168:G172 B173:G191 B44:G90 B92:G103">
    <cfRule type="expression" dxfId="1030" priority="266">
      <formula>$AC13=1</formula>
    </cfRule>
  </conditionalFormatting>
  <conditionalFormatting sqref="A193:F194 A214:F1054">
    <cfRule type="expression" dxfId="1029" priority="259">
      <formula>OR($AD193="X",$AB193="X")</formula>
    </cfRule>
    <cfRule type="expression" dxfId="1028" priority="260">
      <formula>AND($AD193=1,$AB193=1)</formula>
    </cfRule>
    <cfRule type="expression" dxfId="1027" priority="261">
      <formula>$AD193=1</formula>
    </cfRule>
    <cfRule type="expression" dxfId="1026" priority="262">
      <formula>$AB193=1</formula>
    </cfRule>
  </conditionalFormatting>
  <conditionalFormatting sqref="A12:G12">
    <cfRule type="expression" dxfId="1025" priority="48">
      <formula>OR($AD12="X",$AC12="X")</formula>
    </cfRule>
    <cfRule type="expression" dxfId="1024" priority="49">
      <formula>AND($AD12=1,$AC12=1)</formula>
    </cfRule>
    <cfRule type="expression" dxfId="1023" priority="50">
      <formula>$AD12=1</formula>
    </cfRule>
    <cfRule type="expression" dxfId="1022" priority="51">
      <formula>$AC12=1</formula>
    </cfRule>
    <cfRule type="expression" dxfId="1021" priority="52">
      <formula>AND(NOT(ISBLANK($W12)),ISBLANK($AC12),ISBLANK($AD12))</formula>
    </cfRule>
  </conditionalFormatting>
  <conditionalFormatting sqref="A13:G24 B25:G30 A25:A165 B31:C31 E31:G31 B32:G40 D41:D43 B42:B43 F42:G43 E128:G132 B129:C139 F133:G134 E135:G139 D154:G154 B155:G165 A166:G166 D167:G167 B167:C172 A167:A191 D168:D172 F168:G172 B173:G191">
    <cfRule type="expression" dxfId="1020" priority="265">
      <formula>$AD13=1</formula>
    </cfRule>
  </conditionalFormatting>
  <conditionalFormatting sqref="A13:G30 A31:C31 A32:G40 D41:G41 A41:C43 D42:D43 F42:G43 B44:G132 A44:A165 B133:D134 F133:G134 B135:G139 B141:G165 A166:G166 D167:G167 B167:C172 A167:A191 D168:D172 F168:G172 B173:G191 E31:G31">
    <cfRule type="expression" dxfId="1019" priority="267">
      <formula>AND(NOT(ISBLANK($W13)),ISBLANK($AC13),ISBLANK($AD13))</formula>
    </cfRule>
  </conditionalFormatting>
  <conditionalFormatting sqref="B42:B43 E128:G132 B129:C139 F133:G134 E135:G139 B155:G165 B173:G191 A13:G24 B25:G30 B31:C31 E31:G31 D41:D43 B32:G40 D167:G167 D168:D172 A25:A165 F42:G43 D154:G154 A166:G166 B167:C172 A167:A191 F168:G172">
    <cfRule type="expression" dxfId="1018" priority="264">
      <formula>AND($AD13=1,$AC13=1)</formula>
    </cfRule>
  </conditionalFormatting>
  <conditionalFormatting sqref="B121:B124">
    <cfRule type="expression" dxfId="1017" priority="246">
      <formula>AND($R121="X",#REF!&lt;&gt;"")</formula>
    </cfRule>
  </conditionalFormatting>
  <conditionalFormatting sqref="B165 B167:B172">
    <cfRule type="expression" dxfId="1016" priority="279">
      <formula>AND($R165="X",#REF!&lt;&gt;"")</formula>
    </cfRule>
  </conditionalFormatting>
  <conditionalFormatting sqref="B140:C154 B155:G165 B173:G191 A166:G166 B32:G40 E140:G153 D167:G167 D41:D43 D154:G154 A13:A165 B41:C41 F42:G43 B167:C172 A167:A191 F168:G172">
    <cfRule type="expression" dxfId="1015" priority="176">
      <formula>OR($AD13="X",$AC13="X")</formula>
    </cfRule>
  </conditionalFormatting>
  <conditionalFormatting sqref="B41:D41 D129:D138 E139">
    <cfRule type="expression" dxfId="1014" priority="241">
      <formula>$AD41=1</formula>
    </cfRule>
  </conditionalFormatting>
  <conditionalFormatting sqref="B13:G30 B31:C31 D129:D138 E139 E31:G31">
    <cfRule type="expression" dxfId="1013" priority="239">
      <formula>OR($AD13="X",$AC13="X")</formula>
    </cfRule>
  </conditionalFormatting>
  <conditionalFormatting sqref="B44:G128 E129:G132 E135:G139 F133:G134 B129:C139 B42:B43">
    <cfRule type="expression" dxfId="1012" priority="263">
      <formula>OR($AD42="X",$AC42="X")</formula>
    </cfRule>
  </conditionalFormatting>
  <conditionalFormatting sqref="B44:G128">
    <cfRule type="expression" dxfId="1011" priority="244">
      <formula>AND($AD44=1,$AC44=1)</formula>
    </cfRule>
    <cfRule type="expression" dxfId="1010" priority="245">
      <formula>$AD44=1</formula>
    </cfRule>
  </conditionalFormatting>
  <conditionalFormatting sqref="B140:G140">
    <cfRule type="expression" dxfId="1009" priority="182">
      <formula>AND(NOT(ISBLANK($W140)),ISBLANK($AC140),ISBLANK($AD140))</formula>
    </cfRule>
  </conditionalFormatting>
  <conditionalFormatting sqref="C12">
    <cfRule type="expression" dxfId="1008" priority="47">
      <formula>AND($R12="X",$B12&lt;&gt;"")</formula>
    </cfRule>
  </conditionalFormatting>
  <conditionalFormatting sqref="C19">
    <cfRule type="expression" dxfId="1007" priority="1166">
      <formula>AND($R19="X",OR($B19&lt;&gt;"",#REF!&lt;&gt;""))</formula>
    </cfRule>
  </conditionalFormatting>
  <conditionalFormatting sqref="C41 D41:D43">
    <cfRule type="expression" dxfId="1006" priority="284">
      <formula>AND($R41="X",OR($B41&lt;&gt;"",#REF!&lt;&gt;""))</formula>
    </cfRule>
  </conditionalFormatting>
  <conditionalFormatting sqref="C42:C43">
    <cfRule type="expression" dxfId="1005" priority="67">
      <formula>AND($R42="X",OR(#REF!&lt;&gt;"",$B42&lt;&gt;""))</formula>
    </cfRule>
    <cfRule type="expression" dxfId="1004" priority="68">
      <formula>OR($AD42="X",$AC42="X")</formula>
    </cfRule>
    <cfRule type="expression" dxfId="1003" priority="69">
      <formula>AND($AD42=1,$AC42=1)</formula>
    </cfRule>
    <cfRule type="expression" dxfId="1002" priority="70">
      <formula>$AD42=1</formula>
    </cfRule>
    <cfRule type="expression" dxfId="1001" priority="71">
      <formula>$AC42=1</formula>
    </cfRule>
  </conditionalFormatting>
  <conditionalFormatting sqref="C45">
    <cfRule type="expression" dxfId="1000" priority="24">
      <formula>AND($R45="X",OR($B45&lt;&gt;"",$C45&lt;&gt;""))</formula>
    </cfRule>
  </conditionalFormatting>
  <conditionalFormatting sqref="C52:C53">
    <cfRule type="expression" dxfId="999" priority="23">
      <formula>AND($R52="X",OR($B52&lt;&gt;"",$C52&lt;&gt;""))</formula>
    </cfRule>
  </conditionalFormatting>
  <conditionalFormatting sqref="C68">
    <cfRule type="expression" dxfId="998" priority="1">
      <formula>AND($R68="X",OR($B68&lt;&gt;"",$C68&lt;&gt;"",$D68&lt;&gt;"",$E68&lt;&gt;""))</formula>
    </cfRule>
    <cfRule type="expression" dxfId="997" priority="2">
      <formula>AND($R68="X",OR($B68&lt;&gt;"",$C68&lt;&gt;""))</formula>
    </cfRule>
  </conditionalFormatting>
  <conditionalFormatting sqref="C68:C70">
    <cfRule type="expression" dxfId="996" priority="20">
      <formula>AND($R68="X",OR($B68&lt;&gt;"",$C68&lt;&gt;"",$D68&lt;&gt;""))</formula>
    </cfRule>
  </conditionalFormatting>
  <conditionalFormatting sqref="C140">
    <cfRule type="expression" dxfId="995" priority="164">
      <formula>OR($AD140="X",$AC140="X")</formula>
    </cfRule>
    <cfRule type="expression" dxfId="994" priority="165">
      <formula>AND($AD140=1,$AC140=1)</formula>
    </cfRule>
    <cfRule type="expression" dxfId="993" priority="166">
      <formula>$AD140=1</formula>
    </cfRule>
    <cfRule type="expression" dxfId="992" priority="167">
      <formula>$AC140=1</formula>
    </cfRule>
  </conditionalFormatting>
  <conditionalFormatting sqref="C152:C153">
    <cfRule type="expression" dxfId="991" priority="14">
      <formula>AND($R152="X",OR($B152&lt;&gt;"",$C152&lt;&gt;"",$D152&lt;&gt;""))</formula>
    </cfRule>
    <cfRule type="expression" dxfId="990" priority="15">
      <formula>OR($AD152="X",$AC152="X")</formula>
    </cfRule>
    <cfRule type="expression" dxfId="989" priority="16">
      <formula>AND($AD152=1,$AC152=1)</formula>
    </cfRule>
    <cfRule type="expression" dxfId="988" priority="17">
      <formula>$AD152=1</formula>
    </cfRule>
    <cfRule type="expression" dxfId="987" priority="18">
      <formula>$AC152=1</formula>
    </cfRule>
  </conditionalFormatting>
  <conditionalFormatting sqref="C154 C165:G165">
    <cfRule type="expression" dxfId="986" priority="109">
      <formula>AND($R154="X",OR($B154&lt;&gt;"",$C154&lt;&gt;""))</formula>
    </cfRule>
  </conditionalFormatting>
  <conditionalFormatting sqref="C154">
    <cfRule type="expression" dxfId="985" priority="10">
      <formula>AND($AD154=1,$AC154=1)</formula>
    </cfRule>
    <cfRule type="expression" dxfId="984" priority="11">
      <formula>$AD154=1</formula>
    </cfRule>
    <cfRule type="expression" dxfId="983" priority="12">
      <formula>OR($AD154="X",$AC154="X")</formula>
    </cfRule>
    <cfRule type="expression" dxfId="982" priority="13">
      <formula>$AC154=1</formula>
    </cfRule>
  </conditionalFormatting>
  <conditionalFormatting sqref="C157:C159">
    <cfRule type="expression" dxfId="981" priority="19">
      <formula>AND($R157="X",OR($B157&lt;&gt;"",$C157&lt;&gt;""))</formula>
    </cfRule>
  </conditionalFormatting>
  <conditionalFormatting sqref="C166">
    <cfRule type="expression" dxfId="980" priority="102">
      <formula>OR($AD166="X",$AC166="X")</formula>
    </cfRule>
    <cfRule type="expression" dxfId="979" priority="103">
      <formula>AND($AD166=1,$AC166=1)</formula>
    </cfRule>
    <cfRule type="expression" dxfId="978" priority="104">
      <formula>$AD166=1</formula>
    </cfRule>
    <cfRule type="expression" dxfId="977" priority="105">
      <formula>AND($R166="X",$B166&lt;&gt;"")</formula>
    </cfRule>
  </conditionalFormatting>
  <conditionalFormatting sqref="C167:C172">
    <cfRule type="expression" dxfId="976" priority="280">
      <formula>AND($R167="X",OR(#REF!&lt;&gt;"",$B167&lt;&gt;""))</formula>
    </cfRule>
  </conditionalFormatting>
  <conditionalFormatting sqref="C168">
    <cfRule type="expression" dxfId="975" priority="154">
      <formula>OR($AD168="X",$AC168="X")</formula>
    </cfRule>
  </conditionalFormatting>
  <conditionalFormatting sqref="C173:C174 D139:E139 C140:D153 C154:C164 C13:C40 C184:C191 C44:C120 C125:C139 D131:D138">
    <cfRule type="expression" dxfId="974" priority="235">
      <formula>AND($R13="X",$B13&lt;&gt;"")</formula>
    </cfRule>
  </conditionalFormatting>
  <conditionalFormatting sqref="C174">
    <cfRule type="expression" dxfId="973" priority="225">
      <formula>OR($AD174="X",$AC174="X")</formula>
    </cfRule>
    <cfRule type="expression" dxfId="972" priority="226">
      <formula>AND($AD174=1,$AC174=1)</formula>
    </cfRule>
    <cfRule type="expression" dxfId="971" priority="227">
      <formula>$AD174=1</formula>
    </cfRule>
  </conditionalFormatting>
  <conditionalFormatting sqref="C175:C183">
    <cfRule type="expression" dxfId="970" priority="273">
      <formula>AND($R175="X",OR($B175&lt;&gt;"",#REF!&lt;&gt;""))</formula>
    </cfRule>
  </conditionalFormatting>
  <conditionalFormatting sqref="C179">
    <cfRule type="expression" dxfId="969" priority="53">
      <formula>OR($AD179="X",$AC179="X")</formula>
    </cfRule>
    <cfRule type="expression" dxfId="968" priority="54">
      <formula>AND($AD179=1,$AC179=1)</formula>
    </cfRule>
    <cfRule type="expression" dxfId="967" priority="55">
      <formula>$AD179=1</formula>
    </cfRule>
    <cfRule type="expression" dxfId="966" priority="56">
      <formula>AND($R179="X",$B179&lt;&gt;"")</formula>
    </cfRule>
  </conditionalFormatting>
  <conditionalFormatting sqref="C122:D124">
    <cfRule type="expression" dxfId="965" priority="247">
      <formula>AND($R122="X",OR(#REF!&lt;&gt;"",$B122&lt;&gt;""))</formula>
    </cfRule>
  </conditionalFormatting>
  <conditionalFormatting sqref="C160:D160">
    <cfRule type="expression" dxfId="964" priority="268">
      <formula>AND($R160="X",OR($B160&lt;&gt;"",#REF!&lt;&gt;""))</formula>
    </cfRule>
  </conditionalFormatting>
  <conditionalFormatting sqref="C121:G121">
    <cfRule type="expression" dxfId="963" priority="243">
      <formula>AND($R121="X",$B121&lt;&gt;"")</formula>
    </cfRule>
  </conditionalFormatting>
  <conditionalFormatting sqref="D12:D18">
    <cfRule type="expression" dxfId="962" priority="43">
      <formula>AND($R12="X",OR($B12&lt;&gt;"",$C12&lt;&gt;""))</formula>
    </cfRule>
  </conditionalFormatting>
  <conditionalFormatting sqref="D20:D40">
    <cfRule type="expression" dxfId="961" priority="25">
      <formula>AND($R20="X",OR($B20&lt;&gt;"",$C20&lt;&gt;""))</formula>
    </cfRule>
  </conditionalFormatting>
  <conditionalFormatting sqref="D30:D31">
    <cfRule type="expression" dxfId="960" priority="26">
      <formula>AND($R30="X",$B30&lt;&gt;"")</formula>
    </cfRule>
  </conditionalFormatting>
  <conditionalFormatting sqref="D31">
    <cfRule type="expression" dxfId="959" priority="27">
      <formula>OR($AD31="X",$AC31="X")</formula>
    </cfRule>
    <cfRule type="expression" dxfId="958" priority="28">
      <formula>AND($AD31=1,$AC31=1)</formula>
    </cfRule>
    <cfRule type="expression" dxfId="957" priority="29">
      <formula>$AD31=1</formula>
    </cfRule>
    <cfRule type="expression" dxfId="956" priority="30">
      <formula>$AC31=1</formula>
    </cfRule>
    <cfRule type="expression" dxfId="955" priority="31">
      <formula>AND(NOT(ISBLANK($W31)),ISBLANK($AC31),ISBLANK($AD31))</formula>
    </cfRule>
  </conditionalFormatting>
  <conditionalFormatting sqref="D41">
    <cfRule type="expression" dxfId="954" priority="285">
      <formula>AND($R41="X",OR($B41&lt;&gt;"",#REF!&lt;&gt;"",$C41&lt;&gt;""))</formula>
    </cfRule>
    <cfRule type="expression" dxfId="953" priority="286">
      <formula>AND($R41="X",OR($B41&lt;&gt;"",#REF!&lt;&gt;"",$C41&lt;&gt;"",$D41&lt;&gt;""))</formula>
    </cfRule>
    <cfRule type="expression" dxfId="952" priority="287">
      <formula>AND($R41="X",OR($B41&lt;&gt;"",#REF!&lt;&gt;"",$D41&lt;&gt;"",#REF!&lt;&gt;""))</formula>
    </cfRule>
    <cfRule type="expression" dxfId="951" priority="288">
      <formula>$AC41=1</formula>
    </cfRule>
    <cfRule type="expression" dxfId="950" priority="289">
      <formula>AND($R41="X",OR($B41&lt;&gt;"",#REF!&lt;&gt;"",$C41&lt;&gt;""))</formula>
    </cfRule>
    <cfRule type="expression" dxfId="949" priority="290">
      <formula>AND($AD41=1,$AC41=1)</formula>
    </cfRule>
    <cfRule type="expression" dxfId="948" priority="291">
      <formula>$AD41=1</formula>
    </cfRule>
    <cfRule type="expression" dxfId="947" priority="292">
      <formula>AND($R41="X",$B41&lt;&gt;"")</formula>
    </cfRule>
    <cfRule type="expression" dxfId="946" priority="293">
      <formula>AND($R41="X",OR($B41&lt;&gt;"",#REF!&lt;&gt;""))</formula>
    </cfRule>
  </conditionalFormatting>
  <conditionalFormatting sqref="D68:D70">
    <cfRule type="expression" dxfId="945" priority="21">
      <formula>AND($R68="X",OR($B68&lt;&gt;"",$C68&lt;&gt;"",$D68&lt;&gt;"",$E68&lt;&gt;""))</formula>
    </cfRule>
  </conditionalFormatting>
  <conditionalFormatting sqref="D122 D184:D191">
    <cfRule type="expression" dxfId="944" priority="155">
      <formula>AND($R122="X",OR($B122&lt;&gt;"",$C122&lt;&gt;""))</formula>
    </cfRule>
  </conditionalFormatting>
  <conditionalFormatting sqref="D125:D128 E127:G127 D173:D174 D161:D164 C184">
    <cfRule type="expression" dxfId="943" priority="253">
      <formula>AND($R125="X",OR($B125&lt;&gt;"",$C125&lt;&gt;""))</formula>
    </cfRule>
  </conditionalFormatting>
  <conditionalFormatting sqref="D129:D130">
    <cfRule type="expression" dxfId="942" priority="232">
      <formula>AND($R129="X",OR(#REF!&lt;&gt;"",$B129&lt;&gt;""))</formula>
    </cfRule>
  </conditionalFormatting>
  <conditionalFormatting sqref="D129:D138 E139 B41:D41">
    <cfRule type="expression" dxfId="941" priority="240">
      <formula>AND($AD41=1,$AC41=1)</formula>
    </cfRule>
  </conditionalFormatting>
  <conditionalFormatting sqref="D129:D153 E139 B13:G30 B31:C31 E31:G31">
    <cfRule type="expression" dxfId="940" priority="242">
      <formula>$AC13=1</formula>
    </cfRule>
  </conditionalFormatting>
  <conditionalFormatting sqref="D139:D153">
    <cfRule type="expression" dxfId="939" priority="217">
      <formula>OR($AD139="X",$AC139="X")</formula>
    </cfRule>
    <cfRule type="expression" dxfId="938" priority="218">
      <formula>AND($AD139=1,$AC139=1)</formula>
    </cfRule>
    <cfRule type="expression" dxfId="937" priority="219">
      <formula>$AD139=1</formula>
    </cfRule>
  </conditionalFormatting>
  <conditionalFormatting sqref="D140">
    <cfRule type="expression" dxfId="936" priority="159">
      <formula>OR($AD140="X",$AC140="X")</formula>
    </cfRule>
    <cfRule type="expression" dxfId="935" priority="160">
      <formula>AND($R140="X",OR($B140&lt;&gt;"",$C140&lt;&gt;"",$D140&lt;&gt;""))</formula>
    </cfRule>
    <cfRule type="expression" dxfId="934" priority="161">
      <formula>AND($AD140=1,$AC140=1)</formula>
    </cfRule>
    <cfRule type="expression" dxfId="933" priority="162">
      <formula>$AD140=1</formula>
    </cfRule>
    <cfRule type="expression" dxfId="932" priority="163">
      <formula>$AC140=1</formula>
    </cfRule>
  </conditionalFormatting>
  <conditionalFormatting sqref="D155:D159 E128:E130 D44:D120">
    <cfRule type="expression" dxfId="931" priority="233">
      <formula>AND($R44="X",OR($B44&lt;&gt;"",$C44&lt;&gt;""))</formula>
    </cfRule>
  </conditionalFormatting>
  <conditionalFormatting sqref="D164">
    <cfRule type="expression" dxfId="930" priority="94">
      <formula>AND($R164="X",OR($B164&lt;&gt;"",$C164&lt;&gt;""))</formula>
    </cfRule>
    <cfRule type="expression" dxfId="929" priority="203">
      <formula>$AC164=1</formula>
    </cfRule>
    <cfRule type="expression" dxfId="928" priority="204">
      <formula>AND($R164="X",OR($B164&lt;&gt;"",$C164&lt;&gt;"",$D164&lt;&gt;"",$E164&lt;&gt;""))</formula>
    </cfRule>
    <cfRule type="expression" dxfId="927" priority="205">
      <formula>AND($AD164=1,$AC164=1)</formula>
    </cfRule>
    <cfRule type="expression" dxfId="926" priority="206">
      <formula>$AD164=1</formula>
    </cfRule>
    <cfRule type="expression" dxfId="925" priority="207">
      <formula>AND($R164="X",OR($B164&lt;&gt;"",$C164&lt;&gt;"",$D164&lt;&gt;""))</formula>
    </cfRule>
    <cfRule type="expression" dxfId="924" priority="208">
      <formula>$AC164=1</formula>
    </cfRule>
    <cfRule type="expression" dxfId="923" priority="209">
      <formula>AND($R164="X",OR($B164&lt;&gt;"",$C164&lt;&gt;"",$D164&lt;&gt;"",$E164&lt;&gt;""))</formula>
    </cfRule>
    <cfRule type="expression" dxfId="922" priority="210">
      <formula>AND($AD164=1,$AC164=1)</formula>
    </cfRule>
    <cfRule type="expression" dxfId="921" priority="211">
      <formula>$AD164=1</formula>
    </cfRule>
    <cfRule type="expression" dxfId="920" priority="212">
      <formula>AND($R164="X",OR($B164&lt;&gt;"",$C164&lt;&gt;"",$D164&lt;&gt;""))</formula>
    </cfRule>
  </conditionalFormatting>
  <conditionalFormatting sqref="D166">
    <cfRule type="expression" dxfId="919" priority="82">
      <formula>AND($R166="X",OR($B166&lt;&gt;"",$C166&lt;&gt;""))</formula>
    </cfRule>
    <cfRule type="expression" dxfId="918" priority="83">
      <formula>$AC166=1</formula>
    </cfRule>
    <cfRule type="expression" dxfId="917" priority="84">
      <formula>AND($R166="X",OR($B166&lt;&gt;"",$C166&lt;&gt;"",$D166&lt;&gt;"",$E166&lt;&gt;""))</formula>
    </cfRule>
    <cfRule type="expression" dxfId="916" priority="85">
      <formula>AND($AD166=1,$AC166=1)</formula>
    </cfRule>
    <cfRule type="expression" dxfId="915" priority="86">
      <formula>$AD166=1</formula>
    </cfRule>
    <cfRule type="expression" dxfId="914" priority="87">
      <formula>AND($R166="X",OR($B166&lt;&gt;"",$C166&lt;&gt;"",$D166&lt;&gt;""))</formula>
    </cfRule>
    <cfRule type="expression" dxfId="913" priority="88">
      <formula>$AC166=1</formula>
    </cfRule>
    <cfRule type="expression" dxfId="912" priority="89">
      <formula>AND($R166="X",OR($B166&lt;&gt;"",$C166&lt;&gt;"",$D166&lt;&gt;"",$E166&lt;&gt;""))</formula>
    </cfRule>
    <cfRule type="expression" dxfId="911" priority="90">
      <formula>AND($AD166=1,$AC166=1)</formula>
    </cfRule>
    <cfRule type="expression" dxfId="910" priority="91">
      <formula>$AD166=1</formula>
    </cfRule>
    <cfRule type="expression" dxfId="909" priority="92">
      <formula>AND($R166="X",OR($B166&lt;&gt;"",$C166&lt;&gt;"",$D166&lt;&gt;""))</formula>
    </cfRule>
    <cfRule type="expression" dxfId="908" priority="93">
      <formula>AND($R166="X",OR($B166&lt;&gt;"",$C166&lt;&gt;""))</formula>
    </cfRule>
    <cfRule type="expression" dxfId="907" priority="95">
      <formula>OR($AD166="X",$AC166="X")</formula>
    </cfRule>
    <cfRule type="expression" dxfId="906" priority="98">
      <formula>AND($R166="X",$B166&lt;&gt;"")</formula>
    </cfRule>
    <cfRule type="expression" dxfId="905" priority="100">
      <formula>AND($AD166=1,$AC166=1)</formula>
    </cfRule>
    <cfRule type="expression" dxfId="904" priority="101">
      <formula>$AD166=1</formula>
    </cfRule>
    <cfRule type="expression" dxfId="903" priority="106">
      <formula>AND($R166="X",OR($B166&lt;&gt;"",$C166&lt;&gt;""))</formula>
    </cfRule>
  </conditionalFormatting>
  <conditionalFormatting sqref="D166:D172">
    <cfRule type="expression" dxfId="902" priority="99">
      <formula>OR($AD166="X",$AC166="X")</formula>
    </cfRule>
  </conditionalFormatting>
  <conditionalFormatting sqref="D167:D168">
    <cfRule type="expression" dxfId="901" priority="228">
      <formula>AND($AD167=1,$AC167=1)</formula>
    </cfRule>
    <cfRule type="expression" dxfId="900" priority="229">
      <formula>$AD167=1</formula>
    </cfRule>
    <cfRule type="expression" dxfId="899" priority="230">
      <formula>$AC167=1</formula>
    </cfRule>
    <cfRule type="expression" dxfId="898" priority="231">
      <formula>AND($R167="X",#REF!&lt;&gt;"")</formula>
    </cfRule>
  </conditionalFormatting>
  <conditionalFormatting sqref="D167:D172">
    <cfRule type="expression" dxfId="897" priority="281">
      <formula>AND($R167="X",OR(#REF!&lt;&gt;"",$B167&lt;&gt;"",$C167&lt;&gt;""))</formula>
    </cfRule>
  </conditionalFormatting>
  <conditionalFormatting sqref="D174">
    <cfRule type="expression" dxfId="896" priority="221">
      <formula>AND($R174="X",$B174&lt;&gt;"")</formula>
    </cfRule>
    <cfRule type="expression" dxfId="895" priority="222">
      <formula>OR($AD174="X",$AC174="X")</formula>
    </cfRule>
    <cfRule type="expression" dxfId="894" priority="223">
      <formula>AND($AD174=1,$AC174=1)</formula>
    </cfRule>
    <cfRule type="expression" dxfId="893" priority="224">
      <formula>$AD174=1</formula>
    </cfRule>
  </conditionalFormatting>
  <conditionalFormatting sqref="D175:D183">
    <cfRule type="expression" dxfId="892" priority="274">
      <formula>AND($R175="X",OR($B175&lt;&gt;"",#REF!&lt;&gt;"",$C175&lt;&gt;""))</formula>
    </cfRule>
  </conditionalFormatting>
  <conditionalFormatting sqref="D19:E19">
    <cfRule type="expression" dxfId="891" priority="1170">
      <formula>AND($R19="X",OR($B19&lt;&gt;"",#REF!&lt;&gt;"",$C19&lt;&gt;""))</formula>
    </cfRule>
  </conditionalFormatting>
  <conditionalFormatting sqref="D127:E127">
    <cfRule type="expression" dxfId="890" priority="130">
      <formula>AND($R127="X",OR($B127&lt;&gt;"",$C127&lt;&gt;"",$D127&lt;&gt;"",$E127&lt;&gt;""))</formula>
    </cfRule>
    <cfRule type="expression" dxfId="889" priority="131">
      <formula>AND($R127="X",OR($B127&lt;&gt;"",$C127&lt;&gt;"",$E127&lt;&gt;"",#REF!&lt;&gt;""))</formula>
    </cfRule>
    <cfRule type="expression" dxfId="888" priority="132">
      <formula>$AC127=1</formula>
    </cfRule>
    <cfRule type="expression" dxfId="887" priority="133">
      <formula>AND($R127="X",OR($B127&lt;&gt;"",$C127&lt;&gt;"",$D127&lt;&gt;""))</formula>
    </cfRule>
    <cfRule type="expression" dxfId="886" priority="134">
      <formula>AND($AD127=1,$AC127=1)</formula>
    </cfRule>
    <cfRule type="expression" dxfId="885" priority="135">
      <formula>$AD127=1</formula>
    </cfRule>
  </conditionalFormatting>
  <conditionalFormatting sqref="D41:G41">
    <cfRule type="expression" dxfId="884" priority="57">
      <formula>AND($R41="X",OR($B41&lt;&gt;"",$C41&lt;&gt;"",$D41&lt;&gt;"",$E41&lt;&gt;"",$F41&lt;&gt;""))</formula>
    </cfRule>
    <cfRule type="expression" dxfId="883" priority="58">
      <formula>AND($AD41=1,$AC41=1)</formula>
    </cfRule>
    <cfRule type="expression" dxfId="882" priority="59">
      <formula>$AD41=1</formula>
    </cfRule>
    <cfRule type="expression" dxfId="881" priority="60">
      <formula>OR($AD41="X",$AC41="X")</formula>
    </cfRule>
  </conditionalFormatting>
  <conditionalFormatting sqref="D125:G125">
    <cfRule type="expression" dxfId="880" priority="145">
      <formula>AND($R125="X",$B125&lt;&gt;"")</formula>
    </cfRule>
  </conditionalFormatting>
  <conditionalFormatting sqref="D127:G127">
    <cfRule type="expression" dxfId="879" priority="144">
      <formula>AND($R127="X",$B127&lt;&gt;"")</formula>
    </cfRule>
  </conditionalFormatting>
  <conditionalFormatting sqref="D154:G154">
    <cfRule type="expression" dxfId="878" priority="3">
      <formula>AND($R154="X",OR($B154&lt;&gt;"",$C154&lt;&gt;"",$D154&lt;&gt;"",$E154&lt;&gt;""))</formula>
    </cfRule>
  </conditionalFormatting>
  <conditionalFormatting sqref="D166:G166">
    <cfRule type="expression" dxfId="877" priority="97">
      <formula>AND($R166="X",OR($B166&lt;&gt;"",$C166&lt;&gt;""))</formula>
    </cfRule>
  </conditionalFormatting>
  <conditionalFormatting sqref="E12:E18">
    <cfRule type="expression" dxfId="876" priority="40">
      <formula>AND($R12="X",OR($B12&lt;&gt;"",$C12&lt;&gt;"",$D12&lt;&gt;""))</formula>
    </cfRule>
  </conditionalFormatting>
  <conditionalFormatting sqref="E20:E40 E140:E153">
    <cfRule type="expression" dxfId="875" priority="72">
      <formula>AND($R20="X",OR($B20&lt;&gt;"",$C20&lt;&gt;"",$D20&lt;&gt;""))</formula>
    </cfRule>
  </conditionalFormatting>
  <conditionalFormatting sqref="E42:E43">
    <cfRule type="expression" dxfId="874" priority="61">
      <formula>OR($AD42="X",$AC42="X")</formula>
    </cfRule>
    <cfRule type="expression" dxfId="873" priority="62">
      <formula>AND($AD42=1,$AC42=1)</formula>
    </cfRule>
    <cfRule type="expression" dxfId="872" priority="63">
      <formula>$AD42=1</formula>
    </cfRule>
    <cfRule type="expression" dxfId="871" priority="64">
      <formula>$AC42=1</formula>
    </cfRule>
    <cfRule type="expression" dxfId="870" priority="65">
      <formula>AND(NOT(ISBLANK($W42)),ISBLANK($AC42),ISBLANK($AD42))</formula>
    </cfRule>
    <cfRule type="expression" dxfId="869" priority="66">
      <formula>AND($R42="X",OR($B42&lt;&gt;"",#REF!&lt;&gt;"",$D42&lt;&gt;"",#REF!&lt;&gt;""))</formula>
    </cfRule>
  </conditionalFormatting>
  <conditionalFormatting sqref="E68:E70">
    <cfRule type="expression" dxfId="868" priority="22">
      <formula>AND($R68="X",OR($B68&lt;&gt;"",$C68&lt;&gt;"",$D68&lt;&gt;"",$E68&lt;&gt;"",$F68&lt;&gt;""))</formula>
    </cfRule>
  </conditionalFormatting>
  <conditionalFormatting sqref="E89">
    <cfRule type="expression" dxfId="867" priority="191">
      <formula>AND($R89="X",OR($B89&lt;&gt;"",$C89&lt;&gt;"",$D89&lt;&gt;"",$E89&lt;&gt;""))</formula>
    </cfRule>
    <cfRule type="expression" dxfId="866" priority="192">
      <formula>AND($AD89=1,$AC89=1)</formula>
    </cfRule>
    <cfRule type="expression" dxfId="865" priority="193">
      <formula>$AD89=1</formula>
    </cfRule>
    <cfRule type="expression" dxfId="864" priority="194">
      <formula>AND($R89="X",OR($B89&lt;&gt;"",$C89&lt;&gt;"",$E89&lt;&gt;"",#REF!&lt;&gt;""))</formula>
    </cfRule>
  </conditionalFormatting>
  <conditionalFormatting sqref="E92">
    <cfRule type="expression" dxfId="863" priority="185">
      <formula>AND($R92="X",OR($B92&lt;&gt;"",$C92&lt;&gt;"",$D92&lt;&gt;"",$E92&lt;&gt;""))</formula>
    </cfRule>
    <cfRule type="expression" dxfId="862" priority="186">
      <formula>AND($AD92=1,$AC92=1)</formula>
    </cfRule>
    <cfRule type="expression" dxfId="861" priority="187">
      <formula>$AD92=1</formula>
    </cfRule>
    <cfRule type="expression" dxfId="860" priority="188">
      <formula>$AC92=1</formula>
    </cfRule>
    <cfRule type="expression" dxfId="859" priority="189">
      <formula>AND($R92="X",OR($B92&lt;&gt;"",$C92&lt;&gt;"",$E92&lt;&gt;"",#REF!&lt;&gt;""))</formula>
    </cfRule>
    <cfRule type="expression" dxfId="858" priority="190">
      <formula>$AC92=1</formula>
    </cfRule>
  </conditionalFormatting>
  <conditionalFormatting sqref="E111">
    <cfRule type="expression" dxfId="857" priority="195">
      <formula>AND($R111="X",OR($B111&lt;&gt;"",$C111&lt;&gt;"",$D111&lt;&gt;"",$E111&lt;&gt;""))</formula>
    </cfRule>
    <cfRule type="expression" dxfId="856" priority="196">
      <formula>AND($AD111=1,$AC111=1)</formula>
    </cfRule>
    <cfRule type="expression" dxfId="855" priority="197">
      <formula>$AD111=1</formula>
    </cfRule>
    <cfRule type="expression" dxfId="854" priority="198">
      <formula>$AC111=1</formula>
    </cfRule>
    <cfRule type="expression" dxfId="853" priority="199">
      <formula>AND($R111="X",OR($B111&lt;&gt;"",$C111&lt;&gt;"",$E111&lt;&gt;"",#REF!&lt;&gt;""))</formula>
    </cfRule>
  </conditionalFormatting>
  <conditionalFormatting sqref="E122 E155:E159 E161:E164 E173 E184:E191">
    <cfRule type="expression" dxfId="852" priority="156">
      <formula>AND($R122="X",OR($B122&lt;&gt;"",$C122&lt;&gt;"",$D122&lt;&gt;""))</formula>
    </cfRule>
  </conditionalFormatting>
  <conditionalFormatting sqref="E122:E124">
    <cfRule type="expression" dxfId="851" priority="248">
      <formula>AND($R122="X",OR(#REF!&lt;&gt;"",$B122&lt;&gt;"",$C122&lt;&gt;""))</formula>
    </cfRule>
  </conditionalFormatting>
  <conditionalFormatting sqref="E125:E128">
    <cfRule type="expression" dxfId="850" priority="254">
      <formula>AND($R125="X",OR($B125&lt;&gt;"",$C125&lt;&gt;"",$D125&lt;&gt;""))</formula>
    </cfRule>
  </conditionalFormatting>
  <conditionalFormatting sqref="E126">
    <cfRule type="expression" dxfId="849" priority="136">
      <formula>AND($R126="X",OR($B126&lt;&gt;"",$C126&lt;&gt;"",$D126&lt;&gt;"",$E126&lt;&gt;""))</formula>
    </cfRule>
    <cfRule type="expression" dxfId="848" priority="137">
      <formula>AND($R126="X",OR($B126&lt;&gt;"",$C126&lt;&gt;"",$E126&lt;&gt;"",#REF!&lt;&gt;""))</formula>
    </cfRule>
    <cfRule type="expression" dxfId="847" priority="138">
      <formula>$AC126=1</formula>
    </cfRule>
    <cfRule type="expression" dxfId="846" priority="139">
      <formula>AND($R126="X",OR($B126&lt;&gt;"",$C126&lt;&gt;"",$D126&lt;&gt;""))</formula>
    </cfRule>
  </conditionalFormatting>
  <conditionalFormatting sqref="E131">
    <cfRule type="expression" dxfId="845" priority="200">
      <formula>AND($R131="X",OR($B131&lt;&gt;"",$C131&lt;&gt;"",$D131&lt;&gt;"",$E131&lt;&gt;""))</formula>
    </cfRule>
    <cfRule type="expression" dxfId="844" priority="201">
      <formula>AND($R131="X",OR($B131&lt;&gt;"",$C131&lt;&gt;"",$E131&lt;&gt;"",#REF!&lt;&gt;""))</formula>
    </cfRule>
    <cfRule type="expression" dxfId="843" priority="202">
      <formula>$AC131=1</formula>
    </cfRule>
  </conditionalFormatting>
  <conditionalFormatting sqref="E131:E132 E44:E120 F133:F134 E135:E138">
    <cfRule type="expression" dxfId="842" priority="236">
      <formula>AND($R44="X",OR($B44&lt;&gt;"",$C44&lt;&gt;"",$D44&lt;&gt;""))</formula>
    </cfRule>
  </conditionalFormatting>
  <conditionalFormatting sqref="E133:E134">
    <cfRule type="expression" dxfId="841" priority="148">
      <formula>AND($R133="X",$B133&lt;&gt;"")</formula>
    </cfRule>
    <cfRule type="expression" dxfId="840" priority="149">
      <formula>AND($AD133=1,$AC133=1)</formula>
    </cfRule>
    <cfRule type="expression" dxfId="839" priority="150">
      <formula>$AD133=1</formula>
    </cfRule>
    <cfRule type="expression" dxfId="838" priority="151">
      <formula>OR($AD133="X",$AC133="X")</formula>
    </cfRule>
    <cfRule type="expression" dxfId="837" priority="152">
      <formula>$AC133=1</formula>
    </cfRule>
    <cfRule type="expression" dxfId="836" priority="153">
      <formula>AND(NOT(ISBLANK($W133)),ISBLANK($AC133),ISBLANK($AD133))</formula>
    </cfRule>
  </conditionalFormatting>
  <conditionalFormatting sqref="E160">
    <cfRule type="expression" dxfId="835" priority="269">
      <formula>AND($R160="X",OR($B160&lt;&gt;"",#REF!&lt;&gt;"",$D160&lt;&gt;""))</formula>
    </cfRule>
  </conditionalFormatting>
  <conditionalFormatting sqref="E163">
    <cfRule type="expression" dxfId="834" priority="213">
      <formula>$AC163=1</formula>
    </cfRule>
    <cfRule type="expression" dxfId="833" priority="214">
      <formula>AND($R163="X",OR($B163&lt;&gt;"",$C163&lt;&gt;"",$D163&lt;&gt;"",$E163&lt;&gt;""))</formula>
    </cfRule>
    <cfRule type="expression" dxfId="832" priority="215">
      <formula>AND($AD163=1,$AC163=1)</formula>
    </cfRule>
    <cfRule type="expression" dxfId="831" priority="216">
      <formula>$AD163=1</formula>
    </cfRule>
  </conditionalFormatting>
  <conditionalFormatting sqref="E166">
    <cfRule type="expression" dxfId="830" priority="96">
      <formula>AND($R166="X",OR($B166&lt;&gt;"",$C166&lt;&gt;"",$D166&lt;&gt;""))</formula>
    </cfRule>
  </conditionalFormatting>
  <conditionalFormatting sqref="E168:E172">
    <cfRule type="expression" dxfId="829" priority="76">
      <formula>OR($AD168="X",$AC168="X")</formula>
    </cfRule>
    <cfRule type="expression" dxfId="828" priority="77">
      <formula>AND($AD168=1,$AC168=1)</formula>
    </cfRule>
    <cfRule type="expression" dxfId="827" priority="78">
      <formula>$AD168=1</formula>
    </cfRule>
    <cfRule type="expression" dxfId="826" priority="79">
      <formula>$AC168=1</formula>
    </cfRule>
    <cfRule type="expression" dxfId="825" priority="80">
      <formula>AND(NOT(ISBLANK($W168)),ISBLANK($AC168),ISBLANK($AD168))</formula>
    </cfRule>
    <cfRule type="expression" dxfId="824" priority="81">
      <formula>AND($R168="X",OR(#REF!&lt;&gt;"",$B168&lt;&gt;"",$C168&lt;&gt;"",$D168&lt;&gt;""))</formula>
    </cfRule>
  </conditionalFormatting>
  <conditionalFormatting sqref="E175:E183">
    <cfRule type="expression" dxfId="823" priority="146">
      <formula>AND($R175="X",OR($B175&lt;&gt;"",#REF!&lt;&gt;"",$C175&lt;&gt;"",$D175&lt;&gt;""))</formula>
    </cfRule>
  </conditionalFormatting>
  <conditionalFormatting sqref="E166:F166">
    <cfRule type="expression" dxfId="822" priority="107">
      <formula>AND($R166="X",OR($B166&lt;&gt;"",$C166&lt;&gt;"",$D166&lt;&gt;"",#REF!&lt;&gt;""))</formula>
    </cfRule>
  </conditionalFormatting>
  <conditionalFormatting sqref="E174:F174">
    <cfRule type="expression" dxfId="821" priority="277">
      <formula>AND($R174="X",OR($B174&lt;&gt;"",$C174&lt;&gt;"",$D174&lt;&gt;"",#REF!&lt;&gt;""))</formula>
    </cfRule>
  </conditionalFormatting>
  <conditionalFormatting sqref="E126:G126">
    <cfRule type="expression" dxfId="820" priority="142">
      <formula>AND($AD126=1,$AC126=1)</formula>
    </cfRule>
    <cfRule type="expression" dxfId="819" priority="143">
      <formula>$AD126=1</formula>
    </cfRule>
  </conditionalFormatting>
  <conditionalFormatting sqref="E128:G128">
    <cfRule type="expression" dxfId="818" priority="114">
      <formula>AND($R128="X",OR($B128&lt;&gt;"",$C128&lt;&gt;"",$D128&lt;&gt;"",$E128&lt;&gt;""))</formula>
    </cfRule>
    <cfRule type="expression" dxfId="817" priority="115">
      <formula>AND($R128="X",OR($B128&lt;&gt;"",$C128&lt;&gt;"",$E128&lt;&gt;"",#REF!&lt;&gt;""))</formula>
    </cfRule>
    <cfRule type="expression" dxfId="816" priority="116">
      <formula>$AC128=1</formula>
    </cfRule>
    <cfRule type="expression" dxfId="815" priority="117">
      <formula>AND($R128="X",OR($B128&lt;&gt;"",$C128&lt;&gt;"",$D128&lt;&gt;""))</formula>
    </cfRule>
    <cfRule type="expression" dxfId="814" priority="118">
      <formula>AND($AD128=1,$AC128=1)</formula>
    </cfRule>
    <cfRule type="expression" dxfId="813" priority="119">
      <formula>$AD128=1</formula>
    </cfRule>
    <cfRule type="expression" dxfId="812" priority="120">
      <formula>AND($R128="X",$B128&lt;&gt;"")</formula>
    </cfRule>
    <cfRule type="expression" dxfId="811" priority="121">
      <formula>AND($R128="X",OR($B128&lt;&gt;"",$C128&lt;&gt;""))</formula>
    </cfRule>
  </conditionalFormatting>
  <conditionalFormatting sqref="E140:G153 B140:C154">
    <cfRule type="expression" dxfId="810" priority="179">
      <formula>AND($AD140=1,$AC140=1)</formula>
    </cfRule>
    <cfRule type="expression" dxfId="809" priority="180">
      <formula>$AD140=1</formula>
    </cfRule>
    <cfRule type="expression" dxfId="808" priority="181">
      <formula>$AC140=1</formula>
    </cfRule>
  </conditionalFormatting>
  <conditionalFormatting sqref="F1:F2">
    <cfRule type="dataBar" priority="257">
      <dataBar>
        <cfvo type="num" val="0"/>
        <cfvo type="num" val="1"/>
        <color rgb="FF63C384"/>
      </dataBar>
      <extLst>
        <ext xmlns:x14="http://schemas.microsoft.com/office/spreadsheetml/2009/9/main" uri="{B025F937-C7B1-47D3-B67F-A62EFF666E3E}">
          <x14:id>{F081F026-47F3-4879-BC15-366CA48AF43C}</x14:id>
        </ext>
      </extLst>
    </cfRule>
  </conditionalFormatting>
  <conditionalFormatting sqref="F12:F18">
    <cfRule type="expression" dxfId="807" priority="41">
      <formula>AND($R12="X",OR($B12&lt;&gt;"",$C12&lt;&gt;"",$D12&lt;&gt;"",$E12&lt;&gt;""))</formula>
    </cfRule>
  </conditionalFormatting>
  <conditionalFormatting sqref="F19">
    <cfRule type="expression" dxfId="806" priority="1172">
      <formula>AND($R19="X",OR($B19&lt;&gt;"",#REF!&lt;&gt;"",$C19&lt;&gt;"",$E19&lt;&gt;""))</formula>
    </cfRule>
  </conditionalFormatting>
  <conditionalFormatting sqref="F20:F40 F131:F153 F155:F159 E183 G183">
    <cfRule type="expression" dxfId="805" priority="73">
      <formula>AND($R20="X",OR($B20&lt;&gt;"",$C20&lt;&gt;"",$D20&lt;&gt;"",$E20&lt;&gt;""))</formula>
    </cfRule>
  </conditionalFormatting>
  <conditionalFormatting sqref="F42:F43">
    <cfRule type="expression" dxfId="804" priority="294">
      <formula>AND($R42="X",OR($B42&lt;&gt;"",#REF!&lt;&gt;"",$D42&lt;&gt;"",#REF!&lt;&gt;""))</formula>
    </cfRule>
  </conditionalFormatting>
  <conditionalFormatting sqref="F44:F120">
    <cfRule type="expression" dxfId="803" priority="237">
      <formula>AND($R44="X",OR($B44&lt;&gt;"",$C44&lt;&gt;"",$D44&lt;&gt;"",$E44&lt;&gt;""))</formula>
    </cfRule>
  </conditionalFormatting>
  <conditionalFormatting sqref="F122 F161:F164 F173 F184:F191">
    <cfRule type="expression" dxfId="802" priority="157">
      <formula>AND($R122="X",OR($B122&lt;&gt;"",$C122&lt;&gt;"",$D122&lt;&gt;"",$E122&lt;&gt;""))</formula>
    </cfRule>
  </conditionalFormatting>
  <conditionalFormatting sqref="F122:F124">
    <cfRule type="expression" dxfId="801" priority="249">
      <formula>AND($R122="X",OR(#REF!&lt;&gt;"",$B122&lt;&gt;"",$C122&lt;&gt;"",$E122&lt;&gt;""))</formula>
    </cfRule>
  </conditionalFormatting>
  <conditionalFormatting sqref="F125:F128">
    <cfRule type="expression" dxfId="800" priority="255">
      <formula>AND($R125="X",OR($B125&lt;&gt;"",$C125&lt;&gt;"",$D125&lt;&gt;"",$E125&lt;&gt;""))</formula>
    </cfRule>
  </conditionalFormatting>
  <conditionalFormatting sqref="F126">
    <cfRule type="expression" dxfId="799" priority="140">
      <formula>AND($R126="X",OR($B126&lt;&gt;"",$C126&lt;&gt;"",$D126&lt;&gt;"",$E126&lt;&gt;""))</formula>
    </cfRule>
  </conditionalFormatting>
  <conditionalFormatting sqref="F127 G161:G164 G173">
    <cfRule type="expression" dxfId="798" priority="122">
      <formula>AND($R127="X",OR($B127&lt;&gt;"",$C127&lt;&gt;"",$D127&lt;&gt;"",$E127&lt;&gt;"",$F127&lt;&gt;""))</formula>
    </cfRule>
  </conditionalFormatting>
  <conditionalFormatting sqref="F128:F130 F139:G139">
    <cfRule type="expression" dxfId="797" priority="251">
      <formula>AND($R128="X",OR($B128&lt;&gt;"",$C128&lt;&gt;"",$E128&lt;&gt;"",#REF!&lt;&gt;""))</formula>
    </cfRule>
  </conditionalFormatting>
  <conditionalFormatting sqref="F138">
    <cfRule type="expression" dxfId="796" priority="184">
      <formula>AND($R138="X",OR($B138&lt;&gt;"",$C138&lt;&gt;"",$E138&lt;&gt;"",#REF!&lt;&gt;""))</formula>
    </cfRule>
  </conditionalFormatting>
  <conditionalFormatting sqref="F160">
    <cfRule type="expression" dxfId="795" priority="270">
      <formula>AND($R160="X",OR($B160&lt;&gt;"",#REF!&lt;&gt;"",$D160&lt;&gt;"",$E160&lt;&gt;""))</formula>
    </cfRule>
  </conditionalFormatting>
  <conditionalFormatting sqref="F168:F172">
    <cfRule type="expression" dxfId="794" priority="282">
      <formula>AND($R168="X",OR(#REF!&lt;&gt;"",$B168&lt;&gt;"",$C168&lt;&gt;"",$D168&lt;&gt;""))</formula>
    </cfRule>
  </conditionalFormatting>
  <conditionalFormatting sqref="F175:F183">
    <cfRule type="expression" dxfId="793" priority="147">
      <formula>AND($R175="X",OR($B175&lt;&gt;"",#REF!&lt;&gt;"",$C175&lt;&gt;"",$D175&lt;&gt;"",$F175&lt;&gt;""))</formula>
    </cfRule>
    <cfRule type="expression" dxfId="792" priority="275">
      <formula>AND($R175="X",OR($B175&lt;&gt;"",#REF!&lt;&gt;"",$C175&lt;&gt;"",$D175&lt;&gt;""))</formula>
    </cfRule>
  </conditionalFormatting>
  <conditionalFormatting sqref="F183">
    <cfRule type="expression" dxfId="791" priority="74">
      <formula>AND($R183="X",OR($B183&lt;&gt;"",$C183&lt;&gt;"",$D183&lt;&gt;"",$E183&lt;&gt;"",$F183&lt;&gt;""))</formula>
    </cfRule>
  </conditionalFormatting>
  <conditionalFormatting sqref="F127:G127">
    <cfRule type="expression" dxfId="790" priority="123">
      <formula>AND($R127="X",OR($B127&lt;&gt;"",$C127&lt;&gt;"",$D127&lt;&gt;"",$E127&lt;&gt;""))</formula>
    </cfRule>
    <cfRule type="expression" dxfId="789" priority="124">
      <formula>AND($R127="X",OR($B127&lt;&gt;"",$C127&lt;&gt;"",$E127&lt;&gt;"",#REF!&lt;&gt;""))</formula>
    </cfRule>
    <cfRule type="expression" dxfId="788" priority="125">
      <formula>$AC127=1</formula>
    </cfRule>
    <cfRule type="expression" dxfId="787" priority="126">
      <formula>AND($R127="X",OR($B127&lt;&gt;"",$C127&lt;&gt;"",$D127&lt;&gt;""))</formula>
    </cfRule>
    <cfRule type="expression" dxfId="786" priority="127">
      <formula>AND($AD127=1,$AC127=1)</formula>
    </cfRule>
    <cfRule type="expression" dxfId="785" priority="128">
      <formula>$AD127=1</formula>
    </cfRule>
    <cfRule type="expression" dxfId="784" priority="129">
      <formula>AND($R127="X",OR($B127&lt;&gt;"",$C127&lt;&gt;"",$D127&lt;&gt;""))</formula>
    </cfRule>
  </conditionalFormatting>
  <conditionalFormatting sqref="F128:G128">
    <cfRule type="expression" dxfId="783" priority="112">
      <formula>AND($R128="X",OR($B128&lt;&gt;"",$C128&lt;&gt;""))</formula>
    </cfRule>
    <cfRule type="expression" dxfId="782" priority="113">
      <formula>AND($R128="X",OR($B128&lt;&gt;"",$C128&lt;&gt;"",$D128&lt;&gt;""))</formula>
    </cfRule>
  </conditionalFormatting>
  <conditionalFormatting sqref="F166:G166">
    <cfRule type="expression" dxfId="781" priority="108">
      <formula>AND($R166="X",OR($B166&lt;&gt;"",$C166&lt;&gt;"",$D166&lt;&gt;"",#REF!&lt;&gt;"",$F166&lt;&gt;""))</formula>
    </cfRule>
  </conditionalFormatting>
  <conditionalFormatting sqref="F174:G174">
    <cfRule type="expression" dxfId="780" priority="278">
      <formula>AND($R174="X",OR($B174&lt;&gt;"",$C174&lt;&gt;"",$D174&lt;&gt;"",#REF!&lt;&gt;"",$F174&lt;&gt;""))</formula>
    </cfRule>
  </conditionalFormatting>
  <conditionalFormatting sqref="G12:G18">
    <cfRule type="expression" dxfId="779" priority="42">
      <formula>AND($R12="X",OR($B12&lt;&gt;"",$C12&lt;&gt;"",$D12&lt;&gt;"",$E12&lt;&gt;"",$F12&lt;&gt;""))</formula>
    </cfRule>
  </conditionalFormatting>
  <conditionalFormatting sqref="G19">
    <cfRule type="expression" dxfId="778" priority="1168">
      <formula>AND($R19="X",OR($B19&lt;&gt;"",#REF!&lt;&gt;"",$C19&lt;&gt;"",$E19&lt;&gt;"",$F19&lt;&gt;""))</formula>
    </cfRule>
  </conditionalFormatting>
  <conditionalFormatting sqref="G20:G40 G140:G153 G155:G159 D167:G167">
    <cfRule type="expression" dxfId="777" priority="75">
      <formula>AND($R20="X",OR($B20&lt;&gt;"",$C20&lt;&gt;"",$D20&lt;&gt;"",$E20&lt;&gt;"",$F20&lt;&gt;""))</formula>
    </cfRule>
  </conditionalFormatting>
  <conditionalFormatting sqref="G42:G43">
    <cfRule type="expression" dxfId="776" priority="295">
      <formula>AND($R42="X",OR($B42&lt;&gt;"",#REF!&lt;&gt;"",$D42&lt;&gt;"",#REF!&lt;&gt;"",$F42&lt;&gt;""))</formula>
    </cfRule>
  </conditionalFormatting>
  <conditionalFormatting sqref="G122">
    <cfRule type="expression" dxfId="775" priority="158">
      <formula>AND($R122="X",OR($B122&lt;&gt;"",$C122&lt;&gt;"",$D122&lt;&gt;"",$E122&lt;&gt;"",$F122&lt;&gt;""))</formula>
    </cfRule>
  </conditionalFormatting>
  <conditionalFormatting sqref="G122:G124">
    <cfRule type="expression" dxfId="774" priority="250">
      <formula>AND($R122="X",OR(#REF!&lt;&gt;"",$B122&lt;&gt;"",$C122&lt;&gt;"",$E122&lt;&gt;"",$F122&lt;&gt;""))</formula>
    </cfRule>
  </conditionalFormatting>
  <conditionalFormatting sqref="G125:G128">
    <cfRule type="expression" dxfId="773" priority="256">
      <formula>AND($R125="X",OR($B125&lt;&gt;"",$C125&lt;&gt;"",$D125&lt;&gt;"",$E125&lt;&gt;"",$F125&lt;&gt;""))</formula>
    </cfRule>
  </conditionalFormatting>
  <conditionalFormatting sqref="G126">
    <cfRule type="expression" dxfId="772" priority="141">
      <formula>AND($R126="X",OR($B126&lt;&gt;"",$C126&lt;&gt;"",$D126&lt;&gt;"",$E126&lt;&gt;"",$F126&lt;&gt;""))</formula>
    </cfRule>
  </conditionalFormatting>
  <conditionalFormatting sqref="G128">
    <cfRule type="expression" dxfId="771" priority="110">
      <formula>AND($R128="X",OR($B128&lt;&gt;"",$C128&lt;&gt;"",$E128&lt;&gt;"",#REF!&lt;&gt;""))</formula>
    </cfRule>
    <cfRule type="expression" dxfId="770" priority="111">
      <formula>AND($R128="X",OR($B128&lt;&gt;"",$C128&lt;&gt;"",$D128&lt;&gt;"",$E128&lt;&gt;""))</formula>
    </cfRule>
  </conditionalFormatting>
  <conditionalFormatting sqref="G128:G130">
    <cfRule type="expression" dxfId="769" priority="252">
      <formula>AND($R128="X",OR($B128&lt;&gt;"",$C128&lt;&gt;"",$E128&lt;&gt;"",#REF!&lt;&gt;"",$F128&lt;&gt;""))</formula>
    </cfRule>
  </conditionalFormatting>
  <conditionalFormatting sqref="G139">
    <cfRule type="expression" dxfId="768" priority="220">
      <formula>AND($R139="X",OR($B139&lt;&gt;"",$C139&lt;&gt;"",$D139&lt;&gt;"",$E139&lt;&gt;""))</formula>
    </cfRule>
    <cfRule type="expression" dxfId="767" priority="272">
      <formula>AND($R139="X",OR($B139&lt;&gt;"",$C139&lt;&gt;"",$E139&lt;&gt;"",#REF!&lt;&gt;"",$F139&lt;&gt;""))</formula>
    </cfRule>
  </conditionalFormatting>
  <conditionalFormatting sqref="G160">
    <cfRule type="expression" dxfId="766" priority="271">
      <formula>AND($R160="X",OR($B160&lt;&gt;"",#REF!&lt;&gt;"",$D160&lt;&gt;"",$E160&lt;&gt;"",$F160&lt;&gt;""))</formula>
    </cfRule>
  </conditionalFormatting>
  <conditionalFormatting sqref="G168:G172">
    <cfRule type="expression" dxfId="765" priority="283">
      <formula>AND($R168="X",OR(#REF!&lt;&gt;"",$B168&lt;&gt;"",$C168&lt;&gt;"",$D168&lt;&gt;"",$F168&lt;&gt;""))</formula>
    </cfRule>
  </conditionalFormatting>
  <conditionalFormatting sqref="G175:G183">
    <cfRule type="expression" dxfId="764" priority="276">
      <formula>AND($R175="X",OR($B175&lt;&gt;"",#REF!&lt;&gt;"",$C175&lt;&gt;"",$D175&lt;&gt;"",$F175&lt;&gt;""))</formula>
    </cfRule>
  </conditionalFormatting>
  <conditionalFormatting sqref="G184:G191 G44:G120 G131:G138">
    <cfRule type="expression" dxfId="763" priority="238">
      <formula>AND($R44="X",OR($B44&lt;&gt;"",$C44&lt;&gt;"",$D44&lt;&gt;"",$E44&lt;&gt;"",$F44&lt;&gt;""))</formula>
    </cfRule>
  </conditionalFormatting>
  <conditionalFormatting sqref="H193:H194 H214:H1054">
    <cfRule type="expression" dxfId="762" priority="258">
      <formula>$Q193="X"</formula>
    </cfRule>
  </conditionalFormatting>
  <conditionalFormatting sqref="I14:I29 I31:I191">
    <cfRule type="expression" dxfId="761" priority="234">
      <formula>$R14="X"</formula>
    </cfRule>
  </conditionalFormatting>
  <conditionalFormatting sqref="Q12:Q191">
    <cfRule type="cellIs" dxfId="760" priority="44" operator="equal">
      <formula>"1..1"</formula>
    </cfRule>
    <cfRule type="cellIs" dxfId="759" priority="45" operator="equal">
      <formula>"0..n"</formula>
    </cfRule>
    <cfRule type="cellIs" dxfId="758" priority="46" operator="equal">
      <formula>"0..1"</formula>
    </cfRule>
  </conditionalFormatting>
  <hyperlinks>
    <hyperlink ref="I117" r:id="rId1" xr:uid="{59799421-C339-49C4-AD04-2503884400D0}"/>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F081F026-47F3-4879-BC15-366CA48AF43C}">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1 6 " ? > < D a t a M a s h u p   x m l n s = " h t t p : / / s c h e m a s . m i c r o s o f t . c o m / D a t a M a s h u p " > A A A A A B U D A A B Q S w M E F A A C A A g A + I q T W B 7 T y 0 G l A A A A 9 g A A A B I A H A B D b 2 5 m a W c v U G F j a 2 F n Z S 5 4 b W w g o h g A K K A U A A A A A A A A A A A A A A A A A A A A A A A A A A A A h Y 8 x D o I w G I W v Q r r T l j p g y E 8 Z T J w k M Z o Y 1 w Y K N E I x b b H c z c E j e Q U x i r o 5 v u 9 9 w 3 v 3 6 w 2 y s W u D i z R W 9 T p F E a Y o k L r o S 6 X r F A 2 u C p c o 4 7 A V x U n U M p h k b Z P R l i l q n D s n h H j v s V / g 3 t S E U R q R Y 7 7 Z F 4 3 s B P r I 6 r 8 c K m 2 d 0 I V E H A 6 v M Z z h i M W Y x T G m Q G Y I u d J f g U 1 7 n + 0 P h N X Q u s F I X p l w v Q M y R y D v D / w B U E s D B B Q A A g A I A P i K k 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4 i p N Y K I p H u A 4 A A A A R A A A A E w A c A E Z v c m 1 1 b G F z L 1 N l Y 3 R p b 2 4 x L m 0 g o h g A K K A U A A A A A A A A A A A A A A A A A A A A A A A A A A A A K 0 5 N L s n M z 1 M I h t C G 1 g B Q S w E C L Q A U A A I A C A D 4 i p N Y H t P L Q a U A A A D 2 A A A A E g A A A A A A A A A A A A A A A A A A A A A A Q 2 9 u Z m l n L 1 B h Y 2 t h Z 2 U u e G 1 s U E s B A i 0 A F A A C A A g A + I q T W A / K 6 a u k A A A A 6 Q A A A B M A A A A A A A A A A A A A A A A A 8 Q A A A F t D b 2 5 0 Z W 5 0 X 1 R 5 c G V z X S 5 4 b W x Q S w E C L Q A U A A I A C A D 4 i p N Y 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p X h a k s O t 9 E 6 P N N V J P J p r l g A A A A A C A A A A A A A D Z g A A w A A A A B A A A A A l w N V d 8 n i + u 2 2 T i k X w o m x 1 A A A A A A S A A A C g A A A A E A A A A C v 4 L e L d Y U G 1 7 S v U o 3 z O D X V Q A A A A n k c 8 Y a v 2 5 v 1 E Y Q T k C N T v 1 7 F N h + V o 3 z 5 7 a m E I t P a U h t b y q h G T B y L h w P L / K M N O 9 3 5 H y g e f / K 5 5 m i v 8 W T f 7 7 g e i h E t w Q m l T f F M i S 6 c n a a B H z w 8 U A A A A d U M u H w / 2 l t 3 m y E / P R k 2 J p l V O V / 4 = < / D a t a M a s h u p > 
</file>

<file path=customXml/item3.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a24e46c8e369b0d0dbf292fc067594e6">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4b005a03a4b86eaa0f9218a8d7ff13ee"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Props1.xml><?xml version="1.0" encoding="utf-8"?>
<ds:datastoreItem xmlns:ds="http://schemas.openxmlformats.org/officeDocument/2006/customXml" ds:itemID="{9DD8DDFC-1922-451E-9066-852DD4B8D051}">
  <ds:schemaRefs>
    <ds:schemaRef ds:uri="http://schemas.microsoft.com/sharepoint/v3/contenttype/forms"/>
  </ds:schemaRefs>
</ds:datastoreItem>
</file>

<file path=customXml/itemProps2.xml><?xml version="1.0" encoding="utf-8"?>
<ds:datastoreItem xmlns:ds="http://schemas.openxmlformats.org/officeDocument/2006/customXml" ds:itemID="{080199A3-B817-4C63-A6AD-6E2BB0AB8780}">
  <ds:schemaRefs>
    <ds:schemaRef ds:uri="http://schemas.microsoft.com/DataMashup"/>
  </ds:schemaRefs>
</ds:datastoreItem>
</file>

<file path=customXml/itemProps3.xml><?xml version="1.0" encoding="utf-8"?>
<ds:datastoreItem xmlns:ds="http://schemas.openxmlformats.org/officeDocument/2006/customXml" ds:itemID="{7B44075F-F2A2-4A6D-B9CF-65B51B9F4B3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AB0337C0-7C30-4DE4-B94C-0687DC3BE604}">
  <ds:schemaRefs>
    <ds:schemaRef ds:uri="http://schemas.microsoft.com/sharepoint/v3"/>
    <ds:schemaRef ds:uri="http://schemas.microsoft.com/office/2006/metadata/properties"/>
    <ds:schemaRef ds:uri="http://purl.org/dc/elements/1.1/"/>
    <ds:schemaRef ds:uri="1720d4e8-2b1e-4bd1-aad5-1b4debf9b56d"/>
    <ds:schemaRef ds:uri="http://purl.org/dc/dcmitype/"/>
    <ds:schemaRef ds:uri="http://schemas.microsoft.com/office/infopath/2007/PartnerControls"/>
    <ds:schemaRef ds:uri="http://schemas.microsoft.com/office/2006/documentManagement/types"/>
    <ds:schemaRef ds:uri="http://schemas.openxmlformats.org/package/2006/metadata/core-properties"/>
    <ds:schemaRef ds:uri="f6ca01e7-bd19-41f1-999c-e032ef5104c3"/>
    <ds:schemaRef ds:uri="http://www.w3.org/XML/1998/namespace"/>
    <ds:schemaRef ds:uri="http://purl.org/dc/terms/"/>
  </ds:schemaRefs>
</ds:datastoreItem>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29</vt:i4>
      </vt:variant>
      <vt:variant>
        <vt:lpstr>Plages nommées</vt:lpstr>
      </vt:variant>
      <vt:variant>
        <vt:i4>1</vt:i4>
      </vt:variant>
    </vt:vector>
  </HeadingPairs>
  <TitlesOfParts>
    <vt:vector size="30" baseType="lpstr">
      <vt:lpstr>Données_attributaires</vt:lpstr>
      <vt:lpstr>Processus_CISU</vt:lpstr>
      <vt:lpstr>Type_de_message</vt:lpstr>
      <vt:lpstr>Distribution</vt:lpstr>
      <vt:lpstr>Sommaire</vt:lpstr>
      <vt:lpstr>Mode d'emploi</vt:lpstr>
      <vt:lpstr>RC-DE</vt:lpstr>
      <vt:lpstr>RC-COM</vt:lpstr>
      <vt:lpstr>Modèle ExosRRAMU</vt:lpstr>
      <vt:lpstr>RC-EDA</vt:lpstr>
      <vt:lpstr>EMSI</vt:lpstr>
      <vt:lpstr>RS-RI</vt:lpstr>
      <vt:lpstr>RS-SR</vt:lpstr>
      <vt:lpstr>RS-DR</vt:lpstr>
      <vt:lpstr>RS-RR</vt:lpstr>
      <vt:lpstr>RS-BPV</vt:lpstr>
      <vt:lpstr>RS-BPV-WIP</vt:lpstr>
      <vt:lpstr>RC-DEC</vt:lpstr>
      <vt:lpstr>MAINT</vt:lpstr>
      <vt:lpstr>GEO-POS</vt:lpstr>
      <vt:lpstr>GEO-REQ</vt:lpstr>
      <vt:lpstr>GEO-RES</vt:lpstr>
      <vt:lpstr>RS-ERROR</vt:lpstr>
      <vt:lpstr>RS-INFO</vt:lpstr>
      <vt:lpstr>RC-REF</vt:lpstr>
      <vt:lpstr>customContent</vt:lpstr>
      <vt:lpstr>TECHNICAL</vt:lpstr>
      <vt:lpstr>Conditional format rules</vt:lpstr>
      <vt:lpstr>Documents_sources</vt:lpstr>
      <vt:lpstr>Données_attributaires!Zone_d_impression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Daphné LECCIA (EXT)</cp:lastModifiedBy>
  <cp:revision>1</cp:revision>
  <dcterms:created xsi:type="dcterms:W3CDTF">2021-02-10T14:57:43Z</dcterms:created>
  <dcterms:modified xsi:type="dcterms:W3CDTF">2024-07-17T15:14:29Z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