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426" documentId="13_ncr:1_{DED5795E-3DC0-A949-81AB-74CAE5BDD1E8}" xr6:coauthVersionLast="47" xr6:coauthVersionMax="47" xr10:uidLastSave="{A2251269-05BE-41DB-9E58-6AE26717BAB3}"/>
  <bookViews>
    <workbookView xWindow="870" yWindow="195" windowWidth="27270" windowHeight="13995"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S-EDA (ExosRRAMU)"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70" l="1"/>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<sst xmlns="http://schemas.openxmlformats.org/spreadsheetml/2006/main" count="9304" uniqueCount="2482">
  <si>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</si>
  <si>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</si>
  <si>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</si>
  <si>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</si>
  <si>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</si>
  <si>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</si>
  <si>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</si>
  <si>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</si>
  <si>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</si>
  <si>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</si>
  <si>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</si>
  <si>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</si>
  <si>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</si>
  <si>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</si>
  <si>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</si>
  <si>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</si>
  <si>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</si>
  <si>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</si>
  <si>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</si>
  <si>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</si>
  <si>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</si>
  <si>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</si>
  <si>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</si>
  <si>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</si>
  <si>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</si>
  <si>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</si>
  <si>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</si>
  <si>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</si>
  <si>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</si>
  <si>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</si>
  <si>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</si>
  <si>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</si>
  <si>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</si>
  <si>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</si>
  <si>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</si>
  <si>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</si>
  <si>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</si>
  <si>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</si>
  <si>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</si>
  <si>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</si>
  <si>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</si>
  <si>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</si>
  <si>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</si>
  <si>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</si>
  <si>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</si>
  <si>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</si>
  <si>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</si>
  <si>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</si>
  <si>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</si>
  <si>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</si>
  <si>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</si>
  <si>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</si>
  <si>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</si>
  <si>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</si>
  <si>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</si>
  <si>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</si>
  <si>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</si>
  <si>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</si>
  <si>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</si>
  <si>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</si>
  <si>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</si>
  <si>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</si>
  <si>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</si>
  <si>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</si>
  <si>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</si>
  <si>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</si>
  <si>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</si>
  <si>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</si>
  <si>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</si>
  <si>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</si>
  <si>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</si>
  <si>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</si>
  <si>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</si>
  <si>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</si>
  <si>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</si>
  <si>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</si>
  <si>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</si>
  <si>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</si>
  <si>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</si>
  <si>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</si>
  <si>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</si>
  <si>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</si>
  <si>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</si>
  <si>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</si>
  <si>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</si>
  <si>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</si>
  <si>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</si>
  <si>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</si>
  <si>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</si>
  <si>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</si>
  <si>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</si>
  <si>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</si>
  <si>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</si>
  <si>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</si>
  <si>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</si>
  <si>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</si>
  <si>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</si>
  <si>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</si>
  <si>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</si>
  <si>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</si>
  <si>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</si>
  <si>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</si>
  <si>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</si>
  <si>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</si>
  <si>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</si>
  <si>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</si>
  <si>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</si>
  <si>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</si>
  <si>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</si>
  <si>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</si>
  <si>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</si>
  <si>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</si>
  <si>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</si>
  <si>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</si>
  <si>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</si>
  <si>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</si>
  <si>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</si>
  <si>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</si>
  <si>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</si>
  <si>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</si>
  <si>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</si>
  <si>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</si>
  <si>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</si>
  <si>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</si>
  <si>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</si>
  <si>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</si>
  <si>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</si>
  <si>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</si>
  <si>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</si>
  <si>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</si>
  <si>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</si>
  <si>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</si>
  <si>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</si>
  <si>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</si>
  <si>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</si>
  <si>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</si>
  <si>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</si>
  <si>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</si>
  <si>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</si>
  <si>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</si>
  <si>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</si>
  <si>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</si>
  <si>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</si>
  <si>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</si>
  <si>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</si>
  <si>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</si>
  <si>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</si>
  <si>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</si>
  <si>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</si>
  <si>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</si>
  <si>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</si>
  <si>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</si>
  <si>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</si>
  <si>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</si>
  <si>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</si>
  <si>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</si>
  <si>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</si>
  <si>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</si>
  <si>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</si>
  <si>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</si>
  <si>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</si>
  <si>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</si>
  <si>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</si>
  <si>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</si>
  <si>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</si>
  <si>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</si>
  <si>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</si>
  <si>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</si>
  <si>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</si>
  <si>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</si>
  <si>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</si>
  <si>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</si>
  <si>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</si>
  <si>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</si>
  <si>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</si>
  <si>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</si>
  <si>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</si>
  <si>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</si>
  <si>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</si>
  <si>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</si>
  <si>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</si>
  <si>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</si>
  <si>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</si>
  <si>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</si>
  <si>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</si>
  <si>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</si>
  <si>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</si>
  <si>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</si>
  <si>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</si>
  <si>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</si>
  <si>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</si>
  <si>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</si>
  <si>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</si>
  <si>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</si>
  <si>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</si>
  <si>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</si>
  <si>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</si>
  <si>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</si>
  <si>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</si>
  <si>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</si>
  <si>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</si>
  <si>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</si>
  <si>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</si>
  <si>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</si>
  <si>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</si>
  <si>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</si>
  <si>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</si>
  <si>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</si>
  <si>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</si>
  <si>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</si>
  <si>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</si>
  <si>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</si>
  <si>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</si>
  <si>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</si>
  <si>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</si>
  <si>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</si>
  <si>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</si>
  <si>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</si>
  <si>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</si>
  <si>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</si>
  <si>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</si>
  <si>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</si>
  <si>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</si>
  <si>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</si>
  <si>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</si>
  <si>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</si>
  <si>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</si>
  <si>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</si>
  <si>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</si>
  <si>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</si>
  <si>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</si>
  <si>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</si>
  <si>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</si>
  <si>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</si>
  <si>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</si>
  <si>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</si>
  <si>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</si>
  <si>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</si>
  <si>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</si>
  <si>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</si>
  <si>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</si>
  <si>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</si>
  <si>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</si>
  <si>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</si>
  <si>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</si>
  <si>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</si>
  <si>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</si>
  <si>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</si>
  <si>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</si>
  <si>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</si>
  <si>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</si>
  <si>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</si>
  <si>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</si>
  <si>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</si>
  <si>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</si>
  <si>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</si>
  <si>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</si>
  <si>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</si>
  <si>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</si>
  <si>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</si>
  <si>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</si>
  <si>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</si>
  <si>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</si>
  <si>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</si>
  <si>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</si>
  <si>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</si>
  <si>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</si>
  <si>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</si>
  <si>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</si>
  <si>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</si>
  <si>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</si>
  <si>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</si>
  <si>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</si>
  <si>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</si>
  <si>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</si>
  <si>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</si>
  <si>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</si>
  <si>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</si>
  <si>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</si>
  <si>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</si>
  <si>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</si>
  <si>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</si>
  <si>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</si>
  <si>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</si>
  <si>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</si>
  <si>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</si>
  <si>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</si>
  <si>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</si>
  <si>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</si>
  <si>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</si>
  <si>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</si>
  <si>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</si>
  <si>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</si>
  <si>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</si>
  <si>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</si>
  <si>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</si>
  <si>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</si>
  <si>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</si>
  <si>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</si>
  <si>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</si>
  <si>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</si>
  <si>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</si>
  <si>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</si>
  <si>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</si>
  <si>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</si>
  <si>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</si>
  <si>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</si>
  <si>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</si>
  <si>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</si>
  <si>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</si>
  <si>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</si>
  <si>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</si>
  <si>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</si>
  <si>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</si>
  <si>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</si>
  <si>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</si>
  <si>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</si>
  <si>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</si>
  <si>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</si>
  <si>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</si>
  <si>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</si>
  <si>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</si>
  <si>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</si>
  <si>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</si>
  <si>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</si>
  <si>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</si>
  <si>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</si>
  <si>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</si>
  <si>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</si>
  <si>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</si>
  <si>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</si>
  <si>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</si>
  <si>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</si>
  <si>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</si>
  <si>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</si>
  <si>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</si>
  <si>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</si>
  <si>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</si>
  <si>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</si>
  <si>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</si>
  <si>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</si>
  <si>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</si>
  <si>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</si>
  <si>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</si>
  <si>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</si>
  <si>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</si>
  <si>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</si>
  <si>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</si>
  <si>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</si>
  <si>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</si>
  <si>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</si>
  <si>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</si>
  <si>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</si>
  <si>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</si>
  <si>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</si>
  <si>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</si>
  <si>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</si>
  <si>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</si>
  <si>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</si>
  <si>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</si>
  <si>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</si>
  <si>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</si>
  <si>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</si>
  <si>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</si>
  <si>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</si>
  <si>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</si>
  <si>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</si>
  <si>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</si>
  <si>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</si>
  <si>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</si>
  <si>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</si>
  <si>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</si>
  <si>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</si>
  <si>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</si>
  <si>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</si>
  <si>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</si>
  <si>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</si>
  <si>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</si>
  <si>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</si>
  <si>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</si>
  <si>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</si>
  <si>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</si>
  <si>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</si>
  <si>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</si>
  <si>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</si>
  <si>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</si>
  <si>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</si>
  <si>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</si>
  <si>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</si>
  <si>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</si>
  <si>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</si>
  <si>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</si>
  <si>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</si>
  <si>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</si>
  <si>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</si>
  <si>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</si>
  <si>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</si>
  <si>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</si>
  <si>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</si>
  <si>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</si>
  <si>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</si>
  <si>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</si>
  <si>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</si>
  <si>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</si>
  <si>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</si>
  <si>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</si>
  <si>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</si>
  <si>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</si>
  <si>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</si>
  <si>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</si>
  <si>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</si>
  <si>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</si>
  <si>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</si>
  <si>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</si>
  <si>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</si>
  <si>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</si>
  <si>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</si>
  <si>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</si>
  <si>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</si>
  <si>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</si>
  <si>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</si>
  <si>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</si>
  <si>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</si>
  <si>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</si>
  <si>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</si>
  <si>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</si>
  <si>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</si>
  <si>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</si>
  <si>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</si>
  <si>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</si>
  <si>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</si>
  <si>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</si>
  <si>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</si>
  <si>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</si>
  <si>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</si>
  <si>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</si>
  <si>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</si>
  <si>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</si>
  <si>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</si>
  <si>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</si>
  <si>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</si>
  <si>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</si>
  <si>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</si>
  <si>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</si>
  <si>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</si>
  <si>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</si>
  <si>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</si>
  <si>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</si>
  <si>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</si>
  <si>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</si>
  <si>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</si>
  <si>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</si>
  <si>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</si>
  <si>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</si>
  <si>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</si>
  <si>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</si>
  <si>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</si>
  <si>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</si>
  <si>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</si>
  <si>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</si>
  <si>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</si>
  <si>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</si>
  <si>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</si>
  <si>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</si>
  <si>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</si>
  <si>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</si>
  <si>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</si>
  <si>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</si>
  <si>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</si>
  <si>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</si>
  <si>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</si>
  <si>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</si>
  <si>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</si>
  <si>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</si>
  <si>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</si>
  <si>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</si>
  <si>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</si>
  <si>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</si>
  <si>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</si>
  <si>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</si>
  <si>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</si>
  <si>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</si>
  <si>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</si>
  <si>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</si>
  <si>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</si>
  <si>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</si>
  <si>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</si>
  <si>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</si>
  <si>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</si>
  <si>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</si>
  <si>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</si>
  <si>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</si>
  <si>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</si>
  <si>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</si>
  <si>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</si>
  <si>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</si>
  <si>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</si>
  <si>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</si>
  <si>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</si>
  <si>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</si>
  <si>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</si>
  <si>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</si>
  <si>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</si>
  <si>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</si>
  <si>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</si>
  <si>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</si>
  <si>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</si>
  <si>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</si>
  <si>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</si>
  <si>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</si>
  <si>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</si>
  <si>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</si>
  <si>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</si>
  <si>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</si>
  <si>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</si>
  <si>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</si>
  <si>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</si>
  <si>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</si>
  <si>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</si>
  <si>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</si>
  <si>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</si>
  <si>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</si>
  <si>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</si>
  <si>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</si>
  <si>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</si>
  <si>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</si>
  <si>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</si>
  <si>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</si>
  <si>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</si>
  <si>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</si>
  <si>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</si>
  <si>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</si>
  <si>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</si>
  <si>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</si>
  <si>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</si>
  <si>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</si>
  <si>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</si>
  <si>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</si>
  <si>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</si>
  <si>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</si>
  <si>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</si>
  <si>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</si>
  <si>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</si>
  <si>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</si>
  <si>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</si>
  <si>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</si>
  <si>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</si>
  <si>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</si>
  <si>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</si>
  <si>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</si>
  <si>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</si>
  <si>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</si>
  <si>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</si>
  <si>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</si>
  <si>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</si>
  <si>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</si>
  <si>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</si>
  <si>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</si>
  <si>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</si>
  <si>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</si>
  <si>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</si>
  <si>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</si>
  <si>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</si>
  <si>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</si>
  <si>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</si>
  <si>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</si>
  <si>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</si>
  <si>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</si>
  <si>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</si>
  <si>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</si>
  <si>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</si>
  <si>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</si>
  <si>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</si>
  <si>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</si>
  <si>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</si>
  <si>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</si>
  <si>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</si>
  <si>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</si>
  <si>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</si>
  <si>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</si>
  <si>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</si>
  <si>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</si>
  <si>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</si>
  <si>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</si>
  <si>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</si>
  <si>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</si>
  <si>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</si>
  <si>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</si>
  <si>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</si>
  <si>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</si>
  <si>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</si>
  <si>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</si>
  <si>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</si>
  <si>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</si>
  <si>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</si>
  <si>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</si>
  <si>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</si>
  <si>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</si>
  <si>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</si>
  <si>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</si>
  <si>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</si>
  <si>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</si>
  <si>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</si>
  <si>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</si>
  <si>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</si>
  <si>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</si>
  <si>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</si>
  <si>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</si>
  <si>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</si>
  <si>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</si>
  <si>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</si>
  <si>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</si>
  <si>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</si>
  <si>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</si>
  <si>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</si>
  <si>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</si>
  <si>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</si>
  <si>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</si>
  <si>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</si>
  <si>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</si>
  <si>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</si>
  <si>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</si>
  <si>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</si>
  <si>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</si>
  <si>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</si>
  <si>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</si>
  <si>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</si>
  <si>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</si>
  <si>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</si>
  <si>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</si>
  <si>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</si>
  <si>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</si>
  <si>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</si>
  <si>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</si>
  <si>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</si>
  <si>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</si>
  <si>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</si>
  <si>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</si>
  <si>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</si>
  <si>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</si>
  <si>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</si>
  <si>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</si>
  <si>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</si>
  <si>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</si>
  <si>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</si>
  <si>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</si>
  <si>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</si>
  <si>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</si>
  <si>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</si>
  <si>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</si>
  <si>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</si>
  <si>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</si>
  <si>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</si>
  <si>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</si>
  <si>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</si>
  <si>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</si>
  <si>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</si>
  <si>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</si>
  <si>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</si>
  <si>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</si>
  <si>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</si>
  <si>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</si>
  <si>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</si>
  <si>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</si>
  <si>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</si>
  <si>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</si>
  <si>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</si>
  <si>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</si>
  <si>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</si>
  <si>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</si>
  <si>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</si>
  <si>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</si>
  <si>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</si>
  <si>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</si>
  <si>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</si>
  <si>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</si>
  <si>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</si>
  <si>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</si>
  <si>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</si>
  <si>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</si>
  <si>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</si>
  <si>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</si>
  <si>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</si>
  <si>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</si>
  <si>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</si>
  <si>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</si>
  <si>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</si>
  <si>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</si>
  <si>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</si>
  <si>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</si>
  <si>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</si>
  <si>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</si>
  <si>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</si>
  <si>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</si>
  <si>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</si>
  <si>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</si>
  <si>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</si>
  <si>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</si>
  <si>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</si>
  <si>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</si>
  <si>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</si>
  <si>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</si>
  <si>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</si>
  <si>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</si>
  <si>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</si>
  <si>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</si>
  <si>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</si>
  <si>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</si>
  <si>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</si>
  <si>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</si>
  <si>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</si>
  <si>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</si>
  <si>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</si>
  <si>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</si>
  <si>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</si>
  <si>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</si>
  <si>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</si>
  <si>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</si>
  <si>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</si>
  <si>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</si>
  <si>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</si>
  <si>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</si>
  <si>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</si>
  <si>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</si>
  <si>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</si>
  <si>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</si>
  <si>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</si>
  <si>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</si>
  <si>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</si>
  <si>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</si>
  <si>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</si>
  <si>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</si>
  <si>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</si>
  <si>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</si>
  <si>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</si>
  <si>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</si>
  <si>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</si>
  <si>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</si>
  <si>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</si>
  <si>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</si>
  <si>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</si>
  <si>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</si>
  <si>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</si>
  <si>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</si>
  <si>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</si>
  <si>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</si>
  <si>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</si>
  <si>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</si>
  <si>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</si>
  <si>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</si>
  <si>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</si>
  <si>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</si>
  <si>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</si>
  <si>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</si>
  <si>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</si>
  <si>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</si>
  <si>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</si>
  <si>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</si>
  <si>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</si>
  <si>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</si>
  <si>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</si>
  <si>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</si>
  <si>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</si>
  <si>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</si>
  <si>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</si>
  <si>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</si>
  <si>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</si>
  <si>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</si>
  <si>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</si>
  <si>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</si>
  <si>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</si>
  <si>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</si>
  <si>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</si>
  <si>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</si>
  <si>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</si>
  <si>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</si>
  <si>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</si>
  <si>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</si>
  <si>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</si>
  <si>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</si>
  <si>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</si>
  <si>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</si>
  <si>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</si>
  <si>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</si>
  <si>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</si>
  <si>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</si>
  <si>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</si>
  <si>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</si>
  <si>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</si>
  <si>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</si>
  <si>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</si>
  <si>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</si>
  <si>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</si>
  <si>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</si>
  <si>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</si>
  <si>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</si>
  <si>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</si>
  <si>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</si>
  <si>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</si>
  <si>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</si>
  <si>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</si>
  <si>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</si>
  <si>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</si>
  <si>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</si>
  <si>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</si>
  <si>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</si>
  <si>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</si>
  <si>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</si>
  <si>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</si>
  <si>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</si>
  <si>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</si>
  <si>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</si>
  <si>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</si>
  <si>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</si>
  <si>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</si>
  <si>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</si>
  <si>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</si>
  <si>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</si>
  <si>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</si>
  <si>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</si>
  <si>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</si>
  <si>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</si>
  <si>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</si>
  <si>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</si>
  <si>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</si>
  <si>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</si>
  <si>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</si>
  <si>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</si>
  <si>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</si>
  <si>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</si>
  <si>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</si>
  <si>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</si>
  <si>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</si>
  <si>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</si>
  <si>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</si>
  <si>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</si>
  <si>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</si>
  <si>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</si>
  <si>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</si>
  <si>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</si>
  <si>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</si>
  <si>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</si>
  <si>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</si>
  <si>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</si>
  <si>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</si>
  <si>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</si>
  <si>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</si>
  <si>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</si>
  <si>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</si>
  <si>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</si>
  <si>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</si>
  <si>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</si>
  <si>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</si>
  <si>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</si>
  <si>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</si>
  <si>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</si>
  <si>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</si>
  <si>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</si>
  <si>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</si>
  <si>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</si>
  <si>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</si>
  <si>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</si>
  <si>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</si>
  <si>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</si>
  <si>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</si>
  <si>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</si>
  <si>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</si>
  <si>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</si>
  <si>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</si>
  <si>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</si>
  <si>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</si>
  <si>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</si>
  <si>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</si>
  <si>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</si>
  <si>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</si>
  <si>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</si>
  <si>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</si>
  <si>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</si>
  <si>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</si>
  <si>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</si>
  <si>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</si>
  <si>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</si>
  <si>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</si>
  <si>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</si>
  <si>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</si>
  <si>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</si>
  <si>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</si>
  <si>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</si>
  <si>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</si>
  <si>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</si>
  <si>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</si>
  <si>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</si>
  <si>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</si>
  <si>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</si>
  <si>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</si>
  <si>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</si>
  <si>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</si>
  <si>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</si>
  <si>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</si>
  <si>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</si>
  <si>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</si>
  <si>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</si>
  <si>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</si>
  <si>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</si>
  <si>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</si>
  <si>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</si>
  <si>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</si>
  <si>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</si>
  <si>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</si>
  <si>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</si>
  <si>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</si>
  <si>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</si>
  <si>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</si>
  <si>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</si>
  <si>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</si>
  <si>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</si>
  <si>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</si>
  <si>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</si>
  <si>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</si>
  <si>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</si>
  <si>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</si>
  <si>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</si>
  <si>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</si>
  <si>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</si>
  <si>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</si>
  <si>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</si>
  <si>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</si>
  <si>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</si>
  <si>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</si>
  <si>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</si>
  <si>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</si>
  <si>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</si>
  <si>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</si>
  <si>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</si>
  <si>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</si>
  <si>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</si>
  <si>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</si>
  <si>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</si>
  <si>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</si>
  <si>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</si>
  <si>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</si>
  <si>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</si>
  <si>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</si>
  <si>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</si>
  <si>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</si>
  <si>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</si>
  <si>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</si>
  <si>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</si>
  <si>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</si>
  <si>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</si>
  <si>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</si>
  <si>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</si>
  <si>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</si>
  <si>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</si>
  <si>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</si>
  <si>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</si>
  <si>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</si>
  <si>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</si>
  <si>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</si>
  <si>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</si>
  <si>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</si>
  <si>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</si>
  <si>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</si>
  <si>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</si>
  <si>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</si>
  <si>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</si>
  <si>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</si>
  <si>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</si>
  <si>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</si>
  <si>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</si>
  <si>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</si>
  <si>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</si>
  <si>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</si>
  <si>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</si>
  <si>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</si>
  <si>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</si>
  <si>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</si>
  <si>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</si>
  <si>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</si>
  <si>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</si>
  <si>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</si>
  <si>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</si>
  <si>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</si>
  <si>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</si>
  <si>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</si>
  <si>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</si>
  <si>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</si>
  <si>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</si>
  <si>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</si>
  <si>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</si>
  <si>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</si>
  <si>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</si>
  <si>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</si>
  <si>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</si>
  <si>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</si>
  <si>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</si>
  <si>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</si>
  <si>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</si>
  <si>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</si>
  <si>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</si>
  <si>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</si>
  <si>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</si>
  <si>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</si>
  <si>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</si>
  <si>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</si>
  <si>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</si>
  <si>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</si>
  <si>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</si>
  <si>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</si>
  <si>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</si>
  <si>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</si>
  <si>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</si>
  <si>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</si>
  <si>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</si>
  <si>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</si>
  <si>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</si>
  <si>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</si>
  <si>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</si>
  <si>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</si>
  <si>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</si>
  <si>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</si>
  <si>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</si>
  <si>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</si>
  <si>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</si>
  <si>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</si>
  <si>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</si>
  <si>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</si>
  <si>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</si>
  <si>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</si>
  <si>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</si>
  <si>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</si>
  <si>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</si>
  <si>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</si>
  <si>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</si>
  <si>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</si>
  <si>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</si>
  <si>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</si>
  <si>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</si>
  <si>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</si>
  <si>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</si>
  <si>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</si>
  <si>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</si>
  <si>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</si>
  <si>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</si>
  <si>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</si>
  <si>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</si>
  <si>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</si>
  <si>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</si>
  <si>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</si>
  <si>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</si>
  <si>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</si>
  <si>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</si>
  <si>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</si>
  <si>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</si>
  <si>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</si>
  <si>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</si>
  <si>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</si>
  <si>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</si>
  <si>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</si>
  <si>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</si>
  <si>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</si>
  <si>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</si>
  <si>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</si>
  <si>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</si>
  <si>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</si>
  <si>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</si>
  <si>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</si>
  <si>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</si>
  <si>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</si>
  <si>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</si>
  <si>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</si>
  <si>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</si>
  <si>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</si>
  <si>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</si>
  <si>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</si>
  <si>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</si>
  <si>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</si>
  <si>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</si>
  <si>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</si>
  <si>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</si>
  <si>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</si>
  <si>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</si>
  <si>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</si>
  <si>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</si>
  <si>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</si>
  <si>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</si>
  <si>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</si>
  <si>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</si>
  <si>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</si>
  <si>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</si>
  <si>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</si>
  <si>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</si>
  <si>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</si>
  <si>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</si>
  <si>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</si>
  <si>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</si>
  <si>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</si>
  <si>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</si>
  <si>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</si>
  <si>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</si>
  <si>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</si>
  <si>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</si>
  <si>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</si>
  <si>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</si>
  <si>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</si>
  <si>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</si>
  <si>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</si>
  <si>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</si>
  <si>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</si>
  <si>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</si>
  <si>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</si>
  <si>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</si>
  <si>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</si>
  <si>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</si>
  <si>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</si>
  <si>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</si>
  <si>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</si>
  <si>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</si>
  <si>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</si>
  <si>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</si>
  <si>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</si>
  <si>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</si>
  <si>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</si>
  <si>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</si>
  <si>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</si>
  <si>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</si>
  <si>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</si>
  <si>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</si>
  <si>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</si>
  <si>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</si>
  <si>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</si>
  <si>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</si>
  <si>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</si>
  <si>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</si>
  <si>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</si>
  <si>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</si>
  <si>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</si>
  <si>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</si>
  <si>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</si>
  <si>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</si>
  <si>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</si>
  <si>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</si>
  <si>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</si>
  <si>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</si>
  <si>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</si>
  <si>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</si>
  <si>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</si>
  <si>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</si>
  <si>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</si>
  <si>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</si>
  <si>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</si>
  <si>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</si>
  <si>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</si>
  <si>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</si>
  <si>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</si>
  <si>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</si>
  <si>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</si>
  <si>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</si>
  <si>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</si>
  <si>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</si>
  <si>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</si>
  <si>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</si>
  <si>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</si>
  <si>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</si>
  <si>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</si>
  <si>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</si>
  <si>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</si>
  <si>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</si>
  <si>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</si>
  <si>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</si>
  <si>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</si>
  <si>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</si>
  <si>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</si>
  <si>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</si>
  <si>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</si>
  <si>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</si>
  <si>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</si>
  <si>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</si>
  <si>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</si>
  <si>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</si>
  <si>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</si>
  <si>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</si>
  <si>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</si>
  <si>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</si>
  <si>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</si>
  <si>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</si>
  <si>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</si>
  <si>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</si>
  <si>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</si>
  <si>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</si>
  <si>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</si>
  <si>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</si>
  <si>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</si>
  <si>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</si>
  <si>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</si>
  <si>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</si>
  <si>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</si>
  <si>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</si>
  <si>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</si>
  <si>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</si>
  <si>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</si>
  <si>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</si>
  <si>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</si>
  <si>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</si>
  <si>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</si>
  <si>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</si>
  <si>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</si>
  <si>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</si>
  <si>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</si>
  <si>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</si>
  <si>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</si>
  <si>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</si>
  <si>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</si>
  <si>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</si>
  <si>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</si>
  <si>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</si>
  <si>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</si>
  <si>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</si>
  <si>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</si>
  <si>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</si>
  <si>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</si>
  <si>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</si>
  <si>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</si>
  <si>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</si>
  <si>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</si>
  <si>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</si>
  <si>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</si>
  <si>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</si>
  <si>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</si>
  <si>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</si>
  <si>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</si>
  <si>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</si>
  <si>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</si>
  <si>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</si>
  <si>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</si>
  <si>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</si>
  <si>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</si>
  <si>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</si>
  <si>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</si>
  <si>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</si>
  <si>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</si>
  <si>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</si>
  <si>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</si>
  <si>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</si>
  <si>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</si>
  <si>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</si>
  <si>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</si>
  <si>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</si>
  <si>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</si>
  <si>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</si>
  <si>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</si>
  <si>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</si>
  <si>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</si>
  <si>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</si>
  <si>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</si>
  <si>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</si>
  <si>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</si>
  <si>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</si>
  <si>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</si>
  <si>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</si>
  <si>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</si>
  <si>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</si>
  <si>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</si>
  <si>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</si>
  <si>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</si>
  <si>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</si>
  <si>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</si>
  <si>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</si>
  <si>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</si>
  <si>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</si>
  <si>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</si>
  <si>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</si>
  <si>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</si>
  <si>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</si>
  <si>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</si>
  <si>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</si>
  <si>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</si>
  <si>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</si>
  <si>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</si>
  <si>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</si>
  <si>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</si>
  <si>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</si>
  <si>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</si>
  <si>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</si>
  <si>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</si>
  <si>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</si>
  <si>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</si>
  <si>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</si>
  <si>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</si>
  <si>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</si>
  <si>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</si>
  <si>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</si>
  <si>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</si>
  <si>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</si>
  <si>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</si>
  <si>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</si>
  <si>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</si>
  <si>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</si>
  <si>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</si>
  <si>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</si>
  <si>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</si>
  <si>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</si>
  <si>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</si>
  <si>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</si>
  <si>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</si>
  <si>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</si>
  <si>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</si>
  <si>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</si>
  <si>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</si>
  <si>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</si>
  <si>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</si>
  <si>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</si>
  <si>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</si>
  <si>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</si>
  <si>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</si>
  <si>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</si>
  <si>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</si>
  <si>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</si>
  <si>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</si>
  <si>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</si>
  <si>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</si>
  <si>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</si>
  <si>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</si>
  <si>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</si>
  <si>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</si>
  <si>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</si>
  <si>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</si>
  <si>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</si>
  <si>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</si>
  <si>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</si>
  <si>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</si>
  <si>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</si>
  <si>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</si>
  <si>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</si>
  <si>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</si>
  <si>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</si>
  <si>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</si>
  <si>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</si>
  <si>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</si>
  <si>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</si>
  <si>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</si>
  <si>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</si>
  <si>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</si>
  <si>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</si>
  <si>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</si>
  <si>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</si>
  <si>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</si>
  <si>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</si>
  <si>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</si>
  <si>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</si>
  <si>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</si>
  <si>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</si>
  <si>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</si>
  <si>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</si>
  <si>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</si>
  <si>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</si>
  <si>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</si>
  <si>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</si>
  <si>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</si>
  <si>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</si>
  <si>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</si>
  <si>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</si>
  <si>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</si>
  <si>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</si>
  <si>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</si>
  <si>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</si>
  <si>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</si>
  <si>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</si>
  <si>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</si>
  <si>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</si>
  <si>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</si>
  <si>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</si>
  <si>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</si>
  <si>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</si>
  <si>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</si>
  <si>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</si>
  <si>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</si>
  <si>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</si>
  <si>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</si>
  <si>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</si>
  <si>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</si>
  <si>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</si>
  <si>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</si>
  <si>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</si>
  <si>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</si>
  <si>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</si>
  <si>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</si>
  <si>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</si>
  <si>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</si>
  <si>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</si>
  <si>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</si>
  <si>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</si>
  <si>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</si>
  <si>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</si>
  <si>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</si>
  <si>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</si>
  <si>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</si>
  <si>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</si>
  <si>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</si>
  <si>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</si>
  <si>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</si>
  <si>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</si>
  <si>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</si>
  <si>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</si>
  <si>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</si>
  <si>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</si>
  <si>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</si>
  <si>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</si>
  <si>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</si>
  <si>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</si>
  <si>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</si>
  <si>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</si>
  <si>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</si>
  <si>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</si>
  <si>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</si>
  <si>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</si>
  <si>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</si>
  <si>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</si>
  <si>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</si>
  <si>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</si>
  <si>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</si>
  <si>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</si>
  <si>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</si>
  <si>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</si>
  <si>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</si>
  <si>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</si>
  <si>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</si>
  <si>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</si>
  <si>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</si>
  <si>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</si>
  <si>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</si>
  <si>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</si>
  <si>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</si>
  <si>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</si>
  <si>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</si>
  <si>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</si>
  <si>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</si>
  <si>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</si>
  <si>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</si>
  <si>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</si>
  <si>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</si>
  <si>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</si>
  <si>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</si>
  <si>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</si>
  <si>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</si>
  <si>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</si>
  <si>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</si>
  <si>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</si>
  <si>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</si>
  <si>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</si>
  <si>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</si>
  <si>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</si>
  <si>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</si>
  <si>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</si>
  <si>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</si>
  <si>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</si>
  <si>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</si>
  <si>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</si>
  <si>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</si>
  <si>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</si>
  <si>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</si>
  <si>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</si>
  <si>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</si>
  <si>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</si>
  <si>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</si>
  <si>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</si>
  <si>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</si>
  <si>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</si>
  <si>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</si>
  <si>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</si>
  <si>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</si>
  <si>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</si>
  <si>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</si>
  <si>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</si>
  <si>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</si>
  <si>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</si>
  <si>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</si>
  <si>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</si>
  <si>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</si>
  <si>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</si>
  <si>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</si>
  <si>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</si>
  <si>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</si>
  <si>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</si>
  <si>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</si>
  <si>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</si>
  <si>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</si>
  <si>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</si>
  <si>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</si>
  <si>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</si>
  <si>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</si>
  <si>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</si>
  <si>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</si>
  <si>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</si>
  <si>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</si>
  <si>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</si>
  <si>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</si>
  <si>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</si>
  <si>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</si>
  <si>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</si>
  <si>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</si>
  <si>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</si>
  <si>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</si>
  <si>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</si>
  <si>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</si>
  <si>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</si>
  <si>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</si>
  <si>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</si>
  <si>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</si>
  <si>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</si>
  <si>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</si>
  <si>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</si>
  <si>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</si>
  <si>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</si>
  <si>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</si>
  <si>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</si>
  <si>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</si>
  <si>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</si>
  <si>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</si>
  <si>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</si>
  <si>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</si>
  <si>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</si>
  <si>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</si>
  <si>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</si>
  <si>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</si>
  <si>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</si>
  <si>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</si>
  <si>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</si>
  <si>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</si>
  <si>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</si>
  <si>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</si>
  <si>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</si>
  <si>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</si>
  <si>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</si>
  <si>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</si>
  <si>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</si>
  <si>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</si>
  <si>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</si>
  <si>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</si>
  <si>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</si>
  <si>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</si>
  <si>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</si>
  <si>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</si>
  <si>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</si>
  <si>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</si>
  <si>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</si>
  <si>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</si>
  <si>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</si>
  <si>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</si>
  <si>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</si>
  <si>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</si>
  <si>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</si>
  <si>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</si>
  <si>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</si>
  <si>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</si>
  <si>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</si>
  <si>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</si>
  <si>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</si>
  <si>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</si>
  <si>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</si>
  <si>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</si>
  <si>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</si>
  <si>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</si>
  <si>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</si>
  <si>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</si>
  <si>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</si>
  <si>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</si>
  <si>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</si>
  <si>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</si>
  <si>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</si>
  <si>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</si>
  <si>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</si>
  <si>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</si>
  <si>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</si>
  <si>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</si>
  <si>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</si>
  <si>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</si>
  <si>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</si>
  <si>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</si>
  <si>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</si>
  <si>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</si>
  <si>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</si>
  <si>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</si>
  <si>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</si>
  <si>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</si>
  <si>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</si>
  <si>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</si>
  <si>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</si>
  <si>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</si>
  <si>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</si>
  <si>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</si>
  <si>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</si>
  <si>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</si>
  <si>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</si>
  <si>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</si>
  <si>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</si>
  <si>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</si>
  <si>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</si>
  <si>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</si>
  <si>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</si>
  <si>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</si>
  <si>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</si>
  <si>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</si>
  <si>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</si>
  <si>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</si>
  <si>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</si>
  <si>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</si>
  <si>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</si>
  <si>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</si>
  <si>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</si>
  <si>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</si>
  <si>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</si>
  <si>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</si>
  <si>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</si>
  <si>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</si>
  <si>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</si>
  <si>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</si>
  <si>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</si>
  <si>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</si>
  <si>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</si>
  <si>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</si>
  <si>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</si>
  <si>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</si>
  <si>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</si>
  <si>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</si>
  <si>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</si>
  <si>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</si>
  <si>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</si>
  <si>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</si>
  <si>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</si>
  <si>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</si>
  <si>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</si>
  <si>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</si>
  <si>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</si>
  <si>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</si>
  <si>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</si>
  <si>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</si>
  <si>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</si>
  <si>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</si>
  <si>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</si>
  <si>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</si>
  <si>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</si>
  <si>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</si>
  <si>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</si>
  <si>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</si>
  <si>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</si>
  <si>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</si>
  <si>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</si>
  <si>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</si>
  <si>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</si>
  <si>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</si>
  <si>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</si>
  <si>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</si>
  <si>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</si>
  <si>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</si>
  <si>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</si>
  <si>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</si>
  <si>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</si>
  <si>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</si>
  <si>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</si>
  <si>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</si>
  <si>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</si>
  <si>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</si>
  <si>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</si>
  <si>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</si>
  <si>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</si>
  <si>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</si>
  <si>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</si>
  <si>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</si>
  <si>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</si>
  <si>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</si>
  <si>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</si>
  <si>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</si>
  <si>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</si>
  <si>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</si>
  <si>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</si>
  <si>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</si>
  <si>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</si>
  <si>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</si>
  <si>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</si>
  <si>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</si>
  <si>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</si>
  <si>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</si>
  <si>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</si>
  <si>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</si>
  <si>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</si>
  <si>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</si>
  <si>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</si>
  <si>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</si>
  <si>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</si>
  <si>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</si>
  <si>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</si>
  <si>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</si>
  <si>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</si>
  <si>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</si>
  <si>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</si>
  <si>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</si>
  <si>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</si>
  <si>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</si>
  <si>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</si>
  <si>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</si>
  <si>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</si>
  <si>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</si>
  <si>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</si>
  <si>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</si>
  <si>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</si>
  <si>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</si>
  <si>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</si>
  <si>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</si>
  <si>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</si>
  <si>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</si>
  <si>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</si>
  <si>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</si>
  <si>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</si>
  <si>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</si>
  <si>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</si>
  <si>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</si>
  <si>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</si>
  <si>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</si>
  <si>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</si>
  <si>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</si>
  <si>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</si>
  <si>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</si>
  <si>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</si>
  <si>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</si>
  <si>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</si>
  <si>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</si>
  <si>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</si>
  <si>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</si>
  <si>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</si>
  <si>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</si>
  <si>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</si>
  <si>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</si>
  <si>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</si>
  <si>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</si>
  <si>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</si>
  <si>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</si>
  <si>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</si>
  <si>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</si>
  <si>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</si>
  <si>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</si>
  <si>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</si>
  <si>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</si>
  <si>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</si>
  <si>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</si>
  <si>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</si>
  <si>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</si>
  <si>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</si>
  <si>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</si>
  <si>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</si>
  <si>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</si>
  <si>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</si>
  <si>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</si>
  <si>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</si>
  <si>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</si>
  <si>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</si>
  <si>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</si>
  <si>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</si>
  <si>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</si>
  <si>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</si>
  <si>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</si>
  <si>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</si>
  <si>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</si>
  <si>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</si>
  <si>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</si>
  <si>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</si>
  <si>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</si>
  <si>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</si>
  <si>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</si>
  <si>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</si>
  <si>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</si>
  <si>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</si>
  <si>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</si>
  <si>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</si>
  <si>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</si>
  <si>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</si>
  <si>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</si>
  <si>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</si>
  <si>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</si>
  <si>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</si>
  <si>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</si>
  <si>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</si>
  <si>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</si>
  <si>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</si>
  <si>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</si>
  <si>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</si>
  <si>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</si>
  <si>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</si>
  <si>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</si>
  <si>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</si>
  <si>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</si>
  <si>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</si>
  <si>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</si>
  <si>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</si>
  <si>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</si>
  <si>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</si>
  <si>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</si>
  <si>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</si>
  <si>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</si>
  <si>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</si>
  <si>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</si>
  <si>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</si>
  <si>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</si>
  <si>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</si>
  <si>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</si>
  <si>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</si>
  <si>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</si>
  <si>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</si>
  <si>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</si>
  <si>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</si>
  <si>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</si>
  <si>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</si>
  <si>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</si>
  <si>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</si>
  <si>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</si>
  <si>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</si>
  <si>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</si>
  <si>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</si>
  <si>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</si>
  <si>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</si>
  <si>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</si>
  <si>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</si>
  <si>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</si>
  <si>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</si>
  <si>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</si>
  <si>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</si>
  <si>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</si>
  <si>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</si>
  <si>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</si>
  <si>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</si>
  <si>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</si>
  <si>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</si>
  <si>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</si>
  <si>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</si>
  <si>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</si>
  <si>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</si>
  <si>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</si>
  <si>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</si>
  <si>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</si>
  <si>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</si>
  <si>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</si>
  <si>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</si>
  <si>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</si>
  <si>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</si>
  <si>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</si>
  <si>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</si>
  <si>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</si>
  <si>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</si>
  <si>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</si>
  <si>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</si>
  <si>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</si>
  <si>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</si>
  <si>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</si>
  <si>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</si>
  <si>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</si>
  <si>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</si>
  <si>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</si>
  <si>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</si>
  <si>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</si>
  <si>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</si>
  <si>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</si>
  <si>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</si>
  <si>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</si>
  <si>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</si>
  <si>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</si>
  <si>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</si>
  <si>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</si>
  <si>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</si>
  <si>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</si>
  <si>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</si>
  <si>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</si>
  <si>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</si>
  <si>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</si>
  <si>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</si>
  <si>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</si>
  <si>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</si>
  <si>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</si>
  <si>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</si>
  <si>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</si>
  <si>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</si>
  <si>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</si>
  <si>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</si>
  <si>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</si>
  <si>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</si>
  <si>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</si>
  <si>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</si>
  <si>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</si>
  <si>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</si>
  <si>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</si>
  <si>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</si>
  <si>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</si>
  <si>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</si>
  <si>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</si>
  <si>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</si>
  <si>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</si>
  <si>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</si>
  <si>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</si>
  <si>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</si>
  <si>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</si>
  <si>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</si>
  <si>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</si>
  <si>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</si>
  <si>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</si>
  <si>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</si>
  <si>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</si>
  <si>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</si>
  <si>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</si>
  <si>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</si>
  <si>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</si>
  <si>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</si>
  <si>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</si>
  <si>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</si>
  <si>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</si>
  <si>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</si>
  <si>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</si>
  <si>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</si>
  <si>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</si>
  <si>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</si>
  <si>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</si>
  <si>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</si>
  <si>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</si>
  <si>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</si>
  <si>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</si>
  <si>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</si>
  <si>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</si>
  <si>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</si>
  <si>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</si>
  <si>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</si>
  <si>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</si>
  <si>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</si>
  <si>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</si>
  <si>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</si>
  <si>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</si>
  <si>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</si>
  <si>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</si>
  <si>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</si>
  <si>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</si>
  <si>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</si>
  <si>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</si>
  <si>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</si>
  <si>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</si>
  <si>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</si>
  <si>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</si>
  <si>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</si>
  <si>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</si>
  <si>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</si>
  <si>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</si>
  <si>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</si>
  <si>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</si>
  <si>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</si>
  <si>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</si>
  <si>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</si>
  <si>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</si>
  <si>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</si>
  <si>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</si>
  <si>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</si>
  <si>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</si>
  <si>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</si>
  <si>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</si>
  <si>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</si>
  <si>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</si>
  <si>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</si>
  <si>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</si>
  <si>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</si>
  <si>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</si>
  <si>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</si>
  <si>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</si>
  <si>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</si>
  <si>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</si>
  <si>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</si>
  <si>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</si>
  <si>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</si>
  <si>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</si>
  <si>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</si>
  <si>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</si>
  <si>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</si>
  <si>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</si>
  <si>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</si>
  <si>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</si>
  <si>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</si>
  <si>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</si>
  <si>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</si>
  <si>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</si>
  <si>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</si>
  <si>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</si>
  <si>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</si>
  <si>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</si>
  <si>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</si>
  <si>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</si>
  <si>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</si>
  <si>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</si>
  <si>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</si>
  <si>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</si>
  <si>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</si>
  <si>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</si>
  <si>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</si>
  <si>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</si>
  <si>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</si>
  <si>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</si>
  <si>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</si>
  <si>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</si>
  <si>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</si>
  <si>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</si>
  <si>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</si>
  <si>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</si>
  <si>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</si>
  <si>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</si>
  <si>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</si>
  <si>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</si>
  <si>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</si>
  <si>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</si>
  <si>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</si>
  <si>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</si>
  <si>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</si>
  <si>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</si>
  <si>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</si>
  <si>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</si>
  <si>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</si>
  <si>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</si>
  <si>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</si>
  <si>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</si>
  <si>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</si>
  <si>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</si>
  <si>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</si>
  <si>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</si>
  <si>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</si>
  <si>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</si>
  <si>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</si>
  <si>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</si>
  <si>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</si>
  <si>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</si>
  <si>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</si>
  <si>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</si>
  <si>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</si>
  <si>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</si>
  <si>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</si>
  <si>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</si>
  <si>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</si>
  <si>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</si>
  <si>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</si>
  <si>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</si>
  <si>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</si>
  <si>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</si>
  <si>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</si>
  <si>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</si>
  <si>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</si>
  <si>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</si>
  <si>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</si>
  <si>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</si>
  <si>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</si>
  <si>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</si>
  <si>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</si>
  <si>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</si>
  <si>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</si>
  <si>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</si>
  <si>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</si>
  <si>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</si>
  <si>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</si>
  <si>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</si>
  <si>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</si>
  <si>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</si>
  <si>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</si>
  <si>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</si>
  <si>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</si>
  <si>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</si>
  <si>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</si>
  <si>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</si>
  <si>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</si>
  <si>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</si>
  <si>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</si>
  <si>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</si>
  <si>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</si>
  <si>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</si>
  <si>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</si>
  <si>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</si>
  <si>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</si>
  <si>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</si>
  <si>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</si>
  <si>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</si>
  <si>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</si>
  <si>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</si>
  <si>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</si>
  <si>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</si>
  <si>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</si>
  <si>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</si>
  <si>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</si>
  <si>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</si>
  <si>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</si>
  <si>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</si>
  <si>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</si>
  <si>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</si>
  <si>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</si>
  <si>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</si>
  <si>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</si>
  <si>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</si>
  <si>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</si>
  <si>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</si>
  <si>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</si>
  <si>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</si>
  <si>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</si>
  <si>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</si>
  <si>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</si>
  <si>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</si>
  <si>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</si>
  <si>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</si>
  <si>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</si>
  <si>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</si>
  <si>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</si>
  <si>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</si>
  <si>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</si>
  <si>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</si>
  <si>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</si>
  <si>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</si>
  <si>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</si>
  <si>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</si>
  <si>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</si>
  <si>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</si>
  <si>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</si>
  <si>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</si>
  <si>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</si>
  <si>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</si>
  <si>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</si>
  <si>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</si>
  <si>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</si>
  <si>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</si>
  <si>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</si>
  <si>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</si>
  <si>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</si>
  <si>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</si>
  <si>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</si>
  <si>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</si>
  <si>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</si>
  <si>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</si>
  <si>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</si>
  <si>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</si>
  <si>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</si>
  <si>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</si>
  <si>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</si>
  <si>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</si>
  <si>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</si>
  <si>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</si>
  <si>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</si>
  <si>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</si>
  <si>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</si>
  <si>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</si>
  <si>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</si>
  <si>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</si>
  <si>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</si>
  <si>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</si>
  <si>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</si>
  <si>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</si>
  <si>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</si>
  <si>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</si>
  <si>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</si>
  <si>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</si>
  <si>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</si>
  <si>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</si>
  <si>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</si>
  <si>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</si>
  <si>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</si>
  <si>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</si>
  <si>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</si>
  <si>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</si>
  <si>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</si>
  <si>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</si>
  <si>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</si>
  <si>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</si>
  <si>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</si>
  <si>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</si>
  <si>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</si>
  <si>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</si>
  <si>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</si>
  <si>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</si>
  <si>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</si>
  <si>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</si>
  <si>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</si>
  <si>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</si>
  <si>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</si>
  <si>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</si>
  <si>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</si>
  <si>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</si>
  <si>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</si>
  <si>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</si>
  <si>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</si>
  <si>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</si>
  <si>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</si>
  <si>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</si>
  <si>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</si>
  <si>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</si>
  <si>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</si>
  <si>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</si>
  <si>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</si>
  <si>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</si>
  <si>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</si>
  <si>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</si>
  <si>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</si>
  <si>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</si>
  <si>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</si>
  <si>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</si>
  <si>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</si>
  <si>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</si>
  <si>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</si>
  <si>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</si>
  <si>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</si>
  <si>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</si>
  <si>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</si>
  <si>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</si>
  <si>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</si>
  <si>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</si>
  <si>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</si>
  <si>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</si>
  <si>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</si>
  <si>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</si>
  <si>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</si>
  <si>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</si>
  <si>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</si>
  <si>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</si>
  <si>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</si>
  <si>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</si>
  <si>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</si>
  <si>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</si>
  <si>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</si>
  <si>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</si>
  <si>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</si>
  <si>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</si>
  <si>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</si>
  <si>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</si>
  <si>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</si>
  <si>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</si>
  <si>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</si>
  <si>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</si>
  <si>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</si>
  <si>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</si>
  <si>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</si>
  <si>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</si>
  <si>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</si>
  <si>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</si>
  <si>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</si>
  <si>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</si>
  <si>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</si>
  <si>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</si>
  <si>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</si>
  <si>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</si>
  <si>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</si>
  <si>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</si>
  <si>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</si>
  <si>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</si>
  <si>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</si>
  <si>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</si>
  <si>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</si>
  <si>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</si>
  <si>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</si>
  <si>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</si>
  <si>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</si>
  <si>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</si>
  <si>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</si>
  <si>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</si>
  <si>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</si>
  <si>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</si>
  <si>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</si>
  <si>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</si>
  <si>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</si>
  <si>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</si>
  <si>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</si>
  <si>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</si>
  <si>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</si>
  <si>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</si>
  <si>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</si>
  <si>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</si>
  <si>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</si>
  <si>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</si>
  <si>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</si>
  <si>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</si>
  <si>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</si>
  <si>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</si>
  <si>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</si>
  <si>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</si>
  <si>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</si>
  <si>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</si>
  <si>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</si>
  <si>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</si>
  <si>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</si>
  <si>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</si>
  <si>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</si>
  <si>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</si>
  <si>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</si>
  <si>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</si>
  <si>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</si>
  <si>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</si>
  <si>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</si>
  <si>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</si>
  <si>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</si>
  <si>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</si>
  <si>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</si>
  <si>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</si>
  <si>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</si>
  <si>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</si>
  <si>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</si>
  <si>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</si>
  <si>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</si>
  <si>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Date et heure de disponibilité de l’équipe</t>
  </si>
  <si>
    <t>teamAvailable</t>
  </si>
  <si>
    <t>Date et heure de retour à la base 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</si>
  <si>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</si>
  <si>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</si>
  <si>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</si>
  <si>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</si>
  <si>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</si>
  <si>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</si>
  <si>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</si>
  <si>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</si>
  <si>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</si>
  <si>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</si>
  <si>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</si>
  <si>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</si>
  <si>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</si>
  <si>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</si>
  <si>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</si>
  <si>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</si>
  <si>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</si>
  <si>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</si>
  <si>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</si>
  <si>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</si>
  <si>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</si>
  <si>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</si>
  <si>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</si>
  <si>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</si>
  <si>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</si>
  <si>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</si>
  <si>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</si>
  <si>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</si>
  <si>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</si>
  <si>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</si>
  <si>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</si>
  <si>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</si>
  <si>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</si>
  <si>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</si>
  <si>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</si>
  <si>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</si>
  <si>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</si>
  <si>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</si>
  <si>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</si>
  <si>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</si>
  <si>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</si>
  <si>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</si>
  <si>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</si>
  <si>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</si>
  <si>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</si>
  <si>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</si>
  <si>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</si>
  <si>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</si>
  <si>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</si>
  <si>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</si>
  <si>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</si>
  <si>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</si>
  <si>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</si>
  <si>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</si>
  <si>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</si>
  <si>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</si>
  <si>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</si>
  <si>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</si>
  <si>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</si>
  <si>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</si>
  <si>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</si>
  <si>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</si>
  <si>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</si>
  <si>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</si>
  <si>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</si>
  <si>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</si>
  <si>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</si>
  <si>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</si>
  <si>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</si>
  <si>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</si>
  <si>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</si>
  <si>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</si>
  <si>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</si>
  <si>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</si>
  <si>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</si>
  <si>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</si>
  <si>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</si>
  <si>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</si>
  <si>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</si>
  <si>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</si>
  <si>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</si>
  <si>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</si>
  <si>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</si>
  <si>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</si>
  <si>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</si>
  <si>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</si>
  <si>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</si>
  <si>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</si>
  <si>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</si>
  <si>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</si>
  <si>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</si>
  <si>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</si>
  <si>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</si>
  <si>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</si>
  <si>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</si>
  <si>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</si>
  <si>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</si>
  <si>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</si>
  <si>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</si>
  <si>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</si>
  <si>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</si>
  <si>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</si>
  <si>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</si>
  <si>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</si>
  <si>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</si>
  <si>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</si>
  <si>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</si>
  <si>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</si>
  <si>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</si>
  <si>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</si>
  <si>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</si>
  <si>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</si>
  <si>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</si>
  <si>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</si>
  <si>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</si>
  <si>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</si>
  <si>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</si>
  <si>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</si>
  <si>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</si>
  <si>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</si>
  <si>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</si>
  <si>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</si>
  <si>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</si>
  <si>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</si>
  <si>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</si>
  <si>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</si>
  <si>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</si>
  <si>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</si>
  <si>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</si>
  <si>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</si>
  <si>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</si>
  <si>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</si>
  <si>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</si>
  <si>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</si>
  <si>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</si>
  <si>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</si>
  <si>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</si>
  <si>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</si>
  <si>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</si>
  <si>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</si>
  <si>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</si>
  <si>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</si>
  <si>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</si>
  <si>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</si>
  <si>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</si>
  <si>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</si>
  <si>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</si>
  <si>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</si>
  <si>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</si>
  <si>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</si>
  <si>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</si>
  <si>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</si>
  <si>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</si>
  <si>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</si>
  <si>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</si>
  <si>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</si>
  <si>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</si>
  <si>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</si>
  <si>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</si>
  <si>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</si>
  <si>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</si>
  <si>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</si>
  <si>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</si>
  <si>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</si>
  <si>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</si>
  <si>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</si>
  <si>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</si>
  <si>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</si>
  <si>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</si>
  <si>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</si>
  <si>
    <t>fr.health.samu044.DRFR15DDXAAJJJ00000.P00</t>
  </si>
  <si>
    <t>ressourceId</t>
  </si>
  <si>
    <t>patientId</t>
  </si>
  <si>
    <t>ressourceFinessLegal</t>
  </si>
  <si>
    <t>ressourceFinessGeo</t>
  </si>
  <si>
    <t>smurStatus</t>
  </si>
  <si>
    <t>returnSmur</t>
  </si>
  <si>
    <t>arrivedDestination</t>
  </si>
  <si>
    <t>ressourceStructure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</si>
</sst>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664">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8" fillId="0" borderId="0" xfId="0" applyFont="1" applyAlignment="1">
      <alignment wrapText="1"/>
    </xf>
    <xf numFmtId="0" fontId="40" fillId="0" borderId="29" xfId="0" applyFont="1" applyBorder="1"/>
    <xf numFmtId="0" fontId="119"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0" fillId="0" borderId="7" xfId="0" applyFont="1" applyBorder="1"/>
    <xf numFmtId="0" fontId="11" fillId="57" borderId="33" xfId="0" applyFont="1" applyFill="1" applyBorder="1"/>
    <xf numFmtId="0" fontId="120"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0"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1" fillId="0" borderId="30" xfId="0" applyFont="1" applyBorder="1"/>
    <xf numFmtId="0" fontId="11" fillId="51" borderId="7" xfId="0" applyFont="1" applyFill="1" applyBorder="1" applyAlignment="1">
      <alignment horizontal="left" wrapText="1"/>
    </xf>
    <xf numFmtId="0" fontId="48"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0" fillId="19" borderId="52" xfId="0" applyFont="1" applyFill="1" applyBorder="1"/>
    <xf numFmtId="0" fontId="11"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wrapText="1"/>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2"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5" fillId="0" borderId="0" xfId="0" applyFont="1" applyAlignment="1">
      <alignment vertical="top" wrapText="1"/>
    </xf>
    <xf numFmtId="0" fontId="125" fillId="0" borderId="0" xfId="0" applyFont="1" applyAlignment="1">
      <alignment horizontal="left" wrapText="1"/>
    </xf>
    <xf numFmtId="0" fontId="125" fillId="0" borderId="0" xfId="0" applyFont="1" applyAlignment="1">
      <alignmen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20" borderId="0" xfId="0" applyFont="1" applyFill="1" applyAlignment="1">
      <alignment wrapText="1"/>
    </xf>
    <xf numFmtId="0" fontId="126" fillId="0" borderId="0" xfId="0" applyFont="1" applyAlignment="1">
      <alignment horizontal="center" wrapText="1"/>
    </xf>
    <xf numFmtId="0" fontId="125" fillId="0" borderId="0" xfId="0" applyFont="1" applyAlignment="1">
      <alignment horizontal="center" vertical="center" wrapText="1"/>
    </xf>
    <xf numFmtId="0" fontId="125" fillId="0" borderId="16" xfId="0" applyFont="1" applyBorder="1" applyAlignment="1">
      <alignment horizontal="center" wrapText="1"/>
    </xf>
    <xf numFmtId="0" fontId="123" fillId="26" borderId="0" xfId="0" applyFont="1" applyFill="1"/>
    <xf numFmtId="0" fontId="127" fillId="20" borderId="0" xfId="0" applyFont="1" applyFill="1" applyAlignment="1">
      <alignment horizontal="left" vertical="top" wrapText="1"/>
    </xf>
    <xf numFmtId="0" fontId="128" fillId="0" borderId="0" xfId="0" applyFont="1" applyAlignment="1">
      <alignment wrapText="1"/>
    </xf>
    <xf numFmtId="0" fontId="125" fillId="0" borderId="16" xfId="0" applyFont="1" applyBorder="1" applyAlignment="1">
      <alignment horizontal="left" wrapText="1"/>
    </xf>
    <xf numFmtId="0" fontId="114" fillId="0" borderId="0" xfId="0" applyFont="1" applyAlignment="1">
      <alignment horizontal="center" wrapText="1"/>
    </xf>
    <xf numFmtId="0" fontId="125"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9" fillId="0" borderId="0" xfId="0" applyFont="1"/>
    <xf numFmtId="0" fontId="129" fillId="0" borderId="0" xfId="0" applyFont="1" applyAlignment="1">
      <alignment wrapText="1"/>
    </xf>
    <xf numFmtId="0" fontId="87" fillId="51" borderId="0" xfId="0" applyFont="1" applyFill="1" applyAlignment="1">
      <alignment horizontal="left"/>
    </xf>
    <xf numFmtId="0" fontId="124" fillId="51" borderId="0" xfId="0" applyFont="1" applyFill="1" applyAlignment="1">
      <alignment horizontal="left"/>
    </xf>
    <xf numFmtId="0" fontId="130" fillId="0" borderId="0" xfId="0" applyFont="1" applyAlignment="1">
      <alignment wrapText="1"/>
    </xf>
    <xf numFmtId="0" fontId="130" fillId="0" borderId="0" xfId="0" applyFont="1" applyAlignment="1">
      <alignment horizontal="left"/>
    </xf>
    <xf numFmtId="0" fontId="130" fillId="0" borderId="0" xfId="0" applyFont="1"/>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62" fillId="24" borderId="0" xfId="0" applyFont="1" applyFill="1" applyAlignment="1">
      <alignment horizontal="left" vertical="top" wrapText="1"/>
    </xf>
    <xf numFmtId="0" fontId="122" fillId="0" borderId="0" xfId="0" applyFont="1" applyAlignment="1">
      <alignment wrapText="1"/>
    </xf>
    <xf numFmtId="0" fontId="6" fillId="0" borderId="0" xfId="0" applyFont="1"/>
    <xf numFmtId="0" fontId="115"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31" fillId="0" borderId="0" xfId="0" applyFont="1" applyAlignment="1">
      <alignment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16" xfId="0" applyFont="1" applyBorder="1" applyAlignment="1">
      <alignment horizontal="left" wrapText="1"/>
    </xf>
    <xf numFmtId="0" fontId="115" fillId="0" borderId="0" xfId="0" applyFont="1"/>
    <xf numFmtId="0" fontId="132" fillId="0" borderId="0" xfId="0" applyFont="1"/>
    <xf numFmtId="0" fontId="115" fillId="0" borderId="0" xfId="0" quotePrefix="1" applyFont="1" applyAlignment="1">
      <alignment wrapText="1"/>
    </xf>
    <xf numFmtId="0" fontId="132" fillId="0" borderId="0" xfId="0" applyFont="1" applyAlignment="1">
      <alignment horizontal="center" wrapText="1"/>
    </xf>
    <xf numFmtId="0" fontId="132" fillId="0" borderId="0" xfId="0" applyFont="1" applyAlignment="1">
      <alignment wrapText="1"/>
    </xf>
    <xf numFmtId="0" fontId="132" fillId="0" borderId="0" xfId="0" applyFont="1" applyAlignment="1">
      <alignment horizontal="left" vertical="top" wrapText="1"/>
    </xf>
    <xf numFmtId="0" fontId="132" fillId="0" borderId="0" xfId="0" applyFont="1" applyAlignment="1">
      <alignment horizontal="left" wrapText="1"/>
    </xf>
    <xf numFmtId="0" fontId="133" fillId="0" borderId="0" xfId="0" applyFont="1" applyAlignment="1">
      <alignment horizontal="center" vertical="center"/>
    </xf>
    <xf numFmtId="0" fontId="133" fillId="0" borderId="0" xfId="0" applyFont="1"/>
    <xf numFmtId="0" fontId="134" fillId="0" borderId="0" xfId="13" applyFont="1"/>
    <xf numFmtId="0" fontId="59" fillId="20" borderId="0" xfId="0" applyFont="1" applyFill="1" applyAlignment="1">
      <alignment horizontal="left"/>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4" fillId="23" borderId="0" xfId="0" applyFont="1" applyFill="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1" borderId="0" xfId="0" applyFont="1" applyFill="1" applyAlignment="1">
      <alignment wrapText="1"/>
    </xf>
    <xf numFmtId="0" fontId="90" fillId="61" borderId="0" xfId="0" applyFont="1" applyFill="1" applyAlignment="1">
      <alignment horizontal="left"/>
    </xf>
    <xf numFmtId="0" fontId="65" fillId="61" borderId="0" xfId="0" applyFont="1" applyFill="1" applyAlignment="1">
      <alignment horizontal="left"/>
    </xf>
    <xf numFmtId="0" fontId="5" fillId="61" borderId="0" xfId="0" applyFont="1" applyFill="1" applyAlignment="1">
      <alignment horizontal="left" wrapText="1"/>
    </xf>
    <xf numFmtId="0" fontId="63" fillId="61" borderId="0" xfId="0" applyFont="1" applyFill="1" applyAlignment="1">
      <alignment horizontal="left"/>
    </xf>
    <xf numFmtId="0" fontId="90" fillId="20" borderId="0" xfId="0" applyFont="1" applyFill="1" applyAlignment="1">
      <alignment horizontal="left"/>
    </xf>
    <xf numFmtId="0" fontId="5" fillId="26" borderId="16" xfId="0" applyFont="1" applyFill="1" applyBorder="1" applyAlignment="1">
      <alignment horizontal="center" wrapText="1"/>
    </xf>
    <xf numFmtId="0" fontId="5" fillId="26" borderId="0" xfId="0" applyFont="1" applyFill="1"/>
    <xf numFmtId="0" fontId="5" fillId="0" borderId="0" xfId="0" quotePrefix="1" applyFont="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20" borderId="0" xfId="0" applyFont="1" applyFill="1" applyAlignment="1">
      <alignment wrapText="1"/>
    </xf>
    <xf numFmtId="0" fontId="5" fillId="61" borderId="0" xfId="0"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16" xfId="0" applyFont="1" applyBorder="1" applyAlignment="1">
      <alignment horizontal="left" wrapText="1"/>
    </xf>
    <xf numFmtId="0" fontId="114" fillId="0" borderId="16" xfId="0" applyFont="1" applyBorder="1" applyAlignment="1">
      <alignment horizontal="center" wrapText="1"/>
    </xf>
    <xf numFmtId="0" fontId="114" fillId="0" borderId="0" xfId="0" applyFont="1" applyAlignment="1">
      <alignment horizontal="left" vertical="top" wrapText="1"/>
    </xf>
    <xf numFmtId="0" fontId="114" fillId="0" borderId="16" xfId="0" applyFont="1" applyBorder="1" applyAlignment="1">
      <alignment horizontal="left" wrapText="1"/>
    </xf>
    <xf numFmtId="0" fontId="123" fillId="0" borderId="0" xfId="0" applyFont="1"/>
    <xf numFmtId="0" fontId="4" fillId="0" borderId="0" xfId="0" applyFont="1" applyAlignment="1">
      <alignment horizontal="left"/>
    </xf>
    <xf numFmtId="0" fontId="4" fillId="20" borderId="0" xfId="0" applyFont="1" applyFill="1" applyAlignment="1">
      <alignment wrapText="1"/>
    </xf>
    <xf numFmtId="0" fontId="4" fillId="0" borderId="0" xfId="0" applyFont="1" applyAlignment="1">
      <alignment vertical="top" wrapText="1"/>
    </xf>
    <xf numFmtId="0" fontId="135" fillId="0" borderId="0" xfId="0" applyFont="1" applyAlignment="1">
      <alignment horizontal="left" wrapText="1"/>
    </xf>
    <xf numFmtId="0" fontId="3" fillId="0" borderId="16"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 fillId="0" borderId="0" xfId="0" quotePrefix="1" applyFont="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49" fontId="75" fillId="0" borderId="0" xfId="0" applyNumberFormat="1" applyFont="1" applyAlignment="1">
      <alignment horizontal="left" vertical="top"/>
    </xf>
    <xf numFmtId="49" fontId="71" fillId="0" borderId="0" xfId="0" applyNumberFormat="1" applyFont="1" applyAlignment="1">
      <alignment horizontal="left" vertical="top"/>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7" fillId="23" borderId="0" xfId="0" applyFont="1" applyFill="1" applyAlignment="1">
      <alignment horizontal="center"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40" fillId="28" borderId="0" xfId="0" applyFont="1" applyFill="1" applyAlignment="1">
      <alignment horizontal="center" vertical="center"/>
    </xf>
    <xf numFmtId="0" fontId="39" fillId="0" borderId="0" xfId="0" applyFont="1" applyAlignment="1">
      <alignment wrapText="1"/>
    </xf>
    <xf numFmtId="0" fontId="119" fillId="34"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38" dataDxfId="1337">
  <autoFilter ref="A8:AD20" xr:uid="{EF99425A-BF7C-494D-843B-A436A28F1D50}"/>
  <tableColumns count="30">
    <tableColumn id="26" xr3:uid="{F6E0102F-6A62-4676-8743-12C78DFD5AAE}" name="ID" totalsRowFunction="count" dataDxfId="1336" totalsRowDxfId="1335"/>
    <tableColumn id="34" xr3:uid="{C5C184C6-181D-45CF-A63D-7AEDCADFA43B}" name="Donnée (Niveau 1)" dataDxfId="1334" totalsRowDxfId="1333"/>
    <tableColumn id="1" xr3:uid="{48BA0677-2A51-4516-901D-245A32C9EF11}" name="Donnée (Niveau 2)" totalsRowFunction="count" dataDxfId="1332" totalsRowDxfId="1331"/>
    <tableColumn id="2" xr3:uid="{22B866D0-1B5E-4581-93E5-86229BC69C02}" name="Donnée (Niveau 3)" totalsRowFunction="count" dataDxfId="1330" totalsRowDxfId="1329"/>
    <tableColumn id="3" xr3:uid="{888BC815-3A76-4EEA-B68B-9A9CFFA21AC6}" name="Donnée (Niveau 4)" totalsRowFunction="count" dataDxfId="1328" totalsRowDxfId="1327"/>
    <tableColumn id="4" xr3:uid="{A1D31B95-E51B-44D1-A7C2-8E42F9D33E13}" name="Donnée (Niveau 5)" totalsRowFunction="count" dataDxfId="1326" totalsRowDxfId="1325"/>
    <tableColumn id="5" xr3:uid="{EA6D57DD-52EF-4D70-B539-0505DC6517EC}" name="Donnée (Niveau 6)" totalsRowFunction="count" dataDxfId="1324" totalsRowDxfId="1323"/>
    <tableColumn id="6" xr3:uid="{3FE552E2-2FEF-4E1A-B5DE-F4C21C13A296}" name="Description" totalsRowFunction="count" dataDxfId="1322" totalsRowDxfId="1321"/>
    <tableColumn id="14" xr3:uid="{BE5AEDCA-1CC5-4938-964E-9C68E6A07DC7}" name="Exemples" totalsRowFunction="count" dataDxfId="1320" totalsRowDxfId="1319"/>
    <tableColumn id="13" xr3:uid="{ED5FE47C-9997-4511-9856-83AF83A90171}" name="Fichier XSD" totalsRowFunction="count" dataDxfId="1318" totalsRowDxfId="1317"/>
    <tableColumn id="32" xr3:uid="{5C8C2495-D269-4E47-88B5-00584EF6B484}" name="Balise EMSI" dataDxfId="1316" totalsRowDxfId="1315"/>
    <tableColumn id="7" xr3:uid="{5C4F4C1E-17D3-4C4E-9650-A41F0BBB82B0}" name="Balise NexSIS" totalsRowFunction="count" dataDxfId="1314" totalsRowDxfId="1313"/>
    <tableColumn id="21" xr3:uid="{D8470834-C8F8-4F70-9302-7A4C602B72E6}" name="Nouvelle balise" totalsRowFunction="count" dataDxfId="1312" totalsRowDxfId="1311"/>
    <tableColumn id="8" xr3:uid="{D4E41060-B282-4AE5-8C87-3716CFB70625}" name="Nantes - balise" totalsRowFunction="count" dataDxfId="1310" totalsRowDxfId="1309"/>
    <tableColumn id="15" xr3:uid="{BB0E9A10-45CE-44DE-802C-D3A58D081A2F}" name="Nantes - description" totalsRowFunction="count" dataDxfId="1308" totalsRowDxfId="1307"/>
    <tableColumn id="18" xr3:uid="{8FE17C2A-E229-4B7F-B204-F356EEB4AE45}" name="GT399" totalsRowFunction="count" dataDxfId="1306" totalsRowDxfId="1305"/>
    <tableColumn id="9" xr3:uid="{4C9E2B92-3A78-454F-B9FF-8B97A2EAE3ED}" name="GT399 description" totalsRowFunction="count" dataDxfId="1304" totalsRowDxfId="1303"/>
    <tableColumn id="10" xr3:uid="{CCF33634-CF25-46BD-8DE3-12B24D24D5F8}" name="Priorisation" totalsRowFunction="count" dataDxfId="1302" totalsRowDxfId="1301"/>
    <tableColumn id="11" xr3:uid="{85B3828E-8687-4AA3-88CE-D610FCBDCFDE}" name="Cardinalité" dataDxfId="1300" totalsRowDxfId="1299"/>
    <tableColumn id="27" xr3:uid="{CF8F2F83-80E1-4F34-8CA4-101022C31379}" name="Objet" totalsRowFunction="count" dataDxfId="1298" totalsRowDxfId="1297"/>
    <tableColumn id="12" xr3:uid="{9491E93A-73C3-4214-8227-2A99EABCA3C1}" name="Format (ou type)" totalsRowFunction="count" dataDxfId="1296" totalsRowDxfId="1295"/>
    <tableColumn id="31" xr3:uid="{97801A1D-505C-4F61-ACF5-6EE844F5E23A}" name="Détails de format" dataDxfId="1294" totalsRowDxfId="1293"/>
    <tableColumn id="36" xr3:uid="{62248724-3AC6-48C6-B62F-D3C050A5A08F}" name="15-18" dataDxfId="1292" totalsRowDxfId="1291"/>
    <tableColumn id="35" xr3:uid="{2A6F94A4-B86B-4A8C-8862-6337DBF190B2}" name="15-15" dataDxfId="1290" totalsRowDxfId="1289"/>
    <tableColumn id="37" xr3:uid="{01782744-2942-D140-994A-3D343B0E0342}" name="CUT" dataDxfId="1288" totalsRowDxfId="1287"/>
    <tableColumn id="19" xr3:uid="{B112D546-E236-4723-880E-6D39731D2093}" name="Commentaire Hub Santé" totalsRowFunction="count" dataDxfId="1286" totalsRowDxfId="1285"/>
    <tableColumn id="16" xr3:uid="{E6CB6828-8B65-4F12-95B0-B9304BA135D8}" name="Commentaire Philippe Dreyfus" totalsRowFunction="count" dataDxfId="1284" totalsRowDxfId="1283"/>
    <tableColumn id="33" xr3:uid="{9AEA7D2D-C467-4E16-9414-C9877028EA11}" name="Commentaire FBE" dataDxfId="1282" totalsRowDxfId="1281"/>
    <tableColumn id="17" xr3:uid="{ACE48C56-220E-4341-8BEC-04B45FF1F728}" name="Commentaire Yann Penverne" totalsRowFunction="count" dataDxfId="1280" totalsRowDxfId="1279"/>
    <tableColumn id="20" xr3:uid="{A0AF1313-269D-4060-8F91-417D2F081DEB}" name="NexSIS" totalsRowFunction="custom" dataDxfId="1278" totalsRowDxfId="127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76" dataDxfId="1275" totalsRowDxfId="1274">
  <autoFilter ref="A8:AD14" xr:uid="{EF99425A-BF7C-494D-843B-A436A28F1D50}"/>
  <tableColumns count="30">
    <tableColumn id="26" xr3:uid="{D5B2518C-6D8E-6147-8C4F-B866728B3834}" name="ID" totalsRowFunction="count" dataDxfId="1273" totalsRowDxfId="1272"/>
    <tableColumn id="34" xr3:uid="{87148819-B7A5-7947-82EE-7CD825960AED}" name="Donnée (Niveau 1)" dataDxfId="1271" totalsRowDxfId="1270"/>
    <tableColumn id="1" xr3:uid="{D13C8DA4-A6E7-6647-83BF-735A36445504}" name="Donnée (Niveau 2)" totalsRowFunction="count" dataDxfId="1269" totalsRowDxfId="1268"/>
    <tableColumn id="2" xr3:uid="{9844E3D8-484C-674F-A6FE-C5E74C0BECD7}" name="Donnée (Niveau 3)" totalsRowFunction="count" dataDxfId="1267" totalsRowDxfId="1266"/>
    <tableColumn id="3" xr3:uid="{EDEAC3BB-E6E5-6D4A-81D4-0D53BDE32BE7}" name="Donnée (Niveau 4)" totalsRowFunction="count" dataDxfId="1265" totalsRowDxfId="1264"/>
    <tableColumn id="4" xr3:uid="{02D62420-0C0A-4A42-BF62-D538EE277DA2}" name="Donnée (Niveau 5)" totalsRowFunction="count" dataDxfId="1263" totalsRowDxfId="1262"/>
    <tableColumn id="5" xr3:uid="{AEDF2332-EB8E-3F47-A30F-62F4B295DC6E}" name="Donnée (Niveau 6)" totalsRowFunction="count" dataDxfId="1261" totalsRowDxfId="1260"/>
    <tableColumn id="6" xr3:uid="{6B82679A-C79E-B942-87C2-2A9AC62DFE61}" name="Description" totalsRowFunction="count" dataDxfId="1259" totalsRowDxfId="1258"/>
    <tableColumn id="14" xr3:uid="{64EB0DE7-7110-B649-B47F-39D14AB54769}" name="Exemples" totalsRowFunction="count" dataDxfId="1257" totalsRowDxfId="1256"/>
    <tableColumn id="7" xr3:uid="{30859462-25E2-6C4B-8D3C-5F2310CF2710}" name="Balise NexSIS" totalsRowFunction="count" dataDxfId="1255" totalsRowDxfId="1254"/>
    <tableColumn id="21" xr3:uid="{C7789C87-5B0F-9240-95BB-36A6DBBF16F7}" name="Nouvelle balise" totalsRowFunction="count" dataDxfId="1253" totalsRowDxfId="1252"/>
    <tableColumn id="8" xr3:uid="{56A311D2-6944-B44A-BA90-1B44FB783B25}" name="Nantes - balise" totalsRowFunction="count" dataDxfId="1251" totalsRowDxfId="1250"/>
    <tableColumn id="15" xr3:uid="{CC481BC4-1ACF-7849-B03D-7121652EE416}" name="Nantes - description" totalsRowFunction="count" dataDxfId="1249" totalsRowDxfId="1248"/>
    <tableColumn id="18" xr3:uid="{DA3EC825-B94E-6142-B1D1-58F763F6812E}" name="GT399" totalsRowFunction="count" dataDxfId="1247" totalsRowDxfId="1246"/>
    <tableColumn id="9" xr3:uid="{A60F6B9F-CF7A-6F48-A3FD-7FC591506696}" name="GT399 description" totalsRowFunction="count" dataDxfId="1245" totalsRowDxfId="1244"/>
    <tableColumn id="10" xr3:uid="{F183E99A-8936-D242-9E2F-7DF202579449}" name="Priorisation" totalsRowFunction="count" dataDxfId="1243" totalsRowDxfId="1242"/>
    <tableColumn id="11" xr3:uid="{0C55DBEB-B030-EB40-8778-44C43E402B7D}" name="Cardinalité" dataDxfId="1241" totalsRowDxfId="1240"/>
    <tableColumn id="27" xr3:uid="{3EA0014F-1F9E-3346-86AA-D19E79E32F71}" name="Objet" totalsRowFunction="count" dataDxfId="1239" totalsRowDxfId="1238"/>
    <tableColumn id="12" xr3:uid="{A3CD3B4C-97D3-9741-9A73-087C7A9F8936}" name="Format (ou type)" totalsRowFunction="count" dataDxfId="1237" totalsRowDxfId="1236"/>
    <tableColumn id="37" xr3:uid="{3FE45E5F-AD1E-7B48-BE25-BC7327DD16EC}" name="Nomenclature/ énumération" dataDxfId="1235" totalsRowDxfId="1234"/>
    <tableColumn id="31" xr3:uid="{9CB46CA4-597C-5148-8480-F8796E3C5AFD}" name="Détails de format" dataDxfId="1233" totalsRowDxfId="1232"/>
    <tableColumn id="36" xr3:uid="{97A47004-218F-7749-B82B-5B2AEE40A23C}" name="15-18" dataDxfId="1231" totalsRowDxfId="1230"/>
    <tableColumn id="35" xr3:uid="{544CEA0F-DCB5-C64C-9CDE-A40F1906888F}" name="15-15" dataDxfId="1229" totalsRowDxfId="1228"/>
    <tableColumn id="39" xr3:uid="{6DB8C4C4-E592-DA4D-B502-CA1F3A98FF18}" name="CUT" dataDxfId="1227" totalsRowDxfId="1226"/>
    <tableColumn id="19" xr3:uid="{F48E57B7-0080-CD4F-8CC0-D9866BEEABEE}" name="Commentaire Hub Santé" totalsRowFunction="count" dataDxfId="1225" totalsRowDxfId="1224"/>
    <tableColumn id="16" xr3:uid="{93611743-80E2-3A49-9F47-6E81E63C36BC}" name="Commentaire Philippe Dreyfus" totalsRowFunction="count" dataDxfId="1223" totalsRowDxfId="1222"/>
    <tableColumn id="33" xr3:uid="{E8582012-E1AA-5C48-84F3-81E85831EA3D}" name="Commentaire FBE" dataDxfId="1221" totalsRowDxfId="1220"/>
    <tableColumn id="17" xr3:uid="{10CD9342-79AA-B840-BD59-F6A02345EC01}" name="Commentaire Yann Penverne" totalsRowFunction="count" dataDxfId="1219" totalsRowDxfId="1218"/>
    <tableColumn id="20" xr3:uid="{36DD8A92-EC42-2849-A047-5EE0AABF1132}" name="NexSIS" totalsRowFunction="custom" dataDxfId="1217" totalsRowDxfId="1216">
      <totalsRowFormula>SUBTOTAL(103,createCase3[NexSIS])-COUNTIFS(createCase3[NexSIS],"=X")</totalsRowFormula>
    </tableColumn>
    <tableColumn id="22" xr3:uid="{055A2D99-D525-3349-A349-779652E6F495}" name="Métier" totalsRowFunction="custom" dataDxfId="1215" totalsRowDxfId="121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13" dataDxfId="1212" totalsRowDxfId="1211">
  <autoFilter ref="A8:AD187" xr:uid="{EF99425A-BF7C-494D-843B-A436A28F1D50}"/>
  <tableColumns count="30">
    <tableColumn id="26" xr3:uid="{9FCA27E3-B5C5-6748-9924-6BF8AE22994F}" name="ID" totalsRowFunction="count" dataDxfId="1210" totalsRowDxfId="1209"/>
    <tableColumn id="34" xr3:uid="{670D2291-EE89-6745-9E6C-13CE055B221A}" name="Donnée (Niveau 1)" dataDxfId="1208" totalsRowDxfId="1207"/>
    <tableColumn id="1" xr3:uid="{D3FF4B33-8D6F-F44D-ACBE-B56B5AA7E0F1}" name="Donnée (Niveau 2)" totalsRowFunction="count" dataDxfId="1206" totalsRowDxfId="1205"/>
    <tableColumn id="2" xr3:uid="{1BF68FE9-41CA-4F44-AF59-34610D0B032B}" name="Donnée (Niveau 3)" totalsRowFunction="count" dataDxfId="1204" totalsRowDxfId="1203"/>
    <tableColumn id="3" xr3:uid="{BF342353-4CD2-6D4B-8877-287955DA3CB6}" name="Donnée (Niveau 4)" totalsRowFunction="count" dataDxfId="1202" totalsRowDxfId="1201"/>
    <tableColumn id="4" xr3:uid="{B5115124-D83F-0F49-B767-21F245687978}" name="Donnée (Niveau 5)" totalsRowFunction="count" dataDxfId="1200" totalsRowDxfId="1199"/>
    <tableColumn id="5" xr3:uid="{C1E38DC7-FFF0-C243-8BB7-B5B50B6050DC}" name="Donnée (Niveau 6)" totalsRowFunction="count" dataDxfId="1198" totalsRowDxfId="1197"/>
    <tableColumn id="6" xr3:uid="{1AF5CF36-6DDD-9F41-B108-C7F32D2808A9}" name="Description" totalsRowFunction="count" dataDxfId="1196" totalsRowDxfId="1195"/>
    <tableColumn id="14" xr3:uid="{EC52D93C-D1B8-564D-AF41-CC399531433F}" name="Exemples" totalsRowFunction="count" dataDxfId="1194" totalsRowDxfId="1193"/>
    <tableColumn id="7" xr3:uid="{C195506B-3B4B-E84B-BB1C-3C37D3020745}" name="Balise NexSIS" totalsRowFunction="count" dataDxfId="1192" totalsRowDxfId="1191"/>
    <tableColumn id="21" xr3:uid="{6BE2B9A8-611B-2842-B4F6-B15A3EB1A73A}" name="Nouvelle balise" totalsRowFunction="count" dataDxfId="1190" totalsRowDxfId="1189"/>
    <tableColumn id="8" xr3:uid="{62049879-FFA9-0041-B7CC-BE65C41CF355}" name="Nantes - balise" totalsRowFunction="count" dataDxfId="1188" totalsRowDxfId="1187"/>
    <tableColumn id="15" xr3:uid="{D534DF52-8379-9842-ABD3-2AF28C00F157}" name="Nantes - description" totalsRowFunction="count" dataDxfId="1186" totalsRowDxfId="1185"/>
    <tableColumn id="18" xr3:uid="{08B4C1D2-5D29-FC49-B6CA-DC8C2F801A4F}" name="GT399" totalsRowFunction="count" dataDxfId="1184" totalsRowDxfId="1183"/>
    <tableColumn id="9" xr3:uid="{8DDCF28D-0B23-4A4A-973F-FC9DE186A087}" name="GT399 description" totalsRowFunction="count" dataDxfId="1182" totalsRowDxfId="1181"/>
    <tableColumn id="10" xr3:uid="{AB712977-4D33-844C-B712-7B6D08F76135}" name="Priorisation" totalsRowFunction="count" dataDxfId="1180" totalsRowDxfId="1179"/>
    <tableColumn id="11" xr3:uid="{B7619EF9-C72D-C04F-B907-02FD0C5A337E}" name="Cardinalité" dataDxfId="1178" totalsRowDxfId="1177"/>
    <tableColumn id="27" xr3:uid="{2C51BE35-9394-CB45-BD59-D29B3B20CF86}" name="Objet" totalsRowFunction="count" dataDxfId="1176" totalsRowDxfId="1175"/>
    <tableColumn id="12" xr3:uid="{7D72EB44-81AF-E146-865D-F1C0D3127070}" name="Format (ou type)" totalsRowFunction="count" dataDxfId="1174" totalsRowDxfId="1173"/>
    <tableColumn id="37" xr3:uid="{D959866B-1133-0442-8E84-95468C13AA78}" name="Nomenclature/ énumération" dataDxfId="1172" totalsRowDxfId="1171"/>
    <tableColumn id="31" xr3:uid="{2289C790-8EF1-E343-9951-0935C24F8868}" name="Détails de format" dataDxfId="1170" totalsRowDxfId="1169"/>
    <tableColumn id="36" xr3:uid="{114B4AF3-33E1-7C4A-9AAE-CCD7115F8C7F}" name="Exos" dataDxfId="1168" totalsRowDxfId="1167"/>
    <tableColumn id="35" xr3:uid="{14A46499-2D1C-8745-955F-FACE353F0330}" name="15-15" dataDxfId="1166" totalsRowDxfId="1165"/>
    <tableColumn id="39" xr3:uid="{B6016385-0EF1-B444-8FDD-77207BC65BF4}" name="CUT" dataDxfId="1164" totalsRowDxfId="1163"/>
    <tableColumn id="19" xr3:uid="{5D259276-A4A8-0E4D-B842-88C5BD787233}" name="Commentaire Hub Santé" totalsRowFunction="count" dataDxfId="1162" totalsRowDxfId="1161"/>
    <tableColumn id="16" xr3:uid="{D8D7C71D-0459-ED42-B740-441474BFC7C7}" name="Commentaire Philippe Dreyfus" totalsRowFunction="count" dataDxfId="1160" totalsRowDxfId="1159"/>
    <tableColumn id="33" xr3:uid="{AE6948BE-C375-1240-B153-30085F2B8078}" name="Commentaire FBE" dataDxfId="1158" totalsRowDxfId="1157"/>
    <tableColumn id="17" xr3:uid="{3DA4721A-8C03-4046-9E85-5CAE073AEBE4}" name="Commentaire Yann Penverne" totalsRowFunction="count" dataDxfId="1156" totalsRowDxfId="1155"/>
    <tableColumn id="20" xr3:uid="{A2603458-A036-8F40-B52A-20E060AFC53E}" name="NexSIS" totalsRowFunction="custom" dataDxfId="1154" totalsRowDxfId="1153">
      <totalsRowFormula>SUBTOTAL(103,createCase14[NexSIS])-COUNTIFS(createCase14[NexSIS],"=X")</totalsRowFormula>
    </tableColumn>
    <tableColumn id="22" xr3:uid="{83FB27D0-B0EC-334D-AA15-7C8578C7FD5B}" name="Métier" totalsRowFunction="custom" dataDxfId="1152" totalsRowDxfId="115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150" dataDxfId="1149" totalsRowDxfId="1148">
  <autoFilter ref="A8:AD186" xr:uid="{EF99425A-BF7C-494D-843B-A436A28F1D50}"/>
  <tableColumns count="30">
    <tableColumn id="26" xr3:uid="{F89F79B0-EC13-4626-8B8B-E72803CF8D7F}" name="ID" totalsRowFunction="count" dataDxfId="1147" totalsRowDxfId="1146"/>
    <tableColumn id="34" xr3:uid="{82D9E408-6E89-6548-8064-32C2C1C49796}" name="Donnée (Niveau 1)" dataDxfId="1145" totalsRowDxfId="1144"/>
    <tableColumn id="1" xr3:uid="{A4D81CB2-5DBF-46A1-831A-3B0CB8713987}" name="Donnée (Niveau 2)" totalsRowFunction="count" dataDxfId="1143" totalsRowDxfId="1142"/>
    <tableColumn id="2" xr3:uid="{70FEA672-42A5-4D50-83E3-20F1DC99F826}" name="Donnée (Niveau 3)" totalsRowFunction="count" dataDxfId="1141" totalsRowDxfId="1140"/>
    <tableColumn id="3" xr3:uid="{E5F546D4-3F7C-49D3-ACAD-5C0AA86EEA72}" name="Donnée (Niveau 4)" totalsRowFunction="count" dataDxfId="1139" totalsRowDxfId="1138"/>
    <tableColumn id="4" xr3:uid="{C36F63D5-6F86-4068-8553-7E11F2FF2E34}" name="Donnée (Niveau 5)" totalsRowFunction="count" dataDxfId="1137" totalsRowDxfId="1136"/>
    <tableColumn id="5" xr3:uid="{BCD32C8B-1BF5-4152-A4E3-856EB454D41F}" name="Donnée (Niveau 6)" totalsRowFunction="count" dataDxfId="1135" totalsRowDxfId="1134"/>
    <tableColumn id="6" xr3:uid="{31AB271A-A79E-4AD6-A425-139013E5C0ED}" name="Description" totalsRowFunction="count" dataDxfId="1133" totalsRowDxfId="1132"/>
    <tableColumn id="14" xr3:uid="{42356E16-5C2C-47EF-96D9-1439EB52D654}" name="Exemples" totalsRowFunction="count" dataDxfId="1131" totalsRowDxfId="1130"/>
    <tableColumn id="7" xr3:uid="{05B3DFF6-BC4E-40A1-862A-0EBD5F2686D8}" name="Balise NexSIS" totalsRowFunction="count" dataDxfId="1129" totalsRowDxfId="1128"/>
    <tableColumn id="21" xr3:uid="{A67EAB5D-C889-4A87-AEDD-CB5D507B5224}" name="Nouvelle balise" totalsRowFunction="count" dataDxfId="1127" totalsRowDxfId="1126"/>
    <tableColumn id="8" xr3:uid="{142E6E6B-2EEA-41C0-969F-103EB7FEE77B}" name="Nantes - balise" totalsRowFunction="count" dataDxfId="1125" totalsRowDxfId="1124"/>
    <tableColumn id="15" xr3:uid="{4B3C95EC-2C41-42CE-9528-75F02E532B07}" name="Nantes - description" totalsRowFunction="count" dataDxfId="1123" totalsRowDxfId="1122"/>
    <tableColumn id="18" xr3:uid="{DD4C49C8-6EEB-4810-B6DF-F5EA0958E68F}" name="GT399" totalsRowFunction="count" dataDxfId="1121" totalsRowDxfId="1120"/>
    <tableColumn id="9" xr3:uid="{1EF347D1-5F3C-455F-B7CC-0411A0A13BA5}" name="GT399 description" totalsRowFunction="count" dataDxfId="1119" totalsRowDxfId="1118"/>
    <tableColumn id="10" xr3:uid="{A688C13F-43B2-4D38-AB61-5A8FA70F8877}" name="Priorisation" totalsRowFunction="count" dataDxfId="1117" totalsRowDxfId="1116"/>
    <tableColumn id="11" xr3:uid="{740E98DF-4145-4688-96B5-1DB2B4C65860}" name="Cardinalité" dataDxfId="1115" totalsRowDxfId="1114"/>
    <tableColumn id="27" xr3:uid="{5362BDCB-F398-463F-807C-5642BE8139A3}" name="Objet" totalsRowFunction="count" dataDxfId="1113" totalsRowDxfId="1112"/>
    <tableColumn id="12" xr3:uid="{F99D40B9-B75A-4B6D-AD14-A9CC94A67A94}" name="Format (ou type)" totalsRowFunction="count" dataDxfId="1111" totalsRowDxfId="1110"/>
    <tableColumn id="37" xr3:uid="{C4249FC6-D549-4A35-98D7-D98FEFD604C7}" name="Nomenclature/ énumération" dataDxfId="1109" totalsRowDxfId="1108"/>
    <tableColumn id="31" xr3:uid="{165DCEEB-09D9-4414-9EB1-071322B65527}" name="Détails de format" dataDxfId="1107" totalsRowDxfId="1106"/>
    <tableColumn id="36" xr3:uid="{DFE77849-E589-4C00-A974-5EA32CAC9950}" name="15-18" dataDxfId="1105" totalsRowDxfId="1104"/>
    <tableColumn id="35" xr3:uid="{6F7422E5-A9F0-4CB5-94CC-23CADED3A1EA}" name="15-15" dataDxfId="1103" totalsRowDxfId="1102"/>
    <tableColumn id="39" xr3:uid="{D123E456-B227-404D-9075-2C12B6D79281}" name="CUT" dataDxfId="1101" totalsRowDxfId="1100"/>
    <tableColumn id="19" xr3:uid="{0E27CA97-E0CC-4707-8A95-C2EB8B822A50}" name="Commentaire Hub Santé" totalsRowFunction="count" dataDxfId="1099" totalsRowDxfId="1098"/>
    <tableColumn id="16" xr3:uid="{85C90A89-19FA-4640-8DE9-5BC81E29801A}" name="Commentaire Philippe Dreyfus" totalsRowFunction="count" dataDxfId="1097" totalsRowDxfId="1096"/>
    <tableColumn id="33" xr3:uid="{F9B7E469-F267-4217-89F6-2332B9BE9F00}" name="Commentaire FBE" dataDxfId="1095" totalsRowDxfId="1094"/>
    <tableColumn id="17" xr3:uid="{AF1719C0-5CFC-4F9F-8447-1E16DD154E8D}" name="Commentaire Yann Penverne" totalsRowFunction="count" dataDxfId="1093" totalsRowDxfId="1092"/>
    <tableColumn id="20" xr3:uid="{A1AC7405-8CAD-4797-ACD3-A6DB9BD4973A}" name="NexSIS" totalsRowFunction="custom" dataDxfId="1091" totalsRowDxfId="1090">
      <totalsRowFormula>SUBTOTAL(103,createCase[NexSIS])-COUNTIFS(createCase[NexSIS],"=X")</totalsRowFormula>
    </tableColumn>
    <tableColumn id="22" xr3:uid="{BFD15786-BC47-434A-8C58-1A07EC8D4305}" name="Métier" totalsRowFunction="custom" dataDxfId="1089" totalsRowDxfId="108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087" dataDxfId="1086" totalsRowDxfId="1085">
  <autoFilter ref="A8:AF74" xr:uid="{63D50B21-49FD-4724-931E-4B74BF8476B1}"/>
  <tableColumns count="32">
    <tableColumn id="26" xr3:uid="{8D5EDC39-215F-4E94-846A-3D4ACA1D2C53}" name="ID" totalsRowFunction="count" dataDxfId="1084" totalsRowDxfId="31"/>
    <tableColumn id="34" xr3:uid="{207093F4-4D8B-4CEB-9D2D-235D14641525}" name="Donnée (Niveau 1)" dataDxfId="1083" totalsRowDxfId="30"/>
    <tableColumn id="1" xr3:uid="{9E73ABC5-269F-4BD3-9995-81E72371DAE3}" name="Donnée (Niveau 2)" totalsRowFunction="count" dataDxfId="1082" totalsRowDxfId="29"/>
    <tableColumn id="2" xr3:uid="{2161A585-4F28-44FE-A023-7DB4D8C14776}" name="Donnée (Niveau 3)" totalsRowFunction="count" dataDxfId="1081" totalsRowDxfId="28"/>
    <tableColumn id="3" xr3:uid="{B4AC3C84-E90A-41BE-8D7E-B00512446AA0}" name="Donnée (Niveau 4)" totalsRowFunction="count" dataDxfId="1080" totalsRowDxfId="27"/>
    <tableColumn id="4" xr3:uid="{7625C9EB-D58E-42FE-879B-9F8F2027D9BC}" name="Donnée (Niveau 5)" totalsRowFunction="count" dataDxfId="1079" totalsRowDxfId="26"/>
    <tableColumn id="5" xr3:uid="{F9A74558-8C8F-45C8-835B-46F0B31B479D}" name="Donnée (Niveau 6)" totalsRowFunction="count" dataDxfId="1078" totalsRowDxfId="25"/>
    <tableColumn id="6" xr3:uid="{09509801-3591-48A7-8985-CCEA3490DE3C}" name="Description" totalsRowFunction="count" dataDxfId="1077" totalsRowDxfId="24"/>
    <tableColumn id="14" xr3:uid="{8545E83F-C13A-48FC-82C5-4A224D3A6106}" name="Exemples" totalsRowFunction="count" dataDxfId="1076" totalsRowDxfId="23"/>
    <tableColumn id="7" xr3:uid="{F7282465-AB67-4D8A-90B4-CAF4CDB5007B}" name="Balise NexSIS" totalsRowFunction="count" dataDxfId="1075" totalsRowDxfId="22"/>
    <tableColumn id="21" xr3:uid="{44DD35C0-3D58-465E-82FF-70ABB11F29EF}" name="Nouvelle balise" totalsRowFunction="count" dataDxfId="1074" totalsRowDxfId="21"/>
    <tableColumn id="8" xr3:uid="{8F87BED5-B74C-4B7A-B29D-D91C208A9F73}" name="Nantes - balise" totalsRowFunction="count" dataDxfId="1073" totalsRowDxfId="20"/>
    <tableColumn id="15" xr3:uid="{718CC66C-29F4-4C63-B0E0-D70789F55F8F}" name="Nantes - description" totalsRowFunction="count" dataDxfId="1072" totalsRowDxfId="19"/>
    <tableColumn id="18" xr3:uid="{65F92B88-E7A2-45E5-8796-E162FAED8248}" name="GT399" totalsRowFunction="count" dataDxfId="1071" totalsRowDxfId="18"/>
    <tableColumn id="9" xr3:uid="{A24D6524-4257-4D93-94F9-A3667397DDBA}" name="GT399 description" totalsRowFunction="count" dataDxfId="1070" totalsRowDxfId="17"/>
    <tableColumn id="10" xr3:uid="{E016D53B-CB5B-4F83-A1DA-7C210BE8E926}" name="Priorisation" totalsRowFunction="count" dataDxfId="1069" totalsRowDxfId="16"/>
    <tableColumn id="11" xr3:uid="{17AE5B25-E42A-4545-AF36-AE2BF5D231F1}" name="Cardinalité" dataDxfId="1068" totalsRowDxfId="15"/>
    <tableColumn id="27" xr3:uid="{0646FC2D-E448-497F-9566-96B9E754D7B3}" name="Objet" totalsRowFunction="count" dataDxfId="1067" totalsRowDxfId="14"/>
    <tableColumn id="12" xr3:uid="{9F463A79-A8A7-456D-BC30-1910D14EEA3A}" name="Format (ou type)" totalsRowFunction="count" dataDxfId="1066" totalsRowDxfId="13"/>
    <tableColumn id="37" xr3:uid="{B034C9F4-78BE-4F4D-9B79-BA9F5DAB2826}" name="Nomenclature/ énumération" dataDxfId="1065" totalsRowDxfId="12"/>
    <tableColumn id="31" xr3:uid="{3158C7A2-A99D-4EF2-8BAE-8667747DCF73}" name="Détails de format" dataDxfId="1064" totalsRowDxfId="11"/>
    <tableColumn id="36" xr3:uid="{89279DA3-D94C-4AAB-B817-DF00FFBA9888}" name="15-RPIS" dataDxfId="1063" totalsRowDxfId="10"/>
    <tableColumn id="13" xr3:uid="{A70D290D-71CE-4BB5-8E04-3E3B951B7729}" name="15-SMUR" dataDxfId="1062" totalsRowDxfId="9"/>
    <tableColumn id="23" xr3:uid="{FB137A89-375F-455A-9ADB-F409CB7B19B9}" name="15-18" dataDxfId="1061" totalsRowDxfId="8"/>
    <tableColumn id="35" xr3:uid="{EE84F553-FEE7-4CD0-89C0-C8DD492F4429}" name="15-TSU" dataDxfId="1060" totalsRowDxfId="7"/>
    <tableColumn id="39" xr3:uid="{DA320A45-45B6-4963-91DD-917A38D8DF49}" name="CUT" dataDxfId="1059" totalsRowDxfId="6"/>
    <tableColumn id="19" xr3:uid="{FF109D4E-4787-4AB3-9E15-478656FCDADF}" name="Commentaire Hub Santé" totalsRowFunction="count" dataDxfId="1058" totalsRowDxfId="5"/>
    <tableColumn id="16" xr3:uid="{642C8AF9-3354-4F6C-A37B-363B64C9780B}" name="Commentaire Philippe Dreyfus" totalsRowFunction="count" dataDxfId="1057" totalsRowDxfId="4"/>
    <tableColumn id="33" xr3:uid="{44001357-ED08-4953-9C2E-B2302A17E223}" name="Commentaire FBE" dataDxfId="1056" totalsRowDxfId="3"/>
    <tableColumn id="17" xr3:uid="{D9CE2245-CA19-44A0-94CC-CE702DFB5445}" name="Commentaire Yann Penverne" totalsRowFunction="count" dataDxfId="1055" totalsRowDxfId="2"/>
    <tableColumn id="20" xr3:uid="{2A0BBAC6-9A77-4C1A-BA6E-777232E44EA6}" name="NexSIS" totalsRowFunction="custom" dataDxfId="1054" totalsRowDxfId="1">
      <totalsRowFormula>SUBTOTAL(103,createCase2912[NexSIS])-COUNTIFS(createCase2912[NexSIS],"=X")</totalsRowFormula>
    </tableColumn>
    <tableColumn id="22" xr3:uid="{2D3A15A0-662A-48E8-A3A3-1095AE1804CC}" name="Métier" totalsRowFunction="custom" dataDxfId="1053" totalsRowDxfId="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52" dataDxfId="1051" totalsRowDxfId="1050">
  <autoFilter ref="A8:AD92" xr:uid="{61BCAC55-9BDD-436A-8C43-43FA10A8A29F}"/>
  <tableColumns count="30">
    <tableColumn id="26" xr3:uid="{588455DD-C3D5-4460-AC26-09BB83302193}" name="ID" totalsRowFunction="count" dataDxfId="1049" totalsRowDxfId="1048"/>
    <tableColumn id="34" xr3:uid="{75617E3F-38B8-498E-B488-E5382B8D8E59}" name="Donnée (Niveau 1)" dataDxfId="1047" totalsRowDxfId="1046"/>
    <tableColumn id="1" xr3:uid="{90A61A2B-B1CF-4E5B-AC63-E218B3506FE1}" name="Donnée (Niveau 2)" totalsRowFunction="count" dataDxfId="1045" totalsRowDxfId="1044"/>
    <tableColumn id="2" xr3:uid="{40B5ED06-C233-4300-B851-9639491A20EA}" name="Donnée (Niveau 3)" totalsRowFunction="count" dataDxfId="1043" totalsRowDxfId="1042"/>
    <tableColumn id="3" xr3:uid="{FE650810-91F2-43FA-A1A9-4ADEDDF019D9}" name="Donnée (Niveau 4)" totalsRowFunction="count" dataDxfId="1041" totalsRowDxfId="1040"/>
    <tableColumn id="4" xr3:uid="{67B0AC35-FCE9-4B98-A5B5-F79242422DED}" name="Donnée (Niveau 5)" totalsRowFunction="count" dataDxfId="1039" totalsRowDxfId="1038"/>
    <tableColumn id="5" xr3:uid="{5584FBA0-8C9A-4B74-996C-489E5B6D8B31}" name="Donnée (Niveau 6)" totalsRowFunction="count" dataDxfId="1037" totalsRowDxfId="1036"/>
    <tableColumn id="6" xr3:uid="{B561E47E-0EF4-4741-9318-11ED52CE2081}" name="Description" totalsRowFunction="count" dataDxfId="1035" totalsRowDxfId="1034"/>
    <tableColumn id="14" xr3:uid="{BCB241CF-864B-404B-9457-5CFCE283A52E}" name="Exemples" totalsRowFunction="count" dataDxfId="1033" totalsRowDxfId="1032"/>
    <tableColumn id="7" xr3:uid="{EAF17525-FE29-430A-A520-5F864853ED00}" name="Balise NexSIS" totalsRowFunction="count" dataDxfId="1031" totalsRowDxfId="1030"/>
    <tableColumn id="21" xr3:uid="{D0BFFE6C-4225-46D0-B895-F3676779BA23}" name="Nouvelle balise" totalsRowFunction="count" dataDxfId="1029" totalsRowDxfId="1028"/>
    <tableColumn id="8" xr3:uid="{3895610D-D4D5-42BF-BCF9-30A1A3C697D5}" name="Nantes - balise" totalsRowFunction="count" dataDxfId="1027" totalsRowDxfId="1026"/>
    <tableColumn id="15" xr3:uid="{A4C3AF04-789D-45AA-AF75-181EE5D3C889}" name="Nantes - description" totalsRowFunction="count" dataDxfId="1025" totalsRowDxfId="1024"/>
    <tableColumn id="18" xr3:uid="{0B319C5E-2B1A-48A1-AB5B-565B289E8E5A}" name="GT399" totalsRowFunction="count" dataDxfId="1023" totalsRowDxfId="1022"/>
    <tableColumn id="9" xr3:uid="{3270362B-AE6D-4A4F-9B53-9B4705420332}" name="GT399 description" totalsRowFunction="count" dataDxfId="1021" totalsRowDxfId="1020"/>
    <tableColumn id="10" xr3:uid="{7DFD36C3-C87A-40C8-A097-E0E6D15F31FF}" name="Priorisation" totalsRowFunction="count" dataDxfId="1019" totalsRowDxfId="1018"/>
    <tableColumn id="11" xr3:uid="{830A5A92-5BDB-4DBC-B7BB-71ACF59E0F86}" name="Cardinalité" dataDxfId="1017" totalsRowDxfId="1016"/>
    <tableColumn id="27" xr3:uid="{84308AE7-7DC0-4DF5-B1F2-D62629FB9721}" name="Objet" totalsRowFunction="count" dataDxfId="1015" totalsRowDxfId="1014"/>
    <tableColumn id="12" xr3:uid="{BC7634C4-D51C-4D1D-A74D-CA61CA757208}" name="Format (ou type)" totalsRowFunction="count" dataDxfId="1013" totalsRowDxfId="1012"/>
    <tableColumn id="37" xr3:uid="{66BD417D-8F82-43EE-8B74-84DF4CC46C92}" name="Nomenclature/ énumération" dataDxfId="1011" totalsRowDxfId="1010"/>
    <tableColumn id="31" xr3:uid="{57E65586-98BD-4335-934F-A093282E1FEE}" name="Détails de format" dataDxfId="1009" totalsRowDxfId="1008"/>
    <tableColumn id="36" xr3:uid="{8151D5CE-9DBC-4230-BFCD-A109E5501497}" name="15-18" dataDxfId="1007" totalsRowDxfId="1006"/>
    <tableColumn id="35" xr3:uid="{B2C9F5A2-91F5-468B-AE17-940BE1DE3870}" name="15-SMUR" dataDxfId="1005" totalsRowDxfId="1004"/>
    <tableColumn id="39" xr3:uid="{81AAA84E-9D2F-4ADE-9D78-C7DB3A5A2ACF}" name="15-ATSU" dataDxfId="1003" totalsRowDxfId="1002"/>
    <tableColumn id="19" xr3:uid="{0F82E793-70E1-4AE5-ACE7-7E8EB5091B93}" name="Commentaire Hub Santé" totalsRowFunction="count" dataDxfId="1001" totalsRowDxfId="1000"/>
    <tableColumn id="16" xr3:uid="{C59347C9-5FCC-40A9-8926-CA2A963211D3}" name="Commentaire Philippe Dreyfus" totalsRowFunction="count" dataDxfId="999" totalsRowDxfId="998"/>
    <tableColumn id="33" xr3:uid="{61C64199-FD5A-477C-9F67-38D22581EECF}" name="Commentaire FBE" dataDxfId="997" totalsRowDxfId="996"/>
    <tableColumn id="17" xr3:uid="{E78A9C85-C797-4A18-8685-52FDE2B659CA}" name="Commentaire Yann Penverne" totalsRowFunction="count" dataDxfId="995" totalsRowDxfId="994"/>
    <tableColumn id="20" xr3:uid="{F9D1F989-7BDE-4BE2-8178-8D906FAA358D}" name="NexSIS" totalsRowFunction="custom" dataDxfId="993" totalsRowDxfId="992">
      <totalsRowFormula>SUBTOTAL(103,createCase215[NexSIS])-COUNTIFS(createCase215[NexSIS],"=X")</totalsRowFormula>
    </tableColumn>
    <tableColumn id="22" xr3:uid="{736803F3-8344-4B8F-A1B7-881CC3FA1483}" name="Métier" totalsRowFunction="custom" dataDxfId="991" totalsRowDxfId="990">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989" dataDxfId="988" totalsRowDxfId="987">
  <autoFilter ref="A8:AF64" xr:uid="{35EA0160-5939-4AFE-BAAE-8243018C4F97}"/>
  <tableColumns count="32">
    <tableColumn id="26" xr3:uid="{12D8CEB3-E681-43DF-BEC0-6C291A8D8329}" name="ID" totalsRowFunction="count" dataDxfId="986" totalsRowDxfId="985"/>
    <tableColumn id="34" xr3:uid="{9EE009C3-D24E-469A-A94A-F3A00D5DDB8B}" name="Donnée (Niveau 1)" dataDxfId="984" totalsRowDxfId="983"/>
    <tableColumn id="1" xr3:uid="{B7EC5B63-675D-4F31-B76D-3E5B9E37F078}" name="Donnée (Niveau 2)" totalsRowFunction="count" dataDxfId="982" totalsRowDxfId="981"/>
    <tableColumn id="2" xr3:uid="{5B57BF21-F87F-460E-ACB7-9BCE55E6C176}" name="Donnée (Niveau 3)" totalsRowFunction="count" dataDxfId="980" totalsRowDxfId="979"/>
    <tableColumn id="3" xr3:uid="{8520709C-ABA8-4102-B671-D70267716998}" name="Donnée (Niveau 4)" totalsRowFunction="count" dataDxfId="978" totalsRowDxfId="977"/>
    <tableColumn id="4" xr3:uid="{94B80BD7-3514-45E7-8B9D-A5DC5D37E118}" name="Donnée (Niveau 5)" totalsRowFunction="count" dataDxfId="976" totalsRowDxfId="975"/>
    <tableColumn id="5" xr3:uid="{F774375F-2786-4A73-8C43-B5EB8D703C0F}" name="Donnée (Niveau 6)" totalsRowFunction="count" dataDxfId="974" totalsRowDxfId="973"/>
    <tableColumn id="23" xr3:uid="{338CDAC6-AC89-46E4-AF8E-187CA0315B6E}" name="Colonne2" dataDxfId="972" totalsRowDxfId="971"/>
    <tableColumn id="13" xr3:uid="{5043CFEE-E3A2-40E9-89E2-B8C2A1E632D2}" name="Colonne1" dataDxfId="970" totalsRowDxfId="969"/>
    <tableColumn id="6" xr3:uid="{C95E5171-3260-402B-86BF-C67DF056D407}" name="Description" totalsRowFunction="count" dataDxfId="968" totalsRowDxfId="967"/>
    <tableColumn id="14" xr3:uid="{067837E0-4917-486E-9C27-F725A2C59FCC}" name="Exemples" totalsRowFunction="count" dataDxfId="966" totalsRowDxfId="965"/>
    <tableColumn id="7" xr3:uid="{47E5D71A-AC82-4F55-8E27-563593D3B2F2}" name="Balise NexSIS" totalsRowFunction="count" dataDxfId="964" totalsRowDxfId="963"/>
    <tableColumn id="21" xr3:uid="{48DFB3FE-D2A7-4950-A487-0263E812B718}" name="Nouvelle balise" totalsRowFunction="count" dataDxfId="962" totalsRowDxfId="961"/>
    <tableColumn id="8" xr3:uid="{23093890-1C60-4E05-B2F8-363E069FD671}" name="Nantes - balise" totalsRowFunction="count" dataDxfId="960" totalsRowDxfId="959"/>
    <tableColumn id="15" xr3:uid="{8DC442E9-7D57-46C9-A861-01C2491324E2}" name="Nantes - description" totalsRowFunction="count" dataDxfId="958" totalsRowDxfId="957"/>
    <tableColumn id="18" xr3:uid="{57F2ED8D-3700-461C-82A4-8C8C841C0155}" name="GT399" totalsRowFunction="count" dataDxfId="956" totalsRowDxfId="955"/>
    <tableColumn id="9" xr3:uid="{45CB5E5C-D372-4A26-AF5B-2DA6114D7886}" name="GT399 description" totalsRowFunction="count" dataDxfId="954" totalsRowDxfId="953"/>
    <tableColumn id="10" xr3:uid="{00C96956-9EC8-4735-8013-245FC44ED807}" name="Priorisation" totalsRowFunction="count" dataDxfId="952" totalsRowDxfId="951"/>
    <tableColumn id="11" xr3:uid="{EF3C732C-A2D6-463A-85FD-D8AA0C9B50F6}" name="Cardinalité" dataDxfId="950" totalsRowDxfId="949"/>
    <tableColumn id="27" xr3:uid="{1B7324D2-64BE-4C9B-A6EE-8283085CB7EC}" name="Objet" totalsRowFunction="count" dataDxfId="948" totalsRowDxfId="947"/>
    <tableColumn id="12" xr3:uid="{346BC643-C741-4ED3-B94E-9C4FB69ED0A9}" name="Format (ou type)" totalsRowFunction="count" dataDxfId="946" totalsRowDxfId="945"/>
    <tableColumn id="37" xr3:uid="{BE51494B-A6D7-451B-9A84-3ECED33214DA}" name="Nomenclature/ énumération" dataDxfId="944" totalsRowDxfId="943"/>
    <tableColumn id="31" xr3:uid="{6BD336ED-7D35-4C80-AE8F-19525394188D}" name="Détails de format" dataDxfId="942" totalsRowDxfId="941"/>
    <tableColumn id="36" xr3:uid="{E5F8BD0D-97FB-4023-B64F-B4F8A90F6ADA}" name="15-SMUR" dataDxfId="940" totalsRowDxfId="939"/>
    <tableColumn id="35" xr3:uid="{45734523-870D-44C5-B243-A03765CD1CDD}" name="15-XX" dataDxfId="938" totalsRowDxfId="937"/>
    <tableColumn id="39" xr3:uid="{F8B31559-1068-4F01-BFEB-663EA0804A93}" name="CUT" dataDxfId="936" totalsRowDxfId="935"/>
    <tableColumn id="19" xr3:uid="{B4C5005C-0D3A-4440-A4BD-B2D49E8D7DD6}" name="Commentaire Hub Santé" totalsRowFunction="count" dataDxfId="934" totalsRowDxfId="933"/>
    <tableColumn id="16" xr3:uid="{8AC22362-8626-468F-AB79-BB4DB6E31CD3}" name="Commentaire Philippe Dreyfus" totalsRowFunction="count" dataDxfId="932" totalsRowDxfId="931"/>
    <tableColumn id="33" xr3:uid="{D9D4C6BB-6562-473E-8C63-13A3EDF78820}" name="Commentaire FBE" dataDxfId="930" totalsRowDxfId="929"/>
    <tableColumn id="17" xr3:uid="{11394A71-F820-4495-9AD4-2BF85E5B2920}" name="Commentaire Yann Penverne" totalsRowFunction="count" dataDxfId="928" totalsRowDxfId="927"/>
    <tableColumn id="20" xr3:uid="{036A98E5-4C02-415A-989D-802A776C391D}" name="NexSIS" totalsRowFunction="custom" dataDxfId="926" totalsRowDxfId="925">
      <totalsRowFormula>SUBTOTAL(103,createCase16[NexSIS])-COUNTIFS(createCase16[NexSIS],"=X")</totalsRowFormula>
    </tableColumn>
    <tableColumn id="22" xr3:uid="{307F1363-FE7C-48AC-ADD9-C3A2A561630D}" name="Métier" totalsRowFunction="custom" dataDxfId="924" totalsRowDxfId="923">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922" dataDxfId="921" totalsRowDxfId="920">
  <autoFilter ref="A8:AD14" xr:uid="{F3595FED-2D23-43E0-82AA-4A679D9E25EC}"/>
  <tableColumns count="30">
    <tableColumn id="26" xr3:uid="{1FA9DD08-C96F-4AE2-8207-3C37C2625ABE}" name="ID" totalsRowFunction="count" dataDxfId="919" totalsRowDxfId="918"/>
    <tableColumn id="34" xr3:uid="{795EBD09-E696-417D-A399-6AF56CB38FFE}" name="Donnée (Niveau 1)" dataDxfId="917" totalsRowDxfId="916"/>
    <tableColumn id="1" xr3:uid="{5D55C6A7-D3C8-4B4F-962B-D684CC469CD7}" name="Donnée (Niveau 2)" totalsRowFunction="count" dataDxfId="915" totalsRowDxfId="914"/>
    <tableColumn id="2" xr3:uid="{6064AA15-6125-4E52-A059-BCD0F891AC4D}" name="Donnée (Niveau 3)" totalsRowFunction="count" dataDxfId="913" totalsRowDxfId="912"/>
    <tableColumn id="3" xr3:uid="{C4094AB5-565D-4563-9A98-4BAC24C8C03F}" name="Donnée (Niveau 4)" totalsRowFunction="count" dataDxfId="911" totalsRowDxfId="910"/>
    <tableColumn id="4" xr3:uid="{FDFD5534-55B3-462C-A013-1AF4EEFC7A0E}" name="Donnée (Niveau 5)" totalsRowFunction="count" dataDxfId="909" totalsRowDxfId="908"/>
    <tableColumn id="5" xr3:uid="{4C7DDDEF-FB5D-40CE-A24D-1069A6180C9C}" name="Donnée (Niveau 6)" totalsRowFunction="count" dataDxfId="907" totalsRowDxfId="906"/>
    <tableColumn id="6" xr3:uid="{BDC8426F-031A-4500-84AD-15FC39F3F6CE}" name="Description" totalsRowFunction="count" dataDxfId="905" totalsRowDxfId="904"/>
    <tableColumn id="14" xr3:uid="{1BD518AA-08F2-4CB0-853F-ED4258E389B3}" name="Exemples" totalsRowFunction="count" dataDxfId="903" totalsRowDxfId="902"/>
    <tableColumn id="7" xr3:uid="{34980826-8C15-43DE-AC2D-D8B45029291F}" name="Balise NexSIS" totalsRowFunction="count" dataDxfId="901" totalsRowDxfId="900"/>
    <tableColumn id="21" xr3:uid="{773DD795-C5AD-4B15-84FB-8DE01F1F60C4}" name="Nouvelle balise" totalsRowFunction="count" dataDxfId="899" totalsRowDxfId="898"/>
    <tableColumn id="8" xr3:uid="{7EEA980C-947D-475D-9893-55AE50A34AE8}" name="Nantes - balise" totalsRowFunction="count" dataDxfId="897" totalsRowDxfId="896"/>
    <tableColumn id="15" xr3:uid="{151091E7-82F7-490D-BF28-3C8435A09341}" name="Nantes - description" totalsRowFunction="count" dataDxfId="895" totalsRowDxfId="894"/>
    <tableColumn id="18" xr3:uid="{BDE79025-50B5-46A2-A136-ACCCF4ADD26F}" name="GT399" totalsRowFunction="count" dataDxfId="893" totalsRowDxfId="892"/>
    <tableColumn id="9" xr3:uid="{C314D2A3-1B1F-46CA-87E0-4413BDD02CA7}" name="GT399 description" totalsRowFunction="count" dataDxfId="891" totalsRowDxfId="890"/>
    <tableColumn id="10" xr3:uid="{0C3B1690-50DF-4DF0-8303-94ED4A082730}" name="Priorisation" totalsRowFunction="count" dataDxfId="889" totalsRowDxfId="888"/>
    <tableColumn id="11" xr3:uid="{CF28EC3A-4C91-435F-AC27-1982AA8ADD1D}" name="Cardinalité" dataDxfId="887" totalsRowDxfId="886"/>
    <tableColumn id="27" xr3:uid="{A2A017CB-AD8E-44B3-8642-D11115614E70}" name="Objet" totalsRowFunction="count" dataDxfId="885" totalsRowDxfId="884"/>
    <tableColumn id="12" xr3:uid="{66EFD264-E68A-4187-98CB-316B01B4417B}" name="Format (ou type)" totalsRowFunction="count" dataDxfId="883" totalsRowDxfId="882"/>
    <tableColumn id="37" xr3:uid="{EE16CD08-1554-426C-9970-EB455A6E91CE}" name="Nomenclature/ énumération" dataDxfId="881" totalsRowDxfId="880"/>
    <tableColumn id="31" xr3:uid="{2C55E942-315D-4196-88AC-22B3956DA9E4}" name="Détails de format" dataDxfId="879" totalsRowDxfId="878"/>
    <tableColumn id="36" xr3:uid="{4457D8CC-EA04-48F7-94E1-5038866A5C40}" name="15-18" dataDxfId="877" totalsRowDxfId="876"/>
    <tableColumn id="35" xr3:uid="{DE6F3E1D-4E7D-4614-B0F4-FBCC8B26E17F}" name="15-15" dataDxfId="875" totalsRowDxfId="874"/>
    <tableColumn id="39" xr3:uid="{ED0D760B-A01B-4FCE-968A-DF8FB318720F}" name="CUT" dataDxfId="873" totalsRowDxfId="872"/>
    <tableColumn id="19" xr3:uid="{13987337-997C-423C-8C6C-CD2A636B3191}" name="Commentaire Hub Santé" totalsRowFunction="count" dataDxfId="871" totalsRowDxfId="870"/>
    <tableColumn id="16" xr3:uid="{2E666105-7978-4AB4-BD35-48C364391E38}" name="Commentaire Philippe Dreyfus" totalsRowFunction="count" dataDxfId="869" totalsRowDxfId="868"/>
    <tableColumn id="33" xr3:uid="{59ED82FB-9F32-4B0C-92AF-B11030B269C4}" name="Commentaire FBE" dataDxfId="867" totalsRowDxfId="866"/>
    <tableColumn id="17" xr3:uid="{FF32A60F-0401-427C-85E9-AF6C668D67E5}" name="Commentaire Yann Penverne" totalsRowFunction="count" dataDxfId="865" totalsRowDxfId="864"/>
    <tableColumn id="20" xr3:uid="{4C3C4242-9715-4D3F-8678-E2DF7E298B48}" name="NexSIS" totalsRowFunction="custom" dataDxfId="863" totalsRowDxfId="862">
      <totalsRowFormula>SUBTOTAL(103,createCase291217[NexSIS])-COUNTIFS(createCase291217[NexSIS],"=X")</totalsRowFormula>
    </tableColumn>
    <tableColumn id="22" xr3:uid="{89A21B40-369F-479D-8124-13571B8DC460}" name="Métier" totalsRowFunction="custom" dataDxfId="861" totalsRowDxfId="860">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59" dataDxfId="858" totalsRowDxfId="857">
  <autoFilter ref="A8:AD18" xr:uid="{3932ADEA-DC88-4A0F-8DAC-A587FD7E4148}"/>
  <tableColumns count="30">
    <tableColumn id="26" xr3:uid="{3299B1BE-9E8D-4297-8D33-E8B4E6314998}" name="ID" totalsRowFunction="count" dataDxfId="856" totalsRowDxfId="855"/>
    <tableColumn id="34" xr3:uid="{943EB1AA-FC87-47D8-9208-417FE7A33ACF}" name="Donnée (Niveau 1)" dataDxfId="854" totalsRowDxfId="853"/>
    <tableColumn id="1" xr3:uid="{9AB0B7F6-617C-49F5-8E21-C93976E9DCDA}" name="Donnée (Niveau 2)" totalsRowFunction="count" dataDxfId="852" totalsRowDxfId="851"/>
    <tableColumn id="2" xr3:uid="{A48A81EF-3C17-489D-BCD8-5B425E174DCF}" name="Donnée (Niveau 3)" totalsRowFunction="count" dataDxfId="850" totalsRowDxfId="849"/>
    <tableColumn id="3" xr3:uid="{AEF972B8-4C2B-48DE-9661-295612B8D9D4}" name="Donnée (Niveau 4)" totalsRowFunction="count" dataDxfId="848" totalsRowDxfId="847"/>
    <tableColumn id="4" xr3:uid="{3788DC23-8937-4CF6-BF8E-302839D5FFDD}" name="Donnée (Niveau 5)" totalsRowFunction="count" dataDxfId="846" totalsRowDxfId="845"/>
    <tableColumn id="5" xr3:uid="{52D81477-ABE6-4966-B95A-C02F570AE73A}" name="Donnée (Niveau 6)" totalsRowFunction="count" dataDxfId="844" totalsRowDxfId="843"/>
    <tableColumn id="6" xr3:uid="{8CBF540E-BEA4-4436-8262-A7C687CE3E2D}" name="Description" totalsRowFunction="count" dataDxfId="842" totalsRowDxfId="841"/>
    <tableColumn id="14" xr3:uid="{64D795F4-1995-494F-810E-260DF2C5085A}" name="Exemples" totalsRowFunction="count" dataDxfId="840" totalsRowDxfId="839"/>
    <tableColumn id="7" xr3:uid="{D6B3F761-7C6E-417A-9BDD-696632C9F5FF}" name="Balise NexSIS" totalsRowFunction="count" dataDxfId="838" totalsRowDxfId="837"/>
    <tableColumn id="21" xr3:uid="{9DFC9AE6-5781-4CF5-9259-45DCFD672294}" name="Nouvelle balise" totalsRowFunction="count" dataDxfId="836" totalsRowDxfId="835"/>
    <tableColumn id="8" xr3:uid="{01EECBEF-753B-4F59-99A4-4790E47E73EE}" name="Nantes - balise" totalsRowFunction="count" dataDxfId="834" totalsRowDxfId="833"/>
    <tableColumn id="15" xr3:uid="{0A856445-1DFB-47A0-8F98-1BB704EBE9BB}" name="Nantes - description" totalsRowFunction="count" dataDxfId="832" totalsRowDxfId="831"/>
    <tableColumn id="18" xr3:uid="{C7281F1D-46DF-4F03-B261-CAA071B10445}" name="GT399" totalsRowFunction="count" dataDxfId="830" totalsRowDxfId="829"/>
    <tableColumn id="9" xr3:uid="{8F75A270-1699-45B9-AEE8-46DC9C103E9A}" name="GT399 description" totalsRowFunction="count" dataDxfId="828" totalsRowDxfId="827"/>
    <tableColumn id="10" xr3:uid="{C4EF9828-8BEA-45BA-9358-37C041F8BE93}" name="Priorisation" totalsRowFunction="count" dataDxfId="826" totalsRowDxfId="825"/>
    <tableColumn id="11" xr3:uid="{C8A1EB70-9D5E-41CB-888E-94DB682F73EE}" name="Cardinalité" dataDxfId="824" totalsRowDxfId="823"/>
    <tableColumn id="27" xr3:uid="{CA1C1D4B-6AA0-4DEB-8946-D2D88578F7E3}" name="Objet" totalsRowFunction="count" dataDxfId="822" totalsRowDxfId="821"/>
    <tableColumn id="12" xr3:uid="{DE654E76-8FBA-4354-9CF8-6E6A462E6409}" name="Format (ou type)" totalsRowFunction="count" dataDxfId="820" totalsRowDxfId="819"/>
    <tableColumn id="37" xr3:uid="{C96CA3D7-42EC-4F04-A68A-7444B82822C8}" name="Nomenclature/ énumération" dataDxfId="818" totalsRowDxfId="817"/>
    <tableColumn id="31" xr3:uid="{D0A863DE-C408-4007-8ED1-035E6F8C1949}" name="Détails de format" dataDxfId="816" totalsRowDxfId="815"/>
    <tableColumn id="36" xr3:uid="{4FBDDCB5-6890-404E-AF57-163DA21D490D}" name="15-18" dataDxfId="814" totalsRowDxfId="813"/>
    <tableColumn id="35" xr3:uid="{31AA9CC8-C176-428C-BF54-6A11D6D81BB2}" name="15-15" dataDxfId="812" totalsRowDxfId="811"/>
    <tableColumn id="39" xr3:uid="{8866D17E-800C-4E85-BE99-1E028619BE67}" name="CUT" dataDxfId="810" totalsRowDxfId="809"/>
    <tableColumn id="19" xr3:uid="{89AE86E7-D981-4E55-B036-1545CE5A0149}" name="Commentaire Hub Santé" totalsRowFunction="count" dataDxfId="808" totalsRowDxfId="807"/>
    <tableColumn id="16" xr3:uid="{ACDAA173-B451-4B80-A3E5-E5A1D928393F}" name="Commentaire Philippe Dreyfus" totalsRowFunction="count" dataDxfId="806" totalsRowDxfId="805"/>
    <tableColumn id="33" xr3:uid="{9B4758BD-1388-4079-8A50-1F8C39538EDF}" name="Commentaire FBE" dataDxfId="804" totalsRowDxfId="803"/>
    <tableColumn id="17" xr3:uid="{BF13D23C-C019-4EEE-96CD-540F8E568157}" name="Commentaire Yann Penverne" totalsRowFunction="count" dataDxfId="802" totalsRowDxfId="801"/>
    <tableColumn id="20" xr3:uid="{CA95465C-6ED7-43BD-96F7-66CA68FFA6DF}" name="NexSIS" totalsRowFunction="custom" dataDxfId="800" totalsRowDxfId="799">
      <totalsRowFormula>SUBTOTAL(103,createCase29[NexSIS])-COUNTIFS(createCase29[NexSIS],"=X")</totalsRowFormula>
    </tableColumn>
    <tableColumn id="22" xr3:uid="{A91321AB-D5A1-492C-80AF-94204824579D}" name="Métier" totalsRowFunction="custom" dataDxfId="798" totalsRowDxfId="797">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96">
  <autoFilter ref="A8:W23" xr:uid="{EEF68223-2157-47F6-9133-264D671F0942}"/>
  <tableColumns count="23">
    <tableColumn id="1" xr3:uid="{0308532B-296F-49D7-B76E-23948A2F1FAE}" name="ID" totalsRowFunction="count" dataDxfId="795" totalsRowDxfId="794"/>
    <tableColumn id="2" xr3:uid="{4E5CA3CD-74C0-41D7-A064-93B29A44F6EA}" name="Donnée (Niveau 1)" totalsRowFunction="custom" dataDxfId="793" totalsRowDxfId="792">
      <totalsRowFormula>SUBTOTAL(103,Tableau3[Donnée (Niveau 1)])</totalsRowFormula>
    </tableColumn>
    <tableColumn id="3" xr3:uid="{099F4D11-28E8-482A-B443-FA0B35F69A5A}" name="Donnée (Niveau 2)" totalsRowFunction="custom" dataDxfId="791" totalsRowDxfId="790">
      <totalsRowFormula>SUBTOTAL(103,Tableau3[Donnée (Niveau 2)])</totalsRowFormula>
    </tableColumn>
    <tableColumn id="4" xr3:uid="{894FFF8F-C344-436B-8995-6D977D9EE845}" name="Donnée (Niveau 3)" totalsRowFunction="custom" dataDxfId="789" totalsRowDxfId="788">
      <totalsRowFormula>SUBTOTAL(103,Tableau3[Donnée (Niveau 3)])</totalsRowFormula>
    </tableColumn>
    <tableColumn id="5" xr3:uid="{AB815DDF-5ECF-4083-A621-45835C8FE42C}" name="Donnée (Niveau 4)" totalsRowFunction="custom" dataDxfId="787" totalsRowDxfId="786">
      <totalsRowFormula>SUBTOTAL(103,Tableau3[Donnée (Niveau 4)])</totalsRowFormula>
    </tableColumn>
    <tableColumn id="6" xr3:uid="{20F05C10-E73C-4ECE-95CB-368439F635A4}" name="Donnée (Niveau 5)" totalsRowFunction="custom" dataDxfId="785" totalsRowDxfId="784">
      <totalsRowFormula>SUBTOTAL(103,Tableau3[Donnée (Niveau 5)])</totalsRowFormula>
    </tableColumn>
    <tableColumn id="7" xr3:uid="{CD2D80B3-AFB4-4A43-A25F-9936020F0A33}" name="Donnée (Niveau 6)" totalsRowFunction="custom" dataDxfId="783" totalsRowDxfId="782">
      <totalsRowFormula>SUBTOTAL(103,Tableau3[Donnée (Niveau 6)])</totalsRowFormula>
    </tableColumn>
    <tableColumn id="8" xr3:uid="{6D534A97-72D3-4D26-ACDA-1E36EFF5A5D1}" name="Description" totalsRowFunction="custom" totalsRowDxfId="781">
      <totalsRowFormula>SUBTOTAL(103,Tableau3[Description])</totalsRowFormula>
    </tableColumn>
    <tableColumn id="9" xr3:uid="{1C7F0F41-E26E-4A31-99F7-36DA6F587FD4}" name="Exemples" totalsRowFunction="custom" totalsRowDxfId="780">
      <totalsRowFormula>SUBTOTAL(103,Tableau3[Exemples])</totalsRowFormula>
    </tableColumn>
    <tableColumn id="10" xr3:uid="{16E03419-7018-452F-85C4-FD235A5FD831}" name="Balise NexSIS" totalsRowFunction="custom" totalsRowDxfId="779">
      <totalsRowFormula>SUBTOTAL(103,Tableau3[Balise NexSIS])</totalsRowFormula>
    </tableColumn>
    <tableColumn id="11" xr3:uid="{B07E8B63-480E-4E4D-B3C9-5480DBD4EBFD}" name="Nouvelle balise" totalsRowFunction="custom" totalsRowDxfId="778">
      <totalsRowFormula>SUBTOTAL(103,Tableau3[Nouvelle balise])</totalsRowFormula>
    </tableColumn>
    <tableColumn id="12" xr3:uid="{580E514F-043D-4789-9329-386B22D4622D}" name="Nantes - balise" totalsRowFunction="custom" totalsRowDxfId="777">
      <totalsRowFormula>SUBTOTAL(103,Tableau3[Nantes - balise])</totalsRowFormula>
    </tableColumn>
    <tableColumn id="13" xr3:uid="{0C60FD75-9B70-4899-B643-430300539392}" name="Nantes - description" totalsRowFunction="custom" totalsRowDxfId="776">
      <totalsRowFormula>SUBTOTAL(103,Tableau3[Nantes - description])</totalsRowFormula>
    </tableColumn>
    <tableColumn id="14" xr3:uid="{A80B0132-E4A5-41BF-9151-A57B2C45E16D}" name="GT399" totalsRowFunction="custom" totalsRowDxfId="775">
      <totalsRowFormula>SUBTOTAL(103,Tableau3[GT399])</totalsRowFormula>
    </tableColumn>
    <tableColumn id="15" xr3:uid="{8E187925-974B-4A24-81D7-AB82144912F1}" name="GT399 description" totalsRowFunction="custom" totalsRowDxfId="774">
      <totalsRowFormula>SUBTOTAL(103,Tableau3[GT399 description])</totalsRowFormula>
    </tableColumn>
    <tableColumn id="16" xr3:uid="{42F38D08-76CB-4B3A-A731-4207FB6FBE23}" name="Priorisation" totalsRowFunction="custom" totalsRowDxfId="773">
      <totalsRowFormula>SUBTOTAL(103,Tableau3[Priorisation])</totalsRowFormula>
    </tableColumn>
    <tableColumn id="17" xr3:uid="{9F68F1ED-1480-436C-8BC5-AA551A9025A4}" name="Cardinalité" totalsRowFunction="custom" dataDxfId="772" totalsRowDxfId="771">
      <totalsRowFormula>SUBTOTAL(103,Tableau3[Cardinalité])</totalsRowFormula>
    </tableColumn>
    <tableColumn id="18" xr3:uid="{8D71687D-B67F-4FBE-A91C-E3D7AF1CF7CE}" name="Objet" totalsRowFunction="custom" dataDxfId="770" totalsRowDxfId="769">
      <totalsRowFormula>SUBTOTAL(103,Tableau3[Objet])</totalsRowFormula>
    </tableColumn>
    <tableColumn id="19" xr3:uid="{3997D7F5-733D-4A1D-97E2-3BDAED2B9FE3}" name="Format (ou type)" totalsRowFunction="custom" dataDxfId="768" totalsRowDxfId="767">
      <totalsRowFormula>SUBTOTAL(103,Tableau3[Format (ou type)])</totalsRowFormula>
    </tableColumn>
    <tableColumn id="20" xr3:uid="{33562809-70DE-436A-940D-49F45D5F14A8}" name="Nomenclature/ énumération" totalsRowFunction="custom" totalsRowDxfId="766">
      <totalsRowFormula>SUBTOTAL(103,Tableau3[Nomenclature/ énumération])</totalsRowFormula>
    </tableColumn>
    <tableColumn id="21" xr3:uid="{0FBF9953-AE08-41BF-9CDE-EA27950F10D4}" name="Détails de format" totalsRowFunction="custom" totalsRowDxfId="765">
      <totalsRowFormula>SUBTOTAL(103,Tableau3[Détails de format])</totalsRowFormula>
    </tableColumn>
    <tableColumn id="22" xr3:uid="{9F868D8D-588A-4128-8291-ABF86AE38F9A}" name="15-18" totalsRowFunction="custom" dataDxfId="764" totalsRowDxfId="763">
      <totalsRowFormula>SUBTOTAL(103,Tableau3[15-18])</totalsRowFormula>
    </tableColumn>
    <tableColumn id="23" xr3:uid="{87B18F95-525A-4A9B-860F-C7A99278233D}" name="15-15" totalsRowFunction="custom" dataDxfId="762" totalsRowDxfId="761">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60">
  <autoFilter ref="A8:W9" xr:uid="{75253F3A-254C-4618-A5FE-BEE9E9C3C612}"/>
  <tableColumns count="23">
    <tableColumn id="1" xr3:uid="{B9312955-B2A3-439B-98E2-35497FC3B9CD}" name="ID" totalsRowFunction="count" dataDxfId="759" totalsRowDxfId="758"/>
    <tableColumn id="2" xr3:uid="{A41A30AA-1973-446D-97F1-BB8048C22A4F}" name="Donnée (Niveau 1)" totalsRowFunction="custom" dataDxfId="757" totalsRowDxfId="756">
      <totalsRowFormula>SUBTOTAL(103,Tableau35[Donnée (Niveau 1)])</totalsRowFormula>
    </tableColumn>
    <tableColumn id="3" xr3:uid="{DFE7CE8D-9D20-4AEF-A0BD-66C619A3B39A}" name="Donnée (Niveau 2)" totalsRowFunction="custom" dataDxfId="755" totalsRowDxfId="754">
      <totalsRowFormula>SUBTOTAL(103,Tableau35[Donnée (Niveau 2)])</totalsRowFormula>
    </tableColumn>
    <tableColumn id="4" xr3:uid="{D4BCA6FB-BEEB-4675-B373-97CA3247D3B3}" name="Donnée (Niveau 3)" totalsRowFunction="custom" dataDxfId="753" totalsRowDxfId="752">
      <totalsRowFormula>SUBTOTAL(103,Tableau35[Donnée (Niveau 3)])</totalsRowFormula>
    </tableColumn>
    <tableColumn id="5" xr3:uid="{98330C77-3D56-4BE0-94A2-82DDC5827C96}" name="Donnée (Niveau 4)" totalsRowFunction="custom" dataDxfId="751" totalsRowDxfId="750">
      <totalsRowFormula>SUBTOTAL(103,Tableau35[Donnée (Niveau 4)])</totalsRowFormula>
    </tableColumn>
    <tableColumn id="6" xr3:uid="{3D011196-6587-48FF-87E2-AE1D56773EE7}" name="Donnée (Niveau 5)" totalsRowFunction="custom" dataDxfId="749" totalsRowDxfId="748">
      <totalsRowFormula>SUBTOTAL(103,Tableau35[Donnée (Niveau 5)])</totalsRowFormula>
    </tableColumn>
    <tableColumn id="7" xr3:uid="{9EBCC79E-BB78-43E2-8390-99AED4817490}" name="Donnée (Niveau 6)" totalsRowFunction="custom" dataDxfId="747" totalsRowDxfId="746">
      <totalsRowFormula>SUBTOTAL(103,Tableau35[Donnée (Niveau 6)])</totalsRowFormula>
    </tableColumn>
    <tableColumn id="8" xr3:uid="{E26B9737-D2F7-4253-9691-0FAB27540899}" name="Description" totalsRowFunction="custom" totalsRowDxfId="745">
      <totalsRowFormula>SUBTOTAL(103,Tableau35[Description])</totalsRowFormula>
    </tableColumn>
    <tableColumn id="9" xr3:uid="{CD269DAD-CD7B-426A-8623-52708A75A9F3}" name="Exemples" totalsRowFunction="custom" totalsRowDxfId="744">
      <totalsRowFormula>SUBTOTAL(103,Tableau35[Exemples])</totalsRowFormula>
    </tableColumn>
    <tableColumn id="10" xr3:uid="{20924355-7D5C-49E1-BBA9-453A972E5FD5}" name="Balise NexSIS" totalsRowFunction="custom" totalsRowDxfId="743">
      <totalsRowFormula>SUBTOTAL(103,Tableau35[Balise NexSIS])</totalsRowFormula>
    </tableColumn>
    <tableColumn id="11" xr3:uid="{E6886C03-3B0D-46D0-99EE-5173E67D42D5}" name="Nouvelle balise" totalsRowFunction="custom" totalsRowDxfId="742">
      <totalsRowFormula>SUBTOTAL(103,Tableau35[Nouvelle balise])</totalsRowFormula>
    </tableColumn>
    <tableColumn id="12" xr3:uid="{FC0A1304-6D18-4479-8A8D-40E1640CC417}" name="Nantes - balise" totalsRowFunction="custom" totalsRowDxfId="741">
      <totalsRowFormula>SUBTOTAL(103,Tableau35[Nantes - balise])</totalsRowFormula>
    </tableColumn>
    <tableColumn id="13" xr3:uid="{F13FED84-5993-4B0F-9596-BB54F03D8CD2}" name="Nantes - description" totalsRowFunction="custom" totalsRowDxfId="740">
      <totalsRowFormula>SUBTOTAL(103,Tableau35[Nantes - description])</totalsRowFormula>
    </tableColumn>
    <tableColumn id="14" xr3:uid="{D10C28EC-5A2B-4C5A-9DF5-FA610DC16AB7}" name="GT399" totalsRowFunction="custom" totalsRowDxfId="739">
      <totalsRowFormula>SUBTOTAL(103,Tableau35[GT399])</totalsRowFormula>
    </tableColumn>
    <tableColumn id="15" xr3:uid="{BEB12139-7DD8-42F5-B1E1-2ECBC4C5542E}" name="GT399 description" totalsRowFunction="custom" totalsRowDxfId="738">
      <totalsRowFormula>SUBTOTAL(103,Tableau35[GT399 description])</totalsRowFormula>
    </tableColumn>
    <tableColumn id="16" xr3:uid="{188B779B-92B8-4FEF-8EED-51C2A38708D0}" name="Priorisation" totalsRowFunction="custom" totalsRowDxfId="737">
      <totalsRowFormula>SUBTOTAL(103,Tableau35[Priorisation])</totalsRowFormula>
    </tableColumn>
    <tableColumn id="17" xr3:uid="{F4CC96EB-6D1D-4960-BCD8-CD461F381ED8}" name="Cardinalité" totalsRowFunction="custom" dataDxfId="736" totalsRowDxfId="735">
      <totalsRowFormula>SUBTOTAL(103,Tableau35[Cardinalité])</totalsRowFormula>
    </tableColumn>
    <tableColumn id="18" xr3:uid="{B0090839-6783-4E0E-8106-4E6A56CCAFD2}" name="Objet" totalsRowFunction="custom" dataDxfId="734" totalsRowDxfId="733">
      <totalsRowFormula>SUBTOTAL(103,Tableau35[Objet])</totalsRowFormula>
    </tableColumn>
    <tableColumn id="19" xr3:uid="{A81D9ACE-1BA2-42E2-A7BF-AD6A21D051B7}" name="Format (ou type)" totalsRowFunction="custom" dataDxfId="732" totalsRowDxfId="731">
      <totalsRowFormula>SUBTOTAL(103,Tableau35[Format (ou type)])</totalsRowFormula>
    </tableColumn>
    <tableColumn id="20" xr3:uid="{395551A0-AF3E-4BCA-A2D1-B5B3AFE7BB0F}" name="Nomenclature/ énumération" totalsRowFunction="custom" totalsRowDxfId="730">
      <totalsRowFormula>SUBTOTAL(103,Tableau35[Nomenclature/ énumération])</totalsRowFormula>
    </tableColumn>
    <tableColumn id="21" xr3:uid="{CA6C9852-2D54-43AF-A983-D0F4CF56B2B4}" name="Détails de format" totalsRowFunction="custom" totalsRowDxfId="729">
      <totalsRowFormula>SUBTOTAL(103,Tableau35[Détails de format])</totalsRowFormula>
    </tableColumn>
    <tableColumn id="22" xr3:uid="{15560D52-4B8E-408C-878A-EEE9AFD8D183}" name="15-18" totalsRowFunction="custom" totalsRowDxfId="728">
      <totalsRowFormula>SUBTOTAL(103,Tableau35[15-18])</totalsRowFormula>
    </tableColumn>
    <tableColumn id="23" xr3:uid="{F8085B3C-2A10-48F6-B2F1-428BF4D2A4F6}" name="15-15" totalsRowFunction="custom" totalsRowDxfId="727">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26">
  <autoFilter ref="A8:W19" xr:uid="{1FE8A3AF-4E94-4B60-8D0F-BDD2D3ECE80A}"/>
  <tableColumns count="23">
    <tableColumn id="1" xr3:uid="{2194A6A9-978B-49BF-92EC-24BA1F982865}" name="ID" totalsRowFunction="count" dataDxfId="725" totalsRowDxfId="724"/>
    <tableColumn id="2" xr3:uid="{7639722A-2F33-4FF5-974B-AF23A0A6AFB1}" name="Donnée (Niveau 1)" totalsRowFunction="custom" dataDxfId="723" totalsRowDxfId="722">
      <totalsRowFormula>SUBTOTAL(103,Tableau357[Donnée (Niveau 1)])</totalsRowFormula>
    </tableColumn>
    <tableColumn id="3" xr3:uid="{9BD64E43-D2AF-489F-A571-5D02F069CB5A}" name="Donnée (Niveau 2)" totalsRowFunction="custom" dataDxfId="721" totalsRowDxfId="720">
      <totalsRowFormula>SUBTOTAL(103,Tableau357[Donnée (Niveau 2)])</totalsRowFormula>
    </tableColumn>
    <tableColumn id="4" xr3:uid="{3A15C35A-E24A-431E-9B0F-5AA03F1DEC65}" name="Donnée (Niveau 3)" totalsRowFunction="custom" dataDxfId="719" totalsRowDxfId="718">
      <totalsRowFormula>SUBTOTAL(103,Tableau357[Donnée (Niveau 3)])</totalsRowFormula>
    </tableColumn>
    <tableColumn id="5" xr3:uid="{30450838-7269-4B21-AED9-DE744E6D7BE7}" name="Donnée (Niveau 4)" totalsRowFunction="custom" dataDxfId="717" totalsRowDxfId="716">
      <totalsRowFormula>SUBTOTAL(103,Tableau357[Donnée (Niveau 4)])</totalsRowFormula>
    </tableColumn>
    <tableColumn id="6" xr3:uid="{3660E566-E514-413D-B57E-5899D7E2C97A}" name="Donnée (Niveau 5)" totalsRowFunction="custom" dataDxfId="715" totalsRowDxfId="714">
      <totalsRowFormula>SUBTOTAL(103,Tableau357[Donnée (Niveau 5)])</totalsRowFormula>
    </tableColumn>
    <tableColumn id="7" xr3:uid="{9C7BB915-267A-4C5A-AA02-029048F4DC4E}" name="Donnée (Niveau 6)" totalsRowFunction="custom" dataDxfId="713" totalsRowDxfId="712">
      <totalsRowFormula>SUBTOTAL(103,Tableau357[Donnée (Niveau 6)])</totalsRowFormula>
    </tableColumn>
    <tableColumn id="8" xr3:uid="{E5B15786-B76A-4BEA-9067-9613FD29334F}" name="Description" totalsRowFunction="custom" totalsRowDxfId="711">
      <totalsRowFormula>SUBTOTAL(103,Tableau357[Description])</totalsRowFormula>
    </tableColumn>
    <tableColumn id="9" xr3:uid="{8DB05C06-6CE9-4263-BA6F-48CE0AE9983C}" name="Exemples" totalsRowFunction="custom" totalsRowDxfId="710">
      <totalsRowFormula>SUBTOTAL(103,Tableau357[Exemples])</totalsRowFormula>
    </tableColumn>
    <tableColumn id="10" xr3:uid="{1837705E-85D2-43D6-9CDA-E6F77570DBBD}" name="Balise NexSIS" totalsRowFunction="custom" totalsRowDxfId="709">
      <totalsRowFormula>SUBTOTAL(103,Tableau357[Balise NexSIS])</totalsRowFormula>
    </tableColumn>
    <tableColumn id="11" xr3:uid="{957F756D-730B-4641-8748-30510E6525C0}" name="Nouvelle balise" totalsRowFunction="custom" dataDxfId="708" totalsRowDxfId="707">
      <totalsRowFormula>SUBTOTAL(103,Tableau357[Nouvelle balise])</totalsRowFormula>
    </tableColumn>
    <tableColumn id="12" xr3:uid="{3169EF9C-BB85-4FFA-B5E7-A3B8B73FC3A2}" name="Nantes - balise" totalsRowFunction="custom" totalsRowDxfId="706">
      <totalsRowFormula>SUBTOTAL(103,Tableau357[Nantes - balise])</totalsRowFormula>
    </tableColumn>
    <tableColumn id="13" xr3:uid="{E548F095-B313-42ED-B82E-D4F99D2C0A04}" name="Nantes - description" totalsRowFunction="custom" totalsRowDxfId="705">
      <totalsRowFormula>SUBTOTAL(103,Tableau357[Nantes - description])</totalsRowFormula>
    </tableColumn>
    <tableColumn id="14" xr3:uid="{CC704391-8DDA-45F3-B8AB-AE5DEBD43C11}" name="GT399" totalsRowFunction="custom" totalsRowDxfId="704">
      <totalsRowFormula>SUBTOTAL(103,Tableau357[GT399])</totalsRowFormula>
    </tableColumn>
    <tableColumn id="15" xr3:uid="{A5BB6FA3-0492-4977-AD3E-CEAAE8366B7A}" name="GT399 description" totalsRowFunction="custom" totalsRowDxfId="703">
      <totalsRowFormula>SUBTOTAL(103,Tableau357[GT399 description])</totalsRowFormula>
    </tableColumn>
    <tableColumn id="16" xr3:uid="{6BC9EA61-5862-4D25-B98C-EA9E88DF081C}" name="Priorisation" totalsRowFunction="custom" totalsRowDxfId="702">
      <totalsRowFormula>SUBTOTAL(103,Tableau357[Priorisation])</totalsRowFormula>
    </tableColumn>
    <tableColumn id="17" xr3:uid="{F8CC7813-2529-4AB6-8673-B22D55F47970}" name="Cardinalité" totalsRowFunction="custom" dataDxfId="701" totalsRowDxfId="700">
      <totalsRowFormula>SUBTOTAL(103,Tableau357[Cardinalité])</totalsRowFormula>
    </tableColumn>
    <tableColumn id="18" xr3:uid="{F8AA89E9-3720-467E-92C2-F847AE5D62EB}" name="Objet" totalsRowFunction="custom" dataDxfId="699" totalsRowDxfId="698">
      <totalsRowFormula>SUBTOTAL(103,Tableau357[Objet])</totalsRowFormula>
    </tableColumn>
    <tableColumn id="19" xr3:uid="{044C8000-1042-455B-8904-0733131290E6}" name="Format (ou type)" totalsRowFunction="custom" dataDxfId="697" totalsRowDxfId="696">
      <totalsRowFormula>SUBTOTAL(103,Tableau357[Format (ou type)])</totalsRowFormula>
    </tableColumn>
    <tableColumn id="20" xr3:uid="{4C43F220-1FFF-4D6A-B274-6AC8F1923DC0}" name="Nomenclature/ énumération" totalsRowFunction="custom" dataDxfId="695" totalsRowDxfId="694">
      <totalsRowFormula>SUBTOTAL(103,Tableau357[Nomenclature/ énumération])</totalsRowFormula>
    </tableColumn>
    <tableColumn id="21" xr3:uid="{F3647E69-0E89-450A-AF38-B5627E006D73}" name="Détails de format" totalsRowFunction="custom" dataDxfId="693" totalsRowDxfId="692">
      <totalsRowFormula>SUBTOTAL(103,Tableau357[Détails de format])</totalsRowFormula>
    </tableColumn>
    <tableColumn id="22" xr3:uid="{BDA6CEC4-51B8-4CFB-B6B6-B7AF21F84DE9}" name="15-18" totalsRowFunction="custom" totalsRowDxfId="691">
      <totalsRowFormula>SUBTOTAL(103,Tableau357[15-18])</totalsRowFormula>
    </tableColumn>
    <tableColumn id="23" xr3:uid="{A7D9FC89-3D3C-442A-BF60-2B5E8CAB8757}" name="15-15" totalsRowFunction="custom" totalsRowDxfId="690">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89" totalsRowDxfId="686" headerRowBorderDxfId="688" tableBorderDxfId="687" totalsRowBorderDxfId="685">
  <autoFilter ref="A8:W14" xr:uid="{E931F4C5-87AC-4B70-ADC3-93962301DA67}"/>
  <tableColumns count="23">
    <tableColumn id="1" xr3:uid="{1E224984-052D-4A13-B622-AE0F71DD159A}" name="ID" totalsRowFunction="count" dataDxfId="684" totalsRowDxfId="683"/>
    <tableColumn id="2" xr3:uid="{C0689F99-92F2-497E-8FC9-D5C9893BC7E9}" name="Donnée (Niveau 1)" totalsRowFunction="custom" dataDxfId="682" totalsRowDxfId="681">
      <totalsRowFormula>SUBTOTAL(103,Tableau9[Donnée (Niveau 1)])</totalsRowFormula>
    </tableColumn>
    <tableColumn id="3" xr3:uid="{415D4766-C4FA-4EA5-814E-1F0F00B07B37}" name="Donnée (Niveau 2)" totalsRowFunction="custom" dataDxfId="680" totalsRowDxfId="679">
      <totalsRowFormula>SUBTOTAL(103,Tableau9[Donnée (Niveau 2)])</totalsRowFormula>
    </tableColumn>
    <tableColumn id="4" xr3:uid="{3376F3F3-12CC-4AD9-9955-3EC68C5C3DD9}" name="Donnée (Niveau 3)" totalsRowFunction="custom" dataDxfId="678" totalsRowDxfId="677">
      <totalsRowFormula>SUBTOTAL(103,Tableau9[Donnée (Niveau 3)])</totalsRowFormula>
    </tableColumn>
    <tableColumn id="5" xr3:uid="{541A98F6-3A3C-473C-86A3-80321C6E2798}" name="Donnée (Niveau 4)" totalsRowFunction="custom" dataDxfId="676" totalsRowDxfId="675">
      <totalsRowFormula>SUBTOTAL(103,Tableau9[Donnée (Niveau 4)])</totalsRowFormula>
    </tableColumn>
    <tableColumn id="6" xr3:uid="{9860160A-69B0-43CC-ACC3-513CC21BBCC9}" name="Donnée (Niveau 5)" totalsRowFunction="custom" dataDxfId="674" totalsRowDxfId="673">
      <totalsRowFormula>SUBTOTAL(103,Tableau9[Donnée (Niveau 5)])</totalsRowFormula>
    </tableColumn>
    <tableColumn id="7" xr3:uid="{A283BE6B-5F72-4E28-A1D0-C3CEFC3A3203}" name="Donnée (Niveau 6)" totalsRowFunction="custom" dataDxfId="672" totalsRowDxfId="671">
      <totalsRowFormula>SUBTOTAL(103,Tableau9[Donnée (Niveau 6)])</totalsRowFormula>
    </tableColumn>
    <tableColumn id="8" xr3:uid="{19DF1CAC-A34E-4D6F-9152-7E372105A411}" name="Description" totalsRowFunction="custom" totalsRowDxfId="670">
      <totalsRowFormula>SUBTOTAL(103,Tableau9[Description])</totalsRowFormula>
    </tableColumn>
    <tableColumn id="9" xr3:uid="{19C7F4C5-FBF2-4DDF-8C18-64844C80A068}" name="Exemples" totalsRowFunction="custom" totalsRowDxfId="669">
      <totalsRowFormula>SUBTOTAL(103,Tableau9[Exemples])</totalsRowFormula>
    </tableColumn>
    <tableColumn id="10" xr3:uid="{25BE0A12-B3F7-4026-80D6-5AED0D62F912}" name="Balise NexSIS" totalsRowFunction="custom" totalsRowDxfId="668">
      <totalsRowFormula>SUBTOTAL(103,Tableau9[Balise NexSIS])</totalsRowFormula>
    </tableColumn>
    <tableColumn id="11" xr3:uid="{7578B8D2-C435-4424-9B0B-FE7DB8E3AC98}" name="Nouvelle balise" totalsRowFunction="custom" totalsRowDxfId="667">
      <totalsRowFormula>SUBTOTAL(103,Tableau9[Nouvelle balise])</totalsRowFormula>
    </tableColumn>
    <tableColumn id="12" xr3:uid="{BED9B1DE-1D7A-44E1-B55A-77D8F2867832}" name="Nantes - balise" totalsRowFunction="custom" totalsRowDxfId="666">
      <totalsRowFormula>SUBTOTAL(103,Tableau9[Nantes - balise])</totalsRowFormula>
    </tableColumn>
    <tableColumn id="13" xr3:uid="{0A269333-965B-47E6-A39A-3828EC8525D7}" name="Nantes - description" totalsRowFunction="custom" totalsRowDxfId="665">
      <totalsRowFormula>SUBTOTAL(103,Tableau9[Nantes - description])</totalsRowFormula>
    </tableColumn>
    <tableColumn id="14" xr3:uid="{9551F7F9-F22B-4AE0-8C95-D6D0EABBF631}" name="GT399" totalsRowFunction="custom" totalsRowDxfId="664">
      <totalsRowFormula>SUBTOTAL(103,Tableau9[GT399])</totalsRowFormula>
    </tableColumn>
    <tableColumn id="15" xr3:uid="{B250F388-C8B6-4941-A85E-C23834348517}" name="GT399 description" totalsRowFunction="custom" totalsRowDxfId="663">
      <totalsRowFormula>SUBTOTAL(103,Tableau9[GT399 description])</totalsRowFormula>
    </tableColumn>
    <tableColumn id="16" xr3:uid="{A477B070-59A8-4A28-9E4D-9B4503B0FCDC}" name="Priorisation" totalsRowFunction="custom" totalsRowDxfId="662">
      <totalsRowFormula>SUBTOTAL(103,Tableau9[Priorisation])</totalsRowFormula>
    </tableColumn>
    <tableColumn id="17" xr3:uid="{8D44E1CE-FB68-4E9B-AE44-0ADF0DFE048B}" name="Cardinalité" totalsRowFunction="custom" dataDxfId="661" totalsRowDxfId="660">
      <totalsRowFormula>SUBTOTAL(103,Tableau9[Cardinalité])</totalsRowFormula>
    </tableColumn>
    <tableColumn id="18" xr3:uid="{F5551B1C-1DCC-4580-B858-E095724B74EC}" name="Objet" totalsRowFunction="custom" totalsRowDxfId="659">
      <totalsRowFormula>SUBTOTAL(103,Tableau9[Objet])</totalsRowFormula>
    </tableColumn>
    <tableColumn id="19" xr3:uid="{836B344A-EF05-48E1-9A56-678F7B1B5ECF}" name="Format (ou type)" totalsRowFunction="custom" totalsRowDxfId="658">
      <totalsRowFormula>SUBTOTAL(103,Tableau9[Format (ou type)])</totalsRowFormula>
    </tableColumn>
    <tableColumn id="20" xr3:uid="{622F58D5-8FA2-4261-957A-F5060FF0501F}" name="Nomenclature/ énumération" totalsRowFunction="custom" totalsRowDxfId="657">
      <totalsRowFormula>SUBTOTAL(103,Tableau9[Nomenclature/ énumération])</totalsRowFormula>
    </tableColumn>
    <tableColumn id="21" xr3:uid="{EE4A67A2-A8BB-40C5-B66B-2C677A555E0D}" name="Détails de format" totalsRowFunction="custom" totalsRowDxfId="656">
      <totalsRowFormula>SUBTOTAL(103,Tableau9[Détails de format])</totalsRowFormula>
    </tableColumn>
    <tableColumn id="22" xr3:uid="{74252E4D-4A09-4C3D-A70C-71232233BE99}" name="15-18" totalsRowFunction="custom" totalsRowDxfId="655">
      <totalsRowFormula>SUBTOTAL(103,Tableau9[15-18])</totalsRowFormula>
    </tableColumn>
    <tableColumn id="23" xr3:uid="{9A825B74-72E7-4083-95A6-ADAB0B83FA51}" name="15-15" totalsRowFunction="custom" totalsRowDxfId="654">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53" headerRowBorderDxfId="652" tableBorderDxfId="65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50">
      <totalsRowFormula>SUBTOTAL(103,Tableau911[Nantes - balise])</totalsRowFormula>
    </tableColumn>
    <tableColumn id="24" xr3:uid="{B812F9CB-695C-4233-9210-247EE7E30D5C}" name="Nantes - description" totalsRowFunction="custom" dataDxfId="649">
      <totalsRowFormula>SUBTOTAL(103,Tableau911[Nantes - description])</totalsRowFormula>
    </tableColumn>
    <tableColumn id="23" xr3:uid="{369A7FC9-8210-45F8-B7CE-7CA66D94704C}" name="GT399" totalsRowFunction="custom" dataDxfId="648">
      <totalsRowFormula>SUBTOTAL(103,Tableau911[GT399])</totalsRowFormula>
    </tableColumn>
    <tableColumn id="22" xr3:uid="{CC0C4430-85CE-4749-B0EF-01F38758D213}" name="GT399 description" totalsRowFunction="custom" dataDxfId="647">
      <totalsRowFormula>SUBTOTAL(103,Tableau911[GT399 description])</totalsRowFormula>
    </tableColumn>
    <tableColumn id="21" xr3:uid="{C8812723-9205-4252-A00F-7EA4ABD87E9F}" name="Priorisation" totalsRowFunction="custom" dataDxfId="64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45" headerRowBorderDxfId="644" tableBorderDxfId="643">
  <autoFilter ref="A8:W11" xr:uid="{4F62EADF-21E3-48F1-8B6F-5A3984C01C34}"/>
  <tableColumns count="23">
    <tableColumn id="1" xr3:uid="{B6643D7A-4C2D-4D5B-82CD-9FB6A5509A72}" name="ID" totalsRowFunction="count"/>
    <tableColumn id="2" xr3:uid="{D8AD65B6-1FCA-4B50-9A1E-843B91A13A63}" name="Donnée (Niveau 1)" totalsRowFunction="custom" dataDxfId="642">
      <totalsRowFormula>SUBTOTAL(103,Tableau12[Donnée (Niveau 1)])</totalsRowFormula>
    </tableColumn>
    <tableColumn id="3" xr3:uid="{C51845AD-B914-429D-B634-E93F9EB2C6E2}" name="Donnée (Niveau 2)" totalsRowFunction="custom" dataDxfId="641">
      <totalsRowFormula>SUBTOTAL(103,Tableau12[Donnée (Niveau 2)])</totalsRowFormula>
    </tableColumn>
    <tableColumn id="4" xr3:uid="{708D3FF7-D497-49D4-A121-91CEB536EDC0}" name="Donnée (Niveau 3)" totalsRowFunction="custom" dataDxfId="640">
      <totalsRowFormula>SUBTOTAL(103,Tableau12[Donnée (Niveau 3)])</totalsRowFormula>
    </tableColumn>
    <tableColumn id="5" xr3:uid="{36BBF4F3-B871-4924-B1DF-09F52BEC9A84}" name="Donnée (Niveau 4)" totalsRowFunction="custom" dataDxfId="639">
      <totalsRowFormula>SUBTOTAL(103,Tableau12[Donnée (Niveau 4)])</totalsRowFormula>
    </tableColumn>
    <tableColumn id="6" xr3:uid="{912708D6-C037-4264-88D3-7DEB49F9D269}" name="Donnée (Niveau 5)" totalsRowFunction="custom" dataDxfId="638">
      <totalsRowFormula>SUBTOTAL(103,Tableau12[Donnée (Niveau 5)])</totalsRowFormula>
    </tableColumn>
    <tableColumn id="7" xr3:uid="{AEB42A44-4C97-42F7-968F-F3445075B977}" name="Donnée (Niveau 6)" totalsRowFunction="custom" dataDxfId="637">
      <totalsRowFormula>SUBTOTAL(103,Tableau12[Donnée (Niveau 6)])</totalsRowFormula>
    </tableColumn>
    <tableColumn id="8" xr3:uid="{05104B7E-48BC-48C5-B4C9-B0719BA33344}" name="Description" totalsRowFunction="custom" dataDxfId="636">
      <totalsRowFormula>SUBTOTAL(103,Tableau12[Description])</totalsRowFormula>
    </tableColumn>
    <tableColumn id="9" xr3:uid="{614AAED4-0FFF-4312-9849-5269BBACA5F4}" name="Exemples" totalsRowFunction="custom" dataDxfId="635">
      <totalsRowFormula>SUBTOTAL(103,Tableau12[Exemples])</totalsRowFormula>
    </tableColumn>
    <tableColumn id="24" xr3:uid="{E4AE869A-0CB6-491F-A644-3F5631849EE2}" name="Balise NexSIS" totalsRowFunction="custom" dataDxfId="634">
      <totalsRowFormula>SUBTOTAL(103,Tableau12[Balise NexSIS])</totalsRowFormula>
    </tableColumn>
    <tableColumn id="10" xr3:uid="{591036EA-D7D7-4CDB-9E72-F34570B08579}" name="Nouvelle balise" totalsRowFunction="custom" dataDxfId="633">
      <totalsRowFormula>SUBTOTAL(103,Tableau12[Nouvelle balise])</totalsRowFormula>
    </tableColumn>
    <tableColumn id="23" xr3:uid="{17E8B19F-5463-4A93-9375-F25F24920A06}" name="Nantes - balise" totalsRowFunction="custom" dataDxfId="632">
      <totalsRowFormula>SUBTOTAL(103,Tableau12[Nantes - balise])</totalsRowFormula>
    </tableColumn>
    <tableColumn id="22" xr3:uid="{752C5DB9-CA47-4947-BC51-EA0AB6CAF178}" name="Nantes - description" totalsRowFunction="custom" dataDxfId="631">
      <totalsRowFormula>SUBTOTAL(103,Tableau12[Nantes - description])</totalsRowFormula>
    </tableColumn>
    <tableColumn id="21" xr3:uid="{3086C8B1-9331-471D-85E4-DFE9ECD0778B}" name="GT399" totalsRowFunction="custom" dataDxfId="630">
      <totalsRowFormula>SUBTOTAL(103,Tableau12[GT399])</totalsRowFormula>
    </tableColumn>
    <tableColumn id="20" xr3:uid="{7161B64A-7444-47C0-A0EB-FBE31CB32883}" name="GT399 description" totalsRowFunction="custom" dataDxfId="629">
      <totalsRowFormula>SUBTOTAL(103,Tableau12[GT399 description])</totalsRowFormula>
    </tableColumn>
    <tableColumn id="19" xr3:uid="{7B7F428D-98DE-48C1-B4C7-1B8FEF343340}" name="Priorisation" totalsRowFunction="custom" dataDxfId="62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30"/>
      <c r="K1" s="63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30"/>
      <c r="L1" s="630"/>
      <c r="M1" s="630"/>
      <c r="N1" s="63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30"/>
      <c r="L1" s="630"/>
      <c r="M1" s="630"/>
      <c r="N1" s="63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30"/>
      <c r="L1" s="63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31" t="s">
        <v>726</v>
      </c>
      <c r="C2" s="63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34" t="s">
        <v>742</v>
      </c>
      <c r="B1" s="635"/>
      <c r="C1" s="635"/>
      <c r="D1" s="635"/>
      <c r="E1" s="635"/>
      <c r="F1" s="635"/>
      <c r="G1" s="635"/>
      <c r="H1" s="6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42" t="s">
        <v>753</v>
      </c>
      <c r="G12" s="642"/>
      <c r="H12" s="642"/>
      <c r="I12" s="203"/>
      <c r="J12" s="203"/>
      <c r="R12" s="196"/>
      <c r="S12" s="196"/>
      <c r="T12" s="196"/>
    </row>
    <row r="13" spans="1:20" ht="14.25" customHeight="1">
      <c r="B13" s="204" t="s">
        <v>754</v>
      </c>
      <c r="C13" s="204"/>
      <c r="D13" s="204"/>
      <c r="E13" s="204"/>
      <c r="F13" s="642" t="s">
        <v>755</v>
      </c>
      <c r="G13" s="642"/>
      <c r="H13" s="642"/>
      <c r="I13" s="204"/>
      <c r="J13" s="204"/>
      <c r="K13" s="204"/>
      <c r="L13" s="204"/>
      <c r="M13" s="204"/>
      <c r="N13" s="204"/>
      <c r="R13" s="196"/>
      <c r="S13" s="196"/>
      <c r="T13" s="196"/>
    </row>
    <row r="14" spans="1:20" ht="14.25" customHeight="1">
      <c r="B14" s="204" t="s">
        <v>756</v>
      </c>
      <c r="C14" s="204"/>
      <c r="D14" s="204"/>
      <c r="E14" s="204"/>
      <c r="F14" s="642" t="s">
        <v>755</v>
      </c>
      <c r="G14" s="642"/>
      <c r="H14" s="642"/>
      <c r="I14" s="204"/>
      <c r="J14" s="204"/>
      <c r="R14" s="196"/>
      <c r="S14" s="196"/>
      <c r="T14" s="196"/>
    </row>
    <row r="15" spans="1:20">
      <c r="B15" s="203" t="s">
        <v>757</v>
      </c>
      <c r="C15" s="203"/>
      <c r="D15" s="203"/>
      <c r="E15" s="203"/>
      <c r="F15" s="642" t="s">
        <v>755</v>
      </c>
      <c r="G15" s="642"/>
      <c r="H15" s="642"/>
      <c r="I15" s="203"/>
      <c r="J15" s="203"/>
      <c r="R15" s="196"/>
      <c r="S15" s="196"/>
      <c r="T15" s="196"/>
    </row>
    <row r="16" spans="1:20">
      <c r="B16" s="643"/>
      <c r="C16" s="643"/>
      <c r="D16" s="643"/>
      <c r="E16" s="643"/>
      <c r="F16" s="643"/>
      <c r="G16" s="643"/>
      <c r="H16" s="643"/>
      <c r="I16" s="643"/>
      <c r="J16" s="643"/>
      <c r="K16" s="643"/>
      <c r="L16" s="643"/>
      <c r="M16" s="643"/>
      <c r="N16" s="643"/>
      <c r="O16" s="643"/>
      <c r="P16" s="643"/>
      <c r="Q16" s="643"/>
    </row>
    <row r="17" spans="1:17" ht="15" thickBot="1">
      <c r="B17" s="643"/>
      <c r="C17" s="643"/>
      <c r="D17" s="643"/>
      <c r="E17" s="643"/>
      <c r="F17" s="643"/>
      <c r="G17" s="643"/>
      <c r="H17" s="643"/>
      <c r="I17" s="643"/>
      <c r="J17" s="643"/>
      <c r="K17" s="643"/>
      <c r="L17" s="643"/>
      <c r="M17" s="643"/>
      <c r="N17" s="643"/>
      <c r="O17" s="643"/>
      <c r="P17" s="643"/>
      <c r="Q17" s="643"/>
    </row>
    <row r="18" spans="1:17" ht="102.75" customHeight="1" thickBot="1">
      <c r="A18" s="637" t="s">
        <v>758</v>
      </c>
      <c r="B18" s="638"/>
      <c r="C18" s="638"/>
      <c r="D18" s="638"/>
      <c r="E18" s="638"/>
      <c r="F18" s="638"/>
      <c r="G18" s="638"/>
      <c r="H18" s="6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43"/>
      <c r="C20" s="643"/>
      <c r="D20" s="643"/>
      <c r="E20" s="643"/>
      <c r="F20" s="643"/>
      <c r="G20" s="643"/>
      <c r="H20" s="643"/>
      <c r="I20" s="643"/>
      <c r="J20" s="643"/>
      <c r="K20" s="643"/>
      <c r="L20" s="643"/>
      <c r="M20" s="643"/>
      <c r="N20" s="643"/>
      <c r="O20" s="643"/>
      <c r="P20" s="643"/>
      <c r="Q20" s="64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41" t="s">
        <v>791</v>
      </c>
      <c r="B30" s="640" t="s">
        <v>792</v>
      </c>
      <c r="C30" s="640" t="s">
        <v>774</v>
      </c>
      <c r="D30" s="640" t="s">
        <v>774</v>
      </c>
      <c r="E30" s="640" t="s">
        <v>770</v>
      </c>
      <c r="F30" s="206" t="s">
        <v>793</v>
      </c>
      <c r="G30" s="633" t="s">
        <v>794</v>
      </c>
      <c r="H30" s="206" t="s">
        <v>795</v>
      </c>
    </row>
    <row r="31" spans="1:17" ht="114.75">
      <c r="A31" s="641"/>
      <c r="B31" s="640"/>
      <c r="C31" s="640"/>
      <c r="D31" s="640"/>
      <c r="E31" s="640"/>
      <c r="F31" s="209" t="s">
        <v>796</v>
      </c>
      <c r="G31" s="633"/>
      <c r="H31" s="206"/>
    </row>
    <row r="32" spans="1:17" ht="85.5">
      <c r="A32" s="208" t="s">
        <v>797</v>
      </c>
      <c r="B32" s="207" t="s">
        <v>798</v>
      </c>
      <c r="C32" s="207" t="s">
        <v>774</v>
      </c>
      <c r="D32" s="207" t="s">
        <v>774</v>
      </c>
      <c r="E32" s="207" t="s">
        <v>770</v>
      </c>
      <c r="F32" s="209" t="s">
        <v>799</v>
      </c>
      <c r="G32" s="209" t="s">
        <v>783</v>
      </c>
      <c r="H32" s="206" t="s">
        <v>800</v>
      </c>
    </row>
    <row r="33" spans="1:8" ht="29.25">
      <c r="A33" s="641" t="s">
        <v>801</v>
      </c>
      <c r="B33" s="640" t="s">
        <v>802</v>
      </c>
      <c r="C33" s="640" t="s">
        <v>774</v>
      </c>
      <c r="D33" s="640" t="s">
        <v>774</v>
      </c>
      <c r="E33" s="640" t="s">
        <v>770</v>
      </c>
      <c r="F33" s="209" t="s">
        <v>803</v>
      </c>
      <c r="G33" s="633" t="s">
        <v>783</v>
      </c>
      <c r="H33" s="206" t="s">
        <v>804</v>
      </c>
    </row>
    <row r="34" spans="1:8" ht="228.75">
      <c r="A34" s="641"/>
      <c r="B34" s="640"/>
      <c r="C34" s="640"/>
      <c r="D34" s="640"/>
      <c r="E34" s="640"/>
      <c r="F34" s="209" t="s">
        <v>805</v>
      </c>
      <c r="G34" s="63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44" t="s">
        <v>815</v>
      </c>
      <c r="J1" s="644"/>
      <c r="K1" s="644"/>
      <c r="L1" s="644"/>
      <c r="Q1" s="645" t="s">
        <v>816</v>
      </c>
      <c r="R1" s="645"/>
      <c r="S1" s="96" t="s">
        <v>817</v>
      </c>
      <c r="AC1" s="96"/>
      <c r="AE1" s="128"/>
      <c r="ALY1"/>
    </row>
    <row r="2" spans="1:1016" ht="15.95" customHeight="1">
      <c r="C2" s="141" t="s">
        <v>818</v>
      </c>
      <c r="D2" s="152" t="s">
        <v>819</v>
      </c>
      <c r="E2" s="157">
        <f>createCase8[[#Totals],[NexSIS]] / createCase8[[#Totals],[ID]]</f>
        <v>0.83333333333333337</v>
      </c>
      <c r="G2" s="128"/>
      <c r="H2" s="227"/>
      <c r="I2" s="644"/>
      <c r="J2" s="644"/>
      <c r="K2" s="644"/>
      <c r="L2" s="64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46" t="s">
        <v>828</v>
      </c>
      <c r="O7" s="646"/>
      <c r="P7" s="646"/>
      <c r="Q7" s="646"/>
      <c r="W7" s="647" t="s">
        <v>829</v>
      </c>
      <c r="X7" s="647"/>
      <c r="AC7" s="646" t="s">
        <v>830</v>
      </c>
      <c r="AD7" s="64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627" priority="37">
      <formula>OR($AD22="X",$AB22="X")</formula>
    </cfRule>
    <cfRule type="expression" dxfId="626" priority="38">
      <formula>AND($AD22=1,$AB22=1)</formula>
    </cfRule>
    <cfRule type="expression" dxfId="625" priority="39">
      <formula>$AD22=1</formula>
    </cfRule>
    <cfRule type="expression" dxfId="624" priority="40">
      <formula>$AB22=1</formula>
    </cfRule>
  </conditionalFormatting>
  <conditionalFormatting sqref="A9:G20">
    <cfRule type="expression" dxfId="623" priority="641">
      <formula>OR(#REF!="X",$AD9="X")</formula>
    </cfRule>
    <cfRule type="expression" dxfId="622" priority="642">
      <formula>AND(#REF!=1,$AD9=1)</formula>
    </cfRule>
    <cfRule type="expression" dxfId="621" priority="643">
      <formula>#REF!=1</formula>
    </cfRule>
    <cfRule type="expression" dxfId="620" priority="644">
      <formula>$AD9=1</formula>
    </cfRule>
  </conditionalFormatting>
  <conditionalFormatting sqref="C9:C20">
    <cfRule type="expression" dxfId="619" priority="1">
      <formula>AND($T9="X",$B9&lt;&gt;"")</formula>
    </cfRule>
  </conditionalFormatting>
  <conditionalFormatting sqref="C17:C19">
    <cfRule type="expression" dxfId="618" priority="2">
      <formula>AND($T17="X",OR($B17&lt;&gt;"",$C17&lt;&gt;""))</formula>
    </cfRule>
  </conditionalFormatting>
  <conditionalFormatting sqref="D9:D20">
    <cfRule type="expression" dxfId="617" priority="11">
      <formula>AND($T9="X",OR($B9&lt;&gt;"",$C9&lt;&gt;""))</formula>
    </cfRule>
  </conditionalFormatting>
  <conditionalFormatting sqref="D18:D19">
    <cfRule type="expression" dxfId="61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5" priority="12">
      <formula>AND($T9="X",OR($B9&lt;&gt;"",$C9&lt;&gt;"",$D9&lt;&gt;""))</formula>
    </cfRule>
  </conditionalFormatting>
  <conditionalFormatting sqref="F9:F20">
    <cfRule type="expression" dxfId="614" priority="13">
      <formula>AND($T9="X",OR($B9&lt;&gt;"",$C9&lt;&gt;"",$D9&lt;&gt;"",$E9&lt;&gt;""))</formula>
    </cfRule>
  </conditionalFormatting>
  <conditionalFormatting sqref="G9:G20">
    <cfRule type="expression" dxfId="613" priority="14">
      <formula>AND($T9="X",OR($B9&lt;&gt;"",$C9&lt;&gt;"",$D9&lt;&gt;"",$E9&lt;&gt;"",$F9&lt;&gt;""))</formula>
    </cfRule>
  </conditionalFormatting>
  <conditionalFormatting sqref="H22:H23 H43:H883">
    <cfRule type="expression" dxfId="612" priority="36">
      <formula>$S22="X"</formula>
    </cfRule>
  </conditionalFormatting>
  <conditionalFormatting sqref="I9:I20">
    <cfRule type="expression" dxfId="611" priority="16">
      <formula>$T9="X"</formula>
    </cfRule>
  </conditionalFormatting>
  <conditionalFormatting sqref="S9:S20">
    <cfRule type="cellIs" dxfId="610" priority="7" operator="equal">
      <formula>"1..1"</formula>
    </cfRule>
    <cfRule type="cellIs" dxfId="609" priority="8" operator="equal">
      <formula>"0..n"</formula>
    </cfRule>
    <cfRule type="cellIs" dxfId="60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44" t="s">
        <v>911</v>
      </c>
      <c r="I1" s="644"/>
      <c r="J1" s="644"/>
      <c r="O1" s="645" t="s">
        <v>816</v>
      </c>
      <c r="P1" s="645"/>
      <c r="AC1" s="96"/>
      <c r="AE1"/>
      <c r="AF1" s="128"/>
      <c r="ALZ1"/>
    </row>
    <row r="2" spans="1:1017" ht="13.5" customHeight="1">
      <c r="C2" s="141" t="s">
        <v>818</v>
      </c>
      <c r="D2" s="285"/>
      <c r="E2" s="152" t="s">
        <v>819</v>
      </c>
      <c r="F2" s="157">
        <f>createCase3[[#Totals],[NexSIS]] / createCase3[[#Totals],[ID]]</f>
        <v>0.83333333333333337</v>
      </c>
      <c r="G2" s="128"/>
      <c r="H2" s="644"/>
      <c r="I2" s="644"/>
      <c r="J2" s="64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46" t="s">
        <v>828</v>
      </c>
      <c r="M7" s="646"/>
      <c r="N7" s="646"/>
      <c r="O7" s="646"/>
      <c r="V7" s="647" t="s">
        <v>829</v>
      </c>
      <c r="W7" s="647"/>
      <c r="AC7" s="646" t="s">
        <v>830</v>
      </c>
      <c r="AD7" s="64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07" priority="78">
      <formula>OR($AD16="X",$AB16="X")</formula>
    </cfRule>
    <cfRule type="expression" dxfId="606" priority="79">
      <formula>AND($AD16=1,$AB16=1)</formula>
    </cfRule>
    <cfRule type="expression" dxfId="605" priority="80">
      <formula>$AD16=1</formula>
    </cfRule>
    <cfRule type="expression" dxfId="604" priority="81">
      <formula>$AB16=1</formula>
    </cfRule>
  </conditionalFormatting>
  <conditionalFormatting sqref="A9:G14">
    <cfRule type="expression" dxfId="603" priority="23">
      <formula>OR($AD9="X",$AC9="X")</formula>
    </cfRule>
    <cfRule type="expression" dxfId="602" priority="25">
      <formula>AND($AD9=1,$AC9=1)</formula>
    </cfRule>
    <cfRule type="expression" dxfId="601" priority="26">
      <formula>$AD9=1</formula>
    </cfRule>
    <cfRule type="expression" dxfId="600" priority="27">
      <formula>$AC9=1</formula>
    </cfRule>
    <cfRule type="expression" dxfId="599" priority="28">
      <formula>AND(NOT(ISBLANK($W9)),ISBLANK($AC9),ISBLANK($AD9))</formula>
    </cfRule>
  </conditionalFormatting>
  <conditionalFormatting sqref="C9:C14">
    <cfRule type="expression" dxfId="598" priority="22">
      <formula>AND($R9="X",$B9&lt;&gt;"")</formula>
    </cfRule>
  </conditionalFormatting>
  <conditionalFormatting sqref="D9:D14">
    <cfRule type="expression" dxfId="597" priority="24">
      <formula>AND($R9="X",OR($B9&lt;&gt;"",$C9&lt;&gt;""))</formula>
    </cfRule>
  </conditionalFormatting>
  <conditionalFormatting sqref="E9:E14">
    <cfRule type="expression" dxfId="59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95" priority="20">
      <formula>AND($R9="X",OR($B9&lt;&gt;"",$C9&lt;&gt;"",$D9&lt;&gt;"",$E9&lt;&gt;""))</formula>
    </cfRule>
  </conditionalFormatting>
  <conditionalFormatting sqref="G9:G14">
    <cfRule type="expression" dxfId="594" priority="21">
      <formula>AND($R9="X",OR($B9&lt;&gt;"",$C9&lt;&gt;"",$D9&lt;&gt;"",$E9&lt;&gt;"",$F9&lt;&gt;""))</formula>
    </cfRule>
  </conditionalFormatting>
  <conditionalFormatting sqref="H16:H17 H37:H877">
    <cfRule type="expression" dxfId="593" priority="77">
      <formula>$Q16="X"</formula>
    </cfRule>
  </conditionalFormatting>
  <conditionalFormatting sqref="I9:I14">
    <cfRule type="expression" dxfId="592" priority="18">
      <formula>$R9="X"</formula>
    </cfRule>
  </conditionalFormatting>
  <conditionalFormatting sqref="Q9:Q14">
    <cfRule type="cellIs" dxfId="591" priority="2" operator="equal">
      <formula>"1..1"</formula>
    </cfRule>
    <cfRule type="cellIs" dxfId="590" priority="3" operator="equal">
      <formula>"0..n"</formula>
    </cfRule>
    <cfRule type="cellIs" dxfId="58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E27" sqref="E27"/>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44" t="s">
        <v>911</v>
      </c>
      <c r="I1" s="644"/>
      <c r="J1" s="644"/>
      <c r="O1" s="645" t="s">
        <v>816</v>
      </c>
      <c r="P1" s="645"/>
      <c r="AC1" s="96"/>
      <c r="AE1"/>
      <c r="AF1" s="128"/>
      <c r="ALZ1"/>
    </row>
    <row r="2" spans="1:1014" ht="13.5" customHeight="1">
      <c r="C2" s="141" t="s">
        <v>818</v>
      </c>
      <c r="D2" s="285"/>
      <c r="E2" s="152" t="s">
        <v>819</v>
      </c>
      <c r="F2" s="157">
        <f>createCase14[[#Totals],[NexSIS]] / createCase14[[#Totals],[ID]]</f>
        <v>0.47701149425287354</v>
      </c>
      <c r="G2" s="128"/>
      <c r="H2" s="644"/>
      <c r="I2" s="644"/>
      <c r="J2" s="64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6" t="s">
        <v>828</v>
      </c>
      <c r="M7" s="646"/>
      <c r="N7" s="646"/>
      <c r="O7" s="646"/>
      <c r="V7" s="647" t="s">
        <v>829</v>
      </c>
      <c r="W7" s="647"/>
      <c r="AC7" s="646" t="s">
        <v>830</v>
      </c>
      <c r="AD7" s="64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88" priority="214">
      <formula>$AC9=1</formula>
    </cfRule>
  </conditionalFormatting>
  <conditionalFormatting sqref="A9:A161 D37:D39 B38:B39 F38:G39 E124:G128 B125:C135 F129:G130 E131:G135 E137:G150 B151:G161 A162:G162 D163:G163 B163:C168 A163:A187 D164:D168 F164:G168 B169:G187">
    <cfRule type="expression" dxfId="587" priority="213">
      <formula>$AD9=1</formula>
    </cfRule>
  </conditionalFormatting>
  <conditionalFormatting sqref="A189:F190 A210:F1050">
    <cfRule type="expression" dxfId="586" priority="209">
      <formula>$AD189=1</formula>
    </cfRule>
    <cfRule type="expression" dxfId="585" priority="210">
      <formula>$AB189=1</formula>
    </cfRule>
    <cfRule type="expression" dxfId="584" priority="208">
      <formula>AND($AD189=1,$AB189=1)</formula>
    </cfRule>
    <cfRule type="expression" dxfId="583" priority="207">
      <formula>OR($AD189="X",$AB189="X")</formula>
    </cfRule>
  </conditionalFormatting>
  <conditionalFormatting sqref="A9:G36 D37:G37 A37:C39 D38:D39 F38:G39 B40:G128 A40:A161 B129:D130 F129:G130 B131:G135 B137:G161 A162:G162 D163:G163 B163:C168 A163:A187 D164:D168 F164:G168 B169:G187">
    <cfRule type="expression" dxfId="582"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81" priority="212">
      <formula>AND($AD9=1,$AC9=1)</formula>
    </cfRule>
  </conditionalFormatting>
  <conditionalFormatting sqref="B117:B120">
    <cfRule type="expression" dxfId="580" priority="194">
      <formula>AND($R117="X",#REF!&lt;&gt;"")</formula>
    </cfRule>
  </conditionalFormatting>
  <conditionalFormatting sqref="B161 B163:B168">
    <cfRule type="expression" dxfId="579" priority="227">
      <formula>AND($R161="X",#REF!&lt;&gt;"")</formula>
    </cfRule>
  </conditionalFormatting>
  <conditionalFormatting sqref="B136:C150 B151:G161 B169:G187 B28:G36 A162:G162 D163:G163 D37:D39 A9:A161 B37:C37 F38:G39 E136:G136 B163:C168 A163:A187 F164:G168">
    <cfRule type="expression" dxfId="578" priority="124">
      <formula>OR($AD9="X",$AC9="X")</formula>
    </cfRule>
  </conditionalFormatting>
  <conditionalFormatting sqref="B9:G27 D125:D134 E135">
    <cfRule type="expression" dxfId="577" priority="187">
      <formula>OR($AD9="X",$AC9="X")</formula>
    </cfRule>
    <cfRule type="expression" dxfId="576" priority="190">
      <formula>$AC9=1</formula>
    </cfRule>
  </conditionalFormatting>
  <conditionalFormatting sqref="B9:G36 B37:D37 D125:D134 E135">
    <cfRule type="expression" dxfId="575" priority="189">
      <formula>$AD9=1</formula>
    </cfRule>
  </conditionalFormatting>
  <conditionalFormatting sqref="B9:G36 D125:D134 E135 B37:D37">
    <cfRule type="expression" dxfId="574" priority="188">
      <formula>AND($AD9=1,$AC9=1)</formula>
    </cfRule>
  </conditionalFormatting>
  <conditionalFormatting sqref="B40:G124 E125:G128 E131:G135 F129:G130 E137:G150 B125:C135 B38:B39">
    <cfRule type="expression" dxfId="573" priority="211">
      <formula>OR($AD38="X",$AC38="X")</formula>
    </cfRule>
  </conditionalFormatting>
  <conditionalFormatting sqref="B40:G124">
    <cfRule type="expression" dxfId="572" priority="193">
      <formula>$AD40=1</formula>
    </cfRule>
    <cfRule type="expression" dxfId="571" priority="192">
      <formula>AND($AD40=1,$AC40=1)</formula>
    </cfRule>
  </conditionalFormatting>
  <conditionalFormatting sqref="B136:G136">
    <cfRule type="expression" dxfId="570" priority="130">
      <formula>AND(NOT(ISBLANK($W136)),ISBLANK($AC136),ISBLANK($AD136))</formula>
    </cfRule>
  </conditionalFormatting>
  <conditionalFormatting sqref="C37 D37:D39">
    <cfRule type="expression" dxfId="569" priority="232">
      <formula>AND($R37="X",OR($B37&lt;&gt;"",#REF!&lt;&gt;""))</formula>
    </cfRule>
  </conditionalFormatting>
  <conditionalFormatting sqref="C38:C39">
    <cfRule type="expression" dxfId="568" priority="19">
      <formula>$AC38=1</formula>
    </cfRule>
    <cfRule type="expression" dxfId="567" priority="15">
      <formula>AND($R38="X",OR(#REF!&lt;&gt;"",$B38&lt;&gt;""))</formula>
    </cfRule>
    <cfRule type="expression" dxfId="566" priority="16">
      <formula>OR($AD38="X",$AC38="X")</formula>
    </cfRule>
    <cfRule type="expression" dxfId="565" priority="17">
      <formula>AND($AD38=1,$AC38=1)</formula>
    </cfRule>
    <cfRule type="expression" dxfId="564" priority="18">
      <formula>$AD38=1</formula>
    </cfRule>
  </conditionalFormatting>
  <conditionalFormatting sqref="C136">
    <cfRule type="expression" dxfId="563" priority="112">
      <formula>OR($AD136="X",$AC136="X")</formula>
    </cfRule>
    <cfRule type="expression" dxfId="562" priority="113">
      <formula>AND($AD136=1,$AC136=1)</formula>
    </cfRule>
    <cfRule type="expression" dxfId="561" priority="114">
      <formula>$AD136=1</formula>
    </cfRule>
    <cfRule type="expression" dxfId="560" priority="115">
      <formula>$AC136=1</formula>
    </cfRule>
  </conditionalFormatting>
  <conditionalFormatting sqref="C162">
    <cfRule type="expression" dxfId="559" priority="50">
      <formula>OR($AD162="X",$AC162="X")</formula>
    </cfRule>
    <cfRule type="expression" dxfId="558" priority="51">
      <formula>AND($AD162=1,$AC162=1)</formula>
    </cfRule>
    <cfRule type="expression" dxfId="557" priority="52">
      <formula>$AD162=1</formula>
    </cfRule>
    <cfRule type="expression" dxfId="556" priority="53">
      <formula>AND($R162="X",$B162&lt;&gt;"")</formula>
    </cfRule>
  </conditionalFormatting>
  <conditionalFormatting sqref="C163:C168">
    <cfRule type="expression" dxfId="555" priority="228">
      <formula>AND($R163="X",OR(#REF!&lt;&gt;"",$B163&lt;&gt;""))</formula>
    </cfRule>
  </conditionalFormatting>
  <conditionalFormatting sqref="C164">
    <cfRule type="expression" dxfId="554" priority="102">
      <formula>OR($AD164="X",$AC164="X")</formula>
    </cfRule>
  </conditionalFormatting>
  <conditionalFormatting sqref="C169:C170 D135:E135 C9:C36 C151:C160 C180:C187 C40:C116 C121:C135 D127:D134">
    <cfRule type="expression" dxfId="553" priority="183">
      <formula>AND($R9="X",$B9&lt;&gt;"")</formula>
    </cfRule>
  </conditionalFormatting>
  <conditionalFormatting sqref="C170">
    <cfRule type="expression" dxfId="552" priority="175">
      <formula>$AD170=1</formula>
    </cfRule>
    <cfRule type="expression" dxfId="551" priority="174">
      <formula>AND($AD170=1,$AC170=1)</formula>
    </cfRule>
    <cfRule type="expression" dxfId="550" priority="173">
      <formula>OR($AD170="X",$AC170="X")</formula>
    </cfRule>
  </conditionalFormatting>
  <conditionalFormatting sqref="C171:C179">
    <cfRule type="expression" dxfId="549" priority="221">
      <formula>AND($R171="X",OR($B171&lt;&gt;"",#REF!&lt;&gt;""))</formula>
    </cfRule>
  </conditionalFormatting>
  <conditionalFormatting sqref="C175">
    <cfRule type="expression" dxfId="548" priority="2">
      <formula>AND($AD175=1,$AC175=1)</formula>
    </cfRule>
    <cfRule type="expression" dxfId="547" priority="3">
      <formula>$AD175=1</formula>
    </cfRule>
    <cfRule type="expression" dxfId="546" priority="4">
      <formula>AND($R175="X",$B175&lt;&gt;"")</formula>
    </cfRule>
    <cfRule type="expression" dxfId="545" priority="1">
      <formula>OR($AD175="X",$AC175="X")</formula>
    </cfRule>
  </conditionalFormatting>
  <conditionalFormatting sqref="C118:D120">
    <cfRule type="expression" dxfId="544" priority="195">
      <formula>AND($R118="X",OR(#REF!&lt;&gt;"",$B118&lt;&gt;""))</formula>
    </cfRule>
  </conditionalFormatting>
  <conditionalFormatting sqref="C136:D150">
    <cfRule type="expression" dxfId="543" priority="119">
      <formula>AND($R136="X",$B136&lt;&gt;"")</formula>
    </cfRule>
  </conditionalFormatting>
  <conditionalFormatting sqref="C117:G117">
    <cfRule type="expression" dxfId="542" priority="191">
      <formula>AND($R117="X",$B117&lt;&gt;"")</formula>
    </cfRule>
  </conditionalFormatting>
  <conditionalFormatting sqref="D9:D36 C161:G161">
    <cfRule type="expression" dxfId="541" priority="57">
      <formula>AND($R9="X",OR($B9&lt;&gt;"",$C9&lt;&gt;""))</formula>
    </cfRule>
  </conditionalFormatting>
  <conditionalFormatting sqref="D26:D27">
    <cfRule type="expression" dxfId="540" priority="131">
      <formula>AND($R26="X",$B26&lt;&gt;"")</formula>
    </cfRule>
  </conditionalFormatting>
  <conditionalFormatting sqref="D37">
    <cfRule type="expression" dxfId="539" priority="236">
      <formula>$AC37=1</formula>
    </cfRule>
    <cfRule type="expression" dxfId="538" priority="235">
      <formula>AND($R37="X",OR($B37&lt;&gt;"",#REF!&lt;&gt;"",$D37&lt;&gt;"",#REF!&lt;&gt;""))</formula>
    </cfRule>
    <cfRule type="expression" dxfId="537" priority="234">
      <formula>AND($R37="X",OR($B37&lt;&gt;"",#REF!&lt;&gt;"",$C37&lt;&gt;"",$D37&lt;&gt;""))</formula>
    </cfRule>
    <cfRule type="expression" dxfId="536" priority="233">
      <formula>AND($R37="X",OR($B37&lt;&gt;"",#REF!&lt;&gt;"",$C37&lt;&gt;""))</formula>
    </cfRule>
    <cfRule type="expression" dxfId="535" priority="241">
      <formula>AND($R37="X",OR($B37&lt;&gt;"",#REF!&lt;&gt;""))</formula>
    </cfRule>
    <cfRule type="expression" dxfId="534" priority="240">
      <formula>AND($R37="X",$B37&lt;&gt;"")</formula>
    </cfRule>
    <cfRule type="expression" dxfId="533" priority="239">
      <formula>$AD37=1</formula>
    </cfRule>
    <cfRule type="expression" dxfId="532" priority="238">
      <formula>AND($AD37=1,$AC37=1)</formula>
    </cfRule>
    <cfRule type="expression" dxfId="531" priority="237">
      <formula>AND($R37="X",OR($B37&lt;&gt;"",#REF!&lt;&gt;"",$C37&lt;&gt;""))</formula>
    </cfRule>
  </conditionalFormatting>
  <conditionalFormatting sqref="D118 D180:D187">
    <cfRule type="expression" dxfId="530" priority="103">
      <formula>AND($R118="X",OR($B118&lt;&gt;"",$C118&lt;&gt;""))</formula>
    </cfRule>
  </conditionalFormatting>
  <conditionalFormatting sqref="D121:D124 E123:G123 D169:D170 D157:D160 C180">
    <cfRule type="expression" dxfId="529" priority="201">
      <formula>AND($R121="X",OR($B121&lt;&gt;"",$C121&lt;&gt;""))</formula>
    </cfRule>
  </conditionalFormatting>
  <conditionalFormatting sqref="D125:D126">
    <cfRule type="expression" dxfId="528" priority="180">
      <formula>AND($R125="X",OR(#REF!&lt;&gt;"",$B125&lt;&gt;""))</formula>
    </cfRule>
  </conditionalFormatting>
  <conditionalFormatting sqref="D135">
    <cfRule type="expression" dxfId="527" priority="165">
      <formula>OR($AD135="X",$AC135="X")</formula>
    </cfRule>
    <cfRule type="expression" dxfId="526" priority="167">
      <formula>$AD135=1</formula>
    </cfRule>
    <cfRule type="expression" dxfId="525" priority="166">
      <formula>AND($AD135=1,$AC135=1)</formula>
    </cfRule>
  </conditionalFormatting>
  <conditionalFormatting sqref="D135:D150">
    <cfRule type="expression" dxfId="524" priority="123">
      <formula>$AC135=1</formula>
    </cfRule>
  </conditionalFormatting>
  <conditionalFormatting sqref="D136">
    <cfRule type="expression" dxfId="523" priority="111">
      <formula>$AC136=1</formula>
    </cfRule>
    <cfRule type="expression" dxfId="522" priority="110">
      <formula>$AD136=1</formula>
    </cfRule>
    <cfRule type="expression" dxfId="521" priority="109">
      <formula>AND($AD136=1,$AC136=1)</formula>
    </cfRule>
    <cfRule type="expression" dxfId="520" priority="108">
      <formula>AND($R136="X",OR($B136&lt;&gt;"",$C136&lt;&gt;"",$D136&lt;&gt;""))</formula>
    </cfRule>
    <cfRule type="expression" dxfId="519" priority="107">
      <formula>OR($AD136="X",$AC136="X")</formula>
    </cfRule>
  </conditionalFormatting>
  <conditionalFormatting sqref="D136:D150">
    <cfRule type="expression" dxfId="518" priority="122">
      <formula>$AD136=1</formula>
    </cfRule>
    <cfRule type="expression" dxfId="517" priority="120">
      <formula>OR($AD136="X",$AC136="X")</formula>
    </cfRule>
    <cfRule type="expression" dxfId="516" priority="121">
      <formula>AND($AD136=1,$AC136=1)</formula>
    </cfRule>
  </conditionalFormatting>
  <conditionalFormatting sqref="D151:D155 E124:E126 D40:D116">
    <cfRule type="expression" dxfId="515" priority="181">
      <formula>AND($R40="X",OR($B40&lt;&gt;"",$C40&lt;&gt;""))</formula>
    </cfRule>
  </conditionalFormatting>
  <conditionalFormatting sqref="D156">
    <cfRule type="expression" dxfId="514" priority="216">
      <formula>AND($R156="X",OR($B156&lt;&gt;"",#REF!&lt;&gt;""))</formula>
    </cfRule>
  </conditionalFormatting>
  <conditionalFormatting sqref="D160">
    <cfRule type="expression" dxfId="513" priority="158">
      <formula>AND($AD160=1,$AC160=1)</formula>
    </cfRule>
    <cfRule type="expression" dxfId="512" priority="159">
      <formula>$AD160=1</formula>
    </cfRule>
    <cfRule type="expression" dxfId="511" priority="160">
      <formula>AND($R160="X",OR($B160&lt;&gt;"",$C160&lt;&gt;"",$D160&lt;&gt;""))</formula>
    </cfRule>
    <cfRule type="expression" dxfId="510" priority="152">
      <formula>AND($R160="X",OR($B160&lt;&gt;"",$C160&lt;&gt;"",$D160&lt;&gt;"",$E160&lt;&gt;""))</formula>
    </cfRule>
    <cfRule type="expression" dxfId="509" priority="151">
      <formula>$AC160=1</formula>
    </cfRule>
    <cfRule type="expression" dxfId="508" priority="153">
      <formula>AND($AD160=1,$AC160=1)</formula>
    </cfRule>
    <cfRule type="expression" dxfId="507" priority="154">
      <formula>$AD160=1</formula>
    </cfRule>
    <cfRule type="expression" dxfId="506" priority="155">
      <formula>AND($R160="X",OR($B160&lt;&gt;"",$C160&lt;&gt;"",$D160&lt;&gt;""))</formula>
    </cfRule>
    <cfRule type="expression" dxfId="505" priority="156">
      <formula>$AC160=1</formula>
    </cfRule>
    <cfRule type="expression" dxfId="504" priority="42">
      <formula>AND($R160="X",OR($B160&lt;&gt;"",$C160&lt;&gt;""))</formula>
    </cfRule>
    <cfRule type="expression" dxfId="503" priority="157">
      <formula>AND($R160="X",OR($B160&lt;&gt;"",$C160&lt;&gt;"",$D160&lt;&gt;"",$E160&lt;&gt;""))</formula>
    </cfRule>
  </conditionalFormatting>
  <conditionalFormatting sqref="D162">
    <cfRule type="expression" dxfId="502" priority="54">
      <formula>AND($R162="X",OR($B162&lt;&gt;"",$C162&lt;&gt;""))</formula>
    </cfRule>
    <cfRule type="expression" dxfId="501" priority="49">
      <formula>$AD162=1</formula>
    </cfRule>
    <cfRule type="expression" dxfId="500" priority="48">
      <formula>AND($AD162=1,$AC162=1)</formula>
    </cfRule>
    <cfRule type="expression" dxfId="499" priority="46">
      <formula>AND($R162="X",$B162&lt;&gt;"")</formula>
    </cfRule>
    <cfRule type="expression" dxfId="498" priority="30">
      <formula>AND($R162="X",OR($B162&lt;&gt;"",$C162&lt;&gt;""))</formula>
    </cfRule>
    <cfRule type="expression" dxfId="497" priority="32">
      <formula>AND($R162="X",OR($B162&lt;&gt;"",$C162&lt;&gt;"",$D162&lt;&gt;"",$E162&lt;&gt;""))</formula>
    </cfRule>
    <cfRule type="expression" dxfId="496" priority="33">
      <formula>AND($AD162=1,$AC162=1)</formula>
    </cfRule>
    <cfRule type="expression" dxfId="495" priority="34">
      <formula>$AD162=1</formula>
    </cfRule>
    <cfRule type="expression" dxfId="494" priority="35">
      <formula>AND($R162="X",OR($B162&lt;&gt;"",$C162&lt;&gt;"",$D162&lt;&gt;""))</formula>
    </cfRule>
    <cfRule type="expression" dxfId="493" priority="31">
      <formula>$AC162=1</formula>
    </cfRule>
    <cfRule type="expression" dxfId="492" priority="36">
      <formula>$AC162=1</formula>
    </cfRule>
    <cfRule type="expression" dxfId="491" priority="37">
      <formula>AND($R162="X",OR($B162&lt;&gt;"",$C162&lt;&gt;"",$D162&lt;&gt;"",$E162&lt;&gt;""))</formula>
    </cfRule>
    <cfRule type="expression" dxfId="490" priority="38">
      <formula>AND($AD162=1,$AC162=1)</formula>
    </cfRule>
    <cfRule type="expression" dxfId="489" priority="39">
      <formula>$AD162=1</formula>
    </cfRule>
    <cfRule type="expression" dxfId="488" priority="40">
      <formula>AND($R162="X",OR($B162&lt;&gt;"",$C162&lt;&gt;"",$D162&lt;&gt;""))</formula>
    </cfRule>
    <cfRule type="expression" dxfId="487" priority="41">
      <formula>AND($R162="X",OR($B162&lt;&gt;"",$C162&lt;&gt;""))</formula>
    </cfRule>
    <cfRule type="expression" dxfId="486" priority="43">
      <formula>OR($AD162="X",$AC162="X")</formula>
    </cfRule>
  </conditionalFormatting>
  <conditionalFormatting sqref="D162:D168">
    <cfRule type="expression" dxfId="485" priority="47">
      <formula>OR($AD162="X",$AC162="X")</formula>
    </cfRule>
  </conditionalFormatting>
  <conditionalFormatting sqref="D163:D164">
    <cfRule type="expression" dxfId="484" priority="179">
      <formula>AND($R163="X",#REF!&lt;&gt;"")</formula>
    </cfRule>
    <cfRule type="expression" dxfId="483" priority="178">
      <formula>$AC163=1</formula>
    </cfRule>
    <cfRule type="expression" dxfId="482" priority="177">
      <formula>$AD163=1</formula>
    </cfRule>
    <cfRule type="expression" dxfId="481" priority="176">
      <formula>AND($AD163=1,$AC163=1)</formula>
    </cfRule>
  </conditionalFormatting>
  <conditionalFormatting sqref="D163:D168">
    <cfRule type="expression" dxfId="480" priority="229">
      <formula>AND($R163="X",OR(#REF!&lt;&gt;"",$B163&lt;&gt;"",$C163&lt;&gt;""))</formula>
    </cfRule>
  </conditionalFormatting>
  <conditionalFormatting sqref="D170">
    <cfRule type="expression" dxfId="479" priority="171">
      <formula>AND($AD170=1,$AC170=1)</formula>
    </cfRule>
    <cfRule type="expression" dxfId="478" priority="170">
      <formula>OR($AD170="X",$AC170="X")</formula>
    </cfRule>
    <cfRule type="expression" dxfId="477" priority="169">
      <formula>AND($R170="X",$B170&lt;&gt;"")</formula>
    </cfRule>
    <cfRule type="expression" dxfId="476" priority="172">
      <formula>$AD170=1</formula>
    </cfRule>
  </conditionalFormatting>
  <conditionalFormatting sqref="D171:D179">
    <cfRule type="expression" dxfId="475" priority="222">
      <formula>AND($R171="X",OR($B171&lt;&gt;"",#REF!&lt;&gt;"",$C171&lt;&gt;""))</formula>
    </cfRule>
  </conditionalFormatting>
  <conditionalFormatting sqref="D123:E123">
    <cfRule type="expression" dxfId="474" priority="78">
      <formula>AND($R123="X",OR($B123&lt;&gt;"",$C123&lt;&gt;"",$D123&lt;&gt;"",$E123&lt;&gt;""))</formula>
    </cfRule>
    <cfRule type="expression" dxfId="473" priority="79">
      <formula>AND($R123="X",OR($B123&lt;&gt;"",$C123&lt;&gt;"",$E123&lt;&gt;"",#REF!&lt;&gt;""))</formula>
    </cfRule>
    <cfRule type="expression" dxfId="472" priority="80">
      <formula>$AC123=1</formula>
    </cfRule>
    <cfRule type="expression" dxfId="471" priority="81">
      <formula>AND($R123="X",OR($B123&lt;&gt;"",$C123&lt;&gt;"",$D123&lt;&gt;""))</formula>
    </cfRule>
    <cfRule type="expression" dxfId="470" priority="82">
      <formula>AND($AD123=1,$AC123=1)</formula>
    </cfRule>
    <cfRule type="expression" dxfId="469" priority="83">
      <formula>$AD123=1</formula>
    </cfRule>
  </conditionalFormatting>
  <conditionalFormatting sqref="D37:G37">
    <cfRule type="expression" dxfId="468" priority="7">
      <formula>$AD37=1</formula>
    </cfRule>
    <cfRule type="expression" dxfId="467" priority="8">
      <formula>OR($AD37="X",$AC37="X")</formula>
    </cfRule>
    <cfRule type="expression" dxfId="466" priority="6">
      <formula>AND($AD37=1,$AC37=1)</formula>
    </cfRule>
    <cfRule type="expression" dxfId="465" priority="5">
      <formula>AND($R37="X",OR($B37&lt;&gt;"",$C37&lt;&gt;"",$D37&lt;&gt;"",$E37&lt;&gt;"",$F37&lt;&gt;""))</formula>
    </cfRule>
  </conditionalFormatting>
  <conditionalFormatting sqref="D121:G121">
    <cfRule type="expression" dxfId="464" priority="93">
      <formula>AND($R121="X",$B121&lt;&gt;"")</formula>
    </cfRule>
  </conditionalFormatting>
  <conditionalFormatting sqref="D123:G123">
    <cfRule type="expression" dxfId="463" priority="92">
      <formula>AND($R123="X",$B123&lt;&gt;"")</formula>
    </cfRule>
  </conditionalFormatting>
  <conditionalFormatting sqref="D162:G162">
    <cfRule type="expression" dxfId="462" priority="45">
      <formula>AND($R162="X",OR($B162&lt;&gt;"",$C162&lt;&gt;""))</formula>
    </cfRule>
  </conditionalFormatting>
  <conditionalFormatting sqref="D163:G163">
    <cfRule type="expression" dxfId="461" priority="23">
      <formula>AND($R163="X",OR($B163&lt;&gt;"",$C163&lt;&gt;"",$D163&lt;&gt;"",$E163&lt;&gt;"",$F163&lt;&gt;""))</formula>
    </cfRule>
  </conditionalFormatting>
  <conditionalFormatting sqref="E9:E36">
    <cfRule type="expression" dxfId="460" priority="20">
      <formula>AND($R9="X",OR($B9&lt;&gt;"",$C9&lt;&gt;"",$D9&lt;&gt;""))</formula>
    </cfRule>
  </conditionalFormatting>
  <conditionalFormatting sqref="E38:E39">
    <cfRule type="expression" dxfId="459" priority="9">
      <formula>OR($AD38="X",$AC38="X")</formula>
    </cfRule>
    <cfRule type="expression" dxfId="458" priority="10">
      <formula>AND($AD38=1,$AC38=1)</formula>
    </cfRule>
    <cfRule type="expression" dxfId="457" priority="11">
      <formula>$AD38=1</formula>
    </cfRule>
    <cfRule type="expression" dxfId="456" priority="12">
      <formula>$AC38=1</formula>
    </cfRule>
    <cfRule type="expression" dxfId="455" priority="13">
      <formula>AND(NOT(ISBLANK($W38)),ISBLANK($AC38),ISBLANK($AD38))</formula>
    </cfRule>
    <cfRule type="expression" dxfId="454" priority="14">
      <formula>AND($R38="X",OR($B38&lt;&gt;"",#REF!&lt;&gt;"",$D38&lt;&gt;"",#REF!&lt;&gt;""))</formula>
    </cfRule>
  </conditionalFormatting>
  <conditionalFormatting sqref="E85">
    <cfRule type="expression" dxfId="453" priority="139">
      <formula>AND($R85="X",OR($B85&lt;&gt;"",$C85&lt;&gt;"",$D85&lt;&gt;"",$E85&lt;&gt;""))</formula>
    </cfRule>
    <cfRule type="expression" dxfId="452" priority="140">
      <formula>AND($AD85=1,$AC85=1)</formula>
    </cfRule>
    <cfRule type="expression" dxfId="451" priority="141">
      <formula>$AD85=1</formula>
    </cfRule>
    <cfRule type="expression" dxfId="450" priority="142">
      <formula>AND($R85="X",OR($B85&lt;&gt;"",$C85&lt;&gt;"",$E85&lt;&gt;"",#REF!&lt;&gt;""))</formula>
    </cfRule>
  </conditionalFormatting>
  <conditionalFormatting sqref="E88">
    <cfRule type="expression" dxfId="449" priority="133">
      <formula>AND($R88="X",OR($B88&lt;&gt;"",$C88&lt;&gt;"",$D88&lt;&gt;"",$E88&lt;&gt;""))</formula>
    </cfRule>
    <cfRule type="expression" dxfId="448" priority="134">
      <formula>AND($AD88=1,$AC88=1)</formula>
    </cfRule>
    <cfRule type="expression" dxfId="447" priority="135">
      <formula>$AD88=1</formula>
    </cfRule>
    <cfRule type="expression" dxfId="446" priority="136">
      <formula>$AC88=1</formula>
    </cfRule>
    <cfRule type="expression" dxfId="445" priority="137">
      <formula>AND($R88="X",OR($B88&lt;&gt;"",$C88&lt;&gt;"",$E88&lt;&gt;"",#REF!&lt;&gt;""))</formula>
    </cfRule>
    <cfRule type="expression" dxfId="444" priority="138">
      <formula>$AC88=1</formula>
    </cfRule>
  </conditionalFormatting>
  <conditionalFormatting sqref="E107">
    <cfRule type="expression" dxfId="443" priority="143">
      <formula>AND($R107="X",OR($B107&lt;&gt;"",$C107&lt;&gt;"",$D107&lt;&gt;"",$E107&lt;&gt;""))</formula>
    </cfRule>
    <cfRule type="expression" dxfId="442" priority="144">
      <formula>AND($AD107=1,$AC107=1)</formula>
    </cfRule>
    <cfRule type="expression" dxfId="441" priority="145">
      <formula>$AD107=1</formula>
    </cfRule>
    <cfRule type="expression" dxfId="440" priority="146">
      <formula>$AC107=1</formula>
    </cfRule>
    <cfRule type="expression" dxfId="439" priority="147">
      <formula>AND($R107="X",OR($B107&lt;&gt;"",$C107&lt;&gt;"",$E107&lt;&gt;"",#REF!&lt;&gt;""))</formula>
    </cfRule>
  </conditionalFormatting>
  <conditionalFormatting sqref="E118 E151:E155 E157:E160 E169 E180:E187">
    <cfRule type="expression" dxfId="438" priority="104">
      <formula>AND($R118="X",OR($B118&lt;&gt;"",$C118&lt;&gt;"",$D118&lt;&gt;""))</formula>
    </cfRule>
  </conditionalFormatting>
  <conditionalFormatting sqref="E118:E120">
    <cfRule type="expression" dxfId="437" priority="196">
      <formula>AND($R118="X",OR(#REF!&lt;&gt;"",$B118&lt;&gt;"",$C118&lt;&gt;""))</formula>
    </cfRule>
  </conditionalFormatting>
  <conditionalFormatting sqref="E121:E124">
    <cfRule type="expression" dxfId="436" priority="202">
      <formula>AND($R121="X",OR($B121&lt;&gt;"",$C121&lt;&gt;"",$D121&lt;&gt;""))</formula>
    </cfRule>
  </conditionalFormatting>
  <conditionalFormatting sqref="E122">
    <cfRule type="expression" dxfId="435" priority="84">
      <formula>AND($R122="X",OR($B122&lt;&gt;"",$C122&lt;&gt;"",$D122&lt;&gt;"",$E122&lt;&gt;""))</formula>
    </cfRule>
    <cfRule type="expression" dxfId="434" priority="86">
      <formula>$AC122=1</formula>
    </cfRule>
    <cfRule type="expression" dxfId="433" priority="87">
      <formula>AND($R122="X",OR($B122&lt;&gt;"",$C122&lt;&gt;"",$D122&lt;&gt;""))</formula>
    </cfRule>
    <cfRule type="expression" dxfId="432" priority="85">
      <formula>AND($R122="X",OR($B122&lt;&gt;"",$C122&lt;&gt;"",$E122&lt;&gt;"",#REF!&lt;&gt;""))</formula>
    </cfRule>
  </conditionalFormatting>
  <conditionalFormatting sqref="E127">
    <cfRule type="expression" dxfId="431" priority="148">
      <formula>AND($R127="X",OR($B127&lt;&gt;"",$C127&lt;&gt;"",$D127&lt;&gt;"",$E127&lt;&gt;""))</formula>
    </cfRule>
    <cfRule type="expression" dxfId="430" priority="149">
      <formula>AND($R127="X",OR($B127&lt;&gt;"",$C127&lt;&gt;"",$E127&lt;&gt;"",#REF!&lt;&gt;""))</formula>
    </cfRule>
    <cfRule type="expression" dxfId="429" priority="150">
      <formula>$AC127=1</formula>
    </cfRule>
  </conditionalFormatting>
  <conditionalFormatting sqref="E127:E128 E40:E116 F129:F130 E131:E134">
    <cfRule type="expression" dxfId="428" priority="184">
      <formula>AND($R40="X",OR($B40&lt;&gt;"",$C40&lt;&gt;"",$D40&lt;&gt;""))</formula>
    </cfRule>
  </conditionalFormatting>
  <conditionalFormatting sqref="E129:E130">
    <cfRule type="expression" dxfId="427" priority="97">
      <formula>AND($AD129=1,$AC129=1)</formula>
    </cfRule>
    <cfRule type="expression" dxfId="426" priority="98">
      <formula>$AD129=1</formula>
    </cfRule>
    <cfRule type="expression" dxfId="425" priority="96">
      <formula>AND($R129="X",$B129&lt;&gt;"")</formula>
    </cfRule>
    <cfRule type="expression" dxfId="424" priority="100">
      <formula>$AC129=1</formula>
    </cfRule>
    <cfRule type="expression" dxfId="423" priority="101">
      <formula>AND(NOT(ISBLANK($W129)),ISBLANK($AC129),ISBLANK($AD129))</formula>
    </cfRule>
    <cfRule type="expression" dxfId="422" priority="99">
      <formula>OR($AD129="X",$AC129="X")</formula>
    </cfRule>
  </conditionalFormatting>
  <conditionalFormatting sqref="E136:E150">
    <cfRule type="expression" dxfId="421" priority="125">
      <formula>AND($R136="X",OR($B136&lt;&gt;"",$C136&lt;&gt;"",$D136&lt;&gt;""))</formula>
    </cfRule>
  </conditionalFormatting>
  <conditionalFormatting sqref="E156">
    <cfRule type="expression" dxfId="420" priority="217">
      <formula>AND($R156="X",OR($B156&lt;&gt;"",#REF!&lt;&gt;"",$D156&lt;&gt;""))</formula>
    </cfRule>
  </conditionalFormatting>
  <conditionalFormatting sqref="E159">
    <cfRule type="expression" dxfId="419" priority="163">
      <formula>AND($AD159=1,$AC159=1)</formula>
    </cfRule>
    <cfRule type="expression" dxfId="418" priority="162">
      <formula>AND($R159="X",OR($B159&lt;&gt;"",$C159&lt;&gt;"",$D159&lt;&gt;"",$E159&lt;&gt;""))</formula>
    </cfRule>
    <cfRule type="expression" dxfId="417" priority="161">
      <formula>$AC159=1</formula>
    </cfRule>
    <cfRule type="expression" dxfId="416" priority="164">
      <formula>$AD159=1</formula>
    </cfRule>
  </conditionalFormatting>
  <conditionalFormatting sqref="E162">
    <cfRule type="expression" dxfId="415" priority="44">
      <formula>AND($R162="X",OR($B162&lt;&gt;"",$C162&lt;&gt;"",$D162&lt;&gt;""))</formula>
    </cfRule>
  </conditionalFormatting>
  <conditionalFormatting sqref="E164:E168">
    <cfRule type="expression" dxfId="414" priority="26">
      <formula>$AD164=1</formula>
    </cfRule>
    <cfRule type="expression" dxfId="413" priority="24">
      <formula>OR($AD164="X",$AC164="X")</formula>
    </cfRule>
    <cfRule type="expression" dxfId="412" priority="25">
      <formula>AND($AD164=1,$AC164=1)</formula>
    </cfRule>
    <cfRule type="expression" dxfId="411" priority="28">
      <formula>AND(NOT(ISBLANK($W164)),ISBLANK($AC164),ISBLANK($AD164))</formula>
    </cfRule>
    <cfRule type="expression" dxfId="410" priority="27">
      <formula>$AC164=1</formula>
    </cfRule>
    <cfRule type="expression" dxfId="409" priority="29">
      <formula>AND($R164="X",OR(#REF!&lt;&gt;"",$B164&lt;&gt;"",$C164&lt;&gt;"",$D164&lt;&gt;""))</formula>
    </cfRule>
  </conditionalFormatting>
  <conditionalFormatting sqref="E171:E179">
    <cfRule type="expression" dxfId="408" priority="94">
      <formula>AND($R171="X",OR($B171&lt;&gt;"",#REF!&lt;&gt;"",$C171&lt;&gt;"",$D171&lt;&gt;""))</formula>
    </cfRule>
  </conditionalFormatting>
  <conditionalFormatting sqref="E162:F162">
    <cfRule type="expression" dxfId="407" priority="55">
      <formula>AND($R162="X",OR($B162&lt;&gt;"",$C162&lt;&gt;"",$D162&lt;&gt;"",#REF!&lt;&gt;""))</formula>
    </cfRule>
  </conditionalFormatting>
  <conditionalFormatting sqref="E170:F170">
    <cfRule type="expression" dxfId="406" priority="225">
      <formula>AND($R170="X",OR($B170&lt;&gt;"",$C170&lt;&gt;"",$D170&lt;&gt;"",#REF!&lt;&gt;""))</formula>
    </cfRule>
  </conditionalFormatting>
  <conditionalFormatting sqref="E122:G122">
    <cfRule type="expression" dxfId="405" priority="91">
      <formula>$AD122=1</formula>
    </cfRule>
    <cfRule type="expression" dxfId="404" priority="90">
      <formula>AND($AD122=1,$AC122=1)</formula>
    </cfRule>
  </conditionalFormatting>
  <conditionalFormatting sqref="E124:G124">
    <cfRule type="expression" dxfId="403" priority="68">
      <formula>AND($R124="X",$B124&lt;&gt;"")</formula>
    </cfRule>
    <cfRule type="expression" dxfId="402" priority="69">
      <formula>AND($R124="X",OR($B124&lt;&gt;"",$C124&lt;&gt;""))</formula>
    </cfRule>
    <cfRule type="expression" dxfId="401" priority="67">
      <formula>$AD124=1</formula>
    </cfRule>
    <cfRule type="expression" dxfId="400" priority="66">
      <formula>AND($AD124=1,$AC124=1)</formula>
    </cfRule>
    <cfRule type="expression" dxfId="399" priority="65">
      <formula>AND($R124="X",OR($B124&lt;&gt;"",$C124&lt;&gt;"",$D124&lt;&gt;""))</formula>
    </cfRule>
    <cfRule type="expression" dxfId="398" priority="64">
      <formula>$AC124=1</formula>
    </cfRule>
    <cfRule type="expression" dxfId="397" priority="63">
      <formula>AND($R124="X",OR($B124&lt;&gt;"",$C124&lt;&gt;"",$E124&lt;&gt;"",#REF!&lt;&gt;""))</formula>
    </cfRule>
    <cfRule type="expression" dxfId="396" priority="62">
      <formula>AND($R124="X",OR($B124&lt;&gt;"",$C124&lt;&gt;"",$D124&lt;&gt;"",$E124&lt;&gt;""))</formula>
    </cfRule>
  </conditionalFormatting>
  <conditionalFormatting sqref="E136:G136 B136:C150">
    <cfRule type="expression" dxfId="395" priority="129">
      <formula>$AC136=1</formula>
    </cfRule>
    <cfRule type="expression" dxfId="394" priority="127">
      <formula>AND($AD136=1,$AC136=1)</formula>
    </cfRule>
    <cfRule type="expression" dxfId="393"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92" priority="21">
      <formula>AND($R9="X",OR($B9&lt;&gt;"",$C9&lt;&gt;"",$D9&lt;&gt;"",$E9&lt;&gt;""))</formula>
    </cfRule>
  </conditionalFormatting>
  <conditionalFormatting sqref="F38:F39">
    <cfRule type="expression" dxfId="391" priority="242">
      <formula>AND($R38="X",OR($B38&lt;&gt;"",#REF!&lt;&gt;"",$D38&lt;&gt;"",#REF!&lt;&gt;""))</formula>
    </cfRule>
  </conditionalFormatting>
  <conditionalFormatting sqref="F118 F157:F160 F169 F180:F187">
    <cfRule type="expression" dxfId="390" priority="105">
      <formula>AND($R118="X",OR($B118&lt;&gt;"",$C118&lt;&gt;"",$D118&lt;&gt;"",$E118&lt;&gt;""))</formula>
    </cfRule>
  </conditionalFormatting>
  <conditionalFormatting sqref="F118:F120">
    <cfRule type="expression" dxfId="389" priority="197">
      <formula>AND($R118="X",OR(#REF!&lt;&gt;"",$B118&lt;&gt;"",$C118&lt;&gt;"",$E118&lt;&gt;""))</formula>
    </cfRule>
  </conditionalFormatting>
  <conditionalFormatting sqref="F121:F124">
    <cfRule type="expression" dxfId="388" priority="203">
      <formula>AND($R121="X",OR($B121&lt;&gt;"",$C121&lt;&gt;"",$D121&lt;&gt;"",$E121&lt;&gt;""))</formula>
    </cfRule>
  </conditionalFormatting>
  <conditionalFormatting sqref="F122">
    <cfRule type="expression" dxfId="387" priority="88">
      <formula>AND($R122="X",OR($B122&lt;&gt;"",$C122&lt;&gt;"",$D122&lt;&gt;"",$E122&lt;&gt;""))</formula>
    </cfRule>
  </conditionalFormatting>
  <conditionalFormatting sqref="F124:F126 F135:G135">
    <cfRule type="expression" dxfId="386" priority="199">
      <formula>AND($R124="X",OR($B124&lt;&gt;"",$C124&lt;&gt;"",$E124&lt;&gt;"",#REF!&lt;&gt;""))</formula>
    </cfRule>
  </conditionalFormatting>
  <conditionalFormatting sqref="F127:F155 F40:F116">
    <cfRule type="expression" dxfId="385" priority="185">
      <formula>AND($R40="X",OR($B40&lt;&gt;"",$C40&lt;&gt;"",$D40&lt;&gt;"",$E40&lt;&gt;""))</formula>
    </cfRule>
  </conditionalFormatting>
  <conditionalFormatting sqref="F134">
    <cfRule type="expression" dxfId="384" priority="132">
      <formula>AND($R134="X",OR($B134&lt;&gt;"",$C134&lt;&gt;"",$E134&lt;&gt;"",#REF!&lt;&gt;""))</formula>
    </cfRule>
  </conditionalFormatting>
  <conditionalFormatting sqref="F156">
    <cfRule type="expression" dxfId="383" priority="218">
      <formula>AND($R156="X",OR($B156&lt;&gt;"",#REF!&lt;&gt;"",$D156&lt;&gt;"",$E156&lt;&gt;""))</formula>
    </cfRule>
  </conditionalFormatting>
  <conditionalFormatting sqref="F164:F168">
    <cfRule type="expression" dxfId="382" priority="230">
      <formula>AND($R164="X",OR(#REF!&lt;&gt;"",$B164&lt;&gt;"",$C164&lt;&gt;"",$D164&lt;&gt;""))</formula>
    </cfRule>
  </conditionalFormatting>
  <conditionalFormatting sqref="F171:F179">
    <cfRule type="expression" dxfId="381" priority="95">
      <formula>AND($R171="X",OR($B171&lt;&gt;"",#REF!&lt;&gt;"",$C171&lt;&gt;"",$D171&lt;&gt;"",$F171&lt;&gt;""))</formula>
    </cfRule>
    <cfRule type="expression" dxfId="380" priority="223">
      <formula>AND($R171="X",OR($B171&lt;&gt;"",#REF!&lt;&gt;"",$C171&lt;&gt;"",$D171&lt;&gt;""))</formula>
    </cfRule>
  </conditionalFormatting>
  <conditionalFormatting sqref="F179">
    <cfRule type="expression" dxfId="379" priority="22">
      <formula>AND($R179="X",OR($B179&lt;&gt;"",$C179&lt;&gt;"",$D179&lt;&gt;"",$E179&lt;&gt;"",$F179&lt;&gt;""))</formula>
    </cfRule>
  </conditionalFormatting>
  <conditionalFormatting sqref="F123:G123">
    <cfRule type="expression" dxfId="378" priority="74">
      <formula>AND($R123="X",OR($B123&lt;&gt;"",$C123&lt;&gt;"",$D123&lt;&gt;""))</formula>
    </cfRule>
    <cfRule type="expression" dxfId="377" priority="76">
      <formula>$AD123=1</formula>
    </cfRule>
    <cfRule type="expression" dxfId="376" priority="75">
      <formula>AND($AD123=1,$AC123=1)</formula>
    </cfRule>
    <cfRule type="expression" dxfId="375" priority="73">
      <formula>$AC123=1</formula>
    </cfRule>
    <cfRule type="expression" dxfId="374" priority="72">
      <formula>AND($R123="X",OR($B123&lt;&gt;"",$C123&lt;&gt;"",$E123&lt;&gt;"",#REF!&lt;&gt;""))</formula>
    </cfRule>
    <cfRule type="expression" dxfId="373" priority="71">
      <formula>AND($R123="X",OR($B123&lt;&gt;"",$C123&lt;&gt;"",$D123&lt;&gt;"",$E123&lt;&gt;""))</formula>
    </cfRule>
    <cfRule type="expression" dxfId="372" priority="77">
      <formula>AND($R123="X",OR($B123&lt;&gt;"",$C123&lt;&gt;"",$D123&lt;&gt;""))</formula>
    </cfRule>
  </conditionalFormatting>
  <conditionalFormatting sqref="F124:G124">
    <cfRule type="expression" dxfId="371" priority="61">
      <formula>AND($R124="X",OR($B124&lt;&gt;"",$C124&lt;&gt;"",$D124&lt;&gt;""))</formula>
    </cfRule>
    <cfRule type="expression" dxfId="370" priority="60">
      <formula>AND($R124="X",OR($B124&lt;&gt;"",$C124&lt;&gt;""))</formula>
    </cfRule>
  </conditionalFormatting>
  <conditionalFormatting sqref="F162:G162">
    <cfRule type="expression" dxfId="369" priority="56">
      <formula>AND($R162="X",OR($B162&lt;&gt;"",$C162&lt;&gt;"",$D162&lt;&gt;"",#REF!&lt;&gt;"",$F162&lt;&gt;""))</formula>
    </cfRule>
  </conditionalFormatting>
  <conditionalFormatting sqref="F170:G170">
    <cfRule type="expression" dxfId="368" priority="226">
      <formula>AND($R170="X",OR($B170&lt;&gt;"",$C170&lt;&gt;"",$D170&lt;&gt;"",#REF!&lt;&gt;"",$F170&lt;&gt;""))</formula>
    </cfRule>
  </conditionalFormatting>
  <conditionalFormatting sqref="G9:G36 F123 G157:G160 G169">
    <cfRule type="expression" dxfId="367" priority="70">
      <formula>AND($R9="X",OR($B9&lt;&gt;"",$C9&lt;&gt;"",$D9&lt;&gt;"",$E9&lt;&gt;"",$F9&lt;&gt;""))</formula>
    </cfRule>
  </conditionalFormatting>
  <conditionalFormatting sqref="G38:G39">
    <cfRule type="expression" dxfId="366" priority="243">
      <formula>AND($R38="X",OR($B38&lt;&gt;"",#REF!&lt;&gt;"",$D38&lt;&gt;"",#REF!&lt;&gt;"",$F38&lt;&gt;""))</formula>
    </cfRule>
  </conditionalFormatting>
  <conditionalFormatting sqref="G118">
    <cfRule type="expression" dxfId="365" priority="106">
      <formula>AND($R118="X",OR($B118&lt;&gt;"",$C118&lt;&gt;"",$D118&lt;&gt;"",$E118&lt;&gt;"",$F118&lt;&gt;""))</formula>
    </cfRule>
  </conditionalFormatting>
  <conditionalFormatting sqref="G118:G120">
    <cfRule type="expression" dxfId="364" priority="198">
      <formula>AND($R118="X",OR(#REF!&lt;&gt;"",$B118&lt;&gt;"",$C118&lt;&gt;"",$E118&lt;&gt;"",$F118&lt;&gt;""))</formula>
    </cfRule>
  </conditionalFormatting>
  <conditionalFormatting sqref="G121:G124">
    <cfRule type="expression" dxfId="363" priority="204">
      <formula>AND($R121="X",OR($B121&lt;&gt;"",$C121&lt;&gt;"",$D121&lt;&gt;"",$E121&lt;&gt;"",$F121&lt;&gt;""))</formula>
    </cfRule>
  </conditionalFormatting>
  <conditionalFormatting sqref="G122">
    <cfRule type="expression" dxfId="362" priority="89">
      <formula>AND($R122="X",OR($B122&lt;&gt;"",$C122&lt;&gt;"",$D122&lt;&gt;"",$E122&lt;&gt;"",$F122&lt;&gt;""))</formula>
    </cfRule>
  </conditionalFormatting>
  <conditionalFormatting sqref="G124">
    <cfRule type="expression" dxfId="361" priority="58">
      <formula>AND($R124="X",OR($B124&lt;&gt;"",$C124&lt;&gt;"",$E124&lt;&gt;"",#REF!&lt;&gt;""))</formula>
    </cfRule>
    <cfRule type="expression" dxfId="360" priority="59">
      <formula>AND($R124="X",OR($B124&lt;&gt;"",$C124&lt;&gt;"",$D124&lt;&gt;"",$E124&lt;&gt;""))</formula>
    </cfRule>
  </conditionalFormatting>
  <conditionalFormatting sqref="G124:G126">
    <cfRule type="expression" dxfId="359" priority="200">
      <formula>AND($R124="X",OR($B124&lt;&gt;"",$C124&lt;&gt;"",$E124&lt;&gt;"",#REF!&lt;&gt;"",$F124&lt;&gt;""))</formula>
    </cfRule>
  </conditionalFormatting>
  <conditionalFormatting sqref="G135">
    <cfRule type="expression" dxfId="358" priority="168">
      <formula>AND($R135="X",OR($B135&lt;&gt;"",$C135&lt;&gt;"",$D135&lt;&gt;"",$E135&lt;&gt;""))</formula>
    </cfRule>
    <cfRule type="expression" dxfId="357" priority="220">
      <formula>AND($R135="X",OR($B135&lt;&gt;"",$C135&lt;&gt;"",$E135&lt;&gt;"",#REF!&lt;&gt;"",$F135&lt;&gt;""))</formula>
    </cfRule>
  </conditionalFormatting>
  <conditionalFormatting sqref="G136:G155">
    <cfRule type="expression" dxfId="356" priority="126">
      <formula>AND($R136="X",OR($B136&lt;&gt;"",$C136&lt;&gt;"",$D136&lt;&gt;"",$E136&lt;&gt;"",$F136&lt;&gt;""))</formula>
    </cfRule>
  </conditionalFormatting>
  <conditionalFormatting sqref="G156">
    <cfRule type="expression" dxfId="355" priority="219">
      <formula>AND($R156="X",OR($B156&lt;&gt;"",#REF!&lt;&gt;"",$D156&lt;&gt;"",$E156&lt;&gt;"",$F156&lt;&gt;""))</formula>
    </cfRule>
  </conditionalFormatting>
  <conditionalFormatting sqref="G164:G168">
    <cfRule type="expression" dxfId="354" priority="231">
      <formula>AND($R164="X",OR(#REF!&lt;&gt;"",$B164&lt;&gt;"",$C164&lt;&gt;"",$D164&lt;&gt;"",$F164&lt;&gt;""))</formula>
    </cfRule>
  </conditionalFormatting>
  <conditionalFormatting sqref="G171:G179">
    <cfRule type="expression" dxfId="353" priority="224">
      <formula>AND($R171="X",OR($B171&lt;&gt;"",#REF!&lt;&gt;"",$C171&lt;&gt;"",$D171&lt;&gt;"",$F171&lt;&gt;""))</formula>
    </cfRule>
  </conditionalFormatting>
  <conditionalFormatting sqref="G180:G187 G40:G116 G127:G134">
    <cfRule type="expression" dxfId="352" priority="186">
      <formula>AND($R40="X",OR($B40&lt;&gt;"",$C40&lt;&gt;"",$D40&lt;&gt;"",$E40&lt;&gt;"",$F40&lt;&gt;""))</formula>
    </cfRule>
  </conditionalFormatting>
  <conditionalFormatting sqref="H189:H190 H210:H1050">
    <cfRule type="expression" dxfId="351" priority="206">
      <formula>$Q189="X"</formula>
    </cfRule>
  </conditionalFormatting>
  <conditionalFormatting sqref="I10:I25 I27:I187">
    <cfRule type="expression" dxfId="350" priority="182">
      <formula>$R10="X"</formula>
    </cfRule>
  </conditionalFormatting>
  <conditionalFormatting sqref="Q9:Q187">
    <cfRule type="cellIs" dxfId="349" priority="118" operator="equal">
      <formula>"0..1"</formula>
    </cfRule>
    <cfRule type="cellIs" dxfId="348" priority="117" operator="equal">
      <formula>"0..n"</formula>
    </cfRule>
    <cfRule type="cellIs" dxfId="347"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tabSelected="1" zoomScaleNormal="100" workbookViewId="0">
      <pane xSplit="7" ySplit="8" topLeftCell="U81" activePane="bottomRight" state="frozen"/>
      <selection pane="topRight" activeCell="H1" sqref="H1"/>
      <selection pane="bottomLeft" activeCell="A9" sqref="A9"/>
      <selection pane="bottomRight" activeCell="U87" sqref="U87"/>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0.96610169491525422</v>
      </c>
      <c r="G1" s="128"/>
      <c r="H1" s="644" t="s">
        <v>911</v>
      </c>
      <c r="I1" s="644"/>
      <c r="J1" s="644"/>
      <c r="O1" s="645" t="s">
        <v>816</v>
      </c>
      <c r="P1" s="645"/>
      <c r="AC1" s="96"/>
      <c r="AF1" s="128"/>
      <c r="ALZ1"/>
    </row>
    <row r="2" spans="1:1014" ht="13.5" customHeight="1">
      <c r="C2" s="141" t="s">
        <v>818</v>
      </c>
      <c r="D2" s="285"/>
      <c r="E2" s="152" t="s">
        <v>819</v>
      </c>
      <c r="F2" s="157">
        <f>createCase[[#Totals],[NexSIS]] / createCase[[#Totals],[ID]]</f>
        <v>0.47457627118644069</v>
      </c>
      <c r="G2" s="128"/>
      <c r="H2" s="644"/>
      <c r="I2" s="644"/>
      <c r="J2" s="64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46" t="s">
        <v>828</v>
      </c>
      <c r="M7" s="646"/>
      <c r="N7" s="646"/>
      <c r="O7" s="646"/>
      <c r="V7" s="647" t="s">
        <v>829</v>
      </c>
      <c r="W7" s="647"/>
      <c r="AC7" s="646" t="s">
        <v>830</v>
      </c>
      <c r="AD7" s="646"/>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2.9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626"/>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626"/>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626"/>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626"/>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626"/>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626"/>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626"/>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626"/>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626"/>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1324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629" t="s">
        <v>2473</v>
      </c>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622" t="s">
        <v>1543</v>
      </c>
      <c r="J169" s="574"/>
      <c r="K169" s="571" t="s">
        <v>958</v>
      </c>
      <c r="L169" s="574"/>
      <c r="M169" s="574"/>
      <c r="N169" s="574"/>
      <c r="O169" s="574"/>
      <c r="P169" s="572"/>
      <c r="Q169" s="574" t="s">
        <v>820</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c r="B170" s="217"/>
      <c r="C170" s="241" t="s">
        <v>2464</v>
      </c>
      <c r="D170" s="241"/>
      <c r="E170" s="241"/>
      <c r="F170" s="241"/>
      <c r="G170" s="241"/>
      <c r="H170" s="621"/>
      <c r="I170" s="622"/>
      <c r="J170" s="623"/>
      <c r="K170" s="622" t="s">
        <v>2465</v>
      </c>
      <c r="L170" s="623"/>
      <c r="M170" s="623"/>
      <c r="N170" s="623"/>
      <c r="O170" s="623"/>
      <c r="P170" s="624"/>
      <c r="Q170" s="574" t="s">
        <v>817</v>
      </c>
      <c r="R170" s="623" t="s">
        <v>864</v>
      </c>
      <c r="S170" s="379" t="s">
        <v>2465</v>
      </c>
      <c r="T170" s="625"/>
      <c r="U170" s="623"/>
      <c r="V170" s="626" t="s">
        <v>864</v>
      </c>
      <c r="W170" s="626" t="s">
        <v>864</v>
      </c>
      <c r="X170" s="232"/>
      <c r="Y170" s="627"/>
      <c r="Z170" s="623"/>
      <c r="AA170" s="628"/>
      <c r="AB170" s="623"/>
      <c r="AC170" s="625"/>
      <c r="AD170" s="625">
        <v>1</v>
      </c>
      <c r="AE170" s="260" t="s">
        <v>864</v>
      </c>
    </row>
    <row r="171" spans="1:31" s="158" customFormat="1" ht="12.75" customHeight="1">
      <c r="A171" s="225">
        <v>162</v>
      </c>
      <c r="B171" s="217"/>
      <c r="C171" s="241"/>
      <c r="D171" s="241" t="s">
        <v>2455</v>
      </c>
      <c r="E171" s="241"/>
      <c r="F171" s="241"/>
      <c r="G171" s="241"/>
      <c r="H171" s="266" t="s">
        <v>1548</v>
      </c>
      <c r="I171" s="264" t="s">
        <v>1549</v>
      </c>
      <c r="J171" s="263"/>
      <c r="K171" s="571" t="s">
        <v>1550</v>
      </c>
      <c r="L171" s="574"/>
      <c r="M171" s="574"/>
      <c r="N171" s="574"/>
      <c r="O171" s="574"/>
      <c r="P171" s="572"/>
      <c r="Q171" s="574" t="s">
        <v>820</v>
      </c>
      <c r="R171" s="574"/>
      <c r="S171" s="574" t="s">
        <v>863</v>
      </c>
      <c r="T171" s="374" t="s">
        <v>864</v>
      </c>
      <c r="U171" s="374"/>
      <c r="V171" s="265" t="s">
        <v>864</v>
      </c>
      <c r="W171" s="260" t="s">
        <v>864</v>
      </c>
      <c r="X171" s="232"/>
      <c r="Y171" s="388" t="s">
        <v>1551</v>
      </c>
      <c r="Z171" s="390" t="s">
        <v>1545</v>
      </c>
      <c r="AA171" s="267" t="s">
        <v>1552</v>
      </c>
      <c r="AB171" s="263"/>
      <c r="AC171" s="573"/>
      <c r="AD171" s="573">
        <v>1</v>
      </c>
      <c r="AE171" s="260" t="s">
        <v>864</v>
      </c>
    </row>
    <row r="172" spans="1:31" s="530" customFormat="1" ht="12.75" customHeight="1">
      <c r="A172" s="225">
        <v>163</v>
      </c>
      <c r="B172" s="514"/>
      <c r="C172" s="515"/>
      <c r="D172" s="515" t="s">
        <v>1553</v>
      </c>
      <c r="E172" s="515"/>
      <c r="F172" s="515"/>
      <c r="G172" s="515"/>
      <c r="H172" s="516" t="s">
        <v>1554</v>
      </c>
      <c r="I172" s="517" t="s">
        <v>1555</v>
      </c>
      <c r="J172" s="518"/>
      <c r="K172" s="519" t="s">
        <v>1556</v>
      </c>
      <c r="L172" s="386"/>
      <c r="M172" s="386"/>
      <c r="N172" s="386"/>
      <c r="O172" s="386"/>
      <c r="P172" s="520"/>
      <c r="Q172" s="521" t="s">
        <v>823</v>
      </c>
      <c r="R172" s="386"/>
      <c r="S172" s="386" t="s">
        <v>863</v>
      </c>
      <c r="T172" s="522"/>
      <c r="U172" s="522"/>
      <c r="V172" s="523" t="s">
        <v>864</v>
      </c>
      <c r="W172" s="524" t="s">
        <v>864</v>
      </c>
      <c r="X172" s="525"/>
      <c r="Y172" s="526" t="s">
        <v>1557</v>
      </c>
      <c r="Z172" s="527" t="s">
        <v>1558</v>
      </c>
      <c r="AA172" s="528"/>
      <c r="AB172" s="518"/>
      <c r="AC172" s="529"/>
      <c r="AD172" s="529">
        <v>1</v>
      </c>
      <c r="AE172" s="524"/>
    </row>
    <row r="173" spans="1:31" s="530" customFormat="1" ht="12.75" customHeight="1">
      <c r="A173" s="225">
        <v>164</v>
      </c>
      <c r="B173" s="217"/>
      <c r="C173" s="218"/>
      <c r="D173" s="218" t="s">
        <v>616</v>
      </c>
      <c r="E173" s="241"/>
      <c r="F173" s="241"/>
      <c r="G173" s="241"/>
      <c r="H173" s="579" t="s">
        <v>1615</v>
      </c>
      <c r="I173" s="571"/>
      <c r="J173" s="574"/>
      <c r="K173" s="571" t="s">
        <v>1616</v>
      </c>
      <c r="L173" s="574"/>
      <c r="M173" s="574"/>
      <c r="N173" s="574"/>
      <c r="O173" s="574"/>
      <c r="P173" s="572"/>
      <c r="Q173" s="255" t="s">
        <v>817</v>
      </c>
      <c r="R173" s="255"/>
      <c r="S173" s="255" t="s">
        <v>863</v>
      </c>
      <c r="T173" s="573"/>
      <c r="U173" s="574"/>
      <c r="V173" s="575" t="s">
        <v>864</v>
      </c>
      <c r="W173" s="575" t="s">
        <v>864</v>
      </c>
      <c r="X173" s="232"/>
      <c r="Y173" s="580"/>
      <c r="Z173" s="574"/>
      <c r="AA173" s="577"/>
      <c r="AB173" s="574"/>
      <c r="AC173" s="573"/>
      <c r="AD173" s="573">
        <v>1</v>
      </c>
      <c r="AE173" s="524"/>
    </row>
    <row r="174" spans="1:31" s="249" customFormat="1" ht="12.75" customHeight="1">
      <c r="A174" s="225">
        <v>165</v>
      </c>
      <c r="B174" s="218"/>
      <c r="C174" s="218"/>
      <c r="D174" s="218" t="s">
        <v>1559</v>
      </c>
      <c r="E174" s="218"/>
      <c r="F174" s="218"/>
      <c r="G174" s="218"/>
      <c r="H174" s="503" t="s">
        <v>1617</v>
      </c>
      <c r="I174" s="501"/>
      <c r="J174" s="255"/>
      <c r="K174" s="501" t="s">
        <v>1561</v>
      </c>
      <c r="L174" s="255"/>
      <c r="M174" s="255"/>
      <c r="N174" s="255"/>
      <c r="O174" s="255"/>
      <c r="P174" s="377"/>
      <c r="Q174" s="255" t="s">
        <v>817</v>
      </c>
      <c r="R174" s="255"/>
      <c r="S174" s="255" t="s">
        <v>863</v>
      </c>
      <c r="T174" s="374"/>
      <c r="U174" s="255"/>
      <c r="V174" s="375" t="s">
        <v>864</v>
      </c>
      <c r="W174" s="375" t="s">
        <v>864</v>
      </c>
      <c r="X174" s="504"/>
      <c r="Y174" s="505" t="s">
        <v>1562</v>
      </c>
      <c r="Z174" s="255"/>
      <c r="AA174" s="245"/>
      <c r="AB174" s="255"/>
      <c r="AC174" s="374"/>
      <c r="AD174" s="374">
        <v>1</v>
      </c>
      <c r="AE174" s="375" t="s">
        <v>864</v>
      </c>
    </row>
    <row r="175" spans="1:31" s="158" customFormat="1" ht="12.75" customHeight="1">
      <c r="A175" s="225">
        <v>166</v>
      </c>
      <c r="B175" s="217"/>
      <c r="C175" s="241"/>
      <c r="D175" s="241" t="s">
        <v>1563</v>
      </c>
      <c r="E175" s="241"/>
      <c r="F175" s="241"/>
      <c r="G175" s="241"/>
      <c r="H175" s="269" t="s">
        <v>1564</v>
      </c>
      <c r="I175" s="264" t="s">
        <v>1565</v>
      </c>
      <c r="J175" s="263"/>
      <c r="K175" s="571" t="s">
        <v>1566</v>
      </c>
      <c r="L175" s="574"/>
      <c r="M175" s="574"/>
      <c r="N175" s="574"/>
      <c r="O175" s="574"/>
      <c r="P175" s="572"/>
      <c r="Q175" s="574" t="s">
        <v>820</v>
      </c>
      <c r="R175" s="574"/>
      <c r="S175" s="574" t="s">
        <v>863</v>
      </c>
      <c r="T175" s="268"/>
      <c r="U175" s="377"/>
      <c r="V175" s="265" t="s">
        <v>864</v>
      </c>
      <c r="W175" s="260" t="s">
        <v>864</v>
      </c>
      <c r="X175" s="232"/>
      <c r="Y175" s="389" t="s">
        <v>1567</v>
      </c>
      <c r="Z175" s="390" t="s">
        <v>1545</v>
      </c>
      <c r="AA175" s="267"/>
      <c r="AB175" s="263"/>
      <c r="AC175" s="573"/>
      <c r="AD175" s="573">
        <v>1</v>
      </c>
      <c r="AE175" s="260" t="s">
        <v>864</v>
      </c>
    </row>
    <row r="176" spans="1:31" s="158" customFormat="1" ht="12.75" customHeight="1">
      <c r="A176" s="225">
        <v>167</v>
      </c>
      <c r="B176" s="217"/>
      <c r="C176" s="241"/>
      <c r="D176" s="241" t="s">
        <v>1568</v>
      </c>
      <c r="E176" s="241"/>
      <c r="F176" s="241"/>
      <c r="G176" s="241"/>
      <c r="H176" s="269"/>
      <c r="I176" s="264"/>
      <c r="J176" s="263"/>
      <c r="K176" s="571" t="s">
        <v>1569</v>
      </c>
      <c r="L176" s="574"/>
      <c r="M176" s="574"/>
      <c r="N176" s="574"/>
      <c r="O176" s="574"/>
      <c r="P176" s="572"/>
      <c r="Q176" s="594" t="s">
        <v>817</v>
      </c>
      <c r="R176" s="574" t="s">
        <v>864</v>
      </c>
      <c r="S176" s="379" t="s">
        <v>1569</v>
      </c>
      <c r="T176" s="268"/>
      <c r="U176" s="263"/>
      <c r="V176" s="265" t="s">
        <v>864</v>
      </c>
      <c r="W176" s="260" t="s">
        <v>864</v>
      </c>
      <c r="X176" s="232"/>
      <c r="Y176" s="266" t="s">
        <v>1570</v>
      </c>
      <c r="Z176" s="263"/>
      <c r="AA176" s="261"/>
      <c r="AB176" s="263"/>
      <c r="AC176" s="573"/>
      <c r="AD176" s="573">
        <v>1</v>
      </c>
      <c r="AE176" s="260" t="s">
        <v>864</v>
      </c>
    </row>
    <row r="177" spans="1:1017" s="158" customFormat="1" ht="12.75" customHeight="1">
      <c r="A177" s="225">
        <v>168</v>
      </c>
      <c r="B177" s="217"/>
      <c r="C177" s="241"/>
      <c r="D177" s="241"/>
      <c r="E177" s="241" t="s">
        <v>1571</v>
      </c>
      <c r="F177" s="241"/>
      <c r="G177" s="241"/>
      <c r="H177" s="269" t="s">
        <v>1572</v>
      </c>
      <c r="I177" s="264"/>
      <c r="J177" s="263"/>
      <c r="K177" s="571" t="s">
        <v>958</v>
      </c>
      <c r="L177" s="574"/>
      <c r="M177" s="574"/>
      <c r="N177" s="574"/>
      <c r="O177" s="574"/>
      <c r="P177" s="572"/>
      <c r="Q177" s="594" t="s">
        <v>817</v>
      </c>
      <c r="R177" s="574"/>
      <c r="S177" s="574" t="s">
        <v>863</v>
      </c>
      <c r="T177" s="268" t="s">
        <v>864</v>
      </c>
      <c r="U177" s="263" t="s">
        <v>1573</v>
      </c>
      <c r="V177" s="265" t="s">
        <v>864</v>
      </c>
      <c r="W177" s="260" t="s">
        <v>864</v>
      </c>
      <c r="X177" s="232"/>
      <c r="Y177" s="266"/>
      <c r="Z177" s="263"/>
      <c r="AA177" s="261"/>
      <c r="AB177" s="263"/>
      <c r="AC177" s="573"/>
      <c r="AD177" s="573">
        <v>1</v>
      </c>
      <c r="AE177" s="260" t="s">
        <v>864</v>
      </c>
    </row>
    <row r="178" spans="1:1017" s="158" customFormat="1" ht="12.75" customHeight="1">
      <c r="A178" s="225">
        <v>169</v>
      </c>
      <c r="B178" s="499"/>
      <c r="C178" s="500"/>
      <c r="D178" s="500"/>
      <c r="E178" s="500" t="s">
        <v>1574</v>
      </c>
      <c r="F178" s="217" t="s">
        <v>1575</v>
      </c>
      <c r="G178" s="217"/>
      <c r="H178" s="579"/>
      <c r="I178" s="571"/>
      <c r="J178" s="574"/>
      <c r="K178" s="571" t="s">
        <v>1576</v>
      </c>
      <c r="L178" s="574"/>
      <c r="M178" s="574"/>
      <c r="N178" s="574"/>
      <c r="O178" s="574"/>
      <c r="P178" s="572"/>
      <c r="Q178" s="594" t="s">
        <v>817</v>
      </c>
      <c r="R178" s="574" t="s">
        <v>864</v>
      </c>
      <c r="S178" s="243" t="s">
        <v>1041</v>
      </c>
      <c r="T178" s="573"/>
      <c r="U178" s="574"/>
      <c r="V178" s="575" t="s">
        <v>864</v>
      </c>
      <c r="W178" s="575" t="s">
        <v>864</v>
      </c>
      <c r="X178" s="232"/>
      <c r="Y178" s="576"/>
      <c r="Z178" s="574"/>
      <c r="AA178" s="577"/>
      <c r="AB178" s="574"/>
      <c r="AC178" s="573"/>
      <c r="AD178" s="573">
        <v>1</v>
      </c>
      <c r="AE178" s="575" t="s">
        <v>864</v>
      </c>
    </row>
    <row r="179" spans="1:1017" s="224" customFormat="1" ht="14.25" customHeight="1">
      <c r="A179" s="225">
        <v>170</v>
      </c>
      <c r="B179" s="217" t="s">
        <v>1577</v>
      </c>
      <c r="C179" s="217" t="s">
        <v>1578</v>
      </c>
      <c r="D179" s="270"/>
      <c r="E179" s="217"/>
      <c r="F179" s="217"/>
      <c r="G179" s="217"/>
      <c r="H179" s="574" t="s">
        <v>1579</v>
      </c>
      <c r="I179" s="571"/>
      <c r="J179" s="574" t="s">
        <v>1580</v>
      </c>
      <c r="K179" s="571" t="s">
        <v>1581</v>
      </c>
      <c r="L179" s="574"/>
      <c r="M179" s="574"/>
      <c r="N179" s="574"/>
      <c r="O179" s="574"/>
      <c r="P179" s="572">
        <v>1</v>
      </c>
      <c r="Q179" s="574" t="s">
        <v>823</v>
      </c>
      <c r="R179" s="574" t="s">
        <v>864</v>
      </c>
      <c r="S179" s="243" t="s">
        <v>1221</v>
      </c>
      <c r="T179" s="281"/>
      <c r="U179" s="574"/>
      <c r="V179" s="575" t="s">
        <v>864</v>
      </c>
      <c r="W179" s="575" t="s">
        <v>864</v>
      </c>
      <c r="X179" s="232"/>
      <c r="Y179" s="576"/>
      <c r="Z179" s="574"/>
      <c r="AA179" s="577"/>
      <c r="AB179" s="574"/>
      <c r="AC179" s="573"/>
      <c r="AD179" s="573">
        <v>1</v>
      </c>
      <c r="AE179" s="575"/>
    </row>
    <row r="180" spans="1:1017" s="249" customFormat="1" ht="12.95" customHeight="1">
      <c r="A180" s="225">
        <v>171</v>
      </c>
      <c r="B180" s="217" t="s">
        <v>1582</v>
      </c>
      <c r="C180" s="221"/>
      <c r="D180" s="241"/>
      <c r="E180" s="241"/>
      <c r="F180" s="241"/>
      <c r="G180" s="241"/>
      <c r="H180" s="574"/>
      <c r="I180" s="571"/>
      <c r="J180" s="574"/>
      <c r="K180" s="574" t="s">
        <v>1583</v>
      </c>
      <c r="L180" s="574"/>
      <c r="M180" s="574"/>
      <c r="N180" s="574"/>
      <c r="O180" s="574"/>
      <c r="P180" s="572"/>
      <c r="Q180" s="574" t="s">
        <v>817</v>
      </c>
      <c r="R180" s="574" t="s">
        <v>864</v>
      </c>
      <c r="S180" s="574" t="s">
        <v>1583</v>
      </c>
      <c r="T180" s="573"/>
      <c r="U180" s="574"/>
      <c r="V180" s="575" t="s">
        <v>864</v>
      </c>
      <c r="W180" s="575" t="s">
        <v>864</v>
      </c>
      <c r="X180" s="232"/>
      <c r="Y180" s="576"/>
      <c r="Z180" s="574"/>
      <c r="AA180" s="577"/>
      <c r="AB180" s="574"/>
      <c r="AC180" s="573">
        <v>1</v>
      </c>
      <c r="AD180" s="573">
        <v>1</v>
      </c>
      <c r="AE180" s="575"/>
    </row>
    <row r="181" spans="1:1017" s="249" customFormat="1" ht="12.95" customHeight="1">
      <c r="A181" s="225">
        <v>172</v>
      </c>
      <c r="B181" s="217"/>
      <c r="C181" s="221" t="s">
        <v>1584</v>
      </c>
      <c r="D181" s="221"/>
      <c r="E181" s="241"/>
      <c r="F181" s="241"/>
      <c r="G181" s="241"/>
      <c r="H181" s="574" t="s">
        <v>1585</v>
      </c>
      <c r="I181" s="571"/>
      <c r="J181" s="574"/>
      <c r="K181" s="571" t="s">
        <v>1586</v>
      </c>
      <c r="L181" s="574"/>
      <c r="M181" s="574"/>
      <c r="N181" s="574"/>
      <c r="O181" s="574"/>
      <c r="P181" s="572"/>
      <c r="Q181" s="574" t="s">
        <v>1587</v>
      </c>
      <c r="R181" s="574" t="s">
        <v>864</v>
      </c>
      <c r="S181" s="243" t="s">
        <v>1586</v>
      </c>
      <c r="T181" s="573"/>
      <c r="U181" s="574"/>
      <c r="V181" s="575" t="s">
        <v>864</v>
      </c>
      <c r="W181" s="575" t="s">
        <v>864</v>
      </c>
      <c r="X181" s="232"/>
      <c r="Y181" s="576"/>
      <c r="Z181" s="574"/>
      <c r="AA181" s="577"/>
      <c r="AB181" s="574"/>
      <c r="AC181" s="573">
        <v>1</v>
      </c>
      <c r="AD181" s="573">
        <v>1</v>
      </c>
      <c r="AE181" s="575"/>
    </row>
    <row r="182" spans="1:1017" s="249" customFormat="1" ht="12.95" customHeight="1">
      <c r="A182" s="225">
        <v>173</v>
      </c>
      <c r="B182" s="217"/>
      <c r="C182" s="221"/>
      <c r="D182" s="241" t="s">
        <v>1588</v>
      </c>
      <c r="E182" s="221"/>
      <c r="F182" s="241"/>
      <c r="G182" s="241"/>
      <c r="H182" s="574" t="s">
        <v>1589</v>
      </c>
      <c r="I182" s="571" t="s">
        <v>1590</v>
      </c>
      <c r="J182" s="574"/>
      <c r="K182" s="571" t="s">
        <v>1591</v>
      </c>
      <c r="L182" s="574"/>
      <c r="M182" s="574"/>
      <c r="N182" s="574"/>
      <c r="O182" s="574"/>
      <c r="P182" s="572"/>
      <c r="Q182" s="574" t="s">
        <v>820</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174</v>
      </c>
      <c r="B183" s="217"/>
      <c r="C183" s="221"/>
      <c r="D183" s="241" t="s">
        <v>979</v>
      </c>
      <c r="E183" s="221"/>
      <c r="F183" s="241"/>
      <c r="G183" s="241"/>
      <c r="H183" s="574" t="s">
        <v>1592</v>
      </c>
      <c r="I183" s="571" t="s">
        <v>399</v>
      </c>
      <c r="J183" s="574"/>
      <c r="K183" s="571" t="s">
        <v>982</v>
      </c>
      <c r="L183" s="574"/>
      <c r="M183" s="574"/>
      <c r="N183" s="574"/>
      <c r="O183" s="574"/>
      <c r="P183" s="572"/>
      <c r="Q183" s="574" t="s">
        <v>817</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175</v>
      </c>
      <c r="B184" s="217"/>
      <c r="C184" s="221"/>
      <c r="D184" s="241" t="s">
        <v>1593</v>
      </c>
      <c r="E184" s="221"/>
      <c r="F184" s="241"/>
      <c r="G184" s="241"/>
      <c r="H184" s="574" t="s">
        <v>1594</v>
      </c>
      <c r="I184" s="571" t="s">
        <v>1595</v>
      </c>
      <c r="J184" s="574"/>
      <c r="K184" s="571" t="s">
        <v>1067</v>
      </c>
      <c r="L184" s="574"/>
      <c r="M184" s="574"/>
      <c r="N184" s="574"/>
      <c r="O184" s="574"/>
      <c r="P184" s="572"/>
      <c r="Q184" s="574" t="s">
        <v>820</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176</v>
      </c>
      <c r="B185" s="217"/>
      <c r="C185" s="262"/>
      <c r="D185" s="221" t="s">
        <v>1596</v>
      </c>
      <c r="E185" s="221"/>
      <c r="F185" s="241"/>
      <c r="G185" s="241"/>
      <c r="H185" s="574" t="s">
        <v>1597</v>
      </c>
      <c r="I185" s="571" t="s">
        <v>1598</v>
      </c>
      <c r="J185" s="574"/>
      <c r="K185" s="571" t="s">
        <v>939</v>
      </c>
      <c r="L185" s="574"/>
      <c r="M185" s="574"/>
      <c r="N185" s="574"/>
      <c r="O185" s="574"/>
      <c r="P185" s="572"/>
      <c r="Q185" s="574" t="s">
        <v>817</v>
      </c>
      <c r="R185" s="574"/>
      <c r="S185" s="574" t="s">
        <v>863</v>
      </c>
      <c r="T185" s="573"/>
      <c r="U185" s="574"/>
      <c r="V185" s="575" t="s">
        <v>864</v>
      </c>
      <c r="W185" s="575" t="s">
        <v>864</v>
      </c>
      <c r="X185" s="232"/>
      <c r="Y185" s="576"/>
      <c r="Z185" s="574"/>
      <c r="AA185" s="577"/>
      <c r="AB185" s="574"/>
      <c r="AC185" s="573">
        <v>1</v>
      </c>
      <c r="AD185" s="573">
        <v>1</v>
      </c>
      <c r="AE185" s="575"/>
    </row>
    <row r="186" spans="1:1017" s="249" customFormat="1" ht="12.95" customHeight="1">
      <c r="A186" s="225">
        <v>177</v>
      </c>
      <c r="B186" s="217" t="s">
        <v>1599</v>
      </c>
      <c r="C186" s="262"/>
      <c r="D186" s="241"/>
      <c r="E186" s="241"/>
      <c r="F186" s="241"/>
      <c r="G186" s="241"/>
      <c r="H186" s="574" t="s">
        <v>1600</v>
      </c>
      <c r="I186" s="571"/>
      <c r="J186" s="574"/>
      <c r="K186" s="571" t="s">
        <v>939</v>
      </c>
      <c r="L186" s="574"/>
      <c r="M186" s="574"/>
      <c r="N186" s="574"/>
      <c r="O186" s="574"/>
      <c r="P186" s="572"/>
      <c r="Q186" s="574" t="s">
        <v>817</v>
      </c>
      <c r="R186" s="574"/>
      <c r="S186" s="574" t="s">
        <v>863</v>
      </c>
      <c r="T186" s="573"/>
      <c r="U186" s="574"/>
      <c r="V186" s="573" t="s">
        <v>864</v>
      </c>
      <c r="W186" s="573" t="s">
        <v>864</v>
      </c>
      <c r="X186" s="232"/>
      <c r="Y186" s="576"/>
      <c r="Z186" s="574"/>
      <c r="AA186" s="574"/>
      <c r="AB186" s="574"/>
      <c r="AC186" s="573"/>
      <c r="AD186" s="573">
        <v>1</v>
      </c>
      <c r="AE186" s="573"/>
    </row>
    <row r="187" spans="1:1017" s="224" customFormat="1" ht="12" customHeight="1">
      <c r="A187" s="225">
        <f>SUBTOTAL(103,createCase[ID])</f>
        <v>177</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95</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171</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3" type="noConversion"/>
  <conditionalFormatting sqref="A188:F189 A209:F1049">
    <cfRule type="expression" dxfId="346" priority="445">
      <formula>$AB188=1</formula>
    </cfRule>
    <cfRule type="expression" dxfId="345" priority="444">
      <formula>$AD188=1</formula>
    </cfRule>
    <cfRule type="expression" dxfId="344" priority="443">
      <formula>AND($AD188=1,$AB188=1)</formula>
    </cfRule>
    <cfRule type="expression" dxfId="343" priority="442">
      <formula>OR($AD188="X",$AB188="X")</formula>
    </cfRule>
  </conditionalFormatting>
  <conditionalFormatting sqref="A9:G9 A10:A186 B26:G34 D34:D36 B35:B36 F35:G36 B98:G121 E121:G125 B122:C132 F126:G127 E128:G132 E134:G147 B148:G159 D160:G160 B160:D165 F161:G165 B166:G186 B37:G83 B85:G96">
    <cfRule type="expression" dxfId="342" priority="826">
      <formula>$AC9=1</formula>
    </cfRule>
  </conditionalFormatting>
  <conditionalFormatting sqref="A9:G9 A10:A186 D34:D36 B35:B36 F35:G36 E121:G125 B122:C132 F126:G127 E128:G132 E134:G147 B148:G159 D160:G160 B160:D165 F161:G165 B166:G186">
    <cfRule type="expression" dxfId="341" priority="825">
      <formula>$AD9=1</formula>
    </cfRule>
  </conditionalFormatting>
  <conditionalFormatting sqref="A9:G9 B35:B36 E121:G125 B122:C132 F126:G127 E128:G132 E134:G147 B148:G159 B166:G186 D34:D36 D160:G160 B160:D165 A10:A186 F35:G36 F161:G165">
    <cfRule type="expression" dxfId="340" priority="824">
      <formula>AND($AD9=1,$AC9=1)</formula>
    </cfRule>
  </conditionalFormatting>
  <conditionalFormatting sqref="A9:G12 B13:G33 A13:A186 D34:G34 B34:D36 F35:G36 B37:G125 B126:D127 F126:G127 B128:G132 B134:G159 D160:G160 B160:D165 F161:G165 B166:G186">
    <cfRule type="expression" dxfId="339" priority="827">
      <formula>AND(NOT(ISBLANK($W9)),ISBLANK($AC9),ISBLANK($AD9))</formula>
    </cfRule>
  </conditionalFormatting>
  <conditionalFormatting sqref="B114:B117">
    <cfRule type="expression" dxfId="338" priority="304">
      <formula>AND($R114="X",#REF!&lt;&gt;"")</formula>
    </cfRule>
  </conditionalFormatting>
  <conditionalFormatting sqref="B158 B160:B165">
    <cfRule type="expression" dxfId="337" priority="1041">
      <formula>AND($R158="X",#REF!&lt;&gt;"")</formula>
    </cfRule>
  </conditionalFormatting>
  <conditionalFormatting sqref="B133:C147 B148:G159 B166:G186 B26:G33 D160:G160 B160:D165 D34:D36 A10:A186 B34:C34 F35:G36 E133:G133 F161:G165">
    <cfRule type="expression" dxfId="336" priority="171">
      <formula>OR($AD10="X",$AC10="X")</formula>
    </cfRule>
  </conditionalFormatting>
  <conditionalFormatting sqref="B10:G25 D122:D131 E132">
    <cfRule type="expression" dxfId="335" priority="286">
      <formula>$AC10=1</formula>
    </cfRule>
    <cfRule type="expression" dxfId="334" priority="283">
      <formula>OR($AD10="X",$AC10="X")</formula>
    </cfRule>
  </conditionalFormatting>
  <conditionalFormatting sqref="B10:G33 B34:D34 D122:D131 E132">
    <cfRule type="expression" dxfId="333" priority="285">
      <formula>$AD10=1</formula>
    </cfRule>
  </conditionalFormatting>
  <conditionalFormatting sqref="B10:G33 D122:D131 E132 B34:D34">
    <cfRule type="expression" dxfId="332" priority="284">
      <formula>AND($AD10=1,$AC10=1)</formula>
    </cfRule>
  </conditionalFormatting>
  <conditionalFormatting sqref="B37:G121 E121:G125 E128:G132 F126:G127 E134:G147 A9:G9 B122:C132 B35:B36">
    <cfRule type="expression" dxfId="331" priority="823">
      <formula>OR($AD9="X",$AC9="X")</formula>
    </cfRule>
  </conditionalFormatting>
  <conditionalFormatting sqref="B37:G121">
    <cfRule type="expression" dxfId="330" priority="302">
      <formula>$AD37=1</formula>
    </cfRule>
    <cfRule type="expression" dxfId="329" priority="301">
      <formula>AND($AD37=1,$AC37=1)</formula>
    </cfRule>
  </conditionalFormatting>
  <conditionalFormatting sqref="B133:G133">
    <cfRule type="expression" dxfId="328" priority="179">
      <formula>AND(NOT(ISBLANK($W133)),ISBLANK($AC133),ISBLANK($AD133))</formula>
    </cfRule>
  </conditionalFormatting>
  <conditionalFormatting sqref="C34 D34:D36">
    <cfRule type="expression" dxfId="327" priority="1079">
      <formula>AND($R34="X",OR($B34&lt;&gt;"",#REF!&lt;&gt;""))</formula>
    </cfRule>
  </conditionalFormatting>
  <conditionalFormatting sqref="C35:C36">
    <cfRule type="expression" dxfId="326" priority="33">
      <formula>OR($AD35="X",$AC35="X")</formula>
    </cfRule>
    <cfRule type="expression" dxfId="325" priority="31">
      <formula>AND($R35="X",OR(#REF!&lt;&gt;"",$B35&lt;&gt;""))</formula>
    </cfRule>
    <cfRule type="expression" dxfId="324" priority="34">
      <formula>AND($AD35=1,$AC35=1)</formula>
    </cfRule>
    <cfRule type="expression" dxfId="323" priority="35">
      <formula>$AD35=1</formula>
    </cfRule>
    <cfRule type="expression" dxfId="322" priority="36">
      <formula>$AC35=1</formula>
    </cfRule>
  </conditionalFormatting>
  <conditionalFormatting sqref="C133">
    <cfRule type="expression" dxfId="321" priority="161">
      <formula>$AC133=1</formula>
    </cfRule>
    <cfRule type="expression" dxfId="320" priority="158">
      <formula>OR($AD133="X",$AC133="X")</formula>
    </cfRule>
    <cfRule type="expression" dxfId="319" priority="159">
      <formula>AND($AD133=1,$AC133=1)</formula>
    </cfRule>
    <cfRule type="expression" dxfId="318" priority="160">
      <formula>$AD133=1</formula>
    </cfRule>
  </conditionalFormatting>
  <conditionalFormatting sqref="C159">
    <cfRule type="expression" dxfId="317" priority="77">
      <formula>$AD159=1</formula>
    </cfRule>
    <cfRule type="expression" dxfId="316" priority="76">
      <formula>AND($AD159=1,$AC159=1)</formula>
    </cfRule>
    <cfRule type="expression" dxfId="315" priority="75">
      <formula>OR($AD159="X",$AC159="X")</formula>
    </cfRule>
    <cfRule type="expression" dxfId="314" priority="78">
      <formula>AND($R159="X",$B159&lt;&gt;"")</formula>
    </cfRule>
  </conditionalFormatting>
  <conditionalFormatting sqref="C160:C165">
    <cfRule type="expression" dxfId="313" priority="1043">
      <formula>AND($R160="X",OR(#REF!&lt;&gt;"",$B160&lt;&gt;""))</formula>
    </cfRule>
  </conditionalFormatting>
  <conditionalFormatting sqref="C161">
    <cfRule type="expression" dxfId="312" priority="147">
      <formula>OR($AD161="X",$AC161="X")</formula>
    </cfRule>
  </conditionalFormatting>
  <conditionalFormatting sqref="C166:C167 D132:E132 C9:C33 C148:C157 C179:C186 C37:C113 C118:C132 D124:D131">
    <cfRule type="expression" dxfId="311" priority="279">
      <formula>AND($R9="X",$B9&lt;&gt;"")</formula>
    </cfRule>
  </conditionalFormatting>
  <conditionalFormatting sqref="C167">
    <cfRule type="expression" dxfId="310" priority="227">
      <formula>$AD167=1</formula>
    </cfRule>
    <cfRule type="expression" dxfId="309" priority="225">
      <formula>OR($AD167="X",$AC167="X")</formula>
    </cfRule>
    <cfRule type="expression" dxfId="308" priority="226">
      <formula>AND($AD167=1,$AC167=1)</formula>
    </cfRule>
  </conditionalFormatting>
  <conditionalFormatting sqref="C168:C178">
    <cfRule type="expression" dxfId="307" priority="988">
      <formula>AND($R168="X",OR($B168&lt;&gt;"",#REF!&lt;&gt;""))</formula>
    </cfRule>
  </conditionalFormatting>
  <conditionalFormatting sqref="C115:D117">
    <cfRule type="expression" dxfId="306" priority="305">
      <formula>AND($R115="X",OR(#REF!&lt;&gt;"",$B115&lt;&gt;""))</formula>
    </cfRule>
  </conditionalFormatting>
  <conditionalFormatting sqref="C133:D147">
    <cfRule type="expression" dxfId="305" priority="166">
      <formula>AND($R133="X",$B133&lt;&gt;"")</formula>
    </cfRule>
  </conditionalFormatting>
  <conditionalFormatting sqref="C174:D174">
    <cfRule type="expression" dxfId="304" priority="5">
      <formula>OR($AD174="X",$AC174="X")</formula>
    </cfRule>
    <cfRule type="expression" dxfId="303" priority="6">
      <formula>AND($AD174=1,$AC174=1)</formula>
    </cfRule>
    <cfRule type="expression" dxfId="302" priority="7">
      <formula>$AD174=1</formula>
    </cfRule>
    <cfRule type="expression" dxfId="301" priority="8">
      <formula>AND($R174="X",$B174&lt;&gt;"")</formula>
    </cfRule>
  </conditionalFormatting>
  <conditionalFormatting sqref="C114:G114">
    <cfRule type="expression" dxfId="300" priority="289">
      <formula>AND($R114="X",$B114&lt;&gt;"")</formula>
    </cfRule>
  </conditionalFormatting>
  <conditionalFormatting sqref="D9:D33 C158:G158">
    <cfRule type="expression" dxfId="299" priority="82">
      <formula>AND($R9="X",OR($B9&lt;&gt;"",$C9&lt;&gt;""))</formula>
    </cfRule>
  </conditionalFormatting>
  <conditionalFormatting sqref="D24:D25">
    <cfRule type="expression" dxfId="298" priority="180">
      <formula>AND($R24="X",$B24&lt;&gt;"")</formula>
    </cfRule>
  </conditionalFormatting>
  <conditionalFormatting sqref="D34">
    <cfRule type="expression" dxfId="297" priority="1088">
      <formula>AND($R34="X",OR($B34&lt;&gt;"",#REF!&lt;&gt;"",$C34&lt;&gt;"",$D34&lt;&gt;""))</formula>
    </cfRule>
    <cfRule type="expression" dxfId="296" priority="1086">
      <formula>AND($R34="X",OR($B34&lt;&gt;"",#REF!&lt;&gt;"",$C34&lt;&gt;""))</formula>
    </cfRule>
    <cfRule type="expression" dxfId="295" priority="1093">
      <formula>$AD34=1</formula>
    </cfRule>
    <cfRule type="expression" dxfId="294" priority="1089">
      <formula>AND($R34="X",OR($B34&lt;&gt;"",#REF!&lt;&gt;"",$D34&lt;&gt;"",#REF!&lt;&gt;""))</formula>
    </cfRule>
    <cfRule type="expression" dxfId="293" priority="1095">
      <formula>AND($R34="X",OR($B34&lt;&gt;"",#REF!&lt;&gt;""))</formula>
    </cfRule>
    <cfRule type="expression" dxfId="292" priority="1094">
      <formula>AND($R34="X",$B34&lt;&gt;"")</formula>
    </cfRule>
    <cfRule type="expression" dxfId="291" priority="1092">
      <formula>AND($AD34=1,$AC34=1)</formula>
    </cfRule>
    <cfRule type="expression" dxfId="290" priority="1091">
      <formula>AND($R34="X",OR($B34&lt;&gt;"",#REF!&lt;&gt;"",$C34&lt;&gt;""))</formula>
    </cfRule>
    <cfRule type="expression" dxfId="289" priority="1090">
      <formula>$AC34=1</formula>
    </cfRule>
  </conditionalFormatting>
  <conditionalFormatting sqref="D115 D179:D186">
    <cfRule type="expression" dxfId="288" priority="149">
      <formula>AND($R115="X",OR($B115&lt;&gt;"",$C115&lt;&gt;""))</formula>
    </cfRule>
  </conditionalFormatting>
  <conditionalFormatting sqref="D118:D121 D120:G120 D166:D167 D154:D157 C179">
    <cfRule type="expression" dxfId="287" priority="312">
      <formula>AND($R118="X",OR($B118&lt;&gt;"",$C118&lt;&gt;""))</formula>
    </cfRule>
  </conditionalFormatting>
  <conditionalFormatting sqref="D122:D123">
    <cfRule type="expression" dxfId="286" priority="256">
      <formula>AND($R122="X",OR(#REF!&lt;&gt;"",$B122&lt;&gt;""))</formula>
    </cfRule>
  </conditionalFormatting>
  <conditionalFormatting sqref="D132">
    <cfRule type="expression" dxfId="285" priority="218">
      <formula>AND($AD132=1,$AC132=1)</formula>
    </cfRule>
    <cfRule type="expression" dxfId="284" priority="219">
      <formula>$AD132=1</formula>
    </cfRule>
    <cfRule type="expression" dxfId="283" priority="217">
      <formula>OR($AD132="X",$AC132="X")</formula>
    </cfRule>
  </conditionalFormatting>
  <conditionalFormatting sqref="D132:D147">
    <cfRule type="expression" dxfId="282" priority="170">
      <formula>$AC132=1</formula>
    </cfRule>
  </conditionalFormatting>
  <conditionalFormatting sqref="D133">
    <cfRule type="expression" dxfId="281" priority="153">
      <formula>OR($AD133="X",$AC133="X")</formula>
    </cfRule>
    <cfRule type="expression" dxfId="280" priority="157">
      <formula>$AC133=1</formula>
    </cfRule>
    <cfRule type="expression" dxfId="279" priority="155">
      <formula>AND($AD133=1,$AC133=1)</formula>
    </cfRule>
    <cfRule type="expression" dxfId="278" priority="156">
      <formula>$AD133=1</formula>
    </cfRule>
    <cfRule type="expression" dxfId="277" priority="154">
      <formula>AND($R133="X",OR($B133&lt;&gt;"",$C133&lt;&gt;"",$D133&lt;&gt;""))</formula>
    </cfRule>
  </conditionalFormatting>
  <conditionalFormatting sqref="D133:D147">
    <cfRule type="expression" dxfId="276" priority="168">
      <formula>AND($AD133=1,$AC133=1)</formula>
    </cfRule>
    <cfRule type="expression" dxfId="275" priority="167">
      <formula>OR($AD133="X",$AC133="X")</formula>
    </cfRule>
    <cfRule type="expression" dxfId="274" priority="169">
      <formula>$AD133=1</formula>
    </cfRule>
  </conditionalFormatting>
  <conditionalFormatting sqref="D148:D152 E121:E123 D37:D113">
    <cfRule type="expression" dxfId="273" priority="274">
      <formula>AND($R37="X",OR($B37&lt;&gt;"",$C37&lt;&gt;""))</formula>
    </cfRule>
  </conditionalFormatting>
  <conditionalFormatting sqref="D153">
    <cfRule type="expression" dxfId="272" priority="840">
      <formula>AND($R153="X",OR($B153&lt;&gt;"",#REF!&lt;&gt;""))</formula>
    </cfRule>
  </conditionalFormatting>
  <conditionalFormatting sqref="D157">
    <cfRule type="expression" dxfId="271" priority="208">
      <formula>AND($R157="X",OR($B157&lt;&gt;"",$C157&lt;&gt;"",$D157&lt;&gt;"",$E157&lt;&gt;""))</formula>
    </cfRule>
    <cfRule type="expression" dxfId="270" priority="65">
      <formula>AND($R157="X",OR($B157&lt;&gt;"",$C157&lt;&gt;""))</formula>
    </cfRule>
    <cfRule type="expression" dxfId="269" priority="209">
      <formula>AND($AD157=1,$AC157=1)</formula>
    </cfRule>
    <cfRule type="expression" dxfId="268" priority="210">
      <formula>$AD157=1</formula>
    </cfRule>
    <cfRule type="expression" dxfId="267" priority="211">
      <formula>AND($R157="X",OR($B157&lt;&gt;"",$C157&lt;&gt;"",$D157&lt;&gt;""))</formula>
    </cfRule>
    <cfRule type="expression" dxfId="266" priority="201">
      <formula>$AC157=1</formula>
    </cfRule>
    <cfRule type="expression" dxfId="265" priority="202">
      <formula>AND($R157="X",OR($B157&lt;&gt;"",$C157&lt;&gt;"",$D157&lt;&gt;"",$E157&lt;&gt;""))</formula>
    </cfRule>
    <cfRule type="expression" dxfId="264" priority="203">
      <formula>AND($AD157=1,$AC157=1)</formula>
    </cfRule>
    <cfRule type="expression" dxfId="263" priority="204">
      <formula>$AD157=1</formula>
    </cfRule>
    <cfRule type="expression" dxfId="262" priority="205">
      <formula>AND($R157="X",OR($B157&lt;&gt;"",$C157&lt;&gt;"",$D157&lt;&gt;""))</formula>
    </cfRule>
    <cfRule type="expression" dxfId="261" priority="207">
      <formula>$AC157=1</formula>
    </cfRule>
  </conditionalFormatting>
  <conditionalFormatting sqref="D159">
    <cfRule type="expression" dxfId="260" priority="74">
      <formula>$AD159=1</formula>
    </cfRule>
    <cfRule type="expression" dxfId="259" priority="68">
      <formula>OR($AD159="X",$AC159="X")</formula>
    </cfRule>
    <cfRule type="expression" dxfId="258" priority="73">
      <formula>AND($AD159=1,$AC159=1)</formula>
    </cfRule>
    <cfRule type="expression" dxfId="257" priority="79">
      <formula>AND($R159="X",OR($B159&lt;&gt;"",$C159&lt;&gt;""))</formula>
    </cfRule>
    <cfRule type="expression" dxfId="256" priority="71">
      <formula>AND($R159="X",$B159&lt;&gt;"")</formula>
    </cfRule>
    <cfRule type="expression" dxfId="255" priority="54">
      <formula>$AC159=1</formula>
    </cfRule>
    <cfRule type="expression" dxfId="254" priority="55">
      <formula>AND($R159="X",OR($B159&lt;&gt;"",$C159&lt;&gt;"",$D159&lt;&gt;"",$E159&lt;&gt;""))</formula>
    </cfRule>
    <cfRule type="expression" dxfId="253" priority="56">
      <formula>AND($AD159=1,$AC159=1)</formula>
    </cfRule>
    <cfRule type="expression" dxfId="252" priority="57">
      <formula>$AD159=1</formula>
    </cfRule>
    <cfRule type="expression" dxfId="251" priority="58">
      <formula>AND($R159="X",OR($B159&lt;&gt;"",$C159&lt;&gt;"",$D159&lt;&gt;""))</formula>
    </cfRule>
    <cfRule type="expression" dxfId="250" priority="52">
      <formula>AND($R159="X",OR($B159&lt;&gt;"",$C159&lt;&gt;""))</formula>
    </cfRule>
    <cfRule type="expression" dxfId="249" priority="59">
      <formula>$AC159=1</formula>
    </cfRule>
    <cfRule type="expression" dxfId="248" priority="60">
      <formula>AND($R159="X",OR($B159&lt;&gt;"",$C159&lt;&gt;"",$D159&lt;&gt;"",$E159&lt;&gt;""))</formula>
    </cfRule>
    <cfRule type="expression" dxfId="247" priority="61">
      <formula>AND($AD159=1,$AC159=1)</formula>
    </cfRule>
    <cfRule type="expression" dxfId="246" priority="62">
      <formula>$AD159=1</formula>
    </cfRule>
    <cfRule type="expression" dxfId="245" priority="63">
      <formula>AND($R159="X",OR($B159&lt;&gt;"",$C159&lt;&gt;"",$D159&lt;&gt;""))</formula>
    </cfRule>
    <cfRule type="expression" dxfId="244" priority="64">
      <formula>AND($R159="X",OR($B159&lt;&gt;"",$C159&lt;&gt;""))</formula>
    </cfRule>
  </conditionalFormatting>
  <conditionalFormatting sqref="D159:D161">
    <cfRule type="expression" dxfId="243" priority="72">
      <formula>OR($AD159="X",$AC159="X")</formula>
    </cfRule>
  </conditionalFormatting>
  <conditionalFormatting sqref="D160:D161">
    <cfRule type="expression" dxfId="242" priority="230">
      <formula>$AD160=1</formula>
    </cfRule>
    <cfRule type="expression" dxfId="241" priority="229">
      <formula>AND($AD160=1,$AC160=1)</formula>
    </cfRule>
    <cfRule type="expression" dxfId="240" priority="232">
      <formula>AND($R160="X",#REF!&lt;&gt;"")</formula>
    </cfRule>
    <cfRule type="expression" dxfId="239" priority="231">
      <formula>$AC160=1</formula>
    </cfRule>
  </conditionalFormatting>
  <conditionalFormatting sqref="D160:D165">
    <cfRule type="expression" dxfId="238" priority="1045">
      <formula>AND($R160="X",OR(#REF!&lt;&gt;"",$B160&lt;&gt;"",$C160&lt;&gt;""))</formula>
    </cfRule>
  </conditionalFormatting>
  <conditionalFormatting sqref="D167">
    <cfRule type="expression" dxfId="237" priority="223">
      <formula>AND($AD167=1,$AC167=1)</formula>
    </cfRule>
    <cfRule type="expression" dxfId="236" priority="222">
      <formula>OR($AD167="X",$AC167="X")</formula>
    </cfRule>
    <cfRule type="expression" dxfId="235" priority="224">
      <formula>$AD167=1</formula>
    </cfRule>
    <cfRule type="expression" dxfId="234" priority="221">
      <formula>AND($R167="X",$B167&lt;&gt;"")</formula>
    </cfRule>
  </conditionalFormatting>
  <conditionalFormatting sqref="D168:D178">
    <cfRule type="expression" dxfId="233" priority="1008">
      <formula>AND($R168="X",OR($B168&lt;&gt;"",#REF!&lt;&gt;"",$C168&lt;&gt;""))</formula>
    </cfRule>
  </conditionalFormatting>
  <conditionalFormatting sqref="D171:D178">
    <cfRule type="expression" dxfId="232" priority="2">
      <formula>AND($R171="X",OR($B171&lt;&gt;"",#REF!&lt;&gt;""))</formula>
    </cfRule>
  </conditionalFormatting>
  <conditionalFormatting sqref="D120:E120">
    <cfRule type="expression" dxfId="231" priority="107">
      <formula>AND($R120="X",OR($B120&lt;&gt;"",$C120&lt;&gt;"",$D120&lt;&gt;""))</formula>
    </cfRule>
    <cfRule type="expression" dxfId="230" priority="108">
      <formula>AND($AD120=1,$AC120=1)</formula>
    </cfRule>
    <cfRule type="expression" dxfId="229" priority="109">
      <formula>$AD120=1</formula>
    </cfRule>
    <cfRule type="expression" dxfId="228" priority="106">
      <formula>$AC120=1</formula>
    </cfRule>
    <cfRule type="expression" dxfId="227" priority="105">
      <formula>AND($R120="X",OR($B120&lt;&gt;"",$C120&lt;&gt;"",$E120&lt;&gt;"",#REF!&lt;&gt;""))</formula>
    </cfRule>
    <cfRule type="expression" dxfId="226" priority="104">
      <formula>AND($R120="X",OR($B120&lt;&gt;"",$C120&lt;&gt;"",$D120&lt;&gt;"",$E120&lt;&gt;""))</formula>
    </cfRule>
  </conditionalFormatting>
  <conditionalFormatting sqref="D34:G34">
    <cfRule type="expression" dxfId="225" priority="9">
      <formula>AND($R34="X",OR($B34&lt;&gt;"",$C34&lt;&gt;"",$D34&lt;&gt;"",$E34&lt;&gt;"",$F34&lt;&gt;""))</formula>
    </cfRule>
    <cfRule type="expression" dxfId="224" priority="10">
      <formula>AND($AD34=1,$AC34=1)</formula>
    </cfRule>
    <cfRule type="expression" dxfId="223" priority="11">
      <formula>$AD34=1</formula>
    </cfRule>
    <cfRule type="expression" dxfId="222" priority="12">
      <formula>OR($AD34="X",$AC34="X")</formula>
    </cfRule>
  </conditionalFormatting>
  <conditionalFormatting sqref="D118:G118">
    <cfRule type="expression" dxfId="221" priority="120">
      <formula>AND($R118="X",$B118&lt;&gt;"")</formula>
    </cfRule>
  </conditionalFormatting>
  <conditionalFormatting sqref="D120:G120">
    <cfRule type="expression" dxfId="220" priority="118">
      <formula>AND($R120="X",$B120&lt;&gt;"")</formula>
    </cfRule>
  </conditionalFormatting>
  <conditionalFormatting sqref="D159:G159">
    <cfRule type="expression" dxfId="219" priority="70">
      <formula>AND($R159="X",OR($B159&lt;&gt;"",$C159&lt;&gt;""))</formula>
    </cfRule>
  </conditionalFormatting>
  <conditionalFormatting sqref="E9:E33">
    <cfRule type="expression" dxfId="218" priority="40">
      <formula>AND($R9="X",OR($B9&lt;&gt;"",$C9&lt;&gt;"",$D9&lt;&gt;""))</formula>
    </cfRule>
  </conditionalFormatting>
  <conditionalFormatting sqref="E35:E36">
    <cfRule type="expression" dxfId="217" priority="13">
      <formula>OR($AD35="X",$AC35="X")</formula>
    </cfRule>
    <cfRule type="expression" dxfId="216" priority="14">
      <formula>AND($AD35=1,$AC35=1)</formula>
    </cfRule>
    <cfRule type="expression" dxfId="215" priority="15">
      <formula>$AD35=1</formula>
    </cfRule>
    <cfRule type="expression" dxfId="214" priority="16">
      <formula>$AC35=1</formula>
    </cfRule>
    <cfRule type="expression" dxfId="213" priority="18">
      <formula>AND($R35="X",OR($B35&lt;&gt;"",#REF!&lt;&gt;"",$D35&lt;&gt;"",#REF!&lt;&gt;""))</formula>
    </cfRule>
    <cfRule type="expression" dxfId="212" priority="17">
      <formula>AND(NOT(ISBLANK($W35)),ISBLANK($AC35),ISBLANK($AD35))</formula>
    </cfRule>
  </conditionalFormatting>
  <conditionalFormatting sqref="E82">
    <cfRule type="expression" dxfId="211" priority="192">
      <formula>AND($R82="X",OR($B82&lt;&gt;"",$C82&lt;&gt;"",$E82&lt;&gt;"",#REF!&lt;&gt;""))</formula>
    </cfRule>
    <cfRule type="expression" dxfId="210" priority="191">
      <formula>$AD82=1</formula>
    </cfRule>
    <cfRule type="expression" dxfId="209" priority="189">
      <formula>AND($R82="X",OR($B82&lt;&gt;"",$C82&lt;&gt;"",$D82&lt;&gt;"",$E82&lt;&gt;""))</formula>
    </cfRule>
    <cfRule type="expression" dxfId="208" priority="190">
      <formula>AND($AD82=1,$AC82=1)</formula>
    </cfRule>
  </conditionalFormatting>
  <conditionalFormatting sqref="E85">
    <cfRule type="expression" dxfId="207" priority="183">
      <formula>AND($R85="X",OR($B85&lt;&gt;"",$C85&lt;&gt;"",$D85&lt;&gt;"",$E85&lt;&gt;""))</formula>
    </cfRule>
    <cfRule type="expression" dxfId="206" priority="184">
      <formula>AND($AD85=1,$AC85=1)</formula>
    </cfRule>
    <cfRule type="expression" dxfId="205" priority="185">
      <formula>$AD85=1</formula>
    </cfRule>
    <cfRule type="expression" dxfId="204" priority="186">
      <formula>$AC85=1</formula>
    </cfRule>
    <cfRule type="expression" dxfId="203" priority="187">
      <formula>AND($R85="X",OR($B85&lt;&gt;"",$C85&lt;&gt;"",$E85&lt;&gt;"",#REF!&lt;&gt;""))</formula>
    </cfRule>
    <cfRule type="expression" dxfId="202" priority="188">
      <formula>$AC85=1</formula>
    </cfRule>
  </conditionalFormatting>
  <conditionalFormatting sqref="E104">
    <cfRule type="expression" dxfId="201" priority="196">
      <formula>$AC104=1</formula>
    </cfRule>
    <cfRule type="expression" dxfId="200" priority="197">
      <formula>AND($R104="X",OR($B104&lt;&gt;"",$C104&lt;&gt;"",$E104&lt;&gt;"",#REF!&lt;&gt;""))</formula>
    </cfRule>
    <cfRule type="expression" dxfId="199" priority="193">
      <formula>AND($R104="X",OR($B104&lt;&gt;"",$C104&lt;&gt;"",$D104&lt;&gt;"",$E104&lt;&gt;""))</formula>
    </cfRule>
    <cfRule type="expression" dxfId="198" priority="194">
      <formula>AND($AD104=1,$AC104=1)</formula>
    </cfRule>
    <cfRule type="expression" dxfId="197" priority="195">
      <formula>$AD104=1</formula>
    </cfRule>
  </conditionalFormatting>
  <conditionalFormatting sqref="E115 E148:E152 E154:E157 E166 E179:E186">
    <cfRule type="expression" dxfId="196" priority="150">
      <formula>AND($R115="X",OR($B115&lt;&gt;"",$C115&lt;&gt;"",$D115&lt;&gt;""))</formula>
    </cfRule>
  </conditionalFormatting>
  <conditionalFormatting sqref="E115:E117">
    <cfRule type="expression" dxfId="195" priority="306">
      <formula>AND($R115="X",OR(#REF!&lt;&gt;"",$B115&lt;&gt;"",$C115&lt;&gt;""))</formula>
    </cfRule>
  </conditionalFormatting>
  <conditionalFormatting sqref="E118:E121">
    <cfRule type="expression" dxfId="194" priority="324">
      <formula>AND($R118="X",OR($B118&lt;&gt;"",$C118&lt;&gt;"",$D118&lt;&gt;""))</formula>
    </cfRule>
  </conditionalFormatting>
  <conditionalFormatting sqref="E119">
    <cfRule type="expression" dxfId="193" priority="111">
      <formula>AND($R119="X",OR($B119&lt;&gt;"",$C119&lt;&gt;"",$E119&lt;&gt;"",#REF!&lt;&gt;""))</formula>
    </cfRule>
    <cfRule type="expression" dxfId="192" priority="110">
      <formula>AND($R119="X",OR($B119&lt;&gt;"",$C119&lt;&gt;"",$D119&lt;&gt;"",$E119&lt;&gt;""))</formula>
    </cfRule>
    <cfRule type="expression" dxfId="191" priority="113">
      <formula>AND($R119="X",OR($B119&lt;&gt;"",$C119&lt;&gt;"",$D119&lt;&gt;""))</formula>
    </cfRule>
    <cfRule type="expression" dxfId="190" priority="112">
      <formula>$AC119=1</formula>
    </cfRule>
  </conditionalFormatting>
  <conditionalFormatting sqref="E124">
    <cfRule type="expression" dxfId="189" priority="198">
      <formula>AND($R124="X",OR($B124&lt;&gt;"",$C124&lt;&gt;"",$D124&lt;&gt;"",$E124&lt;&gt;""))</formula>
    </cfRule>
    <cfRule type="expression" dxfId="188" priority="200">
      <formula>$AC124=1</formula>
    </cfRule>
    <cfRule type="expression" dxfId="187" priority="199">
      <formula>AND($R124="X",OR($B124&lt;&gt;"",$C124&lt;&gt;"",$E124&lt;&gt;"",#REF!&lt;&gt;""))</formula>
    </cfRule>
  </conditionalFormatting>
  <conditionalFormatting sqref="E124:E125 E37:E113 F126:F127 E128:E131">
    <cfRule type="expression" dxfId="186" priority="280">
      <formula>AND($R37="X",OR($B37&lt;&gt;"",$C37&lt;&gt;"",$D37&lt;&gt;""))</formula>
    </cfRule>
  </conditionalFormatting>
  <conditionalFormatting sqref="E126:E127">
    <cfRule type="expression" dxfId="185" priority="131">
      <formula>$AD126=1</formula>
    </cfRule>
    <cfRule type="expression" dxfId="184" priority="132">
      <formula>OR($AD126="X",$AC126="X")</formula>
    </cfRule>
    <cfRule type="expression" dxfId="183" priority="133">
      <formula>$AC126=1</formula>
    </cfRule>
    <cfRule type="expression" dxfId="182" priority="134">
      <formula>AND(NOT(ISBLANK($W126)),ISBLANK($AC126),ISBLANK($AD126))</formula>
    </cfRule>
    <cfRule type="expression" dxfId="181" priority="130">
      <formula>AND($AD126=1,$AC126=1)</formula>
    </cfRule>
    <cfRule type="expression" dxfId="180" priority="129">
      <formula>AND($R126="X",$B126&lt;&gt;"")</formula>
    </cfRule>
  </conditionalFormatting>
  <conditionalFormatting sqref="E133:E147">
    <cfRule type="expression" dxfId="179" priority="172">
      <formula>AND($R133="X",OR($B133&lt;&gt;"",$C133&lt;&gt;"",$D133&lt;&gt;""))</formula>
    </cfRule>
  </conditionalFormatting>
  <conditionalFormatting sqref="E153">
    <cfRule type="expression" dxfId="178" priority="858">
      <formula>AND($R153="X",OR($B153&lt;&gt;"",#REF!&lt;&gt;"",$D153&lt;&gt;""))</formula>
    </cfRule>
  </conditionalFormatting>
  <conditionalFormatting sqref="E156">
    <cfRule type="expression" dxfId="177" priority="213">
      <formula>AND($R156="X",OR($B156&lt;&gt;"",$C156&lt;&gt;"",$D156&lt;&gt;"",$E156&lt;&gt;""))</formula>
    </cfRule>
    <cfRule type="expression" dxfId="176" priority="212">
      <formula>$AC156=1</formula>
    </cfRule>
    <cfRule type="expression" dxfId="175" priority="215">
      <formula>$AD156=1</formula>
    </cfRule>
    <cfRule type="expression" dxfId="174" priority="214">
      <formula>AND($AD156=1,$AC156=1)</formula>
    </cfRule>
  </conditionalFormatting>
  <conditionalFormatting sqref="E159">
    <cfRule type="expression" dxfId="173" priority="69">
      <formula>AND($R159="X",OR($B159&lt;&gt;"",$C159&lt;&gt;"",$D159&lt;&gt;""))</formula>
    </cfRule>
  </conditionalFormatting>
  <conditionalFormatting sqref="E161:E165">
    <cfRule type="expression" dxfId="172" priority="47">
      <formula>AND($AD161=1,$AC161=1)</formula>
    </cfRule>
    <cfRule type="expression" dxfId="171" priority="48">
      <formula>$AD161=1</formula>
    </cfRule>
    <cfRule type="expression" dxfId="170" priority="51">
      <formula>AND($R161="X",OR(#REF!&lt;&gt;"",$B161&lt;&gt;"",$C161&lt;&gt;"",$D161&lt;&gt;""))</formula>
    </cfRule>
    <cfRule type="expression" dxfId="169" priority="49">
      <formula>$AC161=1</formula>
    </cfRule>
    <cfRule type="expression" dxfId="168" priority="50">
      <formula>AND(NOT(ISBLANK($W161)),ISBLANK($AC161),ISBLANK($AD161))</formula>
    </cfRule>
    <cfRule type="expression" dxfId="167" priority="46">
      <formula>OR($AD161="X",$AC161="X")</formula>
    </cfRule>
  </conditionalFormatting>
  <conditionalFormatting sqref="E168:E178">
    <cfRule type="expression" dxfId="166" priority="121">
      <formula>AND($R168="X",OR($B168&lt;&gt;"",#REF!&lt;&gt;"",$C168&lt;&gt;"",$D168&lt;&gt;""))</formula>
    </cfRule>
  </conditionalFormatting>
  <conditionalFormatting sqref="E176:E178">
    <cfRule type="expression" dxfId="165" priority="3">
      <formula>AND($R176="X",OR($B176&lt;&gt;"",#REF!&lt;&gt;"",$C176&lt;&gt;""))</formula>
    </cfRule>
  </conditionalFormatting>
  <conditionalFormatting sqref="E159:F159">
    <cfRule type="expression" dxfId="164" priority="80">
      <formula>AND($R159="X",OR($B159&lt;&gt;"",$C159&lt;&gt;"",$D159&lt;&gt;"",#REF!&lt;&gt;""))</formula>
    </cfRule>
  </conditionalFormatting>
  <conditionalFormatting sqref="E167:F167">
    <cfRule type="expression" dxfId="163" priority="1023">
      <formula>AND($R167="X",OR($B167&lt;&gt;"",$C167&lt;&gt;"",$D167&lt;&gt;"",#REF!&lt;&gt;""))</formula>
    </cfRule>
  </conditionalFormatting>
  <conditionalFormatting sqref="E119:G119">
    <cfRule type="expression" dxfId="162" priority="116">
      <formula>AND($AD119=1,$AC119=1)</formula>
    </cfRule>
    <cfRule type="expression" dxfId="161" priority="117">
      <formula>$AD119=1</formula>
    </cfRule>
  </conditionalFormatting>
  <conditionalFormatting sqref="E121:G121">
    <cfRule type="expression" dxfId="160" priority="87">
      <formula>AND($R121="X",OR($B121&lt;&gt;"",$C121&lt;&gt;"",$D121&lt;&gt;"",$E121&lt;&gt;""))</formula>
    </cfRule>
    <cfRule type="expression" dxfId="159" priority="88">
      <formula>AND($R121="X",OR($B121&lt;&gt;"",$C121&lt;&gt;"",$E121&lt;&gt;"",#REF!&lt;&gt;""))</formula>
    </cfRule>
    <cfRule type="expression" dxfId="158" priority="89">
      <formula>$AC121=1</formula>
    </cfRule>
    <cfRule type="expression" dxfId="157" priority="92">
      <formula>$AD121=1</formula>
    </cfRule>
    <cfRule type="expression" dxfId="156" priority="90">
      <formula>AND($R121="X",OR($B121&lt;&gt;"",$C121&lt;&gt;"",$D121&lt;&gt;""))</formula>
    </cfRule>
    <cfRule type="expression" dxfId="155" priority="95">
      <formula>AND($R121="X",OR($B121&lt;&gt;"",$C121&lt;&gt;""))</formula>
    </cfRule>
    <cfRule type="expression" dxfId="154" priority="91">
      <formula>AND($AD121=1,$AC121=1)</formula>
    </cfRule>
    <cfRule type="expression" dxfId="153" priority="93">
      <formula>AND($R121="X",$B121&lt;&gt;"")</formula>
    </cfRule>
  </conditionalFormatting>
  <conditionalFormatting sqref="E133:G133 B133:C147">
    <cfRule type="expression" dxfId="152" priority="178">
      <formula>$AC133=1</formula>
    </cfRule>
    <cfRule type="expression" dxfId="151" priority="177">
      <formula>$AD133=1</formula>
    </cfRule>
    <cfRule type="expression" dxfId="150" priority="176">
      <formula>AND($AD133=1,$AC133=1)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49" priority="43">
      <formula>AND($R9="X",OR($B9&lt;&gt;"",$C9&lt;&gt;"",$D9&lt;&gt;"",$E9&lt;&gt;""))</formula>
    </cfRule>
  </conditionalFormatting>
  <conditionalFormatting sqref="F35:F36">
    <cfRule type="expression" dxfId="148" priority="1106">
      <formula>AND($R35="X",OR($B35&lt;&gt;"",#REF!&lt;&gt;"",$D35&lt;&gt;"",#REF!&lt;&gt;""))</formula>
    </cfRule>
  </conditionalFormatting>
  <conditionalFormatting sqref="F115 F154:F157 F166 F179:F186">
    <cfRule type="expression" dxfId="147" priority="151">
      <formula>AND($R115="X",OR($B115&lt;&gt;"",$C115&lt;&gt;"",$D115&lt;&gt;"",$E115&lt;&gt;""))</formula>
    </cfRule>
  </conditionalFormatting>
  <conditionalFormatting sqref="F115:F117">
    <cfRule type="expression" dxfId="146" priority="307">
      <formula>AND($R115="X",OR(#REF!&lt;&gt;"",$B115&lt;&gt;"",$C115&lt;&gt;"",$E115&lt;&gt;""))</formula>
    </cfRule>
  </conditionalFormatting>
  <conditionalFormatting sqref="F118:F121">
    <cfRule type="expression" dxfId="145" priority="325">
      <formula>AND($R118="X",OR($B118&lt;&gt;"",$C118&lt;&gt;"",$D118&lt;&gt;"",$E118&lt;&gt;""))</formula>
    </cfRule>
  </conditionalFormatting>
  <conditionalFormatting sqref="F119">
    <cfRule type="expression" dxfId="144" priority="114">
      <formula>AND($R119="X",OR($B119&lt;&gt;"",$C119&lt;&gt;"",$D119&lt;&gt;"",$E119&lt;&gt;""))</formula>
    </cfRule>
  </conditionalFormatting>
  <conditionalFormatting sqref="F120 G154:G157 G166">
    <cfRule type="expression" dxfId="143" priority="96">
      <formula>AND($R120="X",OR($B120&lt;&gt;"",$C120&lt;&gt;"",$D120&lt;&gt;"",$E120&lt;&gt;"",$F120&lt;&gt;""))</formula>
    </cfRule>
  </conditionalFormatting>
  <conditionalFormatting sqref="F121:F123 F132:G132">
    <cfRule type="expression" dxfId="142" priority="310">
      <formula>AND($R121="X",OR($B121&lt;&gt;"",$C121&lt;&gt;"",$E121&lt;&gt;"",#REF!&lt;&gt;""))</formula>
    </cfRule>
  </conditionalFormatting>
  <conditionalFormatting sqref="F124:F152 F37:F113">
    <cfRule type="expression" dxfId="141" priority="281">
      <formula>AND($R37="X",OR($B37&lt;&gt;"",$C37&lt;&gt;"",$D37&lt;&gt;"",$E37&lt;&gt;""))</formula>
    </cfRule>
  </conditionalFormatting>
  <conditionalFormatting sqref="F131">
    <cfRule type="expression" dxfId="140" priority="182">
      <formula>AND($R131="X",OR($B131&lt;&gt;"",$C131&lt;&gt;"",$E131&lt;&gt;"",#REF!&lt;&gt;""))</formula>
    </cfRule>
  </conditionalFormatting>
  <conditionalFormatting sqref="F153">
    <cfRule type="expression" dxfId="139" priority="859">
      <formula>AND($R153="X",OR($B153&lt;&gt;"",#REF!&lt;&gt;"",$D153&lt;&gt;"",$E153&lt;&gt;""))</formula>
    </cfRule>
  </conditionalFormatting>
  <conditionalFormatting sqref="F161:F165">
    <cfRule type="expression" dxfId="138" priority="1047">
      <formula>AND($R161="X",OR(#REF!&lt;&gt;"",$B161&lt;&gt;"",$C161&lt;&gt;"",$D161&lt;&gt;""))</formula>
    </cfRule>
  </conditionalFormatting>
  <conditionalFormatting sqref="F168:F178">
    <cfRule type="expression" dxfId="137" priority="122">
      <formula>AND($R168="X",OR($B168&lt;&gt;"",#REF!&lt;&gt;"",$C168&lt;&gt;"",$D168&lt;&gt;"",$F168&lt;&gt;""))</formula>
    </cfRule>
    <cfRule type="expression" dxfId="136" priority="1013">
      <formula>AND($R168="X",OR($B168&lt;&gt;"",#REF!&lt;&gt;"",$C168&lt;&gt;"",$D168&lt;&gt;""))</formula>
    </cfRule>
  </conditionalFormatting>
  <conditionalFormatting sqref="F176:F178">
    <cfRule type="expression" dxfId="135" priority="1">
      <formula>AND($R176="X",OR($B176&lt;&gt;"",#REF!&lt;&gt;"",$C176&lt;&gt;"",$D176&lt;&gt;""))</formula>
    </cfRule>
  </conditionalFormatting>
  <conditionalFormatting sqref="F178">
    <cfRule type="expression" dxfId="134" priority="44">
      <formula>AND($R178="X",OR($B178&lt;&gt;"",$C178&lt;&gt;"",$D178&lt;&gt;"",$E178&lt;&gt;"",$F178&lt;&gt;""))</formula>
    </cfRule>
  </conditionalFormatting>
  <conditionalFormatting sqref="F120:G120">
    <cfRule type="expression" dxfId="133" priority="103">
      <formula>AND($R120="X",OR($B120&lt;&gt;"",$C120&lt;&gt;"",$D120&lt;&gt;""))</formula>
    </cfRule>
    <cfRule type="expression" dxfId="132" priority="102">
      <formula>$AD120=1</formula>
    </cfRule>
    <cfRule type="expression" dxfId="131" priority="101">
      <formula>AND($AD120=1,$AC120=1)</formula>
    </cfRule>
    <cfRule type="expression" dxfId="130" priority="100">
      <formula>AND($R120="X",OR($B120&lt;&gt;"",$C120&lt;&gt;"",$D120&lt;&gt;""))</formula>
    </cfRule>
    <cfRule type="expression" dxfId="129" priority="99">
      <formula>$AC120=1</formula>
    </cfRule>
    <cfRule type="expression" dxfId="128" priority="97">
      <formula>AND($R120="X",OR($B120&lt;&gt;"",$C120&lt;&gt;"",$D120&lt;&gt;"",$E120&lt;&gt;""))</formula>
    </cfRule>
    <cfRule type="expression" dxfId="127" priority="98">
      <formula>AND($R120="X",OR($B120&lt;&gt;"",$C120&lt;&gt;"",$E120&lt;&gt;"",#REF!&lt;&gt;""))</formula>
    </cfRule>
  </conditionalFormatting>
  <conditionalFormatting sqref="F121:G121">
    <cfRule type="expression" dxfId="126" priority="85">
      <formula>AND($R121="X",OR($B121&lt;&gt;"",$C121&lt;&gt;""))</formula>
    </cfRule>
    <cfRule type="expression" dxfId="125" priority="86">
      <formula>AND($R121="X",OR($B121&lt;&gt;"",$C121&lt;&gt;"",$D121&lt;&gt;""))</formula>
    </cfRule>
  </conditionalFormatting>
  <conditionalFormatting sqref="F159:G159">
    <cfRule type="expression" dxfId="124" priority="81">
      <formula>AND($R159="X",OR($B159&lt;&gt;"",$C159&lt;&gt;"",$D159&lt;&gt;"",#REF!&lt;&gt;"",$F159&lt;&gt;""))</formula>
    </cfRule>
  </conditionalFormatting>
  <conditionalFormatting sqref="F167:G167">
    <cfRule type="expression" dxfId="123" priority="1024">
      <formula>AND($R167="X",OR($B167&lt;&gt;"",$C167&lt;&gt;"",$D167&lt;&gt;"",#REF!&lt;&gt;"",$F167&lt;&gt;""))</formula>
    </cfRule>
  </conditionalFormatting>
  <conditionalFormatting sqref="G9:G33 D160:G160">
    <cfRule type="expression" dxfId="122" priority="45">
      <formula>AND($R9="X",OR($B9&lt;&gt;"",$C9&lt;&gt;"",$D9&lt;&gt;"",$E9&lt;&gt;"",$F9&lt;&gt;""))</formula>
    </cfRule>
  </conditionalFormatting>
  <conditionalFormatting sqref="G35:G36">
    <cfRule type="expression" dxfId="121" priority="1113">
      <formula>AND($R35="X",OR($B35&lt;&gt;"",#REF!&lt;&gt;"",$D35&lt;&gt;"",#REF!&lt;&gt;"",$F35&lt;&gt;""))</formula>
    </cfRule>
  </conditionalFormatting>
  <conditionalFormatting sqref="G115">
    <cfRule type="expression" dxfId="120" priority="152">
      <formula>AND($R115="X",OR($B115&lt;&gt;"",$C115&lt;&gt;"",$D115&lt;&gt;"",$E115&lt;&gt;"",$F115&lt;&gt;""))</formula>
    </cfRule>
  </conditionalFormatting>
  <conditionalFormatting sqref="G115:G117">
    <cfRule type="expression" dxfId="119" priority="308">
      <formula>AND($R115="X",OR(#REF!&lt;&gt;"",$B115&lt;&gt;"",$C115&lt;&gt;"",$E115&lt;&gt;"",$F115&lt;&gt;""))</formula>
    </cfRule>
  </conditionalFormatting>
  <conditionalFormatting sqref="G118:G121">
    <cfRule type="expression" dxfId="118" priority="326">
      <formula>AND($R118="X",OR($B118&lt;&gt;"",$C118&lt;&gt;"",$D118&lt;&gt;"",$E118&lt;&gt;"",$F118&lt;&gt;""))</formula>
    </cfRule>
  </conditionalFormatting>
  <conditionalFormatting sqref="G119">
    <cfRule type="expression" dxfId="117" priority="115">
      <formula>AND($R119="X",OR($B119&lt;&gt;"",$C119&lt;&gt;"",$D119&lt;&gt;"",$E119&lt;&gt;"",$F119&lt;&gt;""))</formula>
    </cfRule>
  </conditionalFormatting>
  <conditionalFormatting sqref="G121">
    <cfRule type="expression" dxfId="116" priority="84">
      <formula>AND($R121="X",OR($B121&lt;&gt;"",$C121&lt;&gt;"",$D121&lt;&gt;"",$E121&lt;&gt;""))</formula>
    </cfRule>
    <cfRule type="expression" dxfId="115" priority="83">
      <formula>AND($R121="X",OR($B121&lt;&gt;"",$C121&lt;&gt;"",$E121&lt;&gt;"",#REF!&lt;&gt;""))</formula>
    </cfRule>
  </conditionalFormatting>
  <conditionalFormatting sqref="G121:G123">
    <cfRule type="expression" dxfId="114" priority="311">
      <formula>AND($R121="X",OR($B121&lt;&gt;"",$C121&lt;&gt;"",$E121&lt;&gt;"",#REF!&lt;&gt;"",$F121&lt;&gt;""))</formula>
    </cfRule>
  </conditionalFormatting>
  <conditionalFormatting sqref="G132">
    <cfRule type="expression" dxfId="113" priority="882">
      <formula>AND($R132="X",OR($B132&lt;&gt;"",$C132&lt;&gt;"",$E132&lt;&gt;"",#REF!&lt;&gt;"",$F132&lt;&gt;""))</formula>
    </cfRule>
    <cfRule type="expression" dxfId="112" priority="220">
      <formula>AND($R132="X",OR($B132&lt;&gt;"",$C132&lt;&gt;"",$D132&lt;&gt;"",$E132&lt;&gt;""))</formula>
    </cfRule>
  </conditionalFormatting>
  <conditionalFormatting sqref="G133:G152">
    <cfRule type="expression" dxfId="111" priority="174">
      <formula>AND($R133="X",OR($B133&lt;&gt;"",$C133&lt;&gt;"",$D133&lt;&gt;"",$E133&lt;&gt;"",$F133&lt;&gt;""))</formula>
    </cfRule>
  </conditionalFormatting>
  <conditionalFormatting sqref="G153">
    <cfRule type="expression" dxfId="110" priority="860">
      <formula>AND($R153="X",OR($B153&lt;&gt;"",#REF!&lt;&gt;"",$D153&lt;&gt;"",$E153&lt;&gt;"",$F153&lt;&gt;""))</formula>
    </cfRule>
  </conditionalFormatting>
  <conditionalFormatting sqref="G161:G165">
    <cfRule type="expression" dxfId="109" priority="1049">
      <formula>AND($R161="X",OR(#REF!&lt;&gt;"",$B161&lt;&gt;"",$C161&lt;&gt;"",$D161&lt;&gt;"",$F161&lt;&gt;""))</formula>
    </cfRule>
  </conditionalFormatting>
  <conditionalFormatting sqref="G168:G178">
    <cfRule type="expression" dxfId="108" priority="1017">
      <formula>AND($R168="X",OR($B168&lt;&gt;"",#REF!&lt;&gt;"",$C168&lt;&gt;"",$D168&lt;&gt;"",$F168&lt;&gt;""))</formula>
    </cfRule>
  </conditionalFormatting>
  <conditionalFormatting sqref="G179:G186 G37:G113 G124:G131">
    <cfRule type="expression" dxfId="107" priority="282">
      <formula>AND($R37="X",OR($B37&lt;&gt;"",$C37&lt;&gt;"",$D37&lt;&gt;"",$E37&lt;&gt;"",$F37&lt;&gt;""))</formula>
    </cfRule>
  </conditionalFormatting>
  <conditionalFormatting sqref="H188:H189 H209:H1049">
    <cfRule type="expression" dxfId="106" priority="441">
      <formula>$Q188="X"</formula>
    </cfRule>
  </conditionalFormatting>
  <conditionalFormatting sqref="I11:I23 I25:I186">
    <cfRule type="expression" dxfId="105" priority="278">
      <formula>$R11="X"</formula>
    </cfRule>
  </conditionalFormatting>
  <conditionalFormatting sqref="Q9:Q186">
    <cfRule type="cellIs" dxfId="104" priority="164" operator="equal">
      <formula>"0..1"</formula>
    </cfRule>
    <cfRule type="cellIs" dxfId="103" priority="163" operator="equal">
      <formula>"0..n"</formula>
    </cfRule>
    <cfRule type="cellIs" dxfId="102" priority="162"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76" activePane="bottomRight" state="frozen"/>
      <selection pane="topRight" activeCell="H1" sqref="H1"/>
      <selection pane="bottomLeft" activeCell="A9" sqref="A9"/>
      <selection pane="bottomRight" activeCell="E85" sqref="E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48" t="s">
        <v>1619</v>
      </c>
      <c r="I1" s="648"/>
      <c r="J1" s="648"/>
      <c r="K1" s="648"/>
      <c r="L1" s="648"/>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48"/>
      <c r="I2" s="648"/>
      <c r="J2" s="648"/>
      <c r="K2" s="648"/>
      <c r="L2" s="648"/>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49" t="s">
        <v>1620</v>
      </c>
      <c r="P7" s="649"/>
      <c r="Q7" s="649"/>
      <c r="R7" s="649"/>
      <c r="S7" s="305"/>
      <c r="T7" s="96"/>
      <c r="U7" s="96"/>
      <c r="V7" s="96"/>
      <c r="W7" s="96"/>
      <c r="X7" s="96"/>
      <c r="Y7" s="96"/>
      <c r="Z7" s="96"/>
      <c r="AA7" s="650" t="s">
        <v>829</v>
      </c>
      <c r="AB7" s="650"/>
      <c r="AD7" s="96"/>
      <c r="AE7" s="96"/>
      <c r="AF7" s="96"/>
      <c r="AG7" s="651" t="s">
        <v>830</v>
      </c>
      <c r="AH7" s="65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46" t="s">
        <v>828</v>
      </c>
      <c r="M7" s="646"/>
      <c r="N7" s="646"/>
      <c r="O7" s="646"/>
      <c r="V7" s="647" t="s">
        <v>829</v>
      </c>
      <c r="W7" s="647"/>
      <c r="X7" s="647"/>
      <c r="Y7" s="647"/>
      <c r="AE7" s="646" t="s">
        <v>830</v>
      </c>
      <c r="AF7" s="646"/>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2460</v>
      </c>
      <c r="W8" s="229" t="s">
        <v>1601</v>
      </c>
      <c r="X8" s="229" t="s">
        <v>850</v>
      </c>
      <c r="Y8" s="229" t="s">
        <v>2472</v>
      </c>
      <c r="Z8" s="230" t="s">
        <v>852</v>
      </c>
      <c r="AA8" s="235" t="s">
        <v>853</v>
      </c>
      <c r="AB8" s="235" t="s">
        <v>854</v>
      </c>
      <c r="AC8" s="236" t="s">
        <v>855</v>
      </c>
      <c r="AD8" s="235" t="s">
        <v>856</v>
      </c>
      <c r="AE8" s="235" t="s">
        <v>857</v>
      </c>
      <c r="AF8" s="237" t="s">
        <v>915</v>
      </c>
    </row>
    <row r="9" spans="1:1016"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614" t="s">
        <v>864</v>
      </c>
      <c r="W9" s="575"/>
      <c r="X9" s="575"/>
      <c r="Y9" s="575"/>
      <c r="Z9" s="232"/>
      <c r="AA9" s="576"/>
      <c r="AB9" s="574"/>
      <c r="AC9" s="577"/>
      <c r="AD9" s="574"/>
      <c r="AE9" s="573"/>
      <c r="AF9" s="573"/>
    </row>
    <row r="10" spans="1:1016"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614" t="s">
        <v>864</v>
      </c>
      <c r="W10" s="575"/>
      <c r="X10" s="575"/>
      <c r="Y10" s="575"/>
      <c r="Z10" s="232"/>
      <c r="AA10" s="576"/>
      <c r="AB10" s="574"/>
      <c r="AC10" s="577"/>
      <c r="AD10" s="574"/>
      <c r="AE10" s="573"/>
      <c r="AF10" s="573"/>
    </row>
    <row r="11" spans="1:1016"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614" t="s">
        <v>864</v>
      </c>
      <c r="W11" s="575"/>
      <c r="X11" s="575"/>
      <c r="Y11" s="575"/>
      <c r="Z11" s="232"/>
      <c r="AA11" s="576"/>
      <c r="AB11" s="574"/>
      <c r="AC11" s="577"/>
      <c r="AD11" s="574"/>
      <c r="AE11" s="573"/>
      <c r="AF11" s="573"/>
    </row>
    <row r="12" spans="1:1016"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614" t="s">
        <v>864</v>
      </c>
      <c r="W12" s="575"/>
      <c r="X12" s="575"/>
      <c r="Y12" s="575"/>
      <c r="Z12" s="232"/>
      <c r="AA12" s="576"/>
      <c r="AB12" s="574"/>
      <c r="AC12" s="577"/>
      <c r="AD12" s="574"/>
      <c r="AE12" s="573"/>
      <c r="AF12" s="573"/>
    </row>
    <row r="13" spans="1:1016"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614" t="s">
        <v>864</v>
      </c>
      <c r="W13" s="575"/>
      <c r="X13" s="575"/>
      <c r="Y13" s="575"/>
      <c r="Z13" s="232"/>
      <c r="AA13" s="576"/>
      <c r="AB13" s="574"/>
      <c r="AC13" s="577"/>
      <c r="AD13" s="574"/>
      <c r="AE13" s="573"/>
      <c r="AF13" s="573"/>
    </row>
    <row r="14" spans="1:1016" s="224" customFormat="1" ht="13.5" customHeight="1">
      <c r="A14" s="225"/>
      <c r="B14" s="217"/>
      <c r="C14" s="241" t="s">
        <v>2462</v>
      </c>
      <c r="D14" s="241"/>
      <c r="E14" s="241"/>
      <c r="F14" s="241"/>
      <c r="G14" s="241"/>
      <c r="H14" s="623" t="s">
        <v>1617</v>
      </c>
      <c r="I14" s="622"/>
      <c r="J14" s="623"/>
      <c r="K14" s="622" t="s">
        <v>2474</v>
      </c>
      <c r="L14" s="623"/>
      <c r="M14" s="623"/>
      <c r="N14" s="623"/>
      <c r="O14" s="623"/>
      <c r="P14" s="624"/>
      <c r="Q14" s="623" t="s">
        <v>817</v>
      </c>
      <c r="R14" s="625"/>
      <c r="S14" s="574" t="s">
        <v>863</v>
      </c>
      <c r="T14" s="625"/>
      <c r="U14" s="623"/>
      <c r="V14" s="626"/>
      <c r="W14" s="626"/>
      <c r="X14" s="626"/>
      <c r="Y14" s="626"/>
      <c r="Z14" s="232"/>
      <c r="AA14" s="627"/>
      <c r="AB14" s="623"/>
      <c r="AC14" s="628"/>
      <c r="AD14" s="623"/>
      <c r="AE14" s="625"/>
      <c r="AF14" s="625"/>
    </row>
    <row r="15" spans="1:1016" s="224" customFormat="1" ht="13.5" customHeight="1">
      <c r="A15" s="225">
        <v>6</v>
      </c>
      <c r="B15" s="217"/>
      <c r="C15" s="570" t="s">
        <v>2330</v>
      </c>
      <c r="D15" s="570"/>
      <c r="E15" s="241"/>
      <c r="F15" s="241"/>
      <c r="G15" s="241"/>
      <c r="H15" s="570" t="s">
        <v>2331</v>
      </c>
      <c r="I15" s="571"/>
      <c r="J15" s="574"/>
      <c r="K15" s="571" t="s">
        <v>2476</v>
      </c>
      <c r="L15" s="574"/>
      <c r="M15" s="574"/>
      <c r="N15" s="574"/>
      <c r="O15" s="574"/>
      <c r="P15" s="572"/>
      <c r="Q15" s="574" t="s">
        <v>820</v>
      </c>
      <c r="R15" s="573"/>
      <c r="S15" s="574" t="s">
        <v>863</v>
      </c>
      <c r="T15" s="573"/>
      <c r="U15" s="574"/>
      <c r="V15" s="614" t="s">
        <v>864</v>
      </c>
      <c r="W15" s="575"/>
      <c r="X15" s="575"/>
      <c r="Y15" s="575"/>
      <c r="Z15" s="232"/>
      <c r="AA15" s="576"/>
      <c r="AB15" s="574"/>
      <c r="AC15" s="577"/>
      <c r="AD15" s="574"/>
      <c r="AE15" s="573"/>
      <c r="AF15" s="573"/>
    </row>
    <row r="16" spans="1:1016" s="224" customFormat="1" ht="13.5" customHeight="1">
      <c r="A16" s="225">
        <v>7</v>
      </c>
      <c r="B16" s="217"/>
      <c r="C16" s="570" t="s">
        <v>2332</v>
      </c>
      <c r="D16" s="570"/>
      <c r="E16" s="241"/>
      <c r="F16" s="241"/>
      <c r="G16" s="241"/>
      <c r="H16" s="570" t="s">
        <v>2333</v>
      </c>
      <c r="I16" s="571"/>
      <c r="J16" s="574"/>
      <c r="K16" s="571" t="s">
        <v>2477</v>
      </c>
      <c r="L16" s="574"/>
      <c r="M16" s="574"/>
      <c r="N16" s="574"/>
      <c r="O16" s="574"/>
      <c r="P16" s="572"/>
      <c r="Q16" s="574" t="s">
        <v>820</v>
      </c>
      <c r="R16" s="573"/>
      <c r="S16" s="574" t="s">
        <v>863</v>
      </c>
      <c r="T16" s="573"/>
      <c r="U16" s="574"/>
      <c r="V16" s="614" t="s">
        <v>864</v>
      </c>
      <c r="W16" s="575"/>
      <c r="X16" s="575"/>
      <c r="Y16" s="575"/>
      <c r="Z16" s="232"/>
      <c r="AA16" s="576"/>
      <c r="AB16" s="574"/>
      <c r="AC16" s="577"/>
      <c r="AD16" s="574"/>
      <c r="AE16" s="573"/>
      <c r="AF16" s="573"/>
    </row>
    <row r="17" spans="1:32" s="224" customFormat="1" ht="13.5" customHeight="1">
      <c r="A17" s="225">
        <v>8</v>
      </c>
      <c r="B17" s="217"/>
      <c r="C17" s="241" t="s">
        <v>2453</v>
      </c>
      <c r="D17" s="241"/>
      <c r="E17" s="241"/>
      <c r="F17" s="241"/>
      <c r="G17" s="241"/>
      <c r="H17" s="600" t="s">
        <v>2454</v>
      </c>
      <c r="I17" s="571"/>
      <c r="J17" s="574"/>
      <c r="K17" s="622" t="s">
        <v>2481</v>
      </c>
      <c r="L17" s="574"/>
      <c r="M17" s="574"/>
      <c r="N17" s="574"/>
      <c r="O17" s="574"/>
      <c r="P17" s="572"/>
      <c r="Q17" s="574" t="s">
        <v>820</v>
      </c>
      <c r="R17" s="573"/>
      <c r="S17" s="574" t="s">
        <v>863</v>
      </c>
      <c r="T17" s="573"/>
      <c r="U17" s="574"/>
      <c r="V17" s="614" t="s">
        <v>864</v>
      </c>
      <c r="W17" s="575"/>
      <c r="X17" s="575"/>
      <c r="Y17" s="575"/>
      <c r="Z17" s="232"/>
      <c r="AA17" s="576"/>
      <c r="AB17" s="574"/>
      <c r="AC17" s="577"/>
      <c r="AD17" s="574"/>
      <c r="AE17" s="573"/>
      <c r="AF17" s="573"/>
    </row>
    <row r="18" spans="1:32" s="224" customFormat="1" ht="13.5" customHeight="1">
      <c r="A18" s="225">
        <v>9</v>
      </c>
      <c r="B18" s="240"/>
      <c r="C18" s="515" t="s">
        <v>2220</v>
      </c>
      <c r="D18" s="515"/>
      <c r="E18" s="515"/>
      <c r="F18" s="515"/>
      <c r="G18" s="515"/>
      <c r="H18" s="386" t="s">
        <v>2221</v>
      </c>
      <c r="I18" s="519" t="s">
        <v>2222</v>
      </c>
      <c r="J18" s="386"/>
      <c r="K18" s="519" t="s">
        <v>958</v>
      </c>
      <c r="L18" s="386"/>
      <c r="M18" s="386"/>
      <c r="N18" s="386"/>
      <c r="O18" s="386"/>
      <c r="P18" s="520"/>
      <c r="Q18" s="386"/>
      <c r="R18" s="529"/>
      <c r="S18" s="386" t="s">
        <v>863</v>
      </c>
      <c r="T18" s="573"/>
      <c r="U18" s="574"/>
      <c r="V18" s="614" t="s">
        <v>864</v>
      </c>
      <c r="W18" s="575"/>
      <c r="X18" s="575"/>
      <c r="Y18" s="575"/>
      <c r="Z18" s="232"/>
      <c r="AA18" s="576"/>
      <c r="AB18" s="574"/>
      <c r="AC18" s="577"/>
      <c r="AD18" s="574"/>
      <c r="AE18" s="573"/>
      <c r="AF18" s="573"/>
    </row>
    <row r="19" spans="1:32" s="224" customFormat="1" ht="13.5" customHeight="1">
      <c r="A19" s="225">
        <v>10</v>
      </c>
      <c r="B19" s="240"/>
      <c r="C19" s="537" t="s">
        <v>2223</v>
      </c>
      <c r="D19" s="533"/>
      <c r="E19" s="533"/>
      <c r="F19" s="533"/>
      <c r="G19" s="533"/>
      <c r="H19" s="596"/>
      <c r="I19" s="597"/>
      <c r="J19" s="574"/>
      <c r="K19" s="571"/>
      <c r="L19" s="574"/>
      <c r="M19" s="574"/>
      <c r="N19" s="574"/>
      <c r="O19" s="574"/>
      <c r="P19" s="572"/>
      <c r="Q19" s="574" t="s">
        <v>820</v>
      </c>
      <c r="R19" s="529" t="s">
        <v>864</v>
      </c>
      <c r="S19" s="535" t="s">
        <v>2224</v>
      </c>
      <c r="T19" s="573"/>
      <c r="U19" s="574"/>
      <c r="V19" s="614" t="s">
        <v>864</v>
      </c>
      <c r="W19" s="575"/>
      <c r="X19" s="575"/>
      <c r="Y19" s="575"/>
      <c r="Z19" s="232"/>
      <c r="AA19" s="576"/>
      <c r="AB19" s="574"/>
      <c r="AC19" s="577"/>
      <c r="AD19" s="574"/>
      <c r="AE19" s="573"/>
      <c r="AF19" s="573"/>
    </row>
    <row r="20" spans="1:32" s="224" customFormat="1" ht="13.5" customHeight="1">
      <c r="A20" s="225">
        <v>11</v>
      </c>
      <c r="B20" s="240"/>
      <c r="C20" s="515"/>
      <c r="D20" s="515" t="s">
        <v>2225</v>
      </c>
      <c r="E20" s="515"/>
      <c r="F20" s="515"/>
      <c r="G20" s="515"/>
      <c r="H20" s="386" t="s">
        <v>2226</v>
      </c>
      <c r="I20" s="519" t="s">
        <v>2227</v>
      </c>
      <c r="J20" s="386"/>
      <c r="K20" s="519" t="s">
        <v>2228</v>
      </c>
      <c r="L20" s="386"/>
      <c r="M20" s="386"/>
      <c r="N20" s="386"/>
      <c r="O20" s="386"/>
      <c r="P20" s="520"/>
      <c r="Q20" s="386" t="s">
        <v>820</v>
      </c>
      <c r="R20" s="529"/>
      <c r="S20" s="386" t="s">
        <v>2123</v>
      </c>
      <c r="T20" s="574"/>
      <c r="U20" s="574"/>
      <c r="V20" s="614" t="s">
        <v>864</v>
      </c>
      <c r="W20" s="575"/>
      <c r="X20" s="575"/>
      <c r="Y20" s="575"/>
      <c r="Z20" s="232"/>
      <c r="AA20" s="576"/>
      <c r="AB20" s="574"/>
      <c r="AC20" s="577"/>
      <c r="AD20" s="574"/>
      <c r="AE20" s="573"/>
      <c r="AF20" s="573"/>
    </row>
    <row r="21" spans="1:32" s="224" customFormat="1" ht="13.5" customHeight="1">
      <c r="A21" s="225">
        <v>12</v>
      </c>
      <c r="B21" s="240"/>
      <c r="C21" s="515"/>
      <c r="D21" s="515" t="s">
        <v>2229</v>
      </c>
      <c r="E21" s="515"/>
      <c r="F21" s="515"/>
      <c r="G21" s="515"/>
      <c r="H21" s="386"/>
      <c r="I21" s="519"/>
      <c r="J21" s="386"/>
      <c r="K21" s="519"/>
      <c r="L21" s="386"/>
      <c r="M21" s="386"/>
      <c r="N21" s="386"/>
      <c r="O21" s="386"/>
      <c r="P21" s="520"/>
      <c r="Q21" s="386" t="s">
        <v>820</v>
      </c>
      <c r="R21" s="529"/>
      <c r="S21" s="386" t="s">
        <v>879</v>
      </c>
      <c r="T21" s="574"/>
      <c r="U21" s="574"/>
      <c r="V21" s="614" t="s">
        <v>864</v>
      </c>
      <c r="W21" s="575"/>
      <c r="X21" s="575"/>
      <c r="Y21" s="575"/>
      <c r="Z21" s="232"/>
      <c r="AA21" s="576"/>
      <c r="AB21" s="574"/>
      <c r="AC21" s="577"/>
      <c r="AD21" s="574"/>
      <c r="AE21" s="573"/>
      <c r="AF21" s="573"/>
    </row>
    <row r="22" spans="1:32" s="224" customFormat="1" ht="13.5" customHeight="1">
      <c r="A22" s="225">
        <v>13</v>
      </c>
      <c r="B22" s="240" t="s">
        <v>2230</v>
      </c>
      <c r="C22" s="533"/>
      <c r="D22" s="533"/>
      <c r="E22" s="533"/>
      <c r="F22" s="533"/>
      <c r="G22" s="533"/>
      <c r="H22" s="596"/>
      <c r="I22" s="597"/>
      <c r="J22" s="574"/>
      <c r="K22" s="571" t="s">
        <v>2231</v>
      </c>
      <c r="L22" s="574"/>
      <c r="M22" s="574"/>
      <c r="N22" s="574"/>
      <c r="O22" s="574"/>
      <c r="P22" s="572"/>
      <c r="Q22" s="574" t="s">
        <v>820</v>
      </c>
      <c r="R22" s="573" t="s">
        <v>864</v>
      </c>
      <c r="S22" s="243" t="s">
        <v>2231</v>
      </c>
      <c r="T22" s="573"/>
      <c r="U22" s="574"/>
      <c r="V22" s="614" t="s">
        <v>864</v>
      </c>
      <c r="W22" s="575"/>
      <c r="X22" s="575"/>
      <c r="Y22" s="575"/>
      <c r="Z22" s="232"/>
      <c r="AA22" s="576"/>
      <c r="AB22" s="574"/>
      <c r="AC22" s="577"/>
      <c r="AD22" s="574"/>
      <c r="AE22" s="573"/>
      <c r="AF22" s="573"/>
    </row>
    <row r="23" spans="1:32" s="224" customFormat="1" ht="13.5" customHeight="1">
      <c r="A23" s="225">
        <v>14</v>
      </c>
      <c r="B23" s="240"/>
      <c r="C23" s="241" t="s">
        <v>2232</v>
      </c>
      <c r="D23" s="533"/>
      <c r="E23" s="533"/>
      <c r="F23" s="533"/>
      <c r="G23" s="533"/>
      <c r="H23" s="596"/>
      <c r="I23" s="597"/>
      <c r="J23" s="574"/>
      <c r="K23" s="574" t="s">
        <v>987</v>
      </c>
      <c r="L23" s="574"/>
      <c r="M23" s="574"/>
      <c r="N23" s="574"/>
      <c r="O23" s="574"/>
      <c r="P23" s="572"/>
      <c r="Q23" s="574" t="s">
        <v>820</v>
      </c>
      <c r="R23" s="573" t="s">
        <v>864</v>
      </c>
      <c r="S23" s="574" t="s">
        <v>974</v>
      </c>
      <c r="T23" s="573" t="s">
        <v>864</v>
      </c>
      <c r="U23" s="574"/>
      <c r="V23" s="614" t="s">
        <v>864</v>
      </c>
      <c r="W23" s="575"/>
      <c r="X23" s="575"/>
      <c r="Y23" s="575"/>
      <c r="Z23" s="232"/>
      <c r="AA23" s="576"/>
      <c r="AB23" s="574"/>
      <c r="AC23" s="577"/>
      <c r="AD23" s="574"/>
      <c r="AE23" s="573"/>
      <c r="AF23" s="573"/>
    </row>
    <row r="24" spans="1:32" s="224" customFormat="1" ht="13.5" customHeight="1">
      <c r="A24" s="225">
        <v>15</v>
      </c>
      <c r="B24" s="216"/>
      <c r="C24" s="241"/>
      <c r="D24" s="241" t="s">
        <v>667</v>
      </c>
      <c r="E24" s="241"/>
      <c r="F24" s="241"/>
      <c r="G24" s="241"/>
      <c r="H24" s="600" t="s">
        <v>2233</v>
      </c>
      <c r="I24" s="571" t="s">
        <v>2234</v>
      </c>
      <c r="J24" s="574"/>
      <c r="K24" s="574" t="s">
        <v>978</v>
      </c>
      <c r="L24" s="574"/>
      <c r="M24" s="574"/>
      <c r="N24" s="574"/>
      <c r="O24" s="574"/>
      <c r="P24" s="572"/>
      <c r="Q24" s="574" t="s">
        <v>820</v>
      </c>
      <c r="R24" s="573"/>
      <c r="S24" s="574" t="s">
        <v>863</v>
      </c>
      <c r="T24" s="573"/>
      <c r="U24" s="574"/>
      <c r="V24" s="614" t="s">
        <v>864</v>
      </c>
      <c r="W24" s="575"/>
      <c r="X24" s="575"/>
      <c r="Y24" s="575"/>
      <c r="Z24" s="232"/>
      <c r="AA24" s="576"/>
      <c r="AB24" s="574"/>
      <c r="AC24" s="577"/>
      <c r="AD24" s="574"/>
      <c r="AE24" s="573"/>
      <c r="AF24" s="573"/>
    </row>
    <row r="25" spans="1:32" s="224" customFormat="1" ht="13.5" customHeight="1">
      <c r="A25" s="225">
        <v>16</v>
      </c>
      <c r="B25" s="216"/>
      <c r="C25" s="241"/>
      <c r="D25" s="241" t="s">
        <v>2235</v>
      </c>
      <c r="E25" s="241"/>
      <c r="F25" s="241"/>
      <c r="G25" s="241"/>
      <c r="H25" s="574" t="s">
        <v>2236</v>
      </c>
      <c r="I25" s="571" t="s">
        <v>2237</v>
      </c>
      <c r="J25" s="574"/>
      <c r="K25" s="574" t="s">
        <v>982</v>
      </c>
      <c r="L25" s="574"/>
      <c r="M25" s="574"/>
      <c r="N25" s="574"/>
      <c r="O25" s="574"/>
      <c r="P25" s="572"/>
      <c r="Q25" s="574" t="s">
        <v>820</v>
      </c>
      <c r="R25" s="573"/>
      <c r="S25" s="574" t="s">
        <v>863</v>
      </c>
      <c r="T25" s="573"/>
      <c r="U25" s="574"/>
      <c r="V25" s="614" t="s">
        <v>864</v>
      </c>
      <c r="W25" s="575"/>
      <c r="X25" s="575"/>
      <c r="Y25" s="575"/>
      <c r="Z25" s="232"/>
      <c r="AA25" s="576"/>
      <c r="AB25" s="574"/>
      <c r="AC25" s="577"/>
      <c r="AD25" s="574"/>
      <c r="AE25" s="573"/>
      <c r="AF25" s="573"/>
    </row>
    <row r="26" spans="1:32" s="224" customFormat="1" ht="13.5" customHeight="1">
      <c r="A26" s="225">
        <v>17</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614" t="s">
        <v>864</v>
      </c>
      <c r="W26" s="575"/>
      <c r="X26" s="575"/>
      <c r="Y26" s="575"/>
      <c r="Z26" s="232"/>
      <c r="AA26" s="576"/>
      <c r="AB26" s="574"/>
      <c r="AC26" s="577"/>
      <c r="AD26" s="574"/>
      <c r="AE26" s="573"/>
      <c r="AF26" s="573"/>
    </row>
    <row r="27" spans="1:32" s="224" customFormat="1" ht="13.5" customHeight="1">
      <c r="A27" s="225">
        <v>18</v>
      </c>
      <c r="B27" s="240"/>
      <c r="C27" s="241" t="s">
        <v>2238</v>
      </c>
      <c r="D27" s="533"/>
      <c r="E27" s="533"/>
      <c r="F27" s="533"/>
      <c r="G27" s="533"/>
      <c r="H27" s="596"/>
      <c r="I27" s="597"/>
      <c r="J27" s="574"/>
      <c r="K27" s="574" t="s">
        <v>995</v>
      </c>
      <c r="L27" s="574"/>
      <c r="M27" s="574"/>
      <c r="N27" s="574"/>
      <c r="O27" s="574"/>
      <c r="P27" s="572"/>
      <c r="Q27" s="574" t="s">
        <v>820</v>
      </c>
      <c r="R27" s="573" t="s">
        <v>864</v>
      </c>
      <c r="S27" s="574" t="s">
        <v>974</v>
      </c>
      <c r="T27" s="573" t="s">
        <v>864</v>
      </c>
      <c r="U27" s="574"/>
      <c r="V27" s="614" t="s">
        <v>864</v>
      </c>
      <c r="W27" s="575"/>
      <c r="X27" s="575"/>
      <c r="Y27" s="575"/>
      <c r="Z27" s="232"/>
      <c r="AA27" s="576"/>
      <c r="AB27" s="574"/>
      <c r="AC27" s="577"/>
      <c r="AD27" s="574"/>
      <c r="AE27" s="573"/>
      <c r="AF27" s="573"/>
    </row>
    <row r="28" spans="1:32" s="224" customFormat="1" ht="13.5" customHeight="1">
      <c r="A28" s="225">
        <v>19</v>
      </c>
      <c r="B28" s="216"/>
      <c r="C28" s="241"/>
      <c r="D28" s="241" t="s">
        <v>667</v>
      </c>
      <c r="E28" s="241"/>
      <c r="F28" s="241"/>
      <c r="G28" s="241"/>
      <c r="H28" s="574" t="s">
        <v>2239</v>
      </c>
      <c r="I28" s="571" t="s">
        <v>2240</v>
      </c>
      <c r="J28" s="574"/>
      <c r="K28" s="574" t="s">
        <v>978</v>
      </c>
      <c r="L28" s="574"/>
      <c r="M28" s="574"/>
      <c r="N28" s="574"/>
      <c r="O28" s="574"/>
      <c r="P28" s="572"/>
      <c r="Q28" s="574" t="s">
        <v>820</v>
      </c>
      <c r="R28" s="573"/>
      <c r="S28" s="574" t="s">
        <v>863</v>
      </c>
      <c r="T28" s="573"/>
      <c r="U28" s="574"/>
      <c r="V28" s="614" t="s">
        <v>864</v>
      </c>
      <c r="W28" s="575"/>
      <c r="X28" s="575"/>
      <c r="Y28" s="575"/>
      <c r="Z28" s="232"/>
      <c r="AA28" s="576"/>
      <c r="AB28" s="574"/>
      <c r="AC28" s="577"/>
      <c r="AD28" s="574"/>
      <c r="AE28" s="573"/>
      <c r="AF28" s="573"/>
    </row>
    <row r="29" spans="1:32" s="224" customFormat="1" ht="13.5" customHeight="1">
      <c r="A29" s="225">
        <v>20</v>
      </c>
      <c r="B29" s="216"/>
      <c r="C29" s="241"/>
      <c r="D29" s="241" t="s">
        <v>2235</v>
      </c>
      <c r="E29" s="241"/>
      <c r="F29" s="241"/>
      <c r="G29" s="241"/>
      <c r="H29" s="574" t="s">
        <v>2241</v>
      </c>
      <c r="I29" s="571" t="s">
        <v>2242</v>
      </c>
      <c r="J29" s="574"/>
      <c r="K29" s="574" t="s">
        <v>982</v>
      </c>
      <c r="L29" s="574"/>
      <c r="M29" s="574"/>
      <c r="N29" s="574"/>
      <c r="O29" s="574"/>
      <c r="P29" s="572"/>
      <c r="Q29" s="574" t="s">
        <v>820</v>
      </c>
      <c r="R29" s="573"/>
      <c r="S29" s="574" t="s">
        <v>863</v>
      </c>
      <c r="T29" s="573"/>
      <c r="U29" s="574"/>
      <c r="V29" s="614" t="s">
        <v>864</v>
      </c>
      <c r="W29" s="575"/>
      <c r="X29" s="575"/>
      <c r="Y29" s="575"/>
      <c r="Z29" s="232"/>
      <c r="AA29" s="576"/>
      <c r="AB29" s="574"/>
      <c r="AC29" s="577"/>
      <c r="AD29" s="574"/>
      <c r="AE29" s="573"/>
      <c r="AF29" s="573"/>
    </row>
    <row r="30" spans="1:32" s="224" customFormat="1" ht="13.5" customHeight="1">
      <c r="A30" s="225">
        <v>21</v>
      </c>
      <c r="B30" s="216"/>
      <c r="C30" s="241"/>
      <c r="D30" s="241" t="s">
        <v>767</v>
      </c>
      <c r="E30" s="241"/>
      <c r="F30" s="241"/>
      <c r="G30" s="241"/>
      <c r="H30" s="574" t="s">
        <v>983</v>
      </c>
      <c r="I30" s="571"/>
      <c r="J30" s="574"/>
      <c r="K30" s="574" t="s">
        <v>939</v>
      </c>
      <c r="L30" s="574"/>
      <c r="M30" s="574"/>
      <c r="N30" s="574"/>
      <c r="O30" s="574"/>
      <c r="P30" s="572"/>
      <c r="Q30" s="574" t="s">
        <v>817</v>
      </c>
      <c r="R30" s="573"/>
      <c r="S30" s="574" t="s">
        <v>863</v>
      </c>
      <c r="T30" s="573"/>
      <c r="U30" s="574"/>
      <c r="V30" s="614" t="s">
        <v>864</v>
      </c>
      <c r="W30" s="575"/>
      <c r="X30" s="575"/>
      <c r="Y30" s="575"/>
      <c r="Z30" s="232"/>
      <c r="AA30" s="576"/>
      <c r="AB30" s="574"/>
      <c r="AC30" s="577"/>
      <c r="AD30" s="574"/>
      <c r="AE30" s="573"/>
      <c r="AF30" s="573"/>
    </row>
    <row r="31" spans="1:32" s="224" customFormat="1" ht="13.5" customHeight="1">
      <c r="A31" s="225">
        <v>22</v>
      </c>
      <c r="B31" s="217"/>
      <c r="C31" s="241" t="s">
        <v>2243</v>
      </c>
      <c r="D31" s="241"/>
      <c r="E31" s="241"/>
      <c r="F31" s="241"/>
      <c r="G31" s="241"/>
      <c r="H31" s="269" t="s">
        <v>2244</v>
      </c>
      <c r="I31" s="571" t="s">
        <v>2245</v>
      </c>
      <c r="J31" s="574"/>
      <c r="K31" s="571" t="s">
        <v>2246</v>
      </c>
      <c r="L31" s="574"/>
      <c r="M31" s="574"/>
      <c r="N31" s="574"/>
      <c r="O31" s="574"/>
      <c r="P31" s="572"/>
      <c r="Q31" s="574" t="s">
        <v>820</v>
      </c>
      <c r="R31" s="573"/>
      <c r="S31" s="574" t="s">
        <v>863</v>
      </c>
      <c r="T31" s="573"/>
      <c r="U31" s="574"/>
      <c r="V31" s="614" t="s">
        <v>864</v>
      </c>
      <c r="W31" s="575"/>
      <c r="X31" s="575"/>
      <c r="Y31" s="575"/>
      <c r="Z31" s="232"/>
      <c r="AA31" s="576"/>
      <c r="AB31" s="574"/>
      <c r="AC31" s="577"/>
      <c r="AD31" s="574"/>
      <c r="AE31" s="573"/>
      <c r="AF31" s="573"/>
    </row>
    <row r="32" spans="1:32" s="224" customFormat="1" ht="13.5" customHeight="1">
      <c r="A32" s="225">
        <v>23</v>
      </c>
      <c r="B32" s="216" t="s">
        <v>561</v>
      </c>
      <c r="C32" s="598"/>
      <c r="D32" s="533"/>
      <c r="E32" s="533"/>
      <c r="F32" s="533"/>
      <c r="G32" s="533"/>
      <c r="H32" s="596"/>
      <c r="I32" s="597"/>
      <c r="J32" s="574"/>
      <c r="K32" s="571" t="s">
        <v>1392</v>
      </c>
      <c r="L32" s="574"/>
      <c r="M32" s="574"/>
      <c r="N32" s="574"/>
      <c r="O32" s="574"/>
      <c r="P32" s="572"/>
      <c r="Q32" s="574" t="s">
        <v>820</v>
      </c>
      <c r="R32" s="573" t="s">
        <v>864</v>
      </c>
      <c r="S32" s="243" t="s">
        <v>1392</v>
      </c>
      <c r="T32" s="573"/>
      <c r="U32" s="574"/>
      <c r="V32" s="614" t="s">
        <v>864</v>
      </c>
      <c r="W32" s="575"/>
      <c r="X32" s="575"/>
      <c r="Y32" s="575"/>
      <c r="Z32" s="232"/>
      <c r="AA32" s="576"/>
      <c r="AB32" s="574"/>
      <c r="AC32" s="577"/>
      <c r="AD32" s="574"/>
      <c r="AE32" s="573"/>
      <c r="AF32" s="573"/>
    </row>
    <row r="33" spans="1:32" s="224" customFormat="1" ht="13.5" customHeight="1">
      <c r="A33" s="225">
        <v>24</v>
      </c>
      <c r="B33" s="216"/>
      <c r="C33" s="570" t="s">
        <v>2247</v>
      </c>
      <c r="D33" s="241"/>
      <c r="E33" s="241"/>
      <c r="F33" s="241"/>
      <c r="G33" s="241"/>
      <c r="H33" s="574" t="s">
        <v>2248</v>
      </c>
      <c r="I33" s="571" t="s">
        <v>2249</v>
      </c>
      <c r="J33" s="574"/>
      <c r="K33" s="571" t="s">
        <v>2475</v>
      </c>
      <c r="L33" s="574"/>
      <c r="M33" s="574"/>
      <c r="N33" s="574"/>
      <c r="O33" s="574"/>
      <c r="P33" s="572"/>
      <c r="Q33" s="574" t="s">
        <v>820</v>
      </c>
      <c r="R33" s="573"/>
      <c r="S33" s="574" t="s">
        <v>863</v>
      </c>
      <c r="T33" s="573"/>
      <c r="U33" s="574"/>
      <c r="V33" s="614" t="s">
        <v>864</v>
      </c>
      <c r="W33" s="575"/>
      <c r="X33" s="575"/>
      <c r="Y33" s="575"/>
      <c r="Z33" s="232"/>
      <c r="AA33" s="576"/>
      <c r="AB33" s="574"/>
      <c r="AC33" s="577"/>
      <c r="AD33" s="574"/>
      <c r="AE33" s="573"/>
      <c r="AF33" s="573"/>
    </row>
    <row r="34" spans="1:32" s="224" customFormat="1" ht="13.5" customHeight="1">
      <c r="A34" s="225">
        <v>25</v>
      </c>
      <c r="B34" s="216"/>
      <c r="C34" s="570" t="s">
        <v>1464</v>
      </c>
      <c r="D34" s="241"/>
      <c r="E34" s="241"/>
      <c r="F34" s="241"/>
      <c r="G34" s="241"/>
      <c r="H34" s="574" t="s">
        <v>1465</v>
      </c>
      <c r="I34" s="599">
        <v>13197</v>
      </c>
      <c r="J34" s="574"/>
      <c r="K34" s="571" t="s">
        <v>1466</v>
      </c>
      <c r="L34" s="574"/>
      <c r="M34" s="574"/>
      <c r="N34" s="574"/>
      <c r="O34" s="574"/>
      <c r="P34" s="572"/>
      <c r="Q34" s="574" t="s">
        <v>820</v>
      </c>
      <c r="R34" s="573"/>
      <c r="S34" s="574" t="s">
        <v>863</v>
      </c>
      <c r="T34" s="573"/>
      <c r="U34" s="574"/>
      <c r="V34" s="614" t="s">
        <v>864</v>
      </c>
      <c r="W34" s="575"/>
      <c r="X34" s="575"/>
      <c r="Y34" s="575"/>
      <c r="Z34" s="232"/>
      <c r="AA34" s="576"/>
      <c r="AB34" s="574"/>
      <c r="AC34" s="577"/>
      <c r="AD34" s="574"/>
      <c r="AE34" s="573"/>
      <c r="AF34" s="573"/>
    </row>
    <row r="35" spans="1:32" s="224" customFormat="1" ht="13.5" customHeight="1">
      <c r="A35" s="225">
        <v>26</v>
      </c>
      <c r="B35" s="216"/>
      <c r="C35" s="570" t="s">
        <v>2094</v>
      </c>
      <c r="D35" s="241"/>
      <c r="E35" s="241"/>
      <c r="F35" s="241"/>
      <c r="G35" s="241"/>
      <c r="H35" s="574" t="s">
        <v>2250</v>
      </c>
      <c r="I35" s="571" t="s">
        <v>698</v>
      </c>
      <c r="J35" s="574"/>
      <c r="K35" s="571" t="s">
        <v>1470</v>
      </c>
      <c r="L35" s="574"/>
      <c r="M35" s="574"/>
      <c r="N35" s="574"/>
      <c r="O35" s="574"/>
      <c r="P35" s="572"/>
      <c r="Q35" s="574" t="s">
        <v>820</v>
      </c>
      <c r="R35" s="573"/>
      <c r="S35" s="574" t="s">
        <v>863</v>
      </c>
      <c r="T35" s="573" t="s">
        <v>864</v>
      </c>
      <c r="U35" s="574"/>
      <c r="V35" s="614" t="s">
        <v>864</v>
      </c>
      <c r="W35" s="575"/>
      <c r="X35" s="575"/>
      <c r="Y35" s="575"/>
      <c r="Z35" s="232"/>
      <c r="AA35" s="576"/>
      <c r="AB35" s="574"/>
      <c r="AC35" s="577"/>
      <c r="AD35" s="574"/>
      <c r="AE35" s="573"/>
      <c r="AF35" s="573"/>
    </row>
    <row r="36" spans="1:32" s="224" customFormat="1" ht="13.5" customHeight="1">
      <c r="A36" s="225">
        <v>27</v>
      </c>
      <c r="B36" s="216"/>
      <c r="C36" s="570" t="s">
        <v>2251</v>
      </c>
      <c r="D36" s="241"/>
      <c r="E36" s="241"/>
      <c r="F36" s="241"/>
      <c r="G36" s="241"/>
      <c r="H36" s="574" t="s">
        <v>2252</v>
      </c>
      <c r="I36" s="571" t="s">
        <v>2253</v>
      </c>
      <c r="J36" s="574"/>
      <c r="K36" s="571" t="s">
        <v>2254</v>
      </c>
      <c r="L36" s="574"/>
      <c r="M36" s="574"/>
      <c r="N36" s="574"/>
      <c r="O36" s="574"/>
      <c r="P36" s="572"/>
      <c r="Q36" s="574" t="s">
        <v>817</v>
      </c>
      <c r="R36" s="573"/>
      <c r="S36" s="574" t="s">
        <v>1079</v>
      </c>
      <c r="T36" s="573"/>
      <c r="U36" s="574"/>
      <c r="V36" s="614" t="s">
        <v>864</v>
      </c>
      <c r="W36" s="575"/>
      <c r="X36" s="575"/>
      <c r="Y36" s="575"/>
      <c r="Z36" s="232"/>
      <c r="AA36" s="576"/>
      <c r="AB36" s="574"/>
      <c r="AC36" s="577"/>
      <c r="AD36" s="574"/>
      <c r="AE36" s="573"/>
      <c r="AF36" s="573"/>
    </row>
    <row r="37" spans="1:32" s="224" customFormat="1" ht="13.5" customHeight="1">
      <c r="A37" s="225">
        <v>28</v>
      </c>
      <c r="B37" s="216"/>
      <c r="C37" s="570" t="s">
        <v>2098</v>
      </c>
      <c r="D37" s="533"/>
      <c r="E37" s="533"/>
      <c r="F37" s="533"/>
      <c r="G37" s="533"/>
      <c r="H37" s="596"/>
      <c r="I37" s="597"/>
      <c r="J37" s="574"/>
      <c r="K37" s="571" t="s">
        <v>2099</v>
      </c>
      <c r="L37" s="574"/>
      <c r="M37" s="574"/>
      <c r="N37" s="574"/>
      <c r="O37" s="574"/>
      <c r="P37" s="572"/>
      <c r="Q37" s="574" t="s">
        <v>817</v>
      </c>
      <c r="R37" s="573" t="s">
        <v>864</v>
      </c>
      <c r="S37" s="379" t="s">
        <v>2099</v>
      </c>
      <c r="T37" s="573"/>
      <c r="U37" s="574"/>
      <c r="V37" s="614" t="s">
        <v>864</v>
      </c>
      <c r="W37" s="575"/>
      <c r="X37" s="575"/>
      <c r="Y37" s="575"/>
      <c r="Z37" s="232"/>
      <c r="AA37" s="576"/>
      <c r="AB37" s="574"/>
      <c r="AC37" s="577"/>
      <c r="AD37" s="574"/>
      <c r="AE37" s="573"/>
      <c r="AF37" s="573"/>
    </row>
    <row r="38" spans="1:32" s="224" customFormat="1" ht="13.5" customHeight="1">
      <c r="A38" s="225">
        <v>29</v>
      </c>
      <c r="B38" s="216"/>
      <c r="C38" s="570"/>
      <c r="D38" s="241" t="s">
        <v>2100</v>
      </c>
      <c r="E38" s="241"/>
      <c r="F38" s="241"/>
      <c r="G38" s="241"/>
      <c r="H38" s="574" t="s">
        <v>2101</v>
      </c>
      <c r="I38" s="571">
        <v>92300</v>
      </c>
      <c r="J38" s="574"/>
      <c r="K38" s="571" t="s">
        <v>2103</v>
      </c>
      <c r="L38" s="574"/>
      <c r="M38" s="574"/>
      <c r="N38" s="574"/>
      <c r="O38" s="574"/>
      <c r="P38" s="572"/>
      <c r="Q38" s="574" t="s">
        <v>820</v>
      </c>
      <c r="R38" s="573"/>
      <c r="S38" s="574" t="s">
        <v>863</v>
      </c>
      <c r="T38" s="573"/>
      <c r="U38" s="574"/>
      <c r="V38" s="614" t="s">
        <v>864</v>
      </c>
      <c r="W38" s="575"/>
      <c r="X38" s="575"/>
      <c r="Y38" s="575"/>
      <c r="Z38" s="232"/>
      <c r="AA38" s="576"/>
      <c r="AB38" s="574"/>
      <c r="AC38" s="577"/>
      <c r="AD38" s="574"/>
      <c r="AE38" s="573"/>
      <c r="AF38" s="573"/>
    </row>
    <row r="39" spans="1:32" s="224" customFormat="1" ht="13.5" customHeight="1">
      <c r="A39" s="225">
        <v>30</v>
      </c>
      <c r="B39" s="216"/>
      <c r="C39" s="570"/>
      <c r="D39" s="241" t="s">
        <v>388</v>
      </c>
      <c r="E39" s="241"/>
      <c r="F39" s="241"/>
      <c r="G39" s="241"/>
      <c r="H39" s="574" t="s">
        <v>1095</v>
      </c>
      <c r="I39" s="571" t="s">
        <v>2102</v>
      </c>
      <c r="J39" s="574"/>
      <c r="K39" s="571" t="s">
        <v>1094</v>
      </c>
      <c r="L39" s="574"/>
      <c r="M39" s="574"/>
      <c r="N39" s="574"/>
      <c r="O39" s="574"/>
      <c r="P39" s="572"/>
      <c r="Q39" s="574" t="s">
        <v>820</v>
      </c>
      <c r="R39" s="573"/>
      <c r="S39" s="574" t="s">
        <v>863</v>
      </c>
      <c r="T39" s="573"/>
      <c r="U39" s="574"/>
      <c r="V39" s="614" t="s">
        <v>864</v>
      </c>
      <c r="W39" s="575"/>
      <c r="X39" s="575"/>
      <c r="Y39" s="575"/>
      <c r="Z39" s="232"/>
      <c r="AA39" s="576"/>
      <c r="AB39" s="574"/>
      <c r="AC39" s="577"/>
      <c r="AD39" s="574"/>
      <c r="AE39" s="573"/>
      <c r="AF39" s="573"/>
    </row>
    <row r="40" spans="1:32" s="224" customFormat="1" ht="13.5" customHeight="1">
      <c r="A40" s="225">
        <v>31</v>
      </c>
      <c r="B40" s="240" t="s">
        <v>2255</v>
      </c>
      <c r="C40" s="533"/>
      <c r="D40" s="533"/>
      <c r="E40" s="533"/>
      <c r="F40" s="533"/>
      <c r="G40" s="533"/>
      <c r="H40" s="596"/>
      <c r="I40" s="597"/>
      <c r="J40" s="574"/>
      <c r="K40" s="571" t="s">
        <v>2256</v>
      </c>
      <c r="L40" s="574"/>
      <c r="M40" s="574"/>
      <c r="N40" s="574"/>
      <c r="O40" s="574"/>
      <c r="P40" s="572"/>
      <c r="Q40" s="574" t="s">
        <v>820</v>
      </c>
      <c r="R40" s="573" t="s">
        <v>864</v>
      </c>
      <c r="S40" s="243" t="s">
        <v>2256</v>
      </c>
      <c r="T40" s="573"/>
      <c r="U40" s="574"/>
      <c r="V40" s="614" t="s">
        <v>864</v>
      </c>
      <c r="W40" s="575"/>
      <c r="X40" s="575"/>
      <c r="Y40" s="575"/>
      <c r="Z40" s="232"/>
      <c r="AA40" s="576"/>
      <c r="AB40" s="574"/>
      <c r="AC40" s="577"/>
      <c r="AD40" s="574"/>
      <c r="AE40" s="573"/>
      <c r="AF40" s="573"/>
    </row>
    <row r="41" spans="1:32" s="224" customFormat="1" ht="13.5" customHeight="1">
      <c r="A41" s="225">
        <v>32</v>
      </c>
      <c r="B41" s="240"/>
      <c r="C41" s="241" t="s">
        <v>2104</v>
      </c>
      <c r="D41" s="241"/>
      <c r="E41" s="241"/>
      <c r="F41" s="241"/>
      <c r="G41" s="241"/>
      <c r="H41" s="596"/>
      <c r="I41" s="571"/>
      <c r="J41" s="574"/>
      <c r="K41" s="571" t="s">
        <v>1041</v>
      </c>
      <c r="L41" s="574"/>
      <c r="M41" s="574"/>
      <c r="N41" s="574"/>
      <c r="O41" s="574"/>
      <c r="P41" s="572"/>
      <c r="Q41" s="574" t="s">
        <v>820</v>
      </c>
      <c r="R41" s="573" t="s">
        <v>864</v>
      </c>
      <c r="S41" s="574" t="s">
        <v>863</v>
      </c>
      <c r="T41" s="573"/>
      <c r="U41" s="574"/>
      <c r="V41" s="614" t="s">
        <v>864</v>
      </c>
      <c r="W41" s="575"/>
      <c r="X41" s="575"/>
      <c r="Y41" s="575"/>
      <c r="Z41" s="232"/>
      <c r="AA41" s="576"/>
      <c r="AB41" s="574"/>
      <c r="AC41" s="577"/>
      <c r="AD41" s="574"/>
      <c r="AE41" s="573"/>
      <c r="AF41" s="573"/>
    </row>
    <row r="42" spans="1:32" s="224" customFormat="1" ht="13.5" customHeight="1">
      <c r="A42" s="225">
        <v>33</v>
      </c>
      <c r="B42" s="240"/>
      <c r="C42" s="241"/>
      <c r="D42" s="241" t="s">
        <v>2257</v>
      </c>
      <c r="E42" s="241"/>
      <c r="F42" s="241"/>
      <c r="G42" s="241"/>
      <c r="H42" s="574" t="s">
        <v>2258</v>
      </c>
      <c r="I42" s="571" t="s">
        <v>2259</v>
      </c>
      <c r="J42" s="574"/>
      <c r="K42" s="571" t="s">
        <v>958</v>
      </c>
      <c r="L42" s="574"/>
      <c r="M42" s="574"/>
      <c r="N42" s="574"/>
      <c r="O42" s="574"/>
      <c r="P42" s="572"/>
      <c r="Q42" s="574" t="s">
        <v>817</v>
      </c>
      <c r="R42" s="573"/>
      <c r="S42" s="574" t="s">
        <v>863</v>
      </c>
      <c r="T42" s="573" t="s">
        <v>864</v>
      </c>
      <c r="U42" s="574"/>
      <c r="V42" s="614" t="s">
        <v>864</v>
      </c>
      <c r="W42" s="575"/>
      <c r="X42" s="575"/>
      <c r="Y42" s="575"/>
      <c r="Z42" s="232"/>
      <c r="AA42" s="576"/>
      <c r="AB42" s="574"/>
      <c r="AC42" s="577"/>
      <c r="AD42" s="574"/>
      <c r="AE42" s="573"/>
      <c r="AF42" s="573"/>
    </row>
    <row r="43" spans="1:32" s="224" customFormat="1" ht="13.5" customHeight="1">
      <c r="A43" s="225">
        <v>34</v>
      </c>
      <c r="B43" s="240"/>
      <c r="C43" s="241"/>
      <c r="D43" s="241" t="s">
        <v>2260</v>
      </c>
      <c r="E43" s="241"/>
      <c r="F43" s="241"/>
      <c r="G43" s="241"/>
      <c r="H43" s="574" t="s">
        <v>2261</v>
      </c>
      <c r="I43" s="571"/>
      <c r="J43" s="574"/>
      <c r="K43" s="571" t="s">
        <v>2262</v>
      </c>
      <c r="L43" s="574"/>
      <c r="M43" s="574"/>
      <c r="N43" s="574"/>
      <c r="O43" s="574"/>
      <c r="P43" s="572"/>
      <c r="Q43" s="574" t="s">
        <v>817</v>
      </c>
      <c r="R43" s="573"/>
      <c r="S43" s="574" t="s">
        <v>863</v>
      </c>
      <c r="T43" s="573"/>
      <c r="U43" s="574"/>
      <c r="V43" s="614" t="s">
        <v>864</v>
      </c>
      <c r="W43" s="575"/>
      <c r="X43" s="575"/>
      <c r="Y43" s="575"/>
      <c r="Z43" s="232"/>
      <c r="AA43" s="576"/>
      <c r="AB43" s="574"/>
      <c r="AC43" s="577"/>
      <c r="AD43" s="574"/>
      <c r="AE43" s="573"/>
      <c r="AF43" s="573"/>
    </row>
    <row r="44" spans="1:32" s="224" customFormat="1" ht="13.5" customHeight="1">
      <c r="A44" s="225">
        <v>35</v>
      </c>
      <c r="B44" s="240"/>
      <c r="C44" s="241"/>
      <c r="D44" s="241" t="s">
        <v>2263</v>
      </c>
      <c r="E44" s="241"/>
      <c r="F44" s="241"/>
      <c r="G44" s="241"/>
      <c r="H44" s="574" t="s">
        <v>2264</v>
      </c>
      <c r="I44" s="571"/>
      <c r="J44" s="574"/>
      <c r="K44" s="571" t="s">
        <v>2265</v>
      </c>
      <c r="L44" s="574"/>
      <c r="M44" s="574"/>
      <c r="N44" s="574"/>
      <c r="O44" s="574"/>
      <c r="P44" s="572"/>
      <c r="Q44" s="574" t="s">
        <v>817</v>
      </c>
      <c r="R44" s="573"/>
      <c r="S44" s="574" t="s">
        <v>863</v>
      </c>
      <c r="T44" s="573"/>
      <c r="U44" s="574"/>
      <c r="V44" s="614" t="s">
        <v>864</v>
      </c>
      <c r="W44" s="575"/>
      <c r="X44" s="575"/>
      <c r="Y44" s="575"/>
      <c r="Z44" s="232"/>
      <c r="AA44" s="576"/>
      <c r="AB44" s="574"/>
      <c r="AC44" s="577"/>
      <c r="AD44" s="574"/>
      <c r="AE44" s="573"/>
      <c r="AF44" s="573"/>
    </row>
    <row r="45" spans="1:32" s="224" customFormat="1" ht="13.5" customHeight="1">
      <c r="A45" s="225">
        <v>36</v>
      </c>
      <c r="B45" s="216"/>
      <c r="C45" s="241"/>
      <c r="D45" s="241" t="s">
        <v>2266</v>
      </c>
      <c r="E45" s="533"/>
      <c r="F45" s="533"/>
      <c r="G45" s="533"/>
      <c r="H45" s="596"/>
      <c r="I45" s="597"/>
      <c r="J45" s="574"/>
      <c r="K45" s="571" t="s">
        <v>1069</v>
      </c>
      <c r="L45" s="574"/>
      <c r="M45" s="574"/>
      <c r="N45" s="574"/>
      <c r="O45" s="574"/>
      <c r="P45" s="572"/>
      <c r="Q45" s="574" t="s">
        <v>817</v>
      </c>
      <c r="R45" s="573" t="s">
        <v>864</v>
      </c>
      <c r="S45" s="243" t="s">
        <v>1069</v>
      </c>
      <c r="T45" s="573"/>
      <c r="U45" s="574"/>
      <c r="V45" s="614" t="s">
        <v>864</v>
      </c>
      <c r="W45" s="575"/>
      <c r="X45" s="575"/>
      <c r="Y45" s="575"/>
      <c r="Z45" s="232"/>
      <c r="AA45" s="576"/>
      <c r="AB45" s="574"/>
      <c r="AC45" s="577"/>
      <c r="AD45" s="574"/>
      <c r="AE45" s="573"/>
      <c r="AF45" s="573"/>
    </row>
    <row r="46" spans="1:32" s="224" customFormat="1" ht="13.5" customHeight="1">
      <c r="A46" s="225">
        <v>37</v>
      </c>
      <c r="B46" s="240"/>
      <c r="C46" s="241"/>
      <c r="D46" s="241"/>
      <c r="E46" s="241" t="s">
        <v>392</v>
      </c>
      <c r="F46" s="241"/>
      <c r="G46" s="241"/>
      <c r="H46" s="574" t="s">
        <v>2267</v>
      </c>
      <c r="I46" s="571">
        <v>92300</v>
      </c>
      <c r="J46" s="574"/>
      <c r="K46" s="571" t="s">
        <v>2103</v>
      </c>
      <c r="L46" s="574"/>
      <c r="M46" s="574"/>
      <c r="N46" s="574"/>
      <c r="O46" s="574"/>
      <c r="P46" s="572"/>
      <c r="Q46" s="574" t="s">
        <v>820</v>
      </c>
      <c r="R46" s="573"/>
      <c r="S46" s="574" t="s">
        <v>863</v>
      </c>
      <c r="T46" s="573"/>
      <c r="U46" s="574"/>
      <c r="V46" s="614" t="s">
        <v>864</v>
      </c>
      <c r="W46" s="575"/>
      <c r="X46" s="575"/>
      <c r="Y46" s="575"/>
      <c r="Z46" s="232"/>
      <c r="AA46" s="576"/>
      <c r="AB46" s="574"/>
      <c r="AC46" s="577"/>
      <c r="AD46" s="574"/>
      <c r="AE46" s="573"/>
      <c r="AF46" s="573"/>
    </row>
    <row r="47" spans="1:32" s="224" customFormat="1" ht="13.5" customHeight="1">
      <c r="A47" s="225">
        <v>38</v>
      </c>
      <c r="B47" s="240"/>
      <c r="C47" s="241"/>
      <c r="D47" s="241"/>
      <c r="E47" s="241" t="s">
        <v>388</v>
      </c>
      <c r="F47" s="241"/>
      <c r="G47" s="241"/>
      <c r="H47" s="574" t="s">
        <v>1095</v>
      </c>
      <c r="I47" s="571" t="s">
        <v>2102</v>
      </c>
      <c r="J47" s="574"/>
      <c r="K47" s="571" t="s">
        <v>1094</v>
      </c>
      <c r="L47" s="574"/>
      <c r="M47" s="574"/>
      <c r="N47" s="574"/>
      <c r="O47" s="574"/>
      <c r="P47" s="572"/>
      <c r="Q47" s="574" t="s">
        <v>820</v>
      </c>
      <c r="R47" s="573"/>
      <c r="S47" s="574" t="s">
        <v>863</v>
      </c>
      <c r="T47" s="573"/>
      <c r="U47" s="574"/>
      <c r="V47" s="614" t="s">
        <v>864</v>
      </c>
      <c r="W47" s="575"/>
      <c r="X47" s="575"/>
      <c r="Y47" s="575"/>
      <c r="Z47" s="232"/>
      <c r="AA47" s="576"/>
      <c r="AB47" s="574"/>
      <c r="AC47" s="577"/>
      <c r="AD47" s="574"/>
      <c r="AE47" s="573"/>
      <c r="AF47" s="573"/>
    </row>
    <row r="48" spans="1:32" s="224" customFormat="1" ht="13.5" customHeight="1">
      <c r="A48" s="225">
        <v>39</v>
      </c>
      <c r="B48" s="216"/>
      <c r="C48" s="241" t="s">
        <v>2268</v>
      </c>
      <c r="D48" s="241"/>
      <c r="E48" s="241"/>
      <c r="F48" s="241"/>
      <c r="G48" s="241"/>
      <c r="H48" s="386" t="s">
        <v>2269</v>
      </c>
      <c r="I48" s="571"/>
      <c r="J48" s="574"/>
      <c r="K48" s="571" t="s">
        <v>2270</v>
      </c>
      <c r="L48" s="574"/>
      <c r="M48" s="574"/>
      <c r="N48" s="574"/>
      <c r="O48" s="574"/>
      <c r="P48" s="572"/>
      <c r="Q48" s="574" t="s">
        <v>820</v>
      </c>
      <c r="R48" s="573" t="s">
        <v>864</v>
      </c>
      <c r="S48" s="243" t="s">
        <v>2270</v>
      </c>
      <c r="T48" s="573"/>
      <c r="U48" s="574"/>
      <c r="V48" s="614" t="s">
        <v>864</v>
      </c>
      <c r="W48" s="575"/>
      <c r="X48" s="575"/>
      <c r="Y48" s="575"/>
      <c r="Z48" s="232"/>
      <c r="AA48" s="576"/>
      <c r="AB48" s="574"/>
      <c r="AC48" s="577"/>
      <c r="AD48" s="574"/>
      <c r="AE48" s="573"/>
      <c r="AF48" s="573"/>
    </row>
    <row r="49" spans="1:32" s="224" customFormat="1" ht="13.5" customHeight="1">
      <c r="A49" s="225">
        <v>40</v>
      </c>
      <c r="B49" s="217"/>
      <c r="C49" s="241"/>
      <c r="D49" s="241" t="s">
        <v>2271</v>
      </c>
      <c r="E49" s="241"/>
      <c r="F49" s="241"/>
      <c r="G49" s="241"/>
      <c r="H49" s="574" t="s">
        <v>2272</v>
      </c>
      <c r="I49" s="571" t="s">
        <v>774</v>
      </c>
      <c r="J49" s="574"/>
      <c r="K49" s="571" t="s">
        <v>2273</v>
      </c>
      <c r="L49" s="574"/>
      <c r="M49" s="574"/>
      <c r="N49" s="574"/>
      <c r="O49" s="574"/>
      <c r="P49" s="572"/>
      <c r="Q49" s="574" t="s">
        <v>820</v>
      </c>
      <c r="R49" s="573"/>
      <c r="S49" s="574" t="s">
        <v>2123</v>
      </c>
      <c r="T49" s="573"/>
      <c r="U49" s="574"/>
      <c r="V49" s="614" t="s">
        <v>864</v>
      </c>
      <c r="W49" s="575"/>
      <c r="X49" s="575"/>
      <c r="Y49" s="575"/>
      <c r="Z49" s="232"/>
      <c r="AA49" s="576"/>
      <c r="AB49" s="574"/>
      <c r="AC49" s="577"/>
      <c r="AD49" s="574"/>
      <c r="AE49" s="573"/>
      <c r="AF49" s="573"/>
    </row>
    <row r="50" spans="1:32" s="224" customFormat="1" ht="13.5" customHeight="1">
      <c r="A50" s="225">
        <v>41</v>
      </c>
      <c r="B50" s="217"/>
      <c r="C50" s="241"/>
      <c r="D50" s="241" t="s">
        <v>2274</v>
      </c>
      <c r="E50" s="241"/>
      <c r="F50" s="241"/>
      <c r="G50" s="241"/>
      <c r="H50" s="574" t="s">
        <v>2275</v>
      </c>
      <c r="I50" s="571" t="s">
        <v>770</v>
      </c>
      <c r="J50" s="574"/>
      <c r="K50" s="571" t="s">
        <v>2276</v>
      </c>
      <c r="L50" s="574"/>
      <c r="M50" s="574"/>
      <c r="N50" s="574"/>
      <c r="O50" s="574"/>
      <c r="P50" s="572"/>
      <c r="Q50" s="574" t="s">
        <v>820</v>
      </c>
      <c r="R50" s="573"/>
      <c r="S50" s="574" t="s">
        <v>2123</v>
      </c>
      <c r="T50" s="573"/>
      <c r="U50" s="574"/>
      <c r="V50" s="614" t="s">
        <v>864</v>
      </c>
      <c r="W50" s="575"/>
      <c r="X50" s="575"/>
      <c r="Y50" s="575"/>
      <c r="Z50" s="232"/>
      <c r="AA50" s="576"/>
      <c r="AB50" s="574"/>
      <c r="AC50" s="577"/>
      <c r="AD50" s="574"/>
      <c r="AE50" s="573"/>
      <c r="AF50" s="573"/>
    </row>
    <row r="51" spans="1:32" s="224" customFormat="1" ht="13.5" customHeight="1">
      <c r="A51" s="225">
        <v>42</v>
      </c>
      <c r="B51" s="217"/>
      <c r="C51" s="241"/>
      <c r="D51" s="241" t="s">
        <v>2277</v>
      </c>
      <c r="E51" s="241"/>
      <c r="F51" s="241"/>
      <c r="G51" s="241"/>
      <c r="H51" s="574" t="s">
        <v>2278</v>
      </c>
      <c r="I51" s="571" t="s">
        <v>774</v>
      </c>
      <c r="J51" s="574"/>
      <c r="K51" s="571" t="s">
        <v>2279</v>
      </c>
      <c r="L51" s="574"/>
      <c r="M51" s="574"/>
      <c r="N51" s="574"/>
      <c r="O51" s="574"/>
      <c r="P51" s="572"/>
      <c r="Q51" s="574" t="s">
        <v>820</v>
      </c>
      <c r="R51" s="573"/>
      <c r="S51" s="574" t="s">
        <v>2123</v>
      </c>
      <c r="T51" s="573"/>
      <c r="U51" s="574"/>
      <c r="V51" s="614" t="s">
        <v>864</v>
      </c>
      <c r="W51" s="575"/>
      <c r="X51" s="575"/>
      <c r="Y51" s="575"/>
      <c r="Z51" s="232"/>
      <c r="AA51" s="576"/>
      <c r="AB51" s="574"/>
      <c r="AC51" s="577"/>
      <c r="AD51" s="574"/>
      <c r="AE51" s="573"/>
      <c r="AF51" s="573"/>
    </row>
    <row r="52" spans="1:32" s="224" customFormat="1" ht="13.5" customHeight="1">
      <c r="A52" s="225">
        <v>43</v>
      </c>
      <c r="B52" s="216"/>
      <c r="C52" s="241" t="s">
        <v>2280</v>
      </c>
      <c r="D52" s="241"/>
      <c r="E52" s="241"/>
      <c r="F52" s="241"/>
      <c r="G52" s="241"/>
      <c r="H52" s="574" t="s">
        <v>2281</v>
      </c>
      <c r="I52" s="571" t="s">
        <v>2282</v>
      </c>
      <c r="J52" s="574"/>
      <c r="K52" s="571" t="s">
        <v>2283</v>
      </c>
      <c r="L52" s="574"/>
      <c r="M52" s="574"/>
      <c r="N52" s="574"/>
      <c r="O52" s="574"/>
      <c r="P52" s="572"/>
      <c r="Q52" s="574" t="s">
        <v>823</v>
      </c>
      <c r="R52" s="573"/>
      <c r="S52" s="574" t="s">
        <v>863</v>
      </c>
      <c r="T52" s="573" t="s">
        <v>864</v>
      </c>
      <c r="U52" s="574"/>
      <c r="V52" s="614" t="s">
        <v>864</v>
      </c>
      <c r="W52" s="575"/>
      <c r="X52" s="575"/>
      <c r="Y52" s="575"/>
      <c r="Z52" s="232"/>
      <c r="AA52" s="576"/>
      <c r="AB52" s="574"/>
      <c r="AC52" s="577"/>
      <c r="AD52" s="574"/>
      <c r="AE52" s="573"/>
      <c r="AF52" s="573"/>
    </row>
    <row r="53" spans="1:32" s="224" customFormat="1" ht="13.5" customHeight="1">
      <c r="A53" s="225">
        <v>44</v>
      </c>
      <c r="B53" s="216"/>
      <c r="C53" s="241" t="s">
        <v>2284</v>
      </c>
      <c r="D53" s="241"/>
      <c r="E53" s="241"/>
      <c r="F53" s="241"/>
      <c r="G53" s="241"/>
      <c r="H53" s="574" t="s">
        <v>2285</v>
      </c>
      <c r="I53" s="571" t="s">
        <v>2286</v>
      </c>
      <c r="J53" s="574"/>
      <c r="K53" s="571" t="s">
        <v>1505</v>
      </c>
      <c r="L53" s="574"/>
      <c r="M53" s="574"/>
      <c r="N53" s="574"/>
      <c r="O53" s="574"/>
      <c r="P53" s="572"/>
      <c r="Q53" s="574" t="s">
        <v>820</v>
      </c>
      <c r="R53" s="573"/>
      <c r="S53" s="574" t="s">
        <v>863</v>
      </c>
      <c r="T53" s="573" t="s">
        <v>864</v>
      </c>
      <c r="U53" s="574"/>
      <c r="V53" s="614" t="s">
        <v>864</v>
      </c>
      <c r="W53" s="575"/>
      <c r="X53" s="575"/>
      <c r="Y53" s="575"/>
      <c r="Z53" s="232"/>
      <c r="AA53" s="576"/>
      <c r="AB53" s="574"/>
      <c r="AC53" s="577"/>
      <c r="AD53" s="574"/>
      <c r="AE53" s="573"/>
      <c r="AF53" s="573"/>
    </row>
    <row r="54" spans="1:32" s="224" customFormat="1" ht="13.5" customHeight="1">
      <c r="A54" s="225">
        <v>45</v>
      </c>
      <c r="B54" s="216"/>
      <c r="C54" s="241" t="s">
        <v>2287</v>
      </c>
      <c r="D54" s="241"/>
      <c r="E54" s="241"/>
      <c r="F54" s="241"/>
      <c r="G54" s="241"/>
      <c r="H54" s="574" t="s">
        <v>2285</v>
      </c>
      <c r="I54" s="571" t="s">
        <v>2288</v>
      </c>
      <c r="J54" s="574"/>
      <c r="K54" s="571" t="s">
        <v>2289</v>
      </c>
      <c r="L54" s="574"/>
      <c r="M54" s="574"/>
      <c r="N54" s="574"/>
      <c r="O54" s="574"/>
      <c r="P54" s="572"/>
      <c r="Q54" s="574" t="s">
        <v>817</v>
      </c>
      <c r="R54" s="573"/>
      <c r="S54" s="574" t="s">
        <v>863</v>
      </c>
      <c r="T54" s="573" t="s">
        <v>864</v>
      </c>
      <c r="U54" s="574"/>
      <c r="V54" s="614" t="s">
        <v>864</v>
      </c>
      <c r="W54" s="575"/>
      <c r="X54" s="575"/>
      <c r="Y54" s="575"/>
      <c r="Z54" s="232"/>
      <c r="AA54" s="576"/>
      <c r="AB54" s="574"/>
      <c r="AC54" s="577"/>
      <c r="AD54" s="574"/>
      <c r="AE54" s="573"/>
      <c r="AF54" s="573"/>
    </row>
    <row r="55" spans="1:32" s="224" customFormat="1" ht="13.5" customHeight="1">
      <c r="A55" s="225">
        <v>46</v>
      </c>
      <c r="B55" s="216"/>
      <c r="C55" s="241" t="s">
        <v>2290</v>
      </c>
      <c r="D55" s="533"/>
      <c r="E55" s="533"/>
      <c r="F55" s="533"/>
      <c r="G55" s="533"/>
      <c r="H55" s="596"/>
      <c r="I55" s="597"/>
      <c r="J55" s="574"/>
      <c r="K55" s="571" t="s">
        <v>2478</v>
      </c>
      <c r="L55" s="574"/>
      <c r="M55" s="574"/>
      <c r="N55" s="574"/>
      <c r="O55" s="574"/>
      <c r="P55" s="572"/>
      <c r="Q55" s="574" t="s">
        <v>817</v>
      </c>
      <c r="R55" s="573" t="s">
        <v>864</v>
      </c>
      <c r="S55" s="243" t="s">
        <v>2292</v>
      </c>
      <c r="T55" s="573"/>
      <c r="U55" s="574"/>
      <c r="V55" s="614" t="s">
        <v>864</v>
      </c>
      <c r="W55" s="575"/>
      <c r="X55" s="575"/>
      <c r="Y55" s="575"/>
      <c r="Z55" s="232"/>
      <c r="AA55" s="576"/>
      <c r="AB55" s="574"/>
      <c r="AC55" s="577"/>
      <c r="AD55" s="574"/>
      <c r="AE55" s="573"/>
      <c r="AF55" s="573"/>
    </row>
    <row r="56" spans="1:32" s="224" customFormat="1" ht="13.5" customHeight="1">
      <c r="A56" s="225">
        <v>47</v>
      </c>
      <c r="B56" s="216"/>
      <c r="C56" s="241"/>
      <c r="D56" s="241" t="s">
        <v>2293</v>
      </c>
      <c r="E56" s="241"/>
      <c r="F56" s="241"/>
      <c r="G56" s="241"/>
      <c r="H56" s="574" t="s">
        <v>2216</v>
      </c>
      <c r="I56" s="571" t="s">
        <v>930</v>
      </c>
      <c r="J56" s="574"/>
      <c r="K56" s="571" t="s">
        <v>2294</v>
      </c>
      <c r="L56" s="574"/>
      <c r="M56" s="574"/>
      <c r="N56" s="574"/>
      <c r="O56" s="574"/>
      <c r="P56" s="572"/>
      <c r="Q56" s="574" t="s">
        <v>820</v>
      </c>
      <c r="R56" s="573"/>
      <c r="S56" s="574" t="s">
        <v>879</v>
      </c>
      <c r="T56" s="573"/>
      <c r="U56" s="574"/>
      <c r="V56" s="614" t="s">
        <v>864</v>
      </c>
      <c r="W56" s="575"/>
      <c r="X56" s="575"/>
      <c r="Y56" s="575"/>
      <c r="Z56" s="232"/>
      <c r="AA56" s="576"/>
      <c r="AB56" s="574"/>
      <c r="AC56" s="577"/>
      <c r="AD56" s="574"/>
      <c r="AE56" s="573"/>
      <c r="AF56" s="573"/>
    </row>
    <row r="57" spans="1:32" s="224" customFormat="1" ht="13.5" customHeight="1">
      <c r="A57" s="225">
        <v>48</v>
      </c>
      <c r="B57" s="216"/>
      <c r="C57" s="241"/>
      <c r="D57" s="241" t="s">
        <v>2295</v>
      </c>
      <c r="E57" s="241"/>
      <c r="F57" s="241"/>
      <c r="G57" s="241"/>
      <c r="H57" s="574" t="s">
        <v>2216</v>
      </c>
      <c r="I57" s="571" t="s">
        <v>930</v>
      </c>
      <c r="J57" s="574"/>
      <c r="K57" s="571" t="s">
        <v>2296</v>
      </c>
      <c r="L57" s="574"/>
      <c r="M57" s="574"/>
      <c r="N57" s="574"/>
      <c r="O57" s="574"/>
      <c r="P57" s="572"/>
      <c r="Q57" s="574" t="s">
        <v>817</v>
      </c>
      <c r="R57" s="573"/>
      <c r="S57" s="574" t="s">
        <v>879</v>
      </c>
      <c r="T57" s="573"/>
      <c r="U57" s="574"/>
      <c r="V57" s="614" t="s">
        <v>864</v>
      </c>
      <c r="W57" s="575"/>
      <c r="X57" s="575"/>
      <c r="Y57" s="575"/>
      <c r="Z57" s="232"/>
      <c r="AA57" s="576"/>
      <c r="AB57" s="574"/>
      <c r="AC57" s="577"/>
      <c r="AD57" s="574"/>
      <c r="AE57" s="573"/>
      <c r="AF57" s="573"/>
    </row>
    <row r="58" spans="1:32" s="224" customFormat="1" ht="13.5" customHeight="1">
      <c r="A58" s="225">
        <v>49</v>
      </c>
      <c r="B58" s="216"/>
      <c r="C58" s="241"/>
      <c r="D58" s="241" t="s">
        <v>2297</v>
      </c>
      <c r="E58" s="241"/>
      <c r="F58" s="241"/>
      <c r="G58" s="241"/>
      <c r="H58" s="574" t="s">
        <v>2216</v>
      </c>
      <c r="I58" s="571" t="s">
        <v>930</v>
      </c>
      <c r="J58" s="574"/>
      <c r="K58" s="571" t="s">
        <v>2298</v>
      </c>
      <c r="L58" s="574"/>
      <c r="M58" s="574"/>
      <c r="N58" s="574"/>
      <c r="O58" s="574"/>
      <c r="P58" s="572"/>
      <c r="Q58" s="574" t="s">
        <v>817</v>
      </c>
      <c r="R58" s="573"/>
      <c r="S58" s="574" t="s">
        <v>879</v>
      </c>
      <c r="T58" s="573"/>
      <c r="U58" s="574"/>
      <c r="V58" s="614" t="s">
        <v>864</v>
      </c>
      <c r="W58" s="575"/>
      <c r="X58" s="575"/>
      <c r="Y58" s="575"/>
      <c r="Z58" s="232"/>
      <c r="AA58" s="576"/>
      <c r="AB58" s="574"/>
      <c r="AC58" s="577"/>
      <c r="AD58" s="574"/>
      <c r="AE58" s="573"/>
      <c r="AF58" s="573"/>
    </row>
    <row r="59" spans="1:32" s="224" customFormat="1" ht="13.5" customHeight="1">
      <c r="A59" s="225">
        <v>50</v>
      </c>
      <c r="B59" s="216"/>
      <c r="C59" s="241"/>
      <c r="D59" s="241" t="s">
        <v>2299</v>
      </c>
      <c r="E59" s="241"/>
      <c r="F59" s="241"/>
      <c r="G59" s="241"/>
      <c r="H59" s="574" t="s">
        <v>2216</v>
      </c>
      <c r="I59" s="571" t="s">
        <v>930</v>
      </c>
      <c r="J59" s="574"/>
      <c r="K59" s="571" t="s">
        <v>2480</v>
      </c>
      <c r="L59" s="574"/>
      <c r="M59" s="574"/>
      <c r="N59" s="574"/>
      <c r="O59" s="574"/>
      <c r="P59" s="572"/>
      <c r="Q59" s="574" t="s">
        <v>817</v>
      </c>
      <c r="R59" s="573"/>
      <c r="S59" s="574" t="s">
        <v>879</v>
      </c>
      <c r="T59" s="573"/>
      <c r="U59" s="574"/>
      <c r="V59" s="614" t="s">
        <v>864</v>
      </c>
      <c r="W59" s="575"/>
      <c r="X59" s="575"/>
      <c r="Y59" s="575"/>
      <c r="Z59" s="232"/>
      <c r="AA59" s="576"/>
      <c r="AB59" s="574"/>
      <c r="AC59" s="577"/>
      <c r="AD59" s="574"/>
      <c r="AE59" s="573"/>
      <c r="AF59" s="573"/>
    </row>
    <row r="60" spans="1:32" s="224" customFormat="1" ht="13.5" customHeight="1">
      <c r="A60" s="225">
        <v>51</v>
      </c>
      <c r="B60" s="216"/>
      <c r="C60" s="241"/>
      <c r="D60" s="241" t="s">
        <v>2300</v>
      </c>
      <c r="E60" s="241"/>
      <c r="F60" s="241"/>
      <c r="G60" s="241"/>
      <c r="H60" s="574" t="s">
        <v>2216</v>
      </c>
      <c r="I60" s="571" t="s">
        <v>930</v>
      </c>
      <c r="J60" s="574"/>
      <c r="K60" s="571" t="s">
        <v>2301</v>
      </c>
      <c r="L60" s="574"/>
      <c r="M60" s="574"/>
      <c r="N60" s="574"/>
      <c r="O60" s="574"/>
      <c r="P60" s="572"/>
      <c r="Q60" s="574" t="s">
        <v>820</v>
      </c>
      <c r="R60" s="573"/>
      <c r="S60" s="574" t="s">
        <v>879</v>
      </c>
      <c r="T60" s="573"/>
      <c r="U60" s="574"/>
      <c r="V60" s="614" t="s">
        <v>864</v>
      </c>
      <c r="W60" s="575"/>
      <c r="X60" s="575"/>
      <c r="Y60" s="575"/>
      <c r="Z60" s="232"/>
      <c r="AA60" s="576"/>
      <c r="AB60" s="574"/>
      <c r="AC60" s="577"/>
      <c r="AD60" s="574"/>
      <c r="AE60" s="573"/>
      <c r="AF60" s="573"/>
    </row>
    <row r="61" spans="1:32" s="224" customFormat="1" ht="13.5" customHeight="1">
      <c r="A61" s="225">
        <v>52</v>
      </c>
      <c r="B61" s="216"/>
      <c r="C61" s="241"/>
      <c r="D61" s="241" t="s">
        <v>2302</v>
      </c>
      <c r="E61" s="241"/>
      <c r="F61" s="241"/>
      <c r="G61" s="241"/>
      <c r="H61" s="574" t="s">
        <v>2216</v>
      </c>
      <c r="I61" s="571" t="s">
        <v>930</v>
      </c>
      <c r="J61" s="574"/>
      <c r="K61" s="571" t="s">
        <v>2479</v>
      </c>
      <c r="L61" s="574"/>
      <c r="M61" s="574"/>
      <c r="N61" s="574"/>
      <c r="O61" s="574"/>
      <c r="P61" s="572"/>
      <c r="Q61" s="574" t="s">
        <v>820</v>
      </c>
      <c r="R61" s="573"/>
      <c r="S61" s="574" t="s">
        <v>879</v>
      </c>
      <c r="T61" s="573"/>
      <c r="U61" s="574"/>
      <c r="V61" s="614" t="s">
        <v>864</v>
      </c>
      <c r="W61" s="575"/>
      <c r="X61" s="575"/>
      <c r="Y61" s="575"/>
      <c r="Z61" s="232"/>
      <c r="AA61" s="576"/>
      <c r="AB61" s="574"/>
      <c r="AC61" s="577"/>
      <c r="AD61" s="574"/>
      <c r="AE61" s="573"/>
      <c r="AF61" s="573"/>
    </row>
    <row r="62" spans="1:32" s="224" customFormat="1" ht="13.5" customHeight="1">
      <c r="A62" s="225">
        <v>53</v>
      </c>
      <c r="B62" s="216" t="s">
        <v>2303</v>
      </c>
      <c r="C62" s="598"/>
      <c r="D62" s="598"/>
      <c r="E62" s="533"/>
      <c r="F62" s="533"/>
      <c r="G62" s="533"/>
      <c r="H62" s="596"/>
      <c r="I62" s="597"/>
      <c r="J62" s="574"/>
      <c r="K62" s="571" t="s">
        <v>1550</v>
      </c>
      <c r="L62" s="574"/>
      <c r="M62" s="574"/>
      <c r="N62" s="574"/>
      <c r="O62" s="574"/>
      <c r="P62" s="572"/>
      <c r="Q62" s="574" t="s">
        <v>820</v>
      </c>
      <c r="R62" s="573" t="s">
        <v>864</v>
      </c>
      <c r="S62" s="243" t="s">
        <v>1550</v>
      </c>
      <c r="T62" s="573"/>
      <c r="U62" s="574"/>
      <c r="V62" s="614" t="s">
        <v>864</v>
      </c>
      <c r="W62" s="575"/>
      <c r="X62" s="575"/>
      <c r="Y62" s="575"/>
      <c r="Z62" s="232"/>
      <c r="AA62" s="576"/>
      <c r="AB62" s="574"/>
      <c r="AC62" s="577"/>
      <c r="AD62" s="574"/>
      <c r="AE62" s="573"/>
      <c r="AF62" s="573"/>
    </row>
    <row r="63" spans="1:32" s="224" customFormat="1" ht="13.5" customHeight="1">
      <c r="A63" s="225">
        <v>54</v>
      </c>
      <c r="B63" s="216"/>
      <c r="C63" s="610" t="s">
        <v>2455</v>
      </c>
      <c r="D63" s="570"/>
      <c r="E63" s="241"/>
      <c r="F63" s="241"/>
      <c r="G63" s="241"/>
      <c r="H63" s="574" t="s">
        <v>2194</v>
      </c>
      <c r="I63" s="571" t="s">
        <v>2304</v>
      </c>
      <c r="J63" s="574"/>
      <c r="K63" s="571" t="s">
        <v>958</v>
      </c>
      <c r="L63" s="574"/>
      <c r="M63" s="574"/>
      <c r="N63" s="574"/>
      <c r="O63" s="574"/>
      <c r="P63" s="572"/>
      <c r="Q63" s="574" t="s">
        <v>820</v>
      </c>
      <c r="R63" s="573"/>
      <c r="S63" s="574" t="s">
        <v>863</v>
      </c>
      <c r="T63" s="573"/>
      <c r="U63" s="574"/>
      <c r="V63" s="614" t="s">
        <v>864</v>
      </c>
      <c r="W63" s="575"/>
      <c r="X63" s="575"/>
      <c r="Y63" s="575"/>
      <c r="Z63" s="232"/>
      <c r="AA63" s="576"/>
      <c r="AB63" s="574"/>
      <c r="AC63" s="577"/>
      <c r="AD63" s="574"/>
      <c r="AE63" s="573"/>
      <c r="AF63" s="573"/>
    </row>
    <row r="64" spans="1:32" s="224" customFormat="1" ht="13.5" customHeight="1">
      <c r="A64" s="225">
        <v>55</v>
      </c>
      <c r="B64" s="216"/>
      <c r="C64" s="217" t="s">
        <v>1568</v>
      </c>
      <c r="D64" s="533"/>
      <c r="E64" s="533"/>
      <c r="F64" s="533"/>
      <c r="G64" s="533"/>
      <c r="H64" s="596"/>
      <c r="I64" s="597"/>
      <c r="J64" s="574"/>
      <c r="K64" s="571" t="s">
        <v>1569</v>
      </c>
      <c r="L64" s="574"/>
      <c r="M64" s="574"/>
      <c r="N64" s="574"/>
      <c r="O64" s="574"/>
      <c r="P64" s="572"/>
      <c r="Q64" s="574" t="s">
        <v>817</v>
      </c>
      <c r="R64" s="573" t="s">
        <v>864</v>
      </c>
      <c r="S64" s="243" t="s">
        <v>1569</v>
      </c>
      <c r="T64" s="573"/>
      <c r="U64" s="574"/>
      <c r="V64" s="614" t="s">
        <v>864</v>
      </c>
      <c r="W64" s="575"/>
      <c r="X64" s="575"/>
      <c r="Y64" s="575"/>
      <c r="Z64" s="232"/>
      <c r="AA64" s="576"/>
      <c r="AB64" s="574"/>
      <c r="AC64" s="577"/>
      <c r="AD64" s="574"/>
      <c r="AE64" s="573"/>
      <c r="AF64" s="573"/>
    </row>
    <row r="65" spans="1:1019" s="224" customFormat="1" ht="13.5" customHeight="1">
      <c r="A65" s="225">
        <v>56</v>
      </c>
      <c r="B65" s="216"/>
      <c r="C65" s="241"/>
      <c r="D65" s="241" t="s">
        <v>2306</v>
      </c>
      <c r="E65" s="241"/>
      <c r="F65" s="241"/>
      <c r="G65" s="241"/>
      <c r="H65" s="574" t="s">
        <v>2307</v>
      </c>
      <c r="I65" s="571" t="s">
        <v>1269</v>
      </c>
      <c r="J65" s="574"/>
      <c r="K65" s="571" t="s">
        <v>2305</v>
      </c>
      <c r="L65" s="574"/>
      <c r="M65" s="574"/>
      <c r="N65" s="574"/>
      <c r="O65" s="574"/>
      <c r="P65" s="572"/>
      <c r="Q65" s="574" t="s">
        <v>820</v>
      </c>
      <c r="R65" s="573"/>
      <c r="S65" s="574" t="s">
        <v>863</v>
      </c>
      <c r="T65" s="573" t="s">
        <v>864</v>
      </c>
      <c r="U65" s="574"/>
      <c r="V65" s="614" t="s">
        <v>864</v>
      </c>
      <c r="W65" s="575"/>
      <c r="X65" s="575"/>
      <c r="Y65" s="575"/>
      <c r="Z65" s="232"/>
      <c r="AA65" s="576"/>
      <c r="AB65" s="574"/>
      <c r="AC65" s="577"/>
      <c r="AD65" s="574"/>
      <c r="AE65" s="573"/>
      <c r="AF65" s="573"/>
    </row>
    <row r="66" spans="1:1019" s="224" customFormat="1" ht="13.5" customHeight="1">
      <c r="A66" s="225">
        <v>57</v>
      </c>
      <c r="B66" s="216"/>
      <c r="C66" s="241"/>
      <c r="D66" s="241" t="s">
        <v>2308</v>
      </c>
      <c r="E66" s="241"/>
      <c r="F66" s="241"/>
      <c r="G66" s="241"/>
      <c r="H66" s="574" t="s">
        <v>2309</v>
      </c>
      <c r="I66" s="571"/>
      <c r="J66" s="574"/>
      <c r="K66" s="571" t="s">
        <v>2310</v>
      </c>
      <c r="L66" s="574"/>
      <c r="M66" s="574"/>
      <c r="N66" s="574"/>
      <c r="O66" s="574"/>
      <c r="P66" s="572"/>
      <c r="Q66" s="574" t="s">
        <v>820</v>
      </c>
      <c r="R66" s="573"/>
      <c r="S66" s="574" t="s">
        <v>863</v>
      </c>
      <c r="T66" s="573"/>
      <c r="U66" s="574"/>
      <c r="V66" s="614" t="s">
        <v>864</v>
      </c>
      <c r="W66" s="575"/>
      <c r="X66" s="575"/>
      <c r="Y66" s="575"/>
      <c r="Z66" s="232"/>
      <c r="AA66" s="576"/>
      <c r="AB66" s="574"/>
      <c r="AC66" s="577"/>
      <c r="AD66" s="574"/>
      <c r="AE66" s="573"/>
      <c r="AF66" s="573"/>
    </row>
    <row r="67" spans="1:1019" s="224" customFormat="1" ht="13.5" customHeight="1">
      <c r="A67" s="225">
        <v>58</v>
      </c>
      <c r="B67" s="216"/>
      <c r="C67" s="241"/>
      <c r="D67" s="241" t="s">
        <v>2311</v>
      </c>
      <c r="E67" s="241"/>
      <c r="F67" s="241"/>
      <c r="G67" s="241"/>
      <c r="H67" s="574" t="s">
        <v>2312</v>
      </c>
      <c r="I67" s="571"/>
      <c r="J67" s="574"/>
      <c r="K67" s="571" t="s">
        <v>2313</v>
      </c>
      <c r="L67" s="574"/>
      <c r="M67" s="574"/>
      <c r="N67" s="574"/>
      <c r="O67" s="574"/>
      <c r="P67" s="572"/>
      <c r="Q67" s="574" t="s">
        <v>820</v>
      </c>
      <c r="R67" s="573"/>
      <c r="S67" s="574" t="s">
        <v>863</v>
      </c>
      <c r="T67" s="573" t="s">
        <v>864</v>
      </c>
      <c r="U67" s="574"/>
      <c r="V67" s="614" t="s">
        <v>864</v>
      </c>
      <c r="W67" s="575"/>
      <c r="X67" s="575"/>
      <c r="Y67" s="575"/>
      <c r="Z67" s="232"/>
      <c r="AA67" s="576"/>
      <c r="AB67" s="574"/>
      <c r="AC67" s="577"/>
      <c r="AD67" s="574"/>
      <c r="AE67" s="573"/>
      <c r="AF67" s="573"/>
    </row>
    <row r="68" spans="1:1019" s="224" customFormat="1" ht="13.5" customHeight="1">
      <c r="A68" s="225">
        <v>59</v>
      </c>
      <c r="B68" s="217"/>
      <c r="C68" s="241"/>
      <c r="D68" s="241" t="s">
        <v>2314</v>
      </c>
      <c r="E68" s="241"/>
      <c r="F68" s="241"/>
      <c r="G68" s="241"/>
      <c r="H68" s="241" t="s">
        <v>2315</v>
      </c>
      <c r="I68" s="571"/>
      <c r="J68" s="574"/>
      <c r="K68" s="571" t="s">
        <v>2316</v>
      </c>
      <c r="L68" s="574"/>
      <c r="M68" s="574"/>
      <c r="N68" s="574"/>
      <c r="O68" s="574"/>
      <c r="P68" s="572"/>
      <c r="Q68" s="574" t="s">
        <v>820</v>
      </c>
      <c r="R68" s="573"/>
      <c r="S68" s="574" t="s">
        <v>863</v>
      </c>
      <c r="T68" s="573"/>
      <c r="U68" s="574"/>
      <c r="V68" s="614" t="s">
        <v>864</v>
      </c>
      <c r="W68" s="575"/>
      <c r="X68" s="575"/>
      <c r="Y68" s="575"/>
      <c r="Z68" s="232"/>
      <c r="AA68" s="576"/>
      <c r="AB68" s="574"/>
      <c r="AC68" s="577"/>
      <c r="AD68" s="574"/>
      <c r="AE68" s="573"/>
      <c r="AF68" s="573"/>
    </row>
    <row r="69" spans="1:1019" s="609" customFormat="1" ht="13.5" customHeight="1">
      <c r="A69" s="513">
        <v>60</v>
      </c>
      <c r="B69" s="514"/>
      <c r="C69" s="515"/>
      <c r="D69" s="515" t="s">
        <v>2317</v>
      </c>
      <c r="E69" s="515"/>
      <c r="F69" s="515"/>
      <c r="G69" s="515"/>
      <c r="H69" s="515" t="s">
        <v>2318</v>
      </c>
      <c r="I69" s="519"/>
      <c r="J69" s="386"/>
      <c r="K69" s="519"/>
      <c r="L69" s="386"/>
      <c r="M69" s="386"/>
      <c r="N69" s="386"/>
      <c r="O69" s="386"/>
      <c r="P69" s="520"/>
      <c r="Q69" s="386" t="s">
        <v>820</v>
      </c>
      <c r="R69" s="529"/>
      <c r="S69" s="386" t="s">
        <v>863</v>
      </c>
      <c r="T69" s="529"/>
      <c r="U69" s="386"/>
      <c r="V69" s="614" t="s">
        <v>864</v>
      </c>
      <c r="W69" s="606"/>
      <c r="X69" s="606"/>
      <c r="Y69" s="606"/>
      <c r="Z69" s="525"/>
      <c r="AA69" s="607"/>
      <c r="AB69" s="386"/>
      <c r="AC69" s="608"/>
      <c r="AD69" s="386"/>
      <c r="AE69" s="529"/>
      <c r="AF69" s="529"/>
    </row>
    <row r="70" spans="1:1019" s="609" customFormat="1" ht="13.5" customHeight="1">
      <c r="A70" s="513">
        <v>61</v>
      </c>
      <c r="B70" s="514"/>
      <c r="C70" s="515"/>
      <c r="D70" s="515" t="s">
        <v>2319</v>
      </c>
      <c r="E70" s="515"/>
      <c r="F70" s="515"/>
      <c r="G70" s="515"/>
      <c r="H70" s="515" t="s">
        <v>2320</v>
      </c>
      <c r="I70" s="519"/>
      <c r="J70" s="386"/>
      <c r="K70" s="519" t="s">
        <v>871</v>
      </c>
      <c r="L70" s="386"/>
      <c r="M70" s="386"/>
      <c r="N70" s="386"/>
      <c r="O70" s="386"/>
      <c r="P70" s="520"/>
      <c r="Q70" s="386" t="s">
        <v>820</v>
      </c>
      <c r="R70" s="529"/>
      <c r="S70" s="386" t="s">
        <v>863</v>
      </c>
      <c r="T70" s="529"/>
      <c r="U70" s="386"/>
      <c r="V70" s="614" t="s">
        <v>864</v>
      </c>
      <c r="W70" s="606"/>
      <c r="X70" s="606"/>
      <c r="Y70" s="606"/>
      <c r="Z70" s="525"/>
      <c r="AA70" s="607"/>
      <c r="AB70" s="386"/>
      <c r="AC70" s="608"/>
      <c r="AD70" s="386"/>
      <c r="AE70" s="529"/>
      <c r="AF70" s="529"/>
    </row>
    <row r="71" spans="1:1019" s="224" customFormat="1" ht="13.5" customHeight="1">
      <c r="A71" s="225">
        <v>62</v>
      </c>
      <c r="B71" s="217"/>
      <c r="C71" s="217" t="s">
        <v>2321</v>
      </c>
      <c r="D71" s="598"/>
      <c r="E71" s="533"/>
      <c r="F71" s="533"/>
      <c r="G71" s="533"/>
      <c r="H71" s="596"/>
      <c r="I71" s="597"/>
      <c r="J71" s="574"/>
      <c r="K71" s="571" t="s">
        <v>1536</v>
      </c>
      <c r="L71" s="574"/>
      <c r="M71" s="574"/>
      <c r="N71" s="574"/>
      <c r="O71" s="574"/>
      <c r="P71" s="572"/>
      <c r="Q71" s="574" t="s">
        <v>817</v>
      </c>
      <c r="R71" s="573" t="s">
        <v>864</v>
      </c>
      <c r="S71" s="243" t="s">
        <v>1536</v>
      </c>
      <c r="T71" s="573"/>
      <c r="U71" s="574"/>
      <c r="V71" s="614" t="s">
        <v>864</v>
      </c>
      <c r="W71" s="575"/>
      <c r="X71" s="575"/>
      <c r="Y71" s="575"/>
      <c r="Z71" s="232"/>
      <c r="AA71" s="576"/>
      <c r="AB71" s="574"/>
      <c r="AC71" s="577"/>
      <c r="AD71" s="574"/>
      <c r="AE71" s="573"/>
      <c r="AF71" s="573"/>
    </row>
    <row r="72" spans="1:1019" s="224" customFormat="1" ht="13.5" customHeight="1">
      <c r="A72" s="225">
        <v>63</v>
      </c>
      <c r="B72" s="217"/>
      <c r="C72" s="217"/>
      <c r="D72" s="570" t="s">
        <v>2322</v>
      </c>
      <c r="E72" s="241"/>
      <c r="F72" s="241"/>
      <c r="G72" s="241"/>
      <c r="H72" s="574" t="s">
        <v>2323</v>
      </c>
      <c r="I72" s="571" t="s">
        <v>2324</v>
      </c>
      <c r="J72" s="574"/>
      <c r="K72" s="571" t="s">
        <v>2198</v>
      </c>
      <c r="L72" s="574"/>
      <c r="M72" s="574"/>
      <c r="N72" s="574"/>
      <c r="O72" s="574"/>
      <c r="P72" s="572"/>
      <c r="Q72" s="574" t="s">
        <v>820</v>
      </c>
      <c r="R72" s="573"/>
      <c r="S72" s="574" t="s">
        <v>863</v>
      </c>
      <c r="T72" s="573" t="s">
        <v>864</v>
      </c>
      <c r="U72" s="574"/>
      <c r="V72" s="614" t="s">
        <v>864</v>
      </c>
      <c r="W72" s="575"/>
      <c r="X72" s="575"/>
      <c r="Y72" s="575"/>
      <c r="Z72" s="232"/>
      <c r="AA72" s="576"/>
      <c r="AB72" s="574"/>
      <c r="AC72" s="577"/>
      <c r="AD72" s="574"/>
      <c r="AE72" s="573"/>
      <c r="AF72" s="573"/>
    </row>
    <row r="73" spans="1:1019" s="224" customFormat="1" ht="13.5" customHeight="1">
      <c r="A73" s="225">
        <v>64</v>
      </c>
      <c r="B73" s="217"/>
      <c r="C73" s="217"/>
      <c r="D73" s="570" t="s">
        <v>2325</v>
      </c>
      <c r="E73" s="241"/>
      <c r="F73" s="241"/>
      <c r="G73" s="241"/>
      <c r="H73" s="574" t="s">
        <v>2326</v>
      </c>
      <c r="I73" s="571" t="s">
        <v>2327</v>
      </c>
      <c r="J73" s="574"/>
      <c r="K73" s="571" t="s">
        <v>2200</v>
      </c>
      <c r="L73" s="574"/>
      <c r="M73" s="574"/>
      <c r="N73" s="574"/>
      <c r="O73" s="574"/>
      <c r="P73" s="572"/>
      <c r="Q73" s="574" t="s">
        <v>820</v>
      </c>
      <c r="R73" s="573"/>
      <c r="S73" s="574" t="s">
        <v>863</v>
      </c>
      <c r="T73" s="573" t="s">
        <v>864</v>
      </c>
      <c r="U73" s="574"/>
      <c r="V73" s="614" t="s">
        <v>864</v>
      </c>
      <c r="W73" s="575"/>
      <c r="X73" s="575"/>
      <c r="Y73" s="575"/>
      <c r="Z73" s="232"/>
      <c r="AA73" s="576"/>
      <c r="AB73" s="574"/>
      <c r="AC73" s="577"/>
      <c r="AD73" s="574"/>
      <c r="AE73" s="573"/>
      <c r="AF73" s="573"/>
    </row>
    <row r="74" spans="1:1019" s="224" customFormat="1" ht="13.5" customHeight="1">
      <c r="A74" s="225">
        <v>65</v>
      </c>
      <c r="B74" s="217"/>
      <c r="C74" s="217"/>
      <c r="D74" s="570" t="s">
        <v>2328</v>
      </c>
      <c r="E74" s="241"/>
      <c r="F74" s="241"/>
      <c r="G74" s="241"/>
      <c r="H74" s="269" t="s">
        <v>2329</v>
      </c>
      <c r="I74" s="571" t="s">
        <v>2245</v>
      </c>
      <c r="J74" s="574"/>
      <c r="K74" s="571" t="s">
        <v>1566</v>
      </c>
      <c r="L74" s="574"/>
      <c r="M74" s="574"/>
      <c r="N74" s="574"/>
      <c r="O74" s="574"/>
      <c r="P74" s="572"/>
      <c r="Q74" s="574" t="s">
        <v>820</v>
      </c>
      <c r="R74" s="573"/>
      <c r="S74" s="574" t="s">
        <v>863</v>
      </c>
      <c r="T74" s="573" t="s">
        <v>864</v>
      </c>
      <c r="U74" s="574"/>
      <c r="V74" s="614" t="s">
        <v>864</v>
      </c>
      <c r="W74" s="575"/>
      <c r="X74" s="575"/>
      <c r="Y74" s="575"/>
      <c r="Z74" s="232"/>
      <c r="AA74" s="576"/>
      <c r="AB74" s="574"/>
      <c r="AC74" s="577"/>
      <c r="AD74" s="574"/>
      <c r="AE74" s="573"/>
      <c r="AF74" s="573"/>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6" type="noConversion"/>
  <conditionalFormatting sqref="A76:F77 A97:F937">
    <cfRule type="expression" dxfId="101" priority="241">
      <formula>OR($AF76="X",$AD76="X")</formula>
    </cfRule>
    <cfRule type="expression" dxfId="100" priority="242">
      <formula>AND($AF76=1,$AD76=1)</formula>
    </cfRule>
    <cfRule type="expression" dxfId="99" priority="243">
      <formula>$AF76=1</formula>
    </cfRule>
    <cfRule type="expression" dxfId="98"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97" priority="240">
      <formula>$Q76="X"</formula>
    </cfRule>
  </conditionalFormatting>
  <conditionalFormatting sqref="J52">
    <cfRule type="cellIs" dxfId="96" priority="108" operator="equal">
      <formula>"1..1"</formula>
    </cfRule>
    <cfRule type="cellIs" dxfId="95" priority="109" operator="equal">
      <formula>"0..n"</formula>
    </cfRule>
    <cfRule type="cellIs" dxfId="94" priority="110" operator="equal">
      <formula>"0..1"</formula>
    </cfRule>
  </conditionalFormatting>
  <conditionalFormatting sqref="Q9:Q74">
    <cfRule type="cellIs" dxfId="93" priority="31" operator="equal">
      <formula>"1..1"</formula>
    </cfRule>
    <cfRule type="cellIs" dxfId="92" priority="32" operator="equal">
      <formula>"0..n"</formula>
    </cfRule>
    <cfRule type="cellIs" dxfId="91" priority="33" operator="equal">
      <formula>"0..1"</formula>
    </cfRule>
  </conditionalFormatting>
  <conditionalFormatting sqref="T9:T11">
    <cfRule type="cellIs" dxfId="90" priority="111" operator="equal">
      <formula>"1..1"</formula>
    </cfRule>
    <cfRule type="cellIs" dxfId="89" priority="112" operator="equal">
      <formula>"0..n"</formula>
    </cfRule>
    <cfRule type="cellIs" dxfId="88" priority="113" operator="equal">
      <formula>"0..1"</formula>
    </cfRule>
  </conditionalFormatting>
  <conditionalFormatting sqref="T20:T21">
    <cfRule type="cellIs" dxfId="87" priority="64" operator="equal">
      <formula>"1..1"</formula>
    </cfRule>
    <cfRule type="cellIs" dxfId="86" priority="65" operator="equal">
      <formula>"0..n"</formula>
    </cfRule>
    <cfRule type="cellIs" dxfId="8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6" t="s">
        <v>828</v>
      </c>
      <c r="M7" s="646"/>
      <c r="N7" s="646"/>
      <c r="O7" s="646"/>
      <c r="V7" s="647" t="s">
        <v>829</v>
      </c>
      <c r="W7" s="647"/>
      <c r="X7" s="647"/>
      <c r="AC7" s="646" t="s">
        <v>830</v>
      </c>
      <c r="AD7" s="64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4" priority="269">
      <formula>OR($AD94="X",$AB94="X")</formula>
    </cfRule>
    <cfRule type="expression" dxfId="83" priority="270">
      <formula>AND($AD94=1,$AB94=1)</formula>
    </cfRule>
    <cfRule type="expression" dxfId="82" priority="271">
      <formula>$AD94=1</formula>
    </cfRule>
    <cfRule type="expression" dxfId="8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0" priority="268">
      <formula>$Q94="X"</formula>
    </cfRule>
  </conditionalFormatting>
  <conditionalFormatting sqref="Q9:Q92">
    <cfRule type="cellIs" dxfId="79" priority="1" operator="equal">
      <formula>"1..1"</formula>
    </cfRule>
    <cfRule type="cellIs" dxfId="78" priority="2" operator="equal">
      <formula>"0..n"</formula>
    </cfRule>
    <cfRule type="cellIs" dxfId="7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2456</v>
      </c>
      <c r="C1" s="129" t="s">
        <v>813</v>
      </c>
      <c r="E1" s="150" t="s">
        <v>814</v>
      </c>
      <c r="G1" s="128"/>
      <c r="H1" s="128"/>
      <c r="I1" s="128"/>
      <c r="J1" s="128"/>
      <c r="K1" s="128"/>
      <c r="L1" s="128"/>
      <c r="Q1" s="645" t="s">
        <v>816</v>
      </c>
      <c r="R1" s="645"/>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46" t="s">
        <v>828</v>
      </c>
      <c r="O7" s="646"/>
      <c r="P7" s="646"/>
      <c r="Q7" s="646"/>
      <c r="X7" s="647" t="s">
        <v>829</v>
      </c>
      <c r="Y7" s="647"/>
      <c r="AE7" s="646" t="s">
        <v>830</v>
      </c>
      <c r="AF7" s="646"/>
      <c r="ALZ7"/>
    </row>
    <row r="8" spans="1:1014" s="238" customFormat="1" ht="55.5" customHeight="1">
      <c r="A8" s="233" t="s">
        <v>831</v>
      </c>
      <c r="B8" s="382" t="s">
        <v>832</v>
      </c>
      <c r="C8" s="279" t="s">
        <v>833</v>
      </c>
      <c r="D8" s="279" t="s">
        <v>834</v>
      </c>
      <c r="E8" s="279" t="s">
        <v>835</v>
      </c>
      <c r="F8" s="279" t="s">
        <v>836</v>
      </c>
      <c r="G8" s="279" t="s">
        <v>837</v>
      </c>
      <c r="H8" s="279" t="s">
        <v>2469</v>
      </c>
      <c r="I8" s="279" t="s">
        <v>2468</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1601</v>
      </c>
      <c r="Y8" s="229" t="s">
        <v>2458</v>
      </c>
      <c r="Z8" s="230" t="s">
        <v>852</v>
      </c>
      <c r="AA8" s="235" t="s">
        <v>853</v>
      </c>
      <c r="AB8" s="235" t="s">
        <v>854</v>
      </c>
      <c r="AC8" s="236" t="s">
        <v>855</v>
      </c>
      <c r="AD8" s="235" t="s">
        <v>856</v>
      </c>
      <c r="AE8" s="235" t="s">
        <v>857</v>
      </c>
      <c r="AF8" s="237" t="s">
        <v>915</v>
      </c>
    </row>
    <row r="9" spans="1:1014" s="224" customFormat="1" ht="13.5" customHeight="1">
      <c r="A9" s="225">
        <v>1</v>
      </c>
      <c r="B9" s="216" t="s">
        <v>2467</v>
      </c>
      <c r="C9" s="264"/>
      <c r="D9" s="264"/>
      <c r="E9" s="264"/>
      <c r="F9" s="264"/>
      <c r="G9" s="264"/>
      <c r="H9" s="264"/>
      <c r="I9" s="264"/>
      <c r="J9" s="269" t="s">
        <v>1535</v>
      </c>
      <c r="K9" s="571"/>
      <c r="L9" s="574"/>
      <c r="M9" s="571" t="s">
        <v>1536</v>
      </c>
      <c r="N9" s="574"/>
      <c r="O9" s="574"/>
      <c r="P9" s="574"/>
      <c r="Q9" s="574"/>
      <c r="R9" s="572"/>
      <c r="S9" s="574" t="s">
        <v>823</v>
      </c>
      <c r="T9" s="574" t="s">
        <v>864</v>
      </c>
      <c r="U9" s="243" t="s">
        <v>1536</v>
      </c>
      <c r="V9" s="573"/>
      <c r="W9" s="574"/>
      <c r="X9" s="575" t="s">
        <v>864</v>
      </c>
      <c r="Y9" s="260"/>
      <c r="Z9" s="232"/>
      <c r="AA9" s="266"/>
      <c r="AB9" s="263"/>
      <c r="AC9" s="577"/>
      <c r="AD9" s="574"/>
      <c r="AE9" s="573"/>
      <c r="AF9" s="573"/>
    </row>
    <row r="10" spans="1:1014" s="224" customFormat="1" ht="13.5" customHeight="1">
      <c r="A10" s="225">
        <v>2</v>
      </c>
      <c r="B10" s="217"/>
      <c r="C10" s="217" t="s">
        <v>1393</v>
      </c>
      <c r="D10" s="241"/>
      <c r="E10" s="241"/>
      <c r="F10" s="241"/>
      <c r="G10" s="241"/>
      <c r="H10" s="241"/>
      <c r="I10" s="241"/>
      <c r="J10" s="574" t="s">
        <v>1614</v>
      </c>
      <c r="K10" s="571"/>
      <c r="L10" s="574"/>
      <c r="M10" s="571" t="s">
        <v>1205</v>
      </c>
      <c r="N10" s="574"/>
      <c r="O10" s="574"/>
      <c r="P10" s="574"/>
      <c r="Q10" s="574"/>
      <c r="R10" s="572"/>
      <c r="S10" s="574" t="s">
        <v>817</v>
      </c>
      <c r="T10" s="574"/>
      <c r="U10" s="574" t="s">
        <v>863</v>
      </c>
      <c r="V10" s="573"/>
      <c r="W10" s="574"/>
      <c r="X10" s="575" t="s">
        <v>864</v>
      </c>
      <c r="Y10" s="260"/>
      <c r="Z10" s="232"/>
      <c r="AA10" s="576"/>
      <c r="AB10" s="263"/>
      <c r="AC10" s="577"/>
      <c r="AD10" s="574"/>
      <c r="AE10" s="573"/>
      <c r="AF10" s="573"/>
    </row>
    <row r="11" spans="1:1014" s="158" customFormat="1" ht="12.75" customHeight="1">
      <c r="A11" s="225">
        <v>3</v>
      </c>
      <c r="B11" s="217"/>
      <c r="C11" s="241" t="s">
        <v>1539</v>
      </c>
      <c r="D11" s="241"/>
      <c r="E11" s="241"/>
      <c r="F11" s="241"/>
      <c r="G11" s="241"/>
      <c r="H11" s="241"/>
      <c r="I11" s="241"/>
      <c r="J11" s="574" t="s">
        <v>1540</v>
      </c>
      <c r="K11" s="571" t="s">
        <v>930</v>
      </c>
      <c r="L11" s="574"/>
      <c r="M11" s="571" t="s">
        <v>931</v>
      </c>
      <c r="N11" s="574"/>
      <c r="O11" s="574"/>
      <c r="P11" s="574"/>
      <c r="Q11" s="574"/>
      <c r="R11" s="572"/>
      <c r="S11" s="574" t="s">
        <v>820</v>
      </c>
      <c r="T11" s="574"/>
      <c r="U11" s="574" t="s">
        <v>879</v>
      </c>
      <c r="V11" s="268"/>
      <c r="W11" s="574"/>
      <c r="X11" s="575" t="s">
        <v>864</v>
      </c>
      <c r="Y11" s="575"/>
      <c r="Z11" s="232"/>
      <c r="AA11" s="576"/>
      <c r="AB11" s="263"/>
      <c r="AC11" s="577"/>
      <c r="AD11" s="574"/>
      <c r="AE11" s="573"/>
      <c r="AF11" s="573"/>
    </row>
    <row r="12" spans="1:1014" s="158" customFormat="1" ht="12.75" customHeight="1">
      <c r="A12" s="225">
        <v>5</v>
      </c>
      <c r="B12" s="217"/>
      <c r="C12" s="241" t="s">
        <v>2455</v>
      </c>
      <c r="D12" s="241"/>
      <c r="E12" s="241"/>
      <c r="F12" s="241"/>
      <c r="G12" s="241"/>
      <c r="H12" s="241"/>
      <c r="I12" s="241"/>
      <c r="J12" s="266" t="s">
        <v>1548</v>
      </c>
      <c r="K12" s="264" t="s">
        <v>1549</v>
      </c>
      <c r="L12" s="263"/>
      <c r="M12" s="571" t="s">
        <v>1550</v>
      </c>
      <c r="N12" s="574"/>
      <c r="O12" s="574"/>
      <c r="P12" s="574"/>
      <c r="Q12" s="574"/>
      <c r="R12" s="572"/>
      <c r="S12" s="574" t="s">
        <v>817</v>
      </c>
      <c r="T12" s="574"/>
      <c r="U12" s="574" t="s">
        <v>863</v>
      </c>
      <c r="V12" s="268" t="s">
        <v>864</v>
      </c>
      <c r="W12" s="374"/>
      <c r="X12" s="265" t="s">
        <v>864</v>
      </c>
      <c r="Y12" s="260"/>
      <c r="Z12" s="232"/>
      <c r="AA12" s="263"/>
      <c r="AB12" s="390"/>
      <c r="AC12" s="267"/>
      <c r="AD12" s="263"/>
      <c r="AE12" s="573"/>
      <c r="AF12" s="573"/>
    </row>
    <row r="13" spans="1:1014" s="158" customFormat="1" ht="12.75" customHeight="1">
      <c r="A13" s="225"/>
      <c r="B13" s="217"/>
      <c r="C13" s="241" t="s">
        <v>2321</v>
      </c>
      <c r="D13" s="241"/>
      <c r="E13" s="241"/>
      <c r="F13" s="241"/>
      <c r="G13" s="241"/>
      <c r="H13" s="241"/>
      <c r="I13" s="241"/>
      <c r="J13" s="621"/>
      <c r="K13" s="622"/>
      <c r="L13" s="623"/>
      <c r="M13" s="622"/>
      <c r="N13" s="623"/>
      <c r="O13" s="623"/>
      <c r="P13" s="623"/>
      <c r="Q13" s="623"/>
      <c r="R13" s="624"/>
      <c r="S13" s="623"/>
      <c r="T13" s="623"/>
      <c r="U13" s="623"/>
      <c r="V13" s="625"/>
      <c r="W13" s="623"/>
      <c r="X13" s="626"/>
      <c r="Y13" s="626"/>
      <c r="Z13" s="232"/>
      <c r="AA13" s="627"/>
      <c r="AB13" s="623"/>
      <c r="AC13" s="628"/>
      <c r="AD13" s="263"/>
      <c r="AE13" s="625"/>
      <c r="AF13" s="625"/>
    </row>
    <row r="14" spans="1:1014" s="158" customFormat="1" ht="12.75" customHeight="1">
      <c r="A14" s="225">
        <v>6</v>
      </c>
      <c r="B14" s="217"/>
      <c r="C14" s="241"/>
      <c r="D14" s="241" t="s">
        <v>1553</v>
      </c>
      <c r="E14" s="241"/>
      <c r="F14" s="241"/>
      <c r="G14" s="241"/>
      <c r="H14" s="241"/>
      <c r="I14" s="241"/>
      <c r="J14" s="269" t="s">
        <v>1554</v>
      </c>
      <c r="K14" s="264" t="s">
        <v>1555</v>
      </c>
      <c r="L14" s="263"/>
      <c r="M14" s="601" t="s">
        <v>1556</v>
      </c>
      <c r="N14" s="600"/>
      <c r="O14" s="600"/>
      <c r="P14" s="600"/>
      <c r="Q14" s="600"/>
      <c r="R14" s="602"/>
      <c r="S14" s="611" t="s">
        <v>823</v>
      </c>
      <c r="T14" s="600"/>
      <c r="U14" s="600" t="s">
        <v>863</v>
      </c>
      <c r="V14" s="268" t="s">
        <v>864</v>
      </c>
      <c r="W14" s="374"/>
      <c r="X14" s="265" t="s">
        <v>864</v>
      </c>
      <c r="Y14" s="260"/>
      <c r="Z14" s="232"/>
      <c r="AA14" s="390"/>
      <c r="AB14" s="390"/>
      <c r="AC14" s="261"/>
      <c r="AD14" s="263"/>
      <c r="AE14" s="603"/>
      <c r="AF14" s="603"/>
    </row>
    <row r="15" spans="1:1014" s="158" customFormat="1" ht="12.75" customHeight="1">
      <c r="A15" s="225">
        <v>7</v>
      </c>
      <c r="B15" s="217"/>
      <c r="C15" s="241"/>
      <c r="D15" s="241" t="s">
        <v>2199</v>
      </c>
      <c r="E15" s="241"/>
      <c r="F15" s="241"/>
      <c r="G15" s="241"/>
      <c r="H15" s="241"/>
      <c r="I15" s="241"/>
      <c r="J15" s="612"/>
      <c r="K15" s="601" t="s">
        <v>2457</v>
      </c>
      <c r="L15" s="600"/>
      <c r="M15" s="601" t="s">
        <v>1353</v>
      </c>
      <c r="N15" s="600"/>
      <c r="O15" s="600"/>
      <c r="P15" s="600"/>
      <c r="Q15" s="600"/>
      <c r="R15" s="602"/>
      <c r="S15" s="263" t="s">
        <v>817</v>
      </c>
      <c r="T15" s="600"/>
      <c r="U15" s="600" t="s">
        <v>863</v>
      </c>
      <c r="V15" s="603" t="s">
        <v>864</v>
      </c>
      <c r="W15" s="600"/>
      <c r="X15" s="604" t="s">
        <v>864</v>
      </c>
      <c r="Y15" s="604"/>
      <c r="Z15" s="232"/>
      <c r="AA15" s="390"/>
      <c r="AB15" s="600"/>
      <c r="AC15" s="605"/>
      <c r="AD15" s="600"/>
      <c r="AE15" s="603"/>
      <c r="AF15" s="603"/>
    </row>
    <row r="16" spans="1:1014" s="249" customFormat="1" ht="12.75" customHeight="1">
      <c r="A16" s="225">
        <v>8</v>
      </c>
      <c r="B16" s="218"/>
      <c r="C16" s="219"/>
      <c r="D16" s="219" t="s">
        <v>1559</v>
      </c>
      <c r="E16" s="218"/>
      <c r="F16" s="218"/>
      <c r="G16" s="218"/>
      <c r="H16" s="218"/>
      <c r="I16" s="218"/>
      <c r="J16" s="269" t="s">
        <v>1617</v>
      </c>
      <c r="K16" s="501"/>
      <c r="L16" s="255"/>
      <c r="M16" s="264" t="s">
        <v>1561</v>
      </c>
      <c r="N16" s="263"/>
      <c r="O16" s="263"/>
      <c r="P16" s="263"/>
      <c r="Q16" s="263"/>
      <c r="R16" s="265"/>
      <c r="S16" s="263" t="s">
        <v>817</v>
      </c>
      <c r="T16" s="263"/>
      <c r="U16" s="263" t="s">
        <v>863</v>
      </c>
      <c r="V16" s="374"/>
      <c r="W16" s="255"/>
      <c r="X16" s="260" t="s">
        <v>864</v>
      </c>
      <c r="Y16" s="260"/>
      <c r="Z16" s="504"/>
      <c r="AA16" s="390"/>
      <c r="AB16" s="255"/>
      <c r="AC16" s="245"/>
      <c r="AD16" s="255"/>
      <c r="AE16" s="374"/>
      <c r="AF16" s="374"/>
    </row>
    <row r="17" spans="1:32" s="158" customFormat="1" ht="12.75" customHeight="1">
      <c r="A17" s="225">
        <v>9</v>
      </c>
      <c r="B17" s="217"/>
      <c r="C17" s="241"/>
      <c r="D17" s="241" t="s">
        <v>1563</v>
      </c>
      <c r="E17" s="241"/>
      <c r="F17" s="241"/>
      <c r="G17" s="241"/>
      <c r="H17" s="241"/>
      <c r="I17" s="241"/>
      <c r="J17" s="269" t="s">
        <v>1564</v>
      </c>
      <c r="K17" s="264" t="s">
        <v>1565</v>
      </c>
      <c r="L17" s="263"/>
      <c r="M17" s="571" t="s">
        <v>1566</v>
      </c>
      <c r="N17" s="574"/>
      <c r="O17" s="574"/>
      <c r="P17" s="574"/>
      <c r="Q17" s="574"/>
      <c r="R17" s="572"/>
      <c r="S17" s="574" t="s">
        <v>817</v>
      </c>
      <c r="T17" s="574"/>
      <c r="U17" s="574" t="s">
        <v>863</v>
      </c>
      <c r="V17" s="268"/>
      <c r="W17" s="377"/>
      <c r="X17" s="265" t="s">
        <v>864</v>
      </c>
      <c r="Y17" s="260"/>
      <c r="Z17" s="232"/>
      <c r="AA17" s="600"/>
      <c r="AB17" s="390"/>
      <c r="AC17" s="267"/>
      <c r="AD17" s="263"/>
      <c r="AE17" s="573"/>
      <c r="AF17" s="573"/>
    </row>
    <row r="18" spans="1:32" s="158" customFormat="1" ht="12.75" customHeight="1">
      <c r="A18" s="225">
        <v>10</v>
      </c>
      <c r="B18" s="242"/>
      <c r="C18" s="264"/>
      <c r="D18" s="242" t="s">
        <v>1568</v>
      </c>
      <c r="E18" s="264"/>
      <c r="F18" s="264"/>
      <c r="G18" s="264"/>
      <c r="H18" s="264"/>
      <c r="I18" s="264"/>
      <c r="J18" s="264"/>
      <c r="K18" s="264"/>
      <c r="L18" s="263"/>
      <c r="M18" s="571" t="s">
        <v>1569</v>
      </c>
      <c r="N18" s="574"/>
      <c r="O18" s="574"/>
      <c r="P18" s="574"/>
      <c r="Q18" s="574"/>
      <c r="R18" s="572"/>
      <c r="S18" s="594" t="s">
        <v>817</v>
      </c>
      <c r="T18" s="574" t="s">
        <v>864</v>
      </c>
      <c r="U18" s="379" t="s">
        <v>1569</v>
      </c>
      <c r="V18" s="268"/>
      <c r="W18" s="263"/>
      <c r="X18" s="265" t="s">
        <v>864</v>
      </c>
      <c r="Y18" s="260"/>
      <c r="Z18" s="232"/>
      <c r="AA18" s="266"/>
      <c r="AB18" s="263"/>
      <c r="AC18" s="261"/>
      <c r="AD18" s="263"/>
      <c r="AE18" s="573"/>
      <c r="AF18" s="573"/>
    </row>
    <row r="19" spans="1:32" s="158" customFormat="1" ht="12.75" customHeight="1">
      <c r="A19" s="225">
        <v>11</v>
      </c>
      <c r="B19" s="241"/>
      <c r="C19" s="241"/>
      <c r="D19" s="241"/>
      <c r="E19" s="241" t="s">
        <v>1571</v>
      </c>
      <c r="F19" s="241"/>
      <c r="G19" s="241"/>
      <c r="H19" s="241"/>
      <c r="I19" s="241"/>
      <c r="J19" s="269" t="s">
        <v>1572</v>
      </c>
      <c r="K19" s="264"/>
      <c r="L19" s="263"/>
      <c r="M19" s="571" t="s">
        <v>958</v>
      </c>
      <c r="N19" s="574"/>
      <c r="O19" s="574"/>
      <c r="P19" s="574"/>
      <c r="Q19" s="574"/>
      <c r="R19" s="572"/>
      <c r="S19" s="594" t="s">
        <v>817</v>
      </c>
      <c r="T19" s="574"/>
      <c r="U19" s="574" t="s">
        <v>863</v>
      </c>
      <c r="V19" s="268" t="s">
        <v>864</v>
      </c>
      <c r="W19" s="263" t="s">
        <v>1573</v>
      </c>
      <c r="X19" s="265" t="s">
        <v>864</v>
      </c>
      <c r="Y19" s="260"/>
      <c r="Z19" s="232"/>
      <c r="AA19" s="266"/>
      <c r="AB19" s="263"/>
      <c r="AC19" s="261"/>
      <c r="AD19" s="263"/>
      <c r="AE19" s="573"/>
      <c r="AF19" s="573"/>
    </row>
    <row r="20" spans="1:32" s="158" customFormat="1" ht="12.75" customHeight="1">
      <c r="A20" s="225">
        <v>12</v>
      </c>
      <c r="B20" s="241"/>
      <c r="C20" s="242"/>
      <c r="D20" s="241"/>
      <c r="E20" s="242" t="s">
        <v>1574</v>
      </c>
      <c r="F20" s="241"/>
      <c r="G20" s="241"/>
      <c r="H20" s="241"/>
      <c r="I20" s="241"/>
      <c r="J20" s="269"/>
      <c r="K20" s="264"/>
      <c r="L20" s="263"/>
      <c r="M20" s="571" t="s">
        <v>1576</v>
      </c>
      <c r="N20" s="574"/>
      <c r="O20" s="574"/>
      <c r="P20" s="574"/>
      <c r="Q20" s="574"/>
      <c r="R20" s="572"/>
      <c r="S20" s="594" t="s">
        <v>817</v>
      </c>
      <c r="T20" s="574" t="s">
        <v>864</v>
      </c>
      <c r="U20" s="574" t="s">
        <v>1041</v>
      </c>
      <c r="V20" s="268"/>
      <c r="W20" s="263"/>
      <c r="X20" s="265" t="s">
        <v>864</v>
      </c>
      <c r="Y20" s="260"/>
      <c r="Z20" s="232"/>
      <c r="AA20" s="266"/>
      <c r="AB20" s="263"/>
      <c r="AC20" s="261"/>
      <c r="AD20" s="263"/>
      <c r="AE20" s="573"/>
      <c r="AF20" s="573"/>
    </row>
    <row r="21" spans="1:32" s="224" customFormat="1" ht="13.5" customHeight="1">
      <c r="A21" s="225">
        <v>14</v>
      </c>
      <c r="B21" s="217"/>
      <c r="C21" s="217"/>
      <c r="D21" s="217"/>
      <c r="E21" s="217"/>
      <c r="F21" s="217" t="s">
        <v>1042</v>
      </c>
      <c r="G21" s="217"/>
      <c r="H21" s="217"/>
      <c r="I21" s="217"/>
      <c r="J21" s="574" t="s">
        <v>1043</v>
      </c>
      <c r="K21" s="571" t="s">
        <v>1044</v>
      </c>
      <c r="L21" s="574" t="s">
        <v>1045</v>
      </c>
      <c r="M21" s="571"/>
      <c r="N21" s="574"/>
      <c r="O21" s="574"/>
      <c r="P21" s="574"/>
      <c r="Q21" s="574"/>
      <c r="R21" s="572"/>
      <c r="S21" s="574" t="s">
        <v>820</v>
      </c>
      <c r="T21" s="574"/>
      <c r="U21" s="574" t="s">
        <v>863</v>
      </c>
      <c r="V21" s="573"/>
      <c r="W21" s="574"/>
      <c r="X21" s="575" t="s">
        <v>864</v>
      </c>
      <c r="Y21" s="575"/>
      <c r="Z21" s="232"/>
      <c r="AA21" s="576"/>
      <c r="AB21" s="574"/>
      <c r="AC21" s="577"/>
      <c r="AD21" s="574"/>
      <c r="AE21" s="573">
        <v>1</v>
      </c>
      <c r="AF21" s="573">
        <v>1</v>
      </c>
    </row>
    <row r="22" spans="1:32" s="249" customFormat="1" ht="13.5" customHeight="1">
      <c r="A22" s="225">
        <v>15</v>
      </c>
      <c r="B22" s="217"/>
      <c r="C22" s="219"/>
      <c r="D22" s="217"/>
      <c r="E22" s="219"/>
      <c r="F22" s="219" t="s">
        <v>1046</v>
      </c>
      <c r="G22" s="219"/>
      <c r="H22" s="220"/>
      <c r="I22" s="220"/>
      <c r="J22" s="574" t="s">
        <v>1047</v>
      </c>
      <c r="K22" s="571" t="s">
        <v>1048</v>
      </c>
      <c r="L22" s="574" t="s">
        <v>1049</v>
      </c>
      <c r="M22" s="571"/>
      <c r="N22" s="574"/>
      <c r="O22" s="574"/>
      <c r="P22" s="574"/>
      <c r="Q22" s="574"/>
      <c r="R22" s="252"/>
      <c r="S22" s="574" t="s">
        <v>817</v>
      </c>
      <c r="T22" s="574"/>
      <c r="U22" s="574" t="s">
        <v>863</v>
      </c>
      <c r="V22" s="573"/>
      <c r="W22" s="574"/>
      <c r="X22" s="260" t="s">
        <v>864</v>
      </c>
      <c r="Y22" s="575"/>
      <c r="Z22" s="232"/>
      <c r="AA22" s="576"/>
      <c r="AB22" s="574"/>
      <c r="AC22" s="577"/>
      <c r="AD22" s="574"/>
      <c r="AE22" s="573">
        <v>1</v>
      </c>
      <c r="AF22" s="573"/>
    </row>
    <row r="23" spans="1:32" s="224" customFormat="1" ht="13.5" customHeight="1">
      <c r="A23" s="225">
        <v>16</v>
      </c>
      <c r="B23" s="217"/>
      <c r="C23" s="217"/>
      <c r="D23" s="217"/>
      <c r="E23" s="217"/>
      <c r="F23" s="217" t="s">
        <v>1050</v>
      </c>
      <c r="G23" s="217"/>
      <c r="H23" s="217"/>
      <c r="I23" s="217"/>
      <c r="J23" s="263" t="s">
        <v>1051</v>
      </c>
      <c r="K23" s="571" t="s">
        <v>1052</v>
      </c>
      <c r="L23" s="574" t="s">
        <v>871</v>
      </c>
      <c r="M23" s="571"/>
      <c r="N23" s="574" t="s">
        <v>1053</v>
      </c>
      <c r="O23" s="574" t="s">
        <v>1054</v>
      </c>
      <c r="P23" s="574"/>
      <c r="Q23" s="574"/>
      <c r="R23" s="252"/>
      <c r="S23" s="574" t="s">
        <v>817</v>
      </c>
      <c r="T23" s="574"/>
      <c r="U23" s="574" t="s">
        <v>863</v>
      </c>
      <c r="V23" s="573"/>
      <c r="W23" s="574"/>
      <c r="X23" s="260" t="s">
        <v>864</v>
      </c>
      <c r="Y23" s="575"/>
      <c r="Z23" s="232"/>
      <c r="AA23" s="576"/>
      <c r="AB23" s="574"/>
      <c r="AC23" s="577"/>
      <c r="AD23" s="574"/>
      <c r="AE23" s="573">
        <v>1</v>
      </c>
      <c r="AF23" s="573">
        <v>1</v>
      </c>
    </row>
    <row r="24" spans="1:32" s="224" customFormat="1" ht="13.5" customHeight="1">
      <c r="A24" s="225">
        <v>17</v>
      </c>
      <c r="B24" s="217"/>
      <c r="C24" s="241"/>
      <c r="D24" s="217"/>
      <c r="E24" s="241"/>
      <c r="F24" s="241" t="s">
        <v>1055</v>
      </c>
      <c r="G24" s="221"/>
      <c r="H24" s="221"/>
      <c r="I24" s="221"/>
      <c r="J24" s="574" t="s">
        <v>1056</v>
      </c>
      <c r="K24" s="589"/>
      <c r="L24" s="574"/>
      <c r="M24" s="264" t="s">
        <v>1057</v>
      </c>
      <c r="N24" s="574"/>
      <c r="O24" s="574"/>
      <c r="P24" s="574"/>
      <c r="Q24" s="574"/>
      <c r="R24" s="572"/>
      <c r="S24" s="574" t="s">
        <v>823</v>
      </c>
      <c r="T24" s="574" t="s">
        <v>864</v>
      </c>
      <c r="U24" s="613" t="s">
        <v>1057</v>
      </c>
      <c r="V24" s="573"/>
      <c r="W24" s="573"/>
      <c r="X24" s="260" t="s">
        <v>864</v>
      </c>
      <c r="Y24" s="260"/>
      <c r="Z24" s="232"/>
      <c r="AA24" s="576"/>
      <c r="AB24" s="574"/>
      <c r="AC24" s="577"/>
      <c r="AD24" s="574"/>
      <c r="AE24" s="573"/>
      <c r="AF24" s="573">
        <v>1</v>
      </c>
    </row>
    <row r="25" spans="1:32" s="224" customFormat="1" ht="13.5" customHeight="1">
      <c r="A25" s="225">
        <v>18</v>
      </c>
      <c r="B25" s="217"/>
      <c r="C25" s="241"/>
      <c r="D25" s="217"/>
      <c r="E25" s="241"/>
      <c r="F25" s="241"/>
      <c r="G25" s="241" t="s">
        <v>1058</v>
      </c>
      <c r="H25" s="241"/>
      <c r="I25" s="241"/>
      <c r="J25" s="574" t="s">
        <v>1059</v>
      </c>
      <c r="K25" s="589" t="s">
        <v>1060</v>
      </c>
      <c r="L25" s="574"/>
      <c r="M25" s="571" t="s">
        <v>908</v>
      </c>
      <c r="N25" s="574"/>
      <c r="O25" s="574"/>
      <c r="P25" s="574"/>
      <c r="Q25" s="574"/>
      <c r="R25" s="572"/>
      <c r="S25" s="574" t="s">
        <v>820</v>
      </c>
      <c r="T25" s="574"/>
      <c r="U25" s="574" t="s">
        <v>863</v>
      </c>
      <c r="V25" s="573" t="s">
        <v>864</v>
      </c>
      <c r="W25" s="571" t="s">
        <v>1061</v>
      </c>
      <c r="X25" s="260" t="s">
        <v>864</v>
      </c>
      <c r="Y25" s="260"/>
      <c r="Z25" s="232"/>
      <c r="AA25" s="266" t="s">
        <v>1062</v>
      </c>
      <c r="AB25" s="574" t="s">
        <v>1063</v>
      </c>
      <c r="AC25" s="245"/>
      <c r="AD25" s="574"/>
      <c r="AE25" s="573"/>
      <c r="AF25" s="573">
        <v>1</v>
      </c>
    </row>
    <row r="26" spans="1:32" s="224" customFormat="1" ht="13.5" customHeight="1">
      <c r="A26" s="225">
        <v>19</v>
      </c>
      <c r="B26" s="217"/>
      <c r="C26" s="241"/>
      <c r="D26" s="217"/>
      <c r="E26" s="241"/>
      <c r="F26" s="241"/>
      <c r="G26" s="241" t="s">
        <v>1064</v>
      </c>
      <c r="H26" s="241"/>
      <c r="I26" s="241"/>
      <c r="J26" s="574" t="s">
        <v>1065</v>
      </c>
      <c r="K26" s="589" t="s">
        <v>1066</v>
      </c>
      <c r="L26" s="574"/>
      <c r="M26" s="571" t="s">
        <v>1067</v>
      </c>
      <c r="N26" s="574"/>
      <c r="O26" s="574"/>
      <c r="P26" s="574"/>
      <c r="Q26" s="574"/>
      <c r="R26" s="572"/>
      <c r="S26" s="574" t="s">
        <v>820</v>
      </c>
      <c r="T26" s="574"/>
      <c r="U26" s="574" t="s">
        <v>863</v>
      </c>
      <c r="V26" s="573"/>
      <c r="W26" s="573"/>
      <c r="X26" s="260" t="s">
        <v>864</v>
      </c>
      <c r="Y26" s="260"/>
      <c r="Z26" s="232"/>
      <c r="AA26" s="576"/>
      <c r="AB26" s="574"/>
      <c r="AC26" s="245"/>
      <c r="AD26" s="574"/>
      <c r="AE26" s="573"/>
      <c r="AF26" s="573">
        <v>1</v>
      </c>
    </row>
    <row r="27" spans="1:32" s="224" customFormat="1" ht="13.5" customHeight="1">
      <c r="A27" s="225">
        <v>20</v>
      </c>
      <c r="B27" s="217"/>
      <c r="C27" s="217"/>
      <c r="D27" s="217"/>
      <c r="E27" s="217"/>
      <c r="F27" s="217" t="s">
        <v>1068</v>
      </c>
      <c r="G27" s="221"/>
      <c r="H27" s="221"/>
      <c r="I27" s="221"/>
      <c r="J27" s="574"/>
      <c r="K27" s="571"/>
      <c r="L27" s="574"/>
      <c r="M27" s="571" t="s">
        <v>1069</v>
      </c>
      <c r="N27" s="574"/>
      <c r="O27" s="574"/>
      <c r="P27" s="574"/>
      <c r="Q27" s="574"/>
      <c r="R27" s="572"/>
      <c r="S27" s="574" t="s">
        <v>817</v>
      </c>
      <c r="T27" s="574" t="s">
        <v>864</v>
      </c>
      <c r="U27" s="243" t="s">
        <v>1069</v>
      </c>
      <c r="V27" s="573"/>
      <c r="W27" s="574"/>
      <c r="X27" s="260" t="s">
        <v>864</v>
      </c>
      <c r="Y27" s="575"/>
      <c r="Z27" s="232"/>
      <c r="AA27" s="576"/>
      <c r="AB27" s="574"/>
      <c r="AC27" s="577"/>
      <c r="AD27" s="574"/>
      <c r="AE27" s="573">
        <v>1</v>
      </c>
      <c r="AF27" s="573">
        <v>1</v>
      </c>
    </row>
    <row r="28" spans="1:32" s="224" customFormat="1" ht="13.5" customHeight="1">
      <c r="A28" s="225">
        <v>21</v>
      </c>
      <c r="B28" s="217"/>
      <c r="C28" s="217"/>
      <c r="D28" s="217"/>
      <c r="E28" s="217"/>
      <c r="F28" s="217"/>
      <c r="G28" s="570" t="s">
        <v>1070</v>
      </c>
      <c r="H28" s="253"/>
      <c r="I28" s="239"/>
      <c r="J28" s="574" t="s">
        <v>1071</v>
      </c>
      <c r="K28" s="571" t="s">
        <v>1072</v>
      </c>
      <c r="L28" s="574" t="s">
        <v>1073</v>
      </c>
      <c r="M28" s="571" t="s">
        <v>1074</v>
      </c>
      <c r="N28" s="574"/>
      <c r="O28" s="574"/>
      <c r="P28" s="574"/>
      <c r="Q28" s="574"/>
      <c r="R28" s="572"/>
      <c r="S28" s="574" t="s">
        <v>820</v>
      </c>
      <c r="T28" s="574"/>
      <c r="U28" s="574" t="s">
        <v>863</v>
      </c>
      <c r="V28" s="573"/>
      <c r="W28" s="574" t="s">
        <v>1075</v>
      </c>
      <c r="X28" s="575" t="s">
        <v>864</v>
      </c>
      <c r="Y28" s="575"/>
      <c r="Z28" s="232"/>
      <c r="AA28" s="576"/>
      <c r="AB28" s="574"/>
      <c r="AC28" s="577"/>
      <c r="AD28" s="574"/>
      <c r="AE28" s="573">
        <v>1</v>
      </c>
      <c r="AF28" s="573">
        <v>1</v>
      </c>
    </row>
    <row r="29" spans="1:32" s="254" customFormat="1" ht="13.5" customHeight="1">
      <c r="A29" s="225">
        <v>22</v>
      </c>
      <c r="B29" s="217"/>
      <c r="C29" s="222"/>
      <c r="D29" s="217"/>
      <c r="E29" s="222"/>
      <c r="F29" s="222"/>
      <c r="G29" s="570" t="s">
        <v>1076</v>
      </c>
      <c r="H29" s="221"/>
      <c r="I29" s="221"/>
      <c r="J29" s="574" t="s">
        <v>1077</v>
      </c>
      <c r="K29" s="571" t="s">
        <v>1078</v>
      </c>
      <c r="L29" s="574"/>
      <c r="M29" s="571" t="s">
        <v>1079</v>
      </c>
      <c r="N29" s="574" t="s">
        <v>1080</v>
      </c>
      <c r="O29" s="574" t="s">
        <v>254</v>
      </c>
      <c r="P29" s="574"/>
      <c r="Q29" s="574"/>
      <c r="R29" s="572"/>
      <c r="S29" s="574" t="s">
        <v>817</v>
      </c>
      <c r="T29" s="574"/>
      <c r="U29" s="574" t="s">
        <v>863</v>
      </c>
      <c r="V29" s="573"/>
      <c r="W29" s="574"/>
      <c r="X29" s="575" t="s">
        <v>864</v>
      </c>
      <c r="Y29" s="575"/>
      <c r="Z29" s="232"/>
      <c r="AA29" s="576"/>
      <c r="AB29" s="574"/>
      <c r="AC29" s="577"/>
      <c r="AD29" s="574"/>
      <c r="AE29" s="573">
        <v>1</v>
      </c>
      <c r="AF29" s="573">
        <v>1</v>
      </c>
    </row>
    <row r="30" spans="1:32" s="254" customFormat="1" ht="13.5" customHeight="1">
      <c r="A30" s="225">
        <v>23</v>
      </c>
      <c r="B30" s="217"/>
      <c r="C30" s="222"/>
      <c r="D30" s="217"/>
      <c r="E30" s="222"/>
      <c r="F30" s="222"/>
      <c r="G30" s="570" t="s">
        <v>1081</v>
      </c>
      <c r="H30" s="221"/>
      <c r="I30" s="221"/>
      <c r="J30" s="574"/>
      <c r="K30" s="571"/>
      <c r="L30" s="574"/>
      <c r="M30" s="571" t="s">
        <v>1082</v>
      </c>
      <c r="N30" s="574" t="s">
        <v>1083</v>
      </c>
      <c r="O30" s="574" t="s">
        <v>1084</v>
      </c>
      <c r="P30" s="574"/>
      <c r="Q30" s="574"/>
      <c r="R30" s="572"/>
      <c r="S30" s="574" t="s">
        <v>817</v>
      </c>
      <c r="T30" s="574" t="s">
        <v>864</v>
      </c>
      <c r="U30" s="243" t="s">
        <v>1082</v>
      </c>
      <c r="V30" s="573"/>
      <c r="W30" s="574"/>
      <c r="X30" s="575" t="s">
        <v>864</v>
      </c>
      <c r="Y30" s="575"/>
      <c r="Z30" s="232"/>
      <c r="AA30" s="576"/>
      <c r="AB30" s="574"/>
      <c r="AC30" s="577"/>
      <c r="AD30" s="574"/>
      <c r="AE30" s="573">
        <v>1</v>
      </c>
      <c r="AF30" s="573">
        <v>1</v>
      </c>
    </row>
    <row r="31" spans="1:32" s="254" customFormat="1" ht="13.5" customHeight="1">
      <c r="A31" s="225">
        <v>24</v>
      </c>
      <c r="B31" s="217"/>
      <c r="C31" s="222"/>
      <c r="D31" s="217"/>
      <c r="E31" s="222"/>
      <c r="F31" s="222"/>
      <c r="G31" s="241"/>
      <c r="H31" s="241" t="s">
        <v>1085</v>
      </c>
      <c r="I31" s="241"/>
      <c r="J31" s="574" t="s">
        <v>1086</v>
      </c>
      <c r="K31" s="571" t="s">
        <v>1087</v>
      </c>
      <c r="L31" s="574"/>
      <c r="M31" s="571" t="s">
        <v>1074</v>
      </c>
      <c r="N31" s="574"/>
      <c r="O31" s="574"/>
      <c r="P31" s="574"/>
      <c r="Q31" s="574"/>
      <c r="R31" s="572"/>
      <c r="S31" s="574" t="s">
        <v>820</v>
      </c>
      <c r="T31" s="574"/>
      <c r="U31" s="574" t="s">
        <v>863</v>
      </c>
      <c r="V31" s="573"/>
      <c r="W31" s="574" t="s">
        <v>1088</v>
      </c>
      <c r="X31" s="575" t="s">
        <v>864</v>
      </c>
      <c r="Y31" s="575"/>
      <c r="Z31" s="232"/>
      <c r="AA31" s="576"/>
      <c r="AB31" s="574"/>
      <c r="AC31" s="577"/>
      <c r="AD31" s="574"/>
      <c r="AE31" s="573">
        <v>1</v>
      </c>
      <c r="AF31" s="573">
        <v>1</v>
      </c>
    </row>
    <row r="32" spans="1:32" s="224" customFormat="1" ht="13.5" customHeight="1">
      <c r="A32" s="225">
        <v>25</v>
      </c>
      <c r="B32" s="217"/>
      <c r="C32" s="217"/>
      <c r="D32" s="217"/>
      <c r="E32" s="217"/>
      <c r="F32" s="217"/>
      <c r="G32" s="241"/>
      <c r="H32" s="241" t="s">
        <v>1089</v>
      </c>
      <c r="I32" s="241"/>
      <c r="J32" s="574"/>
      <c r="K32" s="571" t="s">
        <v>1090</v>
      </c>
      <c r="L32" s="574"/>
      <c r="M32" s="571" t="s">
        <v>958</v>
      </c>
      <c r="N32" s="574"/>
      <c r="O32" s="574"/>
      <c r="P32" s="574"/>
      <c r="Q32" s="574"/>
      <c r="R32" s="572"/>
      <c r="S32" s="574" t="s">
        <v>817</v>
      </c>
      <c r="T32" s="574"/>
      <c r="U32" s="574" t="s">
        <v>863</v>
      </c>
      <c r="V32" s="573"/>
      <c r="W32" s="574"/>
      <c r="X32" s="575" t="s">
        <v>864</v>
      </c>
      <c r="Y32" s="575"/>
      <c r="Z32" s="232"/>
      <c r="AA32" s="576"/>
      <c r="AB32" s="574"/>
      <c r="AC32" s="577"/>
      <c r="AD32" s="574"/>
      <c r="AE32" s="573">
        <v>1</v>
      </c>
      <c r="AF32" s="573">
        <v>1</v>
      </c>
    </row>
    <row r="33" spans="1:32" s="224" customFormat="1" ht="13.5" customHeight="1">
      <c r="A33" s="225">
        <v>26</v>
      </c>
      <c r="B33" s="217"/>
      <c r="C33" s="217"/>
      <c r="D33" s="217"/>
      <c r="E33" s="217"/>
      <c r="F33" s="217"/>
      <c r="G33" s="241"/>
      <c r="H33" s="241" t="s">
        <v>1091</v>
      </c>
      <c r="I33" s="241"/>
      <c r="J33" s="574"/>
      <c r="K33" s="571" t="s">
        <v>1092</v>
      </c>
      <c r="L33" s="574"/>
      <c r="M33" s="571" t="s">
        <v>871</v>
      </c>
      <c r="N33" s="574"/>
      <c r="O33" s="574"/>
      <c r="P33" s="574"/>
      <c r="Q33" s="574"/>
      <c r="R33" s="572"/>
      <c r="S33" s="574" t="s">
        <v>817</v>
      </c>
      <c r="T33" s="574"/>
      <c r="U33" s="574" t="s">
        <v>863</v>
      </c>
      <c r="V33" s="573"/>
      <c r="W33" s="574"/>
      <c r="X33" s="575" t="s">
        <v>864</v>
      </c>
      <c r="Y33" s="575"/>
      <c r="Z33" s="232"/>
      <c r="AA33" s="576"/>
      <c r="AB33" s="574"/>
      <c r="AC33" s="577"/>
      <c r="AD33" s="574"/>
      <c r="AE33" s="573">
        <v>1</v>
      </c>
      <c r="AF33" s="573">
        <v>1</v>
      </c>
    </row>
    <row r="34" spans="1:32" s="224" customFormat="1" ht="13.5" customHeight="1">
      <c r="A34" s="225">
        <v>27</v>
      </c>
      <c r="B34" s="217"/>
      <c r="C34" s="217"/>
      <c r="D34" s="217"/>
      <c r="E34" s="217"/>
      <c r="F34" s="217" t="s">
        <v>1093</v>
      </c>
      <c r="G34" s="221"/>
      <c r="H34" s="221"/>
      <c r="I34" s="221"/>
      <c r="J34" s="574"/>
      <c r="K34" s="571"/>
      <c r="L34" s="574"/>
      <c r="M34" s="571" t="s">
        <v>1094</v>
      </c>
      <c r="N34" s="574"/>
      <c r="O34" s="574"/>
      <c r="P34" s="574"/>
      <c r="Q34" s="574"/>
      <c r="R34" s="572"/>
      <c r="S34" s="574" t="s">
        <v>817</v>
      </c>
      <c r="T34" s="574" t="s">
        <v>864</v>
      </c>
      <c r="U34" s="243" t="s">
        <v>1094</v>
      </c>
      <c r="V34" s="573"/>
      <c r="W34" s="574"/>
      <c r="X34" s="575" t="s">
        <v>864</v>
      </c>
      <c r="Y34" s="575"/>
      <c r="Z34" s="232"/>
      <c r="AA34" s="576"/>
      <c r="AB34" s="574"/>
      <c r="AC34" s="577"/>
      <c r="AD34" s="574"/>
      <c r="AE34" s="573"/>
      <c r="AF34" s="573">
        <v>1</v>
      </c>
    </row>
    <row r="35" spans="1:32" s="231" customFormat="1" ht="13.5" customHeight="1">
      <c r="A35" s="225">
        <v>28</v>
      </c>
      <c r="B35" s="217"/>
      <c r="C35" s="217"/>
      <c r="D35" s="217"/>
      <c r="E35" s="217"/>
      <c r="F35" s="217"/>
      <c r="G35" s="241" t="s">
        <v>388</v>
      </c>
      <c r="H35" s="217"/>
      <c r="I35" s="217"/>
      <c r="J35" s="574" t="s">
        <v>1095</v>
      </c>
      <c r="K35" s="571" t="s">
        <v>1096</v>
      </c>
      <c r="L35" s="574" t="s">
        <v>1094</v>
      </c>
      <c r="M35" s="571" t="s">
        <v>871</v>
      </c>
      <c r="N35" s="574" t="s">
        <v>1097</v>
      </c>
      <c r="O35" s="574" t="s">
        <v>388</v>
      </c>
      <c r="P35" s="574"/>
      <c r="Q35" s="574"/>
      <c r="R35" s="252"/>
      <c r="S35" s="574" t="s">
        <v>817</v>
      </c>
      <c r="T35" s="574"/>
      <c r="U35" s="574" t="s">
        <v>863</v>
      </c>
      <c r="V35" s="573"/>
      <c r="W35" s="574"/>
      <c r="X35" s="575" t="s">
        <v>864</v>
      </c>
      <c r="Y35" s="575"/>
      <c r="Z35" s="232"/>
      <c r="AA35" s="576"/>
      <c r="AB35" s="255"/>
      <c r="AC35" s="245" t="s">
        <v>1098</v>
      </c>
      <c r="AD35" s="574"/>
      <c r="AE35" s="573">
        <v>1</v>
      </c>
      <c r="AF35" s="573">
        <v>1</v>
      </c>
    </row>
    <row r="36" spans="1:32" s="224" customFormat="1" ht="13.5" customHeight="1">
      <c r="A36" s="225">
        <v>29</v>
      </c>
      <c r="B36" s="217"/>
      <c r="C36" s="217"/>
      <c r="D36" s="217"/>
      <c r="E36" s="217"/>
      <c r="F36" s="217"/>
      <c r="G36" s="241" t="s">
        <v>392</v>
      </c>
      <c r="H36" s="217"/>
      <c r="I36" s="217"/>
      <c r="J36" s="574" t="s">
        <v>1099</v>
      </c>
      <c r="K36" s="571">
        <v>59350</v>
      </c>
      <c r="L36" s="574" t="s">
        <v>1100</v>
      </c>
      <c r="M36" s="571" t="s">
        <v>1101</v>
      </c>
      <c r="N36" s="574" t="s">
        <v>1102</v>
      </c>
      <c r="O36" s="574" t="s">
        <v>392</v>
      </c>
      <c r="P36" s="574"/>
      <c r="Q36" s="574"/>
      <c r="R36" s="252"/>
      <c r="S36" s="574" t="s">
        <v>817</v>
      </c>
      <c r="T36" s="574"/>
      <c r="U36" s="574" t="s">
        <v>863</v>
      </c>
      <c r="V36" s="573"/>
      <c r="W36" s="574" t="s">
        <v>1103</v>
      </c>
      <c r="X36" s="575" t="s">
        <v>864</v>
      </c>
      <c r="Y36" s="575"/>
      <c r="Z36" s="232"/>
      <c r="AA36" s="576"/>
      <c r="AB36" s="574"/>
      <c r="AC36" s="577"/>
      <c r="AD36" s="574"/>
      <c r="AE36" s="573">
        <v>1</v>
      </c>
      <c r="AF36" s="573">
        <v>1</v>
      </c>
    </row>
    <row r="37" spans="1:32" s="224" customFormat="1" ht="13.5" customHeight="1">
      <c r="A37" s="225">
        <v>30</v>
      </c>
      <c r="B37" s="217"/>
      <c r="C37" s="217"/>
      <c r="D37" s="217"/>
      <c r="E37" s="217"/>
      <c r="F37" s="217"/>
      <c r="G37" s="241" t="s">
        <v>1104</v>
      </c>
      <c r="H37" s="241"/>
      <c r="I37" s="241"/>
      <c r="J37" s="263" t="s">
        <v>1105</v>
      </c>
      <c r="K37" s="571" t="s">
        <v>1106</v>
      </c>
      <c r="L37" s="574"/>
      <c r="M37" s="571" t="s">
        <v>1107</v>
      </c>
      <c r="N37" s="574"/>
      <c r="O37" s="574"/>
      <c r="P37" s="574"/>
      <c r="Q37" s="574"/>
      <c r="R37" s="572"/>
      <c r="S37" s="574" t="s">
        <v>817</v>
      </c>
      <c r="T37" s="574"/>
      <c r="U37" s="590" t="s">
        <v>863</v>
      </c>
      <c r="V37" s="282"/>
      <c r="W37" s="574"/>
      <c r="X37" s="575" t="s">
        <v>864</v>
      </c>
      <c r="Y37" s="575"/>
      <c r="Z37" s="232"/>
      <c r="AA37" s="576"/>
      <c r="AB37" s="574"/>
      <c r="AC37" s="577"/>
      <c r="AD37" s="574"/>
      <c r="AE37" s="573"/>
      <c r="AF37" s="573">
        <v>1</v>
      </c>
    </row>
    <row r="38" spans="1:32" s="256" customFormat="1" ht="12.75" customHeight="1">
      <c r="A38" s="225">
        <v>31</v>
      </c>
      <c r="B38" s="217"/>
      <c r="C38" s="217"/>
      <c r="D38" s="217"/>
      <c r="E38" s="217"/>
      <c r="F38" s="217" t="s">
        <v>1108</v>
      </c>
      <c r="G38" s="221"/>
      <c r="H38" s="221"/>
      <c r="I38" s="221"/>
      <c r="J38" s="574" t="s">
        <v>1109</v>
      </c>
      <c r="K38" s="571"/>
      <c r="L38" s="574"/>
      <c r="M38" s="571" t="s">
        <v>1110</v>
      </c>
      <c r="N38" s="574"/>
      <c r="O38" s="574"/>
      <c r="P38" s="574"/>
      <c r="Q38" s="574"/>
      <c r="R38" s="572"/>
      <c r="S38" s="574" t="s">
        <v>817</v>
      </c>
      <c r="T38" s="574" t="s">
        <v>864</v>
      </c>
      <c r="U38" s="243" t="s">
        <v>1110</v>
      </c>
      <c r="V38" s="573"/>
      <c r="W38" s="574"/>
      <c r="X38" s="575" t="s">
        <v>864</v>
      </c>
      <c r="Y38" s="575"/>
      <c r="Z38" s="232"/>
      <c r="AA38" s="576"/>
      <c r="AB38" s="574"/>
      <c r="AC38" s="577"/>
      <c r="AD38" s="574"/>
      <c r="AE38" s="573">
        <v>1</v>
      </c>
      <c r="AF38" s="573">
        <v>1</v>
      </c>
    </row>
    <row r="39" spans="1:32" s="256" customFormat="1" ht="12.75" customHeight="1">
      <c r="A39" s="225">
        <v>32</v>
      </c>
      <c r="B39" s="217"/>
      <c r="C39" s="217"/>
      <c r="D39" s="217"/>
      <c r="E39" s="217"/>
      <c r="F39" s="217"/>
      <c r="G39" s="570" t="s">
        <v>415</v>
      </c>
      <c r="H39" s="221"/>
      <c r="I39" s="221"/>
      <c r="J39" s="574" t="s">
        <v>1111</v>
      </c>
      <c r="K39" s="571" t="s">
        <v>1112</v>
      </c>
      <c r="L39" s="574"/>
      <c r="M39" s="571" t="s">
        <v>1113</v>
      </c>
      <c r="N39" s="574" t="s">
        <v>1114</v>
      </c>
      <c r="O39" s="574" t="s">
        <v>415</v>
      </c>
      <c r="P39" s="574"/>
      <c r="Q39" s="574"/>
      <c r="R39" s="572"/>
      <c r="S39" s="574" t="s">
        <v>817</v>
      </c>
      <c r="T39" s="574"/>
      <c r="U39" s="590" t="s">
        <v>863</v>
      </c>
      <c r="V39" s="282"/>
      <c r="W39" s="574"/>
      <c r="X39" s="575" t="s">
        <v>864</v>
      </c>
      <c r="Y39" s="575"/>
      <c r="Z39" s="232"/>
      <c r="AA39" s="576"/>
      <c r="AB39" s="574"/>
      <c r="AC39" s="577"/>
      <c r="AD39" s="574"/>
      <c r="AE39" s="573">
        <v>1</v>
      </c>
      <c r="AF39" s="573">
        <v>1</v>
      </c>
    </row>
    <row r="40" spans="1:32" s="256" customFormat="1" ht="12.75" customHeight="1">
      <c r="A40" s="225">
        <v>33</v>
      </c>
      <c r="B40" s="217"/>
      <c r="C40" s="217"/>
      <c r="D40" s="217"/>
      <c r="E40" s="217"/>
      <c r="F40" s="217"/>
      <c r="G40" s="570" t="s">
        <v>1115</v>
      </c>
      <c r="H40" s="221"/>
      <c r="I40" s="221"/>
      <c r="J40" s="574" t="s">
        <v>1116</v>
      </c>
      <c r="K40" s="571" t="s">
        <v>1117</v>
      </c>
      <c r="L40" s="574"/>
      <c r="M40" s="571" t="s">
        <v>1118</v>
      </c>
      <c r="N40" s="574" t="s">
        <v>1119</v>
      </c>
      <c r="O40" s="574" t="s">
        <v>424</v>
      </c>
      <c r="P40" s="574"/>
      <c r="Q40" s="574"/>
      <c r="R40" s="572"/>
      <c r="S40" s="574" t="s">
        <v>817</v>
      </c>
      <c r="T40" s="574"/>
      <c r="U40" s="590" t="s">
        <v>863</v>
      </c>
      <c r="V40" s="282"/>
      <c r="W40" s="574"/>
      <c r="X40" s="575" t="s">
        <v>864</v>
      </c>
      <c r="Y40" s="575"/>
      <c r="Z40" s="232"/>
      <c r="AA40" s="576"/>
      <c r="AB40" s="574"/>
      <c r="AC40" s="577"/>
      <c r="AD40" s="574"/>
      <c r="AE40" s="573">
        <v>1</v>
      </c>
      <c r="AF40" s="573">
        <v>1</v>
      </c>
    </row>
    <row r="41" spans="1:32" s="244" customFormat="1" ht="12.75" customHeight="1">
      <c r="A41" s="225">
        <v>34</v>
      </c>
      <c r="B41" s="217"/>
      <c r="C41" s="222"/>
      <c r="D41" s="217"/>
      <c r="E41" s="222"/>
      <c r="F41" s="222"/>
      <c r="G41" s="570" t="s">
        <v>429</v>
      </c>
      <c r="H41" s="221"/>
      <c r="I41" s="221"/>
      <c r="J41" s="574" t="s">
        <v>1120</v>
      </c>
      <c r="K41" s="571" t="s">
        <v>1121</v>
      </c>
      <c r="L41" s="574"/>
      <c r="M41" s="571" t="s">
        <v>1122</v>
      </c>
      <c r="N41" s="574"/>
      <c r="O41" s="574"/>
      <c r="P41" s="574"/>
      <c r="Q41" s="574"/>
      <c r="R41" s="572"/>
      <c r="S41" s="574" t="s">
        <v>817</v>
      </c>
      <c r="T41" s="574"/>
      <c r="U41" s="590" t="s">
        <v>863</v>
      </c>
      <c r="V41" s="282"/>
      <c r="W41" s="574"/>
      <c r="X41" s="575" t="s">
        <v>864</v>
      </c>
      <c r="Y41" s="575"/>
      <c r="Z41" s="232"/>
      <c r="AA41" s="576"/>
      <c r="AB41" s="574"/>
      <c r="AC41" s="577"/>
      <c r="AD41" s="574"/>
      <c r="AE41" s="573">
        <v>1</v>
      </c>
      <c r="AF41" s="573">
        <v>1</v>
      </c>
    </row>
    <row r="42" spans="1:32" s="244" customFormat="1" ht="12.75" customHeight="1">
      <c r="A42" s="225">
        <v>35</v>
      </c>
      <c r="B42" s="217"/>
      <c r="C42" s="222"/>
      <c r="D42" s="217"/>
      <c r="E42" s="222"/>
      <c r="F42" s="222"/>
      <c r="G42" s="570" t="s">
        <v>426</v>
      </c>
      <c r="H42" s="221"/>
      <c r="I42" s="221"/>
      <c r="J42" s="574" t="s">
        <v>1123</v>
      </c>
      <c r="K42" s="571" t="s">
        <v>1124</v>
      </c>
      <c r="L42" s="574"/>
      <c r="M42" s="571" t="s">
        <v>1125</v>
      </c>
      <c r="N42" s="574" t="s">
        <v>1126</v>
      </c>
      <c r="O42" s="574" t="s">
        <v>426</v>
      </c>
      <c r="P42" s="574"/>
      <c r="Q42" s="574"/>
      <c r="R42" s="572"/>
      <c r="S42" s="574" t="s">
        <v>823</v>
      </c>
      <c r="T42" s="574"/>
      <c r="U42" s="590" t="s">
        <v>863</v>
      </c>
      <c r="V42" s="282"/>
      <c r="W42" s="574"/>
      <c r="X42" s="575" t="s">
        <v>864</v>
      </c>
      <c r="Y42" s="575"/>
      <c r="Z42" s="232"/>
      <c r="AA42" s="576"/>
      <c r="AB42" s="574"/>
      <c r="AC42" s="577"/>
      <c r="AD42" s="574"/>
      <c r="AE42" s="573">
        <v>1</v>
      </c>
      <c r="AF42" s="573">
        <v>1</v>
      </c>
    </row>
    <row r="43" spans="1:32" s="244" customFormat="1" ht="12.75" customHeight="1">
      <c r="A43" s="225">
        <v>36</v>
      </c>
      <c r="B43" s="217"/>
      <c r="C43" s="222"/>
      <c r="D43" s="217"/>
      <c r="E43" s="222"/>
      <c r="F43" s="222"/>
      <c r="G43" s="570" t="s">
        <v>1127</v>
      </c>
      <c r="H43" s="221"/>
      <c r="I43" s="221"/>
      <c r="J43" s="574" t="s">
        <v>1128</v>
      </c>
      <c r="K43" s="571" t="s">
        <v>1129</v>
      </c>
      <c r="L43" s="574"/>
      <c r="M43" s="571" t="s">
        <v>1130</v>
      </c>
      <c r="N43" s="574"/>
      <c r="O43" s="574"/>
      <c r="P43" s="574"/>
      <c r="Q43" s="574"/>
      <c r="R43" s="572"/>
      <c r="S43" s="574" t="s">
        <v>817</v>
      </c>
      <c r="T43" s="574"/>
      <c r="U43" s="590" t="s">
        <v>863</v>
      </c>
      <c r="V43" s="282"/>
      <c r="W43" s="574"/>
      <c r="X43" s="575" t="s">
        <v>864</v>
      </c>
      <c r="Y43" s="575"/>
      <c r="Z43" s="232"/>
      <c r="AA43" s="576"/>
      <c r="AB43" s="574"/>
      <c r="AC43" s="577"/>
      <c r="AD43" s="574"/>
      <c r="AE43" s="573">
        <v>1</v>
      </c>
      <c r="AF43" s="573">
        <v>1</v>
      </c>
    </row>
    <row r="44" spans="1:32" s="257" customFormat="1" ht="12.75" customHeight="1">
      <c r="A44" s="225">
        <v>37</v>
      </c>
      <c r="B44" s="217"/>
      <c r="C44" s="222"/>
      <c r="D44" s="217"/>
      <c r="E44" s="222"/>
      <c r="F44" s="222"/>
      <c r="G44" s="570" t="s">
        <v>1131</v>
      </c>
      <c r="H44" s="221"/>
      <c r="I44" s="221"/>
      <c r="J44" s="574" t="s">
        <v>410</v>
      </c>
      <c r="K44" s="571" t="s">
        <v>1132</v>
      </c>
      <c r="L44" s="574"/>
      <c r="M44" s="571" t="s">
        <v>1133</v>
      </c>
      <c r="N44" s="574"/>
      <c r="O44" s="574"/>
      <c r="P44" s="574"/>
      <c r="Q44" s="574"/>
      <c r="R44" s="572"/>
      <c r="S44" s="574" t="s">
        <v>817</v>
      </c>
      <c r="T44" s="574"/>
      <c r="U44" s="590" t="s">
        <v>863</v>
      </c>
      <c r="V44" s="282"/>
      <c r="W44" s="574"/>
      <c r="X44" s="575" t="s">
        <v>864</v>
      </c>
      <c r="Y44" s="575"/>
      <c r="Z44" s="232"/>
      <c r="AA44" s="576"/>
      <c r="AB44" s="574"/>
      <c r="AC44" s="577"/>
      <c r="AD44" s="574"/>
      <c r="AE44" s="573">
        <v>1</v>
      </c>
      <c r="AF44" s="573">
        <v>1</v>
      </c>
    </row>
    <row r="45" spans="1:32" s="258" customFormat="1" ht="12.75" customHeight="1">
      <c r="A45" s="225">
        <v>38</v>
      </c>
      <c r="B45" s="217"/>
      <c r="C45" s="218"/>
      <c r="D45" s="217"/>
      <c r="E45" s="218"/>
      <c r="F45" s="218"/>
      <c r="G45" s="570" t="s">
        <v>1134</v>
      </c>
      <c r="H45" s="221"/>
      <c r="I45" s="221"/>
      <c r="J45" s="574"/>
      <c r="K45" s="571" t="s">
        <v>1135</v>
      </c>
      <c r="L45" s="574"/>
      <c r="M45" s="571" t="s">
        <v>1136</v>
      </c>
      <c r="N45" s="574"/>
      <c r="O45" s="574"/>
      <c r="P45" s="574"/>
      <c r="Q45" s="574"/>
      <c r="R45" s="572"/>
      <c r="S45" s="574" t="s">
        <v>817</v>
      </c>
      <c r="T45" s="574"/>
      <c r="U45" s="590" t="s">
        <v>863</v>
      </c>
      <c r="V45" s="282"/>
      <c r="W45" s="574"/>
      <c r="X45" s="575" t="s">
        <v>864</v>
      </c>
      <c r="Y45" s="575"/>
      <c r="Z45" s="232"/>
      <c r="AA45" s="576"/>
      <c r="AB45" s="574"/>
      <c r="AC45" s="577"/>
      <c r="AD45" s="574"/>
      <c r="AE45" s="573">
        <v>1</v>
      </c>
      <c r="AF45" s="573">
        <v>1</v>
      </c>
    </row>
    <row r="46" spans="1:32" s="256" customFormat="1" ht="12.95" customHeight="1">
      <c r="A46" s="225">
        <v>39</v>
      </c>
      <c r="B46" s="217"/>
      <c r="C46" s="218"/>
      <c r="D46" s="217"/>
      <c r="E46" s="218"/>
      <c r="F46" s="218"/>
      <c r="G46" s="570" t="s">
        <v>178</v>
      </c>
      <c r="H46" s="221"/>
      <c r="I46" s="221"/>
      <c r="J46" s="574" t="s">
        <v>1137</v>
      </c>
      <c r="K46" s="571" t="s">
        <v>1138</v>
      </c>
      <c r="L46" s="574"/>
      <c r="M46" s="571" t="s">
        <v>1139</v>
      </c>
      <c r="N46" s="574"/>
      <c r="O46" s="574"/>
      <c r="P46" s="574"/>
      <c r="Q46" s="574"/>
      <c r="R46" s="572"/>
      <c r="S46" s="574" t="s">
        <v>817</v>
      </c>
      <c r="T46" s="574"/>
      <c r="U46" s="590" t="s">
        <v>863</v>
      </c>
      <c r="V46" s="282"/>
      <c r="W46" s="574"/>
      <c r="X46" s="575" t="s">
        <v>864</v>
      </c>
      <c r="Y46" s="575"/>
      <c r="Z46" s="232"/>
      <c r="AA46" s="576"/>
      <c r="AB46" s="574"/>
      <c r="AC46" s="577"/>
      <c r="AD46" s="574"/>
      <c r="AE46" s="573">
        <v>1</v>
      </c>
      <c r="AF46" s="573">
        <v>1</v>
      </c>
    </row>
    <row r="47" spans="1:32" s="256" customFormat="1" ht="12.95" customHeight="1">
      <c r="A47" s="225">
        <v>40</v>
      </c>
      <c r="B47" s="217"/>
      <c r="C47" s="218"/>
      <c r="D47" s="217"/>
      <c r="E47" s="218"/>
      <c r="F47" s="218"/>
      <c r="G47" s="241" t="s">
        <v>1140</v>
      </c>
      <c r="H47" s="241"/>
      <c r="I47" s="241"/>
      <c r="J47" s="574" t="s">
        <v>1141</v>
      </c>
      <c r="K47" s="571">
        <v>33123452323</v>
      </c>
      <c r="L47" s="574"/>
      <c r="M47" s="571" t="s">
        <v>1142</v>
      </c>
      <c r="N47" s="574"/>
      <c r="O47" s="574"/>
      <c r="P47" s="574"/>
      <c r="Q47" s="574"/>
      <c r="R47" s="572"/>
      <c r="S47" s="574" t="s">
        <v>817</v>
      </c>
      <c r="T47" s="574"/>
      <c r="U47" s="574" t="s">
        <v>1079</v>
      </c>
      <c r="V47" s="573"/>
      <c r="W47" s="574"/>
      <c r="X47" s="575" t="s">
        <v>864</v>
      </c>
      <c r="Y47" s="575"/>
      <c r="Z47" s="232"/>
      <c r="AA47" s="576"/>
      <c r="AB47" s="574" t="s">
        <v>1143</v>
      </c>
      <c r="AC47" s="577"/>
      <c r="AD47" s="574"/>
      <c r="AE47" s="573"/>
      <c r="AF47" s="573">
        <v>1</v>
      </c>
    </row>
    <row r="48" spans="1:32" s="224" customFormat="1" ht="13.5" customHeight="1">
      <c r="A48" s="225">
        <v>41</v>
      </c>
      <c r="B48" s="217"/>
      <c r="C48" s="217"/>
      <c r="D48" s="217"/>
      <c r="E48" s="217"/>
      <c r="F48" s="217" t="s">
        <v>1144</v>
      </c>
      <c r="G48" s="217"/>
      <c r="H48" s="217"/>
      <c r="I48" s="217"/>
      <c r="J48" s="574"/>
      <c r="K48" s="571"/>
      <c r="L48" s="574" t="s">
        <v>1145</v>
      </c>
      <c r="M48" s="571" t="s">
        <v>1146</v>
      </c>
      <c r="N48" s="574"/>
      <c r="O48" s="574"/>
      <c r="P48" s="574"/>
      <c r="Q48" s="574"/>
      <c r="R48" s="252"/>
      <c r="S48" s="574" t="s">
        <v>817</v>
      </c>
      <c r="T48" s="574" t="s">
        <v>864</v>
      </c>
      <c r="U48" s="243" t="s">
        <v>1146</v>
      </c>
      <c r="V48" s="573"/>
      <c r="W48" s="574"/>
      <c r="X48" s="575" t="s">
        <v>864</v>
      </c>
      <c r="Y48" s="575"/>
      <c r="Z48" s="232"/>
      <c r="AA48" s="576"/>
      <c r="AB48" s="574"/>
      <c r="AC48" s="577"/>
      <c r="AD48" s="574"/>
      <c r="AE48" s="573">
        <v>1</v>
      </c>
      <c r="AF48" s="573"/>
    </row>
    <row r="49" spans="1:1015" s="224" customFormat="1" ht="13.5" customHeight="1">
      <c r="A49" s="225">
        <v>42</v>
      </c>
      <c r="B49" s="217"/>
      <c r="C49" s="217"/>
      <c r="D49" s="217"/>
      <c r="E49" s="217"/>
      <c r="F49" s="217"/>
      <c r="G49" s="241" t="s">
        <v>1147</v>
      </c>
      <c r="H49" s="241"/>
      <c r="I49" s="241"/>
      <c r="J49" s="574" t="s">
        <v>1148</v>
      </c>
      <c r="K49" s="571" t="s">
        <v>930</v>
      </c>
      <c r="L49" s="574"/>
      <c r="M49" s="571" t="s">
        <v>1149</v>
      </c>
      <c r="N49" s="574"/>
      <c r="O49" s="574"/>
      <c r="P49" s="574"/>
      <c r="Q49" s="574"/>
      <c r="R49" s="572"/>
      <c r="S49" s="574" t="s">
        <v>820</v>
      </c>
      <c r="T49" s="574"/>
      <c r="U49" s="574" t="s">
        <v>879</v>
      </c>
      <c r="V49" s="573"/>
      <c r="W49" s="574"/>
      <c r="X49" s="575" t="s">
        <v>864</v>
      </c>
      <c r="Y49" s="575"/>
      <c r="Z49" s="232"/>
      <c r="AA49" s="576"/>
      <c r="AB49" s="574" t="s">
        <v>1150</v>
      </c>
      <c r="AC49" s="577"/>
      <c r="AD49" s="574"/>
      <c r="AE49" s="573"/>
      <c r="AF49" s="573">
        <v>1</v>
      </c>
    </row>
    <row r="50" spans="1:1015" s="224" customFormat="1" ht="13.5" customHeight="1">
      <c r="A50" s="225">
        <v>43</v>
      </c>
      <c r="B50" s="217"/>
      <c r="C50" s="217"/>
      <c r="D50" s="217"/>
      <c r="E50" s="217"/>
      <c r="F50" s="217"/>
      <c r="G50" s="217" t="s">
        <v>1151</v>
      </c>
      <c r="H50" s="217"/>
      <c r="I50" s="217"/>
      <c r="J50" s="574" t="s">
        <v>1152</v>
      </c>
      <c r="K50" s="571"/>
      <c r="L50" s="574" t="s">
        <v>1153</v>
      </c>
      <c r="M50" s="571" t="s">
        <v>1153</v>
      </c>
      <c r="N50" s="574"/>
      <c r="O50" s="574"/>
      <c r="P50" s="574"/>
      <c r="Q50" s="574"/>
      <c r="R50" s="252"/>
      <c r="S50" s="574" t="s">
        <v>817</v>
      </c>
      <c r="T50" s="574" t="s">
        <v>864</v>
      </c>
      <c r="U50" s="243" t="s">
        <v>1153</v>
      </c>
      <c r="V50" s="573"/>
      <c r="W50" s="574"/>
      <c r="X50" s="575" t="s">
        <v>864</v>
      </c>
      <c r="Y50" s="575"/>
      <c r="Z50" s="232"/>
      <c r="AA50" s="576"/>
      <c r="AB50" s="574"/>
      <c r="AC50" s="577"/>
      <c r="AD50" s="574"/>
      <c r="AE50" s="573">
        <v>1</v>
      </c>
      <c r="AF50" s="573">
        <v>1</v>
      </c>
    </row>
    <row r="51" spans="1:1015" s="224" customFormat="1" ht="13.5" customHeight="1">
      <c r="A51" s="225">
        <v>44</v>
      </c>
      <c r="B51" s="217"/>
      <c r="C51" s="217"/>
      <c r="D51" s="217"/>
      <c r="E51" s="217"/>
      <c r="F51" s="217"/>
      <c r="G51" s="217"/>
      <c r="H51" s="217" t="s">
        <v>1154</v>
      </c>
      <c r="I51" s="217"/>
      <c r="J51" s="574" t="s">
        <v>1155</v>
      </c>
      <c r="K51" s="571"/>
      <c r="L51" s="574" t="s">
        <v>1156</v>
      </c>
      <c r="M51" s="571" t="s">
        <v>1156</v>
      </c>
      <c r="N51" s="574"/>
      <c r="O51" s="574"/>
      <c r="P51" s="574"/>
      <c r="Q51" s="574"/>
      <c r="R51" s="252"/>
      <c r="S51" s="574" t="s">
        <v>820</v>
      </c>
      <c r="T51" s="574" t="s">
        <v>864</v>
      </c>
      <c r="U51" s="243" t="s">
        <v>1156</v>
      </c>
      <c r="V51" s="573"/>
      <c r="W51" s="574"/>
      <c r="X51" s="575" t="s">
        <v>864</v>
      </c>
      <c r="Y51" s="575"/>
      <c r="Z51" s="232"/>
      <c r="AA51" s="576"/>
      <c r="AB51" s="574"/>
      <c r="AC51" s="577"/>
      <c r="AD51" s="574"/>
      <c r="AE51" s="573">
        <v>1</v>
      </c>
      <c r="AF51" s="573">
        <v>1</v>
      </c>
    </row>
    <row r="52" spans="1:1015" s="224" customFormat="1" ht="13.5" customHeight="1">
      <c r="A52" s="225">
        <v>45</v>
      </c>
      <c r="B52" s="217"/>
      <c r="C52" s="217"/>
      <c r="D52" s="217"/>
      <c r="E52" s="217"/>
      <c r="F52" s="217"/>
      <c r="G52" s="217"/>
      <c r="H52" s="217"/>
      <c r="I52" s="217" t="s">
        <v>1157</v>
      </c>
      <c r="J52" s="574" t="s">
        <v>1158</v>
      </c>
      <c r="K52" s="571" t="s">
        <v>1159</v>
      </c>
      <c r="L52" s="574" t="s">
        <v>1160</v>
      </c>
      <c r="M52" s="571" t="s">
        <v>1160</v>
      </c>
      <c r="N52" s="574"/>
      <c r="O52" s="574"/>
      <c r="P52" s="574"/>
      <c r="Q52" s="574"/>
      <c r="R52" s="252"/>
      <c r="S52" s="574" t="s">
        <v>820</v>
      </c>
      <c r="T52" s="574"/>
      <c r="U52" s="574" t="s">
        <v>1079</v>
      </c>
      <c r="V52" s="573"/>
      <c r="W52" s="574"/>
      <c r="X52" s="575" t="s">
        <v>864</v>
      </c>
      <c r="Y52" s="575"/>
      <c r="Z52" s="232"/>
      <c r="AA52" s="574" t="s">
        <v>1161</v>
      </c>
      <c r="AB52" s="574"/>
      <c r="AC52" s="245" t="s">
        <v>1162</v>
      </c>
      <c r="AD52" s="574"/>
      <c r="AE52" s="573">
        <v>1</v>
      </c>
      <c r="AF52" s="573">
        <v>1</v>
      </c>
    </row>
    <row r="53" spans="1:1015" s="256" customFormat="1" ht="13.5" customHeight="1">
      <c r="A53" s="225">
        <v>46</v>
      </c>
      <c r="B53" s="217"/>
      <c r="C53" s="217"/>
      <c r="D53" s="217"/>
      <c r="E53" s="217"/>
      <c r="F53" s="217"/>
      <c r="G53" s="217"/>
      <c r="H53" s="217"/>
      <c r="I53" s="217" t="s">
        <v>1163</v>
      </c>
      <c r="J53" s="574" t="s">
        <v>1164</v>
      </c>
      <c r="K53" s="571" t="s">
        <v>1165</v>
      </c>
      <c r="L53" s="574" t="s">
        <v>1166</v>
      </c>
      <c r="M53" s="571" t="s">
        <v>1166</v>
      </c>
      <c r="N53" s="574"/>
      <c r="O53" s="574"/>
      <c r="P53" s="574"/>
      <c r="Q53" s="574"/>
      <c r="R53" s="252"/>
      <c r="S53" s="574" t="s">
        <v>820</v>
      </c>
      <c r="T53" s="574"/>
      <c r="U53" s="574" t="s">
        <v>1079</v>
      </c>
      <c r="V53" s="573"/>
      <c r="W53" s="574"/>
      <c r="X53" s="575" t="s">
        <v>864</v>
      </c>
      <c r="Y53" s="575"/>
      <c r="Z53" s="232"/>
      <c r="AA53" s="574" t="s">
        <v>1161</v>
      </c>
      <c r="AB53" s="574"/>
      <c r="AC53" s="245" t="s">
        <v>1162</v>
      </c>
      <c r="AD53" s="574"/>
      <c r="AE53" s="573">
        <v>1</v>
      </c>
      <c r="AF53" s="573">
        <v>1</v>
      </c>
    </row>
    <row r="54" spans="1:1015" s="244" customFormat="1" ht="13.5" customHeight="1">
      <c r="A54" s="225">
        <v>47</v>
      </c>
      <c r="B54" s="217"/>
      <c r="C54" s="222"/>
      <c r="D54" s="217"/>
      <c r="E54" s="222"/>
      <c r="F54" s="222"/>
      <c r="G54" s="222"/>
      <c r="H54" s="222"/>
      <c r="I54" s="222" t="s">
        <v>1167</v>
      </c>
      <c r="J54" s="574" t="s">
        <v>1168</v>
      </c>
      <c r="K54" s="571">
        <v>120</v>
      </c>
      <c r="L54" s="574"/>
      <c r="M54" s="574" t="s">
        <v>1169</v>
      </c>
      <c r="N54" s="574"/>
      <c r="O54" s="574"/>
      <c r="P54" s="574"/>
      <c r="Q54" s="574"/>
      <c r="R54" s="572"/>
      <c r="S54" s="574" t="s">
        <v>817</v>
      </c>
      <c r="T54" s="574"/>
      <c r="U54" s="574" t="s">
        <v>1079</v>
      </c>
      <c r="V54" s="573"/>
      <c r="W54" s="574"/>
      <c r="X54" s="575" t="s">
        <v>864</v>
      </c>
      <c r="Y54" s="575"/>
      <c r="Z54" s="232"/>
      <c r="AA54" s="574" t="s">
        <v>1170</v>
      </c>
      <c r="AB54" s="574"/>
      <c r="AC54" s="577"/>
      <c r="AD54" s="574"/>
      <c r="AE54" s="573">
        <v>1</v>
      </c>
      <c r="AF54" s="573">
        <v>1</v>
      </c>
    </row>
    <row r="55" spans="1:1015" s="256" customFormat="1" ht="13.5" customHeight="1">
      <c r="A55" s="225">
        <v>48</v>
      </c>
      <c r="B55" s="217"/>
      <c r="C55" s="217"/>
      <c r="D55" s="217"/>
      <c r="E55" s="217"/>
      <c r="F55" s="217"/>
      <c r="G55" s="241"/>
      <c r="H55" s="241"/>
      <c r="I55" s="241" t="s">
        <v>1171</v>
      </c>
      <c r="J55" s="574" t="s">
        <v>1172</v>
      </c>
      <c r="K55" s="571">
        <v>96</v>
      </c>
      <c r="L55" s="574"/>
      <c r="M55" s="574" t="s">
        <v>1173</v>
      </c>
      <c r="N55" s="574"/>
      <c r="O55" s="574"/>
      <c r="P55" s="574"/>
      <c r="Q55" s="574"/>
      <c r="R55" s="572"/>
      <c r="S55" s="574" t="s">
        <v>817</v>
      </c>
      <c r="T55" s="574"/>
      <c r="U55" s="574" t="s">
        <v>1079</v>
      </c>
      <c r="V55" s="573"/>
      <c r="W55" s="574"/>
      <c r="X55" s="575" t="s">
        <v>864</v>
      </c>
      <c r="Y55" s="575"/>
      <c r="Z55" s="232"/>
      <c r="AA55" s="574" t="s">
        <v>1174</v>
      </c>
      <c r="AB55" s="574"/>
      <c r="AC55" s="577"/>
      <c r="AD55" s="574"/>
      <c r="AE55" s="573">
        <v>1</v>
      </c>
      <c r="AF55" s="573">
        <v>1</v>
      </c>
    </row>
    <row r="56" spans="1:1015" s="256" customFormat="1" ht="13.5" customHeight="1">
      <c r="A56" s="225">
        <v>49</v>
      </c>
      <c r="B56" s="217"/>
      <c r="C56" s="217"/>
      <c r="D56" s="217"/>
      <c r="E56" s="217"/>
      <c r="F56" s="217"/>
      <c r="G56" s="241"/>
      <c r="H56" s="241"/>
      <c r="I56" s="241" t="s">
        <v>1175</v>
      </c>
      <c r="J56" s="574" t="s">
        <v>1176</v>
      </c>
      <c r="K56" s="571">
        <v>34</v>
      </c>
      <c r="L56" s="574"/>
      <c r="M56" s="574" t="s">
        <v>1177</v>
      </c>
      <c r="N56" s="574"/>
      <c r="O56" s="574"/>
      <c r="P56" s="574"/>
      <c r="Q56" s="574"/>
      <c r="R56" s="572"/>
      <c r="S56" s="574" t="s">
        <v>817</v>
      </c>
      <c r="T56" s="574"/>
      <c r="U56" s="574" t="s">
        <v>1079</v>
      </c>
      <c r="V56" s="573"/>
      <c r="W56" s="574"/>
      <c r="X56" s="575" t="s">
        <v>864</v>
      </c>
      <c r="Y56" s="575"/>
      <c r="Z56" s="232"/>
      <c r="AA56" s="574" t="s">
        <v>1178</v>
      </c>
      <c r="AB56" s="574"/>
      <c r="AC56" s="577"/>
      <c r="AD56" s="574"/>
      <c r="AE56" s="573">
        <v>1</v>
      </c>
      <c r="AF56" s="573">
        <v>1</v>
      </c>
    </row>
    <row r="57" spans="1:1015" s="244" customFormat="1" ht="13.5" customHeight="1">
      <c r="A57" s="225">
        <v>50</v>
      </c>
      <c r="B57" s="217"/>
      <c r="C57" s="222"/>
      <c r="D57" s="217"/>
      <c r="E57" s="222"/>
      <c r="F57" s="222"/>
      <c r="G57" s="241"/>
      <c r="H57" s="241"/>
      <c r="I57" s="241" t="s">
        <v>1179</v>
      </c>
      <c r="J57" s="574" t="s">
        <v>1180</v>
      </c>
      <c r="K57" s="571" t="s">
        <v>1181</v>
      </c>
      <c r="L57" s="574"/>
      <c r="M57" s="571" t="s">
        <v>1182</v>
      </c>
      <c r="N57" s="574"/>
      <c r="O57" s="574"/>
      <c r="P57" s="574"/>
      <c r="Q57" s="574"/>
      <c r="R57" s="572"/>
      <c r="S57" s="574" t="s">
        <v>820</v>
      </c>
      <c r="T57" s="574"/>
      <c r="U57" s="574" t="s">
        <v>863</v>
      </c>
      <c r="V57" s="573" t="s">
        <v>864</v>
      </c>
      <c r="W57" s="574" t="s">
        <v>1183</v>
      </c>
      <c r="X57" s="575" t="s">
        <v>864</v>
      </c>
      <c r="Y57" s="575"/>
      <c r="Z57" s="232"/>
      <c r="AA57" s="576"/>
      <c r="AB57" s="574"/>
      <c r="AC57" s="577"/>
      <c r="AD57" s="574"/>
      <c r="AE57" s="573"/>
      <c r="AF57" s="573">
        <v>1</v>
      </c>
    </row>
    <row r="58" spans="1:1015" s="256" customFormat="1" ht="13.5" customHeight="1">
      <c r="A58" s="225">
        <v>51</v>
      </c>
      <c r="B58" s="217"/>
      <c r="C58" s="217"/>
      <c r="D58" s="217"/>
      <c r="E58" s="217"/>
      <c r="F58" s="217"/>
      <c r="G58" s="217"/>
      <c r="H58" s="217" t="s">
        <v>1184</v>
      </c>
      <c r="I58" s="217"/>
      <c r="J58" s="574" t="s">
        <v>1185</v>
      </c>
      <c r="K58" s="571" t="s">
        <v>1186</v>
      </c>
      <c r="L58" s="574" t="s">
        <v>1187</v>
      </c>
      <c r="M58" s="571" t="s">
        <v>1188</v>
      </c>
      <c r="N58" s="574"/>
      <c r="O58" s="574"/>
      <c r="P58" s="574"/>
      <c r="Q58" s="574"/>
      <c r="R58" s="572">
        <v>1</v>
      </c>
      <c r="S58" s="574" t="s">
        <v>817</v>
      </c>
      <c r="T58" s="574"/>
      <c r="U58" s="574" t="s">
        <v>863</v>
      </c>
      <c r="V58" s="573"/>
      <c r="W58" s="574"/>
      <c r="X58" s="575" t="s">
        <v>864</v>
      </c>
      <c r="Y58" s="575"/>
      <c r="Z58" s="232"/>
      <c r="AA58" s="576"/>
      <c r="AB58" s="574"/>
      <c r="AC58" s="577"/>
      <c r="AD58" s="574"/>
      <c r="AE58" s="573">
        <v>1</v>
      </c>
      <c r="AF58" s="573">
        <v>1</v>
      </c>
    </row>
    <row r="59" spans="1:1015" s="256" customFormat="1" ht="12.95" customHeight="1">
      <c r="A59" s="225">
        <v>52</v>
      </c>
      <c r="B59" s="217"/>
      <c r="C59" s="217"/>
      <c r="D59" s="217"/>
      <c r="E59" s="217"/>
      <c r="F59" s="217"/>
      <c r="G59" s="217" t="s">
        <v>1189</v>
      </c>
      <c r="H59" s="217"/>
      <c r="I59" s="217"/>
      <c r="J59" s="574" t="s">
        <v>1190</v>
      </c>
      <c r="K59" s="571"/>
      <c r="L59" s="574" t="s">
        <v>1191</v>
      </c>
      <c r="M59" s="571" t="s">
        <v>1191</v>
      </c>
      <c r="N59" s="574"/>
      <c r="O59" s="574"/>
      <c r="P59" s="574"/>
      <c r="Q59" s="574"/>
      <c r="R59" s="252"/>
      <c r="S59" s="574" t="s">
        <v>817</v>
      </c>
      <c r="T59" s="574"/>
      <c r="U59" s="574" t="s">
        <v>863</v>
      </c>
      <c r="V59" s="573"/>
      <c r="W59" s="574"/>
      <c r="X59" s="575" t="s">
        <v>864</v>
      </c>
      <c r="Y59" s="575"/>
      <c r="Z59" s="232"/>
      <c r="AA59" s="576"/>
      <c r="AB59" s="574"/>
      <c r="AC59" s="577"/>
      <c r="AD59" s="574"/>
      <c r="AE59" s="573">
        <v>1</v>
      </c>
      <c r="AF59" s="573"/>
    </row>
    <row r="60" spans="1:1015" s="224" customFormat="1" ht="13.5" customHeight="1">
      <c r="A60" s="225">
        <v>53</v>
      </c>
      <c r="B60" s="217"/>
      <c r="C60" s="217"/>
      <c r="D60" s="217"/>
      <c r="E60" s="217"/>
      <c r="F60" s="217" t="s">
        <v>1192</v>
      </c>
      <c r="G60" s="217"/>
      <c r="H60" s="217"/>
      <c r="I60" s="217"/>
      <c r="J60" s="574" t="s">
        <v>1193</v>
      </c>
      <c r="K60" s="571"/>
      <c r="L60" s="574" t="s">
        <v>942</v>
      </c>
      <c r="M60" s="571" t="s">
        <v>1194</v>
      </c>
      <c r="N60" s="574"/>
      <c r="O60" s="574"/>
      <c r="P60" s="574"/>
      <c r="Q60" s="574"/>
      <c r="R60" s="252"/>
      <c r="S60" s="574" t="s">
        <v>823</v>
      </c>
      <c r="T60" s="574" t="s">
        <v>864</v>
      </c>
      <c r="U60" s="243" t="s">
        <v>1194</v>
      </c>
      <c r="V60" s="573"/>
      <c r="W60" s="574"/>
      <c r="X60" s="575" t="s">
        <v>864</v>
      </c>
      <c r="Y60" s="575"/>
      <c r="Z60" s="232"/>
      <c r="AA60" s="576"/>
      <c r="AB60" s="574"/>
      <c r="AC60" s="577"/>
      <c r="AD60" s="574"/>
      <c r="AE60" s="573">
        <v>1</v>
      </c>
      <c r="AF60" s="573">
        <v>1</v>
      </c>
    </row>
    <row r="61" spans="1:1015" s="224" customFormat="1" ht="13.5" customHeight="1">
      <c r="A61" s="225">
        <v>54</v>
      </c>
      <c r="B61" s="217"/>
      <c r="C61" s="217"/>
      <c r="D61" s="217"/>
      <c r="E61" s="217"/>
      <c r="F61" s="217"/>
      <c r="G61" s="217" t="s">
        <v>1195</v>
      </c>
      <c r="H61" s="217"/>
      <c r="I61" s="217"/>
      <c r="J61" s="574" t="s">
        <v>1196</v>
      </c>
      <c r="K61" s="571" t="s">
        <v>1197</v>
      </c>
      <c r="L61" s="574" t="s">
        <v>908</v>
      </c>
      <c r="M61" s="571" t="s">
        <v>939</v>
      </c>
      <c r="N61" s="574"/>
      <c r="O61" s="574"/>
      <c r="P61" s="574"/>
      <c r="Q61" s="574"/>
      <c r="R61" s="252"/>
      <c r="S61" s="574" t="s">
        <v>820</v>
      </c>
      <c r="T61" s="574"/>
      <c r="U61" s="574" t="s">
        <v>863</v>
      </c>
      <c r="V61" s="573" t="s">
        <v>864</v>
      </c>
      <c r="W61" s="574" t="s">
        <v>1198</v>
      </c>
      <c r="X61" s="575" t="s">
        <v>864</v>
      </c>
      <c r="Y61" s="575"/>
      <c r="Z61" s="232"/>
      <c r="AA61" s="576"/>
      <c r="AB61" s="574"/>
      <c r="AC61" s="577"/>
      <c r="AD61" s="574"/>
      <c r="AE61" s="573">
        <v>1</v>
      </c>
      <c r="AF61" s="573">
        <v>1</v>
      </c>
    </row>
    <row r="62" spans="1:1015" s="224" customFormat="1" ht="13.5" customHeight="1">
      <c r="A62" s="225">
        <v>55</v>
      </c>
      <c r="B62" s="217"/>
      <c r="C62" s="217"/>
      <c r="D62" s="217"/>
      <c r="E62" s="217"/>
      <c r="F62" s="217"/>
      <c r="G62" s="217" t="s">
        <v>1199</v>
      </c>
      <c r="H62" s="217"/>
      <c r="I62" s="217"/>
      <c r="J62" s="574" t="s">
        <v>1200</v>
      </c>
      <c r="K62" s="571" t="s">
        <v>1201</v>
      </c>
      <c r="L62" s="574" t="s">
        <v>958</v>
      </c>
      <c r="M62" s="571" t="s">
        <v>958</v>
      </c>
      <c r="N62" s="574"/>
      <c r="O62" s="574"/>
      <c r="P62" s="574"/>
      <c r="Q62" s="574"/>
      <c r="R62" s="252"/>
      <c r="S62" s="574" t="s">
        <v>820</v>
      </c>
      <c r="T62" s="574"/>
      <c r="U62" s="574" t="s">
        <v>863</v>
      </c>
      <c r="V62" s="573" t="s">
        <v>864</v>
      </c>
      <c r="W62" s="574" t="s">
        <v>1202</v>
      </c>
      <c r="X62" s="575" t="s">
        <v>864</v>
      </c>
      <c r="Y62" s="575"/>
      <c r="Z62" s="232"/>
      <c r="AA62" s="576"/>
      <c r="AB62" s="574"/>
      <c r="AC62" s="577"/>
      <c r="AD62" s="574"/>
      <c r="AE62" s="573">
        <v>1</v>
      </c>
      <c r="AF62" s="573">
        <v>1</v>
      </c>
    </row>
    <row r="63" spans="1:1015" s="231" customFormat="1" ht="12.95" customHeight="1">
      <c r="A63" s="225">
        <v>56</v>
      </c>
      <c r="B63" s="217"/>
      <c r="C63" s="217"/>
      <c r="D63" s="217"/>
      <c r="E63" s="217"/>
      <c r="F63" s="217"/>
      <c r="G63" s="217" t="s">
        <v>1064</v>
      </c>
      <c r="H63" s="217"/>
      <c r="I63" s="217"/>
      <c r="J63" s="574" t="s">
        <v>1203</v>
      </c>
      <c r="K63" s="571" t="s">
        <v>1204</v>
      </c>
      <c r="L63" s="574" t="s">
        <v>1205</v>
      </c>
      <c r="M63" s="571" t="s">
        <v>1206</v>
      </c>
      <c r="N63" s="574"/>
      <c r="O63" s="574"/>
      <c r="P63" s="574"/>
      <c r="Q63" s="574"/>
      <c r="R63" s="252"/>
      <c r="S63" s="574" t="s">
        <v>820</v>
      </c>
      <c r="T63" s="574"/>
      <c r="U63" s="590" t="s">
        <v>863</v>
      </c>
      <c r="V63" s="282"/>
      <c r="W63" s="574"/>
      <c r="X63" s="575" t="s">
        <v>864</v>
      </c>
      <c r="Y63" s="575"/>
      <c r="Z63" s="232"/>
      <c r="AA63" s="576"/>
      <c r="AB63" s="574"/>
      <c r="AC63" s="577"/>
      <c r="AD63" s="574"/>
      <c r="AE63" s="573">
        <v>1</v>
      </c>
      <c r="AF63" s="573">
        <v>1</v>
      </c>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c r="ALZ63" s="591"/>
      <c r="AMA63" s="591"/>
    </row>
    <row r="64" spans="1:1015" s="224" customFormat="1" ht="13.5" customHeight="1">
      <c r="A64" s="225">
        <v>57</v>
      </c>
      <c r="B64" s="217"/>
      <c r="C64" s="217"/>
      <c r="D64" s="217"/>
      <c r="E64" s="217"/>
      <c r="F64" s="217" t="s">
        <v>264</v>
      </c>
      <c r="G64" s="217"/>
      <c r="H64" s="217"/>
      <c r="I64" s="217"/>
      <c r="J64" s="574"/>
      <c r="K64" s="571" t="s">
        <v>1207</v>
      </c>
      <c r="L64" s="574" t="s">
        <v>1208</v>
      </c>
      <c r="M64" s="571"/>
      <c r="N64" s="574"/>
      <c r="O64" s="574"/>
      <c r="P64" s="574"/>
      <c r="Q64" s="574"/>
      <c r="R64" s="252"/>
      <c r="S64" s="574" t="s">
        <v>820</v>
      </c>
      <c r="T64" s="574"/>
      <c r="U64" s="590" t="s">
        <v>863</v>
      </c>
      <c r="V64" s="282" t="s">
        <v>864</v>
      </c>
      <c r="W64" s="574" t="s">
        <v>1209</v>
      </c>
      <c r="X64" s="575" t="s">
        <v>864</v>
      </c>
      <c r="Y64" s="575"/>
      <c r="Z64" s="232"/>
      <c r="AA64" s="576"/>
      <c r="AB64" s="574" t="s">
        <v>1210</v>
      </c>
      <c r="AC64" s="245" t="s">
        <v>1211</v>
      </c>
      <c r="AD64" s="574"/>
      <c r="AE64" s="573"/>
      <c r="AF64" s="57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6" priority="259">
      <formula>OR($AF66="X",$AD66="X")</formula>
    </cfRule>
    <cfRule type="expression" dxfId="75" priority="260">
      <formula>AND($AF66=1,$AD66=1)</formula>
    </cfRule>
    <cfRule type="expression" dxfId="74" priority="261">
      <formula>$AF66=1</formula>
    </cfRule>
    <cfRule type="expression" dxfId="73" priority="262">
      <formula>$AD66=1</formula>
    </cfRule>
  </conditionalFormatting>
  <conditionalFormatting sqref="C9:I9 K9:K64">
    <cfRule type="expression" dxfId="72" priority="1">
      <formula>$T9="X"</formula>
    </cfRule>
  </conditionalFormatting>
  <conditionalFormatting sqref="C18:J18">
    <cfRule type="expression" dxfId="71" priority="2">
      <formula>$T18="X"</formula>
    </cfRule>
  </conditionalFormatting>
  <conditionalFormatting sqref="J66:J67 J87:J927">
    <cfRule type="expression" dxfId="70" priority="258">
      <formula>$S66="X"</formula>
    </cfRule>
  </conditionalFormatting>
  <conditionalFormatting sqref="S9:S64">
    <cfRule type="cellIs" dxfId="69" priority="168" operator="equal">
      <formula>"1..1"</formula>
    </cfRule>
    <cfRule type="cellIs" dxfId="68" priority="169" operator="equal">
      <formula>"0..n"</formula>
    </cfRule>
    <cfRule type="cellIs" dxfId="67"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7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2459</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46" t="s">
        <v>828</v>
      </c>
      <c r="M7" s="646"/>
      <c r="N7" s="646"/>
      <c r="O7" s="646"/>
      <c r="V7" s="647" t="s">
        <v>829</v>
      </c>
      <c r="W7" s="647"/>
      <c r="AC7" s="646" t="s">
        <v>830</v>
      </c>
      <c r="AD7" s="646"/>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7" s="224" customFormat="1" ht="13.5" customHeight="1">
      <c r="A10" s="225">
        <v>2</v>
      </c>
      <c r="B10" s="240"/>
      <c r="C10" s="241" t="s">
        <v>2470</v>
      </c>
      <c r="D10" s="241"/>
      <c r="E10" s="241"/>
      <c r="F10" s="241"/>
      <c r="G10" s="241"/>
      <c r="H10" s="623" t="s">
        <v>2471</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7"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7" s="224" customFormat="1" ht="13.5" customHeight="1">
      <c r="A12" s="225">
        <v>4</v>
      </c>
      <c r="B12" s="242" t="s">
        <v>2290</v>
      </c>
      <c r="C12" s="533"/>
      <c r="D12" s="533"/>
      <c r="E12" s="533"/>
      <c r="F12" s="533"/>
      <c r="G12" s="533"/>
      <c r="H12" s="596"/>
      <c r="I12" s="597"/>
      <c r="J12" s="574"/>
      <c r="K12" s="571" t="s">
        <v>2291</v>
      </c>
      <c r="L12" s="574"/>
      <c r="M12" s="574"/>
      <c r="N12" s="574"/>
      <c r="O12" s="574"/>
      <c r="P12" s="572"/>
      <c r="Q12" s="574" t="s">
        <v>817</v>
      </c>
      <c r="R12" s="573" t="s">
        <v>864</v>
      </c>
      <c r="S12" s="243" t="s">
        <v>2292</v>
      </c>
      <c r="T12" s="573"/>
      <c r="U12" s="574"/>
      <c r="V12" s="575"/>
      <c r="W12" s="575"/>
      <c r="X12" s="232"/>
      <c r="Y12" s="576"/>
      <c r="Z12" s="574"/>
      <c r="AA12" s="577"/>
      <c r="AB12" s="574"/>
      <c r="AC12" s="573"/>
      <c r="AD12" s="573"/>
    </row>
    <row r="13" spans="1:1017" s="224" customFormat="1" ht="13.5" customHeight="1">
      <c r="A13" s="225">
        <v>5</v>
      </c>
      <c r="B13" s="241"/>
      <c r="C13" s="241" t="s">
        <v>2466</v>
      </c>
      <c r="D13" s="241"/>
      <c r="E13" s="241"/>
      <c r="F13" s="241"/>
      <c r="G13" s="241"/>
      <c r="H13" s="574" t="s">
        <v>2216</v>
      </c>
      <c r="I13" s="571" t="s">
        <v>930</v>
      </c>
      <c r="J13" s="574"/>
      <c r="K13" s="571" t="s">
        <v>2294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7" s="224" customFormat="1" ht="13.5" customHeight="1">
      <c r="A14" s="225">
        <v>6</v>
      </c>
      <c r="B14" s="217"/>
      <c r="C14" s="241" t="s">
        <v>2463</v>
      </c>
      <c r="D14" s="241"/>
      <c r="E14" s="241"/>
      <c r="F14" s="241"/>
      <c r="G14" s="241"/>
      <c r="H14" s="615"/>
      <c r="I14" s="616"/>
      <c r="J14" s="615"/>
      <c r="K14" s="616"/>
      <c r="L14" s="615"/>
      <c r="M14" s="615"/>
      <c r="N14" s="615"/>
      <c r="O14" s="615"/>
      <c r="P14" s="617"/>
      <c r="Q14" s="615"/>
      <c r="R14" s="618"/>
      <c r="S14" s="615"/>
      <c r="T14" s="618"/>
      <c r="U14" s="615"/>
      <c r="V14" s="614"/>
      <c r="W14" s="614"/>
      <c r="X14" s="232"/>
      <c r="Y14" s="619"/>
      <c r="Z14" s="615"/>
      <c r="AA14" s="620"/>
      <c r="AB14" s="615"/>
      <c r="AC14" s="618"/>
      <c r="AD14" s="61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6" priority="15">
      <formula>OR($AD16="X",$AB16="X")</formula>
    </cfRule>
    <cfRule type="expression" dxfId="65" priority="16">
      <formula>AND($AD16=1,$AB16=1)</formula>
    </cfRule>
    <cfRule type="expression" dxfId="64" priority="17">
      <formula>$AD16=1</formula>
    </cfRule>
    <cfRule type="expression" dxfId="63"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2" priority="14">
      <formula>$Q16="X"</formula>
    </cfRule>
  </conditionalFormatting>
  <conditionalFormatting sqref="Q9:Q14">
    <cfRule type="cellIs" dxfId="61" priority="7" operator="equal">
      <formula>"1..1"</formula>
    </cfRule>
    <cfRule type="cellIs" dxfId="60" priority="8" operator="equal">
      <formula>"0..n"</formula>
    </cfRule>
    <cfRule type="cellIs" dxfId="59" priority="9" operator="equal">
      <formula>"0..1"</formula>
    </cfRule>
  </conditionalFormatting>
  <conditionalFormatting sqref="T9:T11">
    <cfRule type="cellIs" dxfId="58" priority="10" operator="equal">
      <formula>"1..1"</formula>
    </cfRule>
    <cfRule type="cellIs" dxfId="57" priority="11" operator="equal">
      <formula>"0..n"</formula>
    </cfRule>
    <cfRule type="cellIs" dxfId="56"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6" t="s">
        <v>828</v>
      </c>
      <c r="M7" s="646"/>
      <c r="N7" s="646"/>
      <c r="O7" s="646"/>
      <c r="V7" s="647" t="s">
        <v>829</v>
      </c>
      <c r="W7" s="647"/>
      <c r="AC7" s="646" t="s">
        <v>830</v>
      </c>
      <c r="AD7" s="64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5" priority="8">
      <formula>OR($AD10="X",$AC10="X")</formula>
    </cfRule>
  </conditionalFormatting>
  <conditionalFormatting sqref="A20:F21 A41:F881">
    <cfRule type="expression" dxfId="54" priority="20">
      <formula>OR($AD20="X",$AB20="X")</formula>
    </cfRule>
    <cfRule type="expression" dxfId="53" priority="21">
      <formula>AND($AD20=1,$AB20=1)</formula>
    </cfRule>
    <cfRule type="expression" dxfId="52" priority="22">
      <formula>$AD20=1</formula>
    </cfRule>
    <cfRule type="expression" dxfId="51" priority="23">
      <formula>$AB20=1</formula>
    </cfRule>
  </conditionalFormatting>
  <conditionalFormatting sqref="A9:G9 A10:A18">
    <cfRule type="expression" dxfId="50" priority="25">
      <formula>AND($AD9=1,$AC9=1)</formula>
    </cfRule>
    <cfRule type="expression" dxfId="49" priority="26">
      <formula>$AD9=1</formula>
    </cfRule>
    <cfRule type="expression" dxfId="48" priority="27">
      <formula>$AC9=1</formula>
    </cfRule>
  </conditionalFormatting>
  <conditionalFormatting sqref="A9:G9">
    <cfRule type="expression" dxfId="47" priority="24">
      <formula>OR($AD9="X",$AC9="X")</formula>
    </cfRule>
  </conditionalFormatting>
  <conditionalFormatting sqref="A9:G18">
    <cfRule type="expression" dxfId="46" priority="28">
      <formula>AND(NOT(ISBLANK($W9)),ISBLANK($AC9),ISBLANK($AD9))</formula>
    </cfRule>
  </conditionalFormatting>
  <conditionalFormatting sqref="B10:G18">
    <cfRule type="expression" dxfId="45" priority="12">
      <formula>OR($AD10="X",$AC10="X")</formula>
    </cfRule>
    <cfRule type="expression" dxfId="44" priority="13">
      <formula>AND($AD10=1,$AC10=1)</formula>
    </cfRule>
    <cfRule type="expression" dxfId="43" priority="14">
      <formula>$AD10=1</formula>
    </cfRule>
    <cfRule type="expression" dxfId="42" priority="15">
      <formula>$AC10=1</formula>
    </cfRule>
  </conditionalFormatting>
  <conditionalFormatting sqref="C9:C18">
    <cfRule type="expression" dxfId="41" priority="11">
      <formula>AND($R9="X",$B9&lt;&gt;"")</formula>
    </cfRule>
  </conditionalFormatting>
  <conditionalFormatting sqref="D9:D18">
    <cfRule type="expression" dxfId="40" priority="2">
      <formula>AND($R9="X",OR($B9&lt;&gt;"",$C9&lt;&gt;""))</formula>
    </cfRule>
  </conditionalFormatting>
  <conditionalFormatting sqref="E9:E18">
    <cfRule type="expression" dxfId="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8" priority="4">
      <formula>AND($R9="X",OR($B9&lt;&gt;"",$C9&lt;&gt;"",$D9&lt;&gt;"",$E9&lt;&gt;""))</formula>
    </cfRule>
  </conditionalFormatting>
  <conditionalFormatting sqref="G9:G18">
    <cfRule type="expression" dxfId="37" priority="1">
      <formula>AND($R9="X",OR($B9&lt;&gt;"",$C9&lt;&gt;"",$D9&lt;&gt;"",$E9&lt;&gt;"",$F9&lt;&gt;""))</formula>
    </cfRule>
  </conditionalFormatting>
  <conditionalFormatting sqref="H20:H21 H41:H881">
    <cfRule type="expression" dxfId="36" priority="19">
      <formula>$Q20="X"</formula>
    </cfRule>
  </conditionalFormatting>
  <conditionalFormatting sqref="I11:I18">
    <cfRule type="expression" dxfId="35" priority="10">
      <formula>$R11="X"</formula>
    </cfRule>
  </conditionalFormatting>
  <conditionalFormatting sqref="Q9:Q18">
    <cfRule type="cellIs" dxfId="34" priority="5" operator="equal">
      <formula>"1..1"</formula>
    </cfRule>
    <cfRule type="cellIs" dxfId="33" priority="6" operator="equal">
      <formula>"0..n"</formula>
    </cfRule>
    <cfRule type="cellIs" dxfId="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2335</v>
      </c>
      <c r="B1" s="128"/>
      <c r="C1" s="129" t="s">
        <v>813</v>
      </c>
      <c r="D1" s="128"/>
      <c r="E1" s="150" t="s">
        <v>814</v>
      </c>
      <c r="F1" s="157"/>
      <c r="G1" s="128"/>
      <c r="H1" s="148"/>
      <c r="I1" s="275"/>
      <c r="J1" s="148"/>
      <c r="K1" s="159"/>
      <c r="L1" s="96"/>
      <c r="M1" s="96"/>
      <c r="N1" s="96"/>
      <c r="O1" s="645" t="s">
        <v>816</v>
      </c>
      <c r="P1" s="64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6" t="s">
        <v>828</v>
      </c>
      <c r="M7" s="646"/>
      <c r="N7" s="646"/>
      <c r="O7" s="646"/>
      <c r="P7" s="173"/>
      <c r="Q7" s="96"/>
      <c r="R7" s="96"/>
      <c r="S7" s="96"/>
      <c r="T7" s="278"/>
      <c r="U7" s="96"/>
      <c r="V7" s="652" t="s">
        <v>829</v>
      </c>
      <c r="W7" s="652"/>
      <c r="Y7" s="179"/>
      <c r="Z7" s="96"/>
      <c r="AA7" s="159"/>
      <c r="AB7" s="96"/>
      <c r="AC7" s="646" t="s">
        <v>830</v>
      </c>
      <c r="AD7" s="6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2337</v>
      </c>
      <c r="C9" s="415"/>
      <c r="D9" s="415"/>
      <c r="E9" s="415"/>
      <c r="F9" s="415"/>
      <c r="G9" s="415"/>
      <c r="H9" s="317" t="s">
        <v>2338</v>
      </c>
      <c r="I9" s="417" t="s">
        <v>1619</v>
      </c>
      <c r="J9" s="317" t="s">
        <v>2339</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2340</v>
      </c>
      <c r="D10" s="466"/>
      <c r="E10" s="466"/>
      <c r="F10" s="466"/>
      <c r="G10" s="466"/>
      <c r="H10" s="323" t="s">
        <v>2341</v>
      </c>
      <c r="I10" s="323" t="s">
        <v>2342</v>
      </c>
      <c r="K10" s="323" t="s">
        <v>1205</v>
      </c>
      <c r="Q10" s="325" t="s">
        <v>820</v>
      </c>
      <c r="R10" s="224"/>
      <c r="S10" s="224" t="s">
        <v>863</v>
      </c>
      <c r="V10" s="95" t="s">
        <v>864</v>
      </c>
      <c r="W10" s="95" t="s">
        <v>864</v>
      </c>
    </row>
    <row r="11" spans="1:1014" ht="14.25" customHeight="1">
      <c r="A11" s="396">
        <v>3</v>
      </c>
      <c r="B11" s="397"/>
      <c r="C11" s="397" t="s">
        <v>2343</v>
      </c>
      <c r="D11" s="397"/>
      <c r="E11" s="397"/>
      <c r="F11" s="397"/>
      <c r="G11" s="397"/>
      <c r="H11" s="317" t="s">
        <v>2344</v>
      </c>
      <c r="I11" s="317" t="s">
        <v>2345</v>
      </c>
      <c r="K11" s="317" t="s">
        <v>879</v>
      </c>
      <c r="Q11" s="320" t="s">
        <v>820</v>
      </c>
      <c r="R11" s="224"/>
      <c r="S11" s="224" t="s">
        <v>879</v>
      </c>
      <c r="V11" s="95" t="s">
        <v>864</v>
      </c>
      <c r="W11" s="95" t="s">
        <v>864</v>
      </c>
    </row>
    <row r="12" spans="1:1014" ht="14.25" customHeight="1">
      <c r="A12" s="470">
        <v>4</v>
      </c>
      <c r="B12" s="397"/>
      <c r="C12" s="397" t="s">
        <v>2346</v>
      </c>
      <c r="D12" s="397"/>
      <c r="E12" s="397"/>
      <c r="F12" s="397"/>
      <c r="G12" s="397"/>
      <c r="H12" s="400" t="s">
        <v>2347</v>
      </c>
      <c r="I12" s="400" t="s">
        <v>2348</v>
      </c>
      <c r="K12" s="400" t="s">
        <v>2349</v>
      </c>
      <c r="Q12" s="333" t="s">
        <v>817</v>
      </c>
      <c r="R12" s="224"/>
      <c r="S12" s="224" t="s">
        <v>879</v>
      </c>
      <c r="V12" s="95" t="s">
        <v>864</v>
      </c>
      <c r="W12" s="95" t="s">
        <v>864</v>
      </c>
    </row>
    <row r="13" spans="1:1014" ht="14.25" customHeight="1">
      <c r="A13" s="396">
        <v>5</v>
      </c>
      <c r="B13" s="397"/>
      <c r="C13" s="397" t="s">
        <v>1154</v>
      </c>
      <c r="D13" s="397"/>
      <c r="E13" s="397"/>
      <c r="F13" s="397"/>
      <c r="G13" s="397"/>
      <c r="H13" s="399" t="s">
        <v>2350</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2351</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2352</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2353</v>
      </c>
      <c r="I16" s="402">
        <v>1</v>
      </c>
      <c r="K16" s="400" t="s">
        <v>1169</v>
      </c>
      <c r="Q16" s="333" t="s">
        <v>817</v>
      </c>
      <c r="R16" s="224"/>
      <c r="S16" s="323" t="s">
        <v>1079</v>
      </c>
      <c r="V16" s="95" t="s">
        <v>864</v>
      </c>
      <c r="W16" s="95" t="s">
        <v>864</v>
      </c>
    </row>
    <row r="17" spans="1:23" ht="14.25" customHeight="1">
      <c r="A17" s="396">
        <v>9</v>
      </c>
      <c r="B17" s="397"/>
      <c r="C17" s="397" t="s">
        <v>2354</v>
      </c>
      <c r="D17" s="397"/>
      <c r="E17" s="397"/>
      <c r="F17" s="397"/>
      <c r="G17" s="397"/>
      <c r="H17" s="399" t="s">
        <v>2355</v>
      </c>
      <c r="I17" s="464">
        <v>80</v>
      </c>
      <c r="K17" s="399" t="s">
        <v>1177</v>
      </c>
      <c r="Q17" s="333" t="s">
        <v>817</v>
      </c>
      <c r="R17" s="224"/>
      <c r="S17" s="323" t="s">
        <v>1079</v>
      </c>
      <c r="V17" s="95" t="s">
        <v>864</v>
      </c>
      <c r="W17" s="95" t="s">
        <v>864</v>
      </c>
    </row>
    <row r="18" spans="1:23" ht="14.25" customHeight="1">
      <c r="A18" s="470">
        <v>10</v>
      </c>
      <c r="B18" s="397"/>
      <c r="C18" s="397" t="s">
        <v>2356</v>
      </c>
      <c r="D18" s="397"/>
      <c r="E18" s="397"/>
      <c r="F18" s="397"/>
      <c r="G18" s="397"/>
      <c r="H18" s="400" t="s">
        <v>2357</v>
      </c>
      <c r="I18" s="402">
        <v>96</v>
      </c>
      <c r="K18" s="400" t="s">
        <v>2358</v>
      </c>
      <c r="Q18" s="333" t="s">
        <v>817</v>
      </c>
      <c r="R18" s="224"/>
      <c r="S18" s="224" t="s">
        <v>863</v>
      </c>
      <c r="V18" s="95" t="s">
        <v>864</v>
      </c>
      <c r="W18" s="95" t="s">
        <v>864</v>
      </c>
    </row>
    <row r="19" spans="1:23" ht="14.25" customHeight="1">
      <c r="A19" s="396">
        <v>11</v>
      </c>
      <c r="B19" s="397"/>
      <c r="C19" s="397" t="s">
        <v>2359</v>
      </c>
      <c r="D19" s="397"/>
      <c r="E19" s="397"/>
      <c r="F19" s="397"/>
      <c r="G19" s="397"/>
      <c r="H19" s="399" t="s">
        <v>2360</v>
      </c>
      <c r="I19" s="464" t="s">
        <v>2361</v>
      </c>
      <c r="K19" s="399" t="s">
        <v>2362</v>
      </c>
      <c r="Q19" s="333" t="s">
        <v>817</v>
      </c>
      <c r="R19" s="224"/>
      <c r="S19" s="224" t="s">
        <v>863</v>
      </c>
      <c r="T19" s="457" t="s">
        <v>864</v>
      </c>
      <c r="U19" t="s">
        <v>2363</v>
      </c>
      <c r="V19" s="95" t="s">
        <v>864</v>
      </c>
      <c r="W19" s="95" t="s">
        <v>864</v>
      </c>
    </row>
    <row r="20" spans="1:23" ht="14.25" customHeight="1">
      <c r="A20" s="396">
        <v>12</v>
      </c>
      <c r="B20" s="397"/>
      <c r="C20" s="397" t="s">
        <v>2364</v>
      </c>
      <c r="D20" s="397"/>
      <c r="E20" s="397"/>
      <c r="F20" s="397"/>
      <c r="G20" s="397"/>
      <c r="H20" s="323" t="s">
        <v>2365</v>
      </c>
      <c r="I20" s="376" t="b">
        <v>1</v>
      </c>
      <c r="K20" s="323" t="s">
        <v>2366</v>
      </c>
      <c r="Q20" s="333" t="s">
        <v>817</v>
      </c>
      <c r="R20" s="224"/>
      <c r="S20" s="323" t="s">
        <v>2123</v>
      </c>
      <c r="T20" s="457"/>
      <c r="U20" s="225"/>
      <c r="V20" s="95" t="s">
        <v>864</v>
      </c>
      <c r="W20" s="95" t="s">
        <v>864</v>
      </c>
    </row>
    <row r="21" spans="1:23" ht="14.25" customHeight="1">
      <c r="A21" s="470">
        <v>13</v>
      </c>
      <c r="B21" s="397"/>
      <c r="C21" s="397" t="s">
        <v>2367</v>
      </c>
      <c r="D21" s="397"/>
      <c r="E21" s="397"/>
      <c r="F21" s="397"/>
      <c r="G21" s="397"/>
      <c r="H21" s="399" t="s">
        <v>2368</v>
      </c>
      <c r="I21" s="376" t="b">
        <v>1</v>
      </c>
      <c r="K21" s="399" t="s">
        <v>2369</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2370</v>
      </c>
      <c r="I22" s="376" t="s">
        <v>2371</v>
      </c>
      <c r="K22" s="323" t="s">
        <v>888</v>
      </c>
      <c r="Q22" s="333" t="s">
        <v>817</v>
      </c>
      <c r="R22" s="224"/>
      <c r="S22" s="224" t="s">
        <v>863</v>
      </c>
      <c r="T22" s="238" t="s">
        <v>864</v>
      </c>
      <c r="U22" s="225" t="s">
        <v>2372</v>
      </c>
      <c r="V22" s="95" t="s">
        <v>864</v>
      </c>
      <c r="W22" s="95" t="s">
        <v>864</v>
      </c>
    </row>
    <row r="23" spans="1:23" ht="14.25" customHeight="1" thickBot="1">
      <c r="A23" s="491">
        <v>15</v>
      </c>
      <c r="B23" s="476"/>
      <c r="C23" s="476" t="s">
        <v>2373</v>
      </c>
      <c r="D23" s="476"/>
      <c r="E23" s="476"/>
      <c r="F23" s="476"/>
      <c r="G23" s="476"/>
      <c r="H23" s="494" t="s">
        <v>2374</v>
      </c>
      <c r="I23" s="495" t="s">
        <v>2375</v>
      </c>
      <c r="J23" s="479"/>
      <c r="K23" s="494" t="s">
        <v>2376</v>
      </c>
      <c r="L23" s="479"/>
      <c r="M23" s="479"/>
      <c r="N23" s="479"/>
      <c r="O23" s="479"/>
      <c r="P23" s="479"/>
      <c r="Q23" s="480" t="s">
        <v>817</v>
      </c>
      <c r="R23" s="482"/>
      <c r="S23" s="482" t="s">
        <v>863</v>
      </c>
      <c r="T23" s="481" t="s">
        <v>864</v>
      </c>
      <c r="U23" s="496" t="s">
        <v>2377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2378</v>
      </c>
      <c r="B1" s="128"/>
      <c r="C1" s="129" t="s">
        <v>813</v>
      </c>
      <c r="D1" s="128"/>
      <c r="E1" s="150" t="s">
        <v>814</v>
      </c>
      <c r="F1" s="157"/>
      <c r="G1" s="128"/>
      <c r="H1" s="96"/>
      <c r="I1" s="225"/>
      <c r="J1" s="96"/>
      <c r="K1" s="159"/>
      <c r="L1" s="96"/>
      <c r="M1" s="96"/>
      <c r="N1" s="96"/>
      <c r="O1" s="645" t="s">
        <v>816</v>
      </c>
      <c r="P1" s="64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6" t="s">
        <v>828</v>
      </c>
      <c r="M7" s="646"/>
      <c r="N7" s="646"/>
      <c r="O7" s="646"/>
      <c r="P7" s="173"/>
      <c r="Q7" s="96"/>
      <c r="R7" s="96"/>
      <c r="S7" s="96"/>
      <c r="T7" s="278"/>
      <c r="U7" s="96"/>
      <c r="V7" s="652" t="s">
        <v>829</v>
      </c>
      <c r="W7" s="652"/>
      <c r="Y7" s="179"/>
      <c r="Z7" s="96"/>
      <c r="AA7" s="159"/>
      <c r="AB7" s="96"/>
      <c r="AC7" s="646" t="s">
        <v>830</v>
      </c>
      <c r="AD7" s="6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2379</v>
      </c>
      <c r="C9" s="492"/>
      <c r="D9" s="475"/>
      <c r="E9" s="476"/>
      <c r="F9" s="476"/>
      <c r="G9" s="476"/>
      <c r="H9" s="493" t="s">
        <v>2380</v>
      </c>
      <c r="I9" s="493" t="s">
        <v>2342</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45" t="s">
        <v>816</v>
      </c>
      <c r="P1" s="64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6" t="s">
        <v>828</v>
      </c>
      <c r="M7" s="646"/>
      <c r="N7" s="646"/>
      <c r="O7" s="646"/>
      <c r="P7" s="173"/>
      <c r="Q7" s="96"/>
      <c r="R7" s="96"/>
      <c r="S7" s="96"/>
      <c r="T7" s="278"/>
      <c r="U7" s="96"/>
      <c r="V7" s="652" t="s">
        <v>829</v>
      </c>
      <c r="W7" s="652"/>
      <c r="Y7" s="179"/>
      <c r="Z7" s="96"/>
      <c r="AA7" s="159"/>
      <c r="AB7" s="96"/>
      <c r="AC7" s="646" t="s">
        <v>830</v>
      </c>
      <c r="AD7" s="6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2382</v>
      </c>
      <c r="I9" s="395"/>
      <c r="K9" s="317" t="s">
        <v>1353</v>
      </c>
      <c r="Q9" s="395" t="s">
        <v>823</v>
      </c>
      <c r="R9" s="224" t="s">
        <v>864</v>
      </c>
      <c r="S9" s="224" t="s">
        <v>1353</v>
      </c>
      <c r="T9" s="457"/>
      <c r="U9" s="224"/>
      <c r="V9" t="s">
        <v>864</v>
      </c>
      <c r="W9" t="s">
        <v>864</v>
      </c>
    </row>
    <row r="10" spans="1:1014" ht="13.5" customHeight="1">
      <c r="A10" s="396">
        <v>2</v>
      </c>
      <c r="B10" s="468"/>
      <c r="C10" s="468" t="s">
        <v>2340</v>
      </c>
      <c r="D10" s="468"/>
      <c r="E10" s="466"/>
      <c r="F10" s="466"/>
      <c r="G10" s="397"/>
      <c r="H10" s="323" t="s">
        <v>2341</v>
      </c>
      <c r="I10" s="323" t="s">
        <v>2342</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2383</v>
      </c>
      <c r="I11" s="317" t="s">
        <v>2384</v>
      </c>
      <c r="K11" s="317" t="s">
        <v>2385</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2386</v>
      </c>
      <c r="I12" s="323" t="s">
        <v>2387</v>
      </c>
      <c r="K12" s="323" t="s">
        <v>871</v>
      </c>
      <c r="Q12" s="333" t="s">
        <v>817</v>
      </c>
      <c r="R12" s="224"/>
      <c r="S12" s="224" t="s">
        <v>863</v>
      </c>
      <c r="T12" s="457"/>
      <c r="U12" s="224"/>
      <c r="V12" t="s">
        <v>864</v>
      </c>
      <c r="W12" t="s">
        <v>864</v>
      </c>
    </row>
    <row r="13" spans="1:1014" ht="13.5" customHeight="1">
      <c r="A13" s="398">
        <v>5</v>
      </c>
      <c r="B13" s="393"/>
      <c r="C13" s="393" t="s">
        <v>2388</v>
      </c>
      <c r="D13" s="393"/>
      <c r="E13" s="397"/>
      <c r="F13" s="397"/>
      <c r="G13" s="397"/>
      <c r="H13" s="317" t="s">
        <v>2389</v>
      </c>
      <c r="I13" s="317" t="s">
        <v>2324</v>
      </c>
      <c r="K13" s="317" t="s">
        <v>958</v>
      </c>
      <c r="Q13" s="325" t="s">
        <v>820</v>
      </c>
      <c r="R13" s="224"/>
      <c r="S13" s="224" t="s">
        <v>863</v>
      </c>
      <c r="T13" s="457" t="s">
        <v>864</v>
      </c>
      <c r="U13" s="224" t="s">
        <v>2390</v>
      </c>
      <c r="V13" t="s">
        <v>864</v>
      </c>
      <c r="W13" t="s">
        <v>864</v>
      </c>
    </row>
    <row r="14" spans="1:1014" ht="13.5" customHeight="1">
      <c r="A14" s="396">
        <v>6</v>
      </c>
      <c r="B14" s="393"/>
      <c r="C14" s="393" t="s">
        <v>2391</v>
      </c>
      <c r="D14" s="393"/>
      <c r="E14" s="397"/>
      <c r="F14" s="397"/>
      <c r="G14" s="397"/>
      <c r="H14" s="323" t="s">
        <v>2392</v>
      </c>
      <c r="I14" s="323" t="s">
        <v>2393</v>
      </c>
      <c r="K14" s="323" t="s">
        <v>2394</v>
      </c>
      <c r="Q14" s="333" t="s">
        <v>817</v>
      </c>
      <c r="R14" s="224"/>
      <c r="S14" s="224" t="s">
        <v>863</v>
      </c>
      <c r="T14" s="457" t="s">
        <v>864</v>
      </c>
      <c r="U14" s="224" t="s">
        <v>2395</v>
      </c>
      <c r="V14" t="s">
        <v>864</v>
      </c>
      <c r="W14" t="s">
        <v>864</v>
      </c>
    </row>
    <row r="15" spans="1:1014" ht="13.5" customHeight="1">
      <c r="A15" s="398">
        <v>7</v>
      </c>
      <c r="B15" s="393"/>
      <c r="C15" s="393" t="s">
        <v>2396</v>
      </c>
      <c r="D15" s="393"/>
      <c r="E15" s="397"/>
      <c r="F15" s="397"/>
      <c r="G15" s="397"/>
      <c r="H15" s="317" t="s">
        <v>2397</v>
      </c>
      <c r="I15" s="317" t="s">
        <v>2398</v>
      </c>
      <c r="K15" s="317" t="s">
        <v>2399</v>
      </c>
      <c r="Q15" s="333" t="s">
        <v>817</v>
      </c>
      <c r="R15" s="224"/>
      <c r="S15" s="224" t="s">
        <v>863</v>
      </c>
      <c r="T15" s="457" t="s">
        <v>864</v>
      </c>
      <c r="U15" s="224" t="s">
        <v>2400</v>
      </c>
      <c r="V15" t="s">
        <v>864</v>
      </c>
      <c r="W15" t="s">
        <v>864</v>
      </c>
    </row>
    <row r="16" spans="1:1014" ht="13.5" customHeight="1">
      <c r="A16" s="396">
        <v>8</v>
      </c>
      <c r="B16" s="393"/>
      <c r="C16" s="393" t="s">
        <v>2000</v>
      </c>
      <c r="D16" s="393"/>
      <c r="E16" s="397"/>
      <c r="F16" s="397"/>
      <c r="G16" s="397"/>
      <c r="H16" s="323" t="s">
        <v>2401</v>
      </c>
      <c r="I16" s="323" t="s">
        <v>2402</v>
      </c>
      <c r="K16" s="323" t="s">
        <v>2403</v>
      </c>
      <c r="Q16" s="333" t="s">
        <v>817</v>
      </c>
      <c r="R16" s="224"/>
      <c r="S16" s="224" t="s">
        <v>863</v>
      </c>
      <c r="T16" s="457" t="s">
        <v>864</v>
      </c>
      <c r="U16" s="224" t="s">
        <v>2404</v>
      </c>
      <c r="V16" t="s">
        <v>864</v>
      </c>
      <c r="W16" t="s">
        <v>864</v>
      </c>
    </row>
    <row r="17" spans="1:23" ht="13.5" customHeight="1">
      <c r="A17" s="398">
        <v>9</v>
      </c>
      <c r="B17" s="393"/>
      <c r="C17" s="393" t="s">
        <v>2061</v>
      </c>
      <c r="D17" s="393"/>
      <c r="E17" s="397"/>
      <c r="F17" s="397"/>
      <c r="G17" s="397"/>
      <c r="H17" s="399" t="s">
        <v>2062</v>
      </c>
      <c r="I17" s="394"/>
      <c r="K17" s="317" t="s">
        <v>2405</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2406</v>
      </c>
      <c r="I18" s="472" t="s">
        <v>1255</v>
      </c>
      <c r="K18" s="472" t="s">
        <v>958</v>
      </c>
      <c r="Q18" s="473" t="s">
        <v>817</v>
      </c>
      <c r="R18" s="224"/>
      <c r="S18" s="508" t="s">
        <v>863</v>
      </c>
      <c r="T18" s="457" t="s">
        <v>864</v>
      </c>
      <c r="U18" s="224" t="s">
        <v>2407</v>
      </c>
      <c r="V18" t="s">
        <v>864</v>
      </c>
      <c r="W18" t="s">
        <v>864</v>
      </c>
    </row>
    <row r="19" spans="1:23" ht="13.5" customHeight="1" thickBot="1">
      <c r="A19" s="474">
        <v>11</v>
      </c>
      <c r="B19" s="475"/>
      <c r="C19" s="475"/>
      <c r="D19" s="475" t="s">
        <v>2068</v>
      </c>
      <c r="E19" s="476"/>
      <c r="F19" s="476"/>
      <c r="G19" s="476"/>
      <c r="H19" s="477" t="s">
        <v>2408</v>
      </c>
      <c r="I19" s="478" t="s">
        <v>2409</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2461</v>
      </c>
      <c r="B1" s="272"/>
      <c r="C1" s="129" t="s">
        <v>813</v>
      </c>
      <c r="D1" s="128"/>
      <c r="E1" s="659" t="s">
        <v>814</v>
      </c>
      <c r="F1" s="659"/>
      <c r="G1" s="128"/>
      <c r="H1" s="648" t="s">
        <v>1619</v>
      </c>
      <c r="I1" s="648"/>
      <c r="J1" s="648"/>
      <c r="K1" s="96"/>
      <c r="L1" s="96"/>
      <c r="M1" s="96"/>
      <c r="N1" s="96"/>
      <c r="O1" s="660" t="s">
        <v>816</v>
      </c>
      <c r="P1" s="66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58" t="s">
        <v>819</v>
      </c>
      <c r="F2" s="658"/>
      <c r="G2" s="128"/>
      <c r="H2" s="648"/>
      <c r="I2" s="648"/>
      <c r="J2" s="6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57" t="s">
        <v>822</v>
      </c>
      <c r="F3" s="65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55" t="s">
        <v>825</v>
      </c>
      <c r="F4" s="656"/>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53" t="s">
        <v>912</v>
      </c>
      <c r="F5" s="65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9" t="s">
        <v>828</v>
      </c>
      <c r="M7" s="649"/>
      <c r="N7" s="649"/>
      <c r="O7" s="649"/>
      <c r="P7" s="96"/>
      <c r="Q7" s="96"/>
      <c r="R7" s="96"/>
      <c r="S7" s="96"/>
      <c r="T7" s="96"/>
      <c r="U7" s="96"/>
      <c r="V7" s="661" t="s">
        <v>829</v>
      </c>
      <c r="W7" s="661"/>
      <c r="Y7" s="96"/>
      <c r="Z7" s="96"/>
      <c r="AA7" s="96"/>
      <c r="AB7" s="96"/>
      <c r="AC7" s="649" t="s">
        <v>830</v>
      </c>
      <c r="AD7" s="6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2410</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2411</v>
      </c>
      <c r="C9" s="322"/>
      <c r="D9" s="322"/>
      <c r="E9" s="415"/>
      <c r="F9" s="415"/>
      <c r="G9" s="415"/>
      <c r="H9" s="436" t="s">
        <v>2412</v>
      </c>
      <c r="I9" s="416"/>
      <c r="J9" s="418"/>
      <c r="K9" s="317" t="s">
        <v>2413</v>
      </c>
      <c r="L9" s="418"/>
      <c r="M9" s="418"/>
      <c r="N9" s="418"/>
      <c r="O9" s="418"/>
      <c r="P9" s="418"/>
      <c r="Q9" s="417" t="s">
        <v>820</v>
      </c>
      <c r="R9" s="342" t="s">
        <v>864</v>
      </c>
      <c r="S9" s="342" t="s">
        <v>2413</v>
      </c>
      <c r="T9" s="418"/>
      <c r="U9" s="418"/>
      <c r="V9" s="418" t="s">
        <v>864</v>
      </c>
      <c r="W9" s="418" t="s">
        <v>864</v>
      </c>
    </row>
    <row r="10" spans="1:1014" ht="15" customHeight="1">
      <c r="A10" s="425">
        <v>2</v>
      </c>
      <c r="B10" s="322"/>
      <c r="C10" s="322" t="s">
        <v>2414</v>
      </c>
      <c r="D10" s="322"/>
      <c r="E10" s="415"/>
      <c r="F10" s="415"/>
      <c r="G10" s="415"/>
      <c r="H10" s="448" t="s">
        <v>2415</v>
      </c>
      <c r="I10" s="420">
        <v>101</v>
      </c>
      <c r="J10" s="424"/>
      <c r="K10" s="421" t="s">
        <v>2416</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2417</v>
      </c>
      <c r="D11" s="322"/>
      <c r="E11" s="415"/>
      <c r="F11" s="415"/>
      <c r="G11" s="415"/>
      <c r="H11" s="447" t="s">
        <v>2418</v>
      </c>
      <c r="I11" s="423" t="s">
        <v>2419</v>
      </c>
      <c r="J11" s="418"/>
      <c r="K11" s="317" t="s">
        <v>2420</v>
      </c>
      <c r="L11" s="418"/>
      <c r="M11" s="418"/>
      <c r="N11" s="418"/>
      <c r="O11" s="418"/>
      <c r="P11" s="418"/>
      <c r="Q11" s="417" t="s">
        <v>820</v>
      </c>
      <c r="R11" s="342"/>
      <c r="S11" s="342" t="s">
        <v>863</v>
      </c>
      <c r="T11" s="418"/>
      <c r="U11" s="418"/>
      <c r="V11" s="418" t="s">
        <v>864</v>
      </c>
      <c r="W11" s="418" t="s">
        <v>864</v>
      </c>
    </row>
    <row r="12" spans="1:1014" ht="15" customHeight="1">
      <c r="A12" s="425">
        <v>4</v>
      </c>
      <c r="B12" s="322" t="s">
        <v>2421</v>
      </c>
      <c r="C12" s="322"/>
      <c r="D12" s="322"/>
      <c r="E12" s="415"/>
      <c r="F12" s="415"/>
      <c r="G12" s="415"/>
      <c r="H12" s="449" t="s">
        <v>2422</v>
      </c>
      <c r="I12" s="420" t="s">
        <v>2423</v>
      </c>
      <c r="J12" s="424"/>
      <c r="K12" s="421" t="s">
        <v>2424</v>
      </c>
      <c r="L12" s="422"/>
      <c r="M12" s="422"/>
      <c r="N12" s="422"/>
      <c r="O12" s="422"/>
      <c r="P12" s="422"/>
      <c r="Q12" s="417" t="s">
        <v>820</v>
      </c>
      <c r="R12" s="345"/>
      <c r="S12" s="345" t="s">
        <v>863</v>
      </c>
      <c r="T12" s="422"/>
      <c r="U12" s="422"/>
      <c r="V12" s="422" t="s">
        <v>864</v>
      </c>
      <c r="W12" s="422" t="s">
        <v>864</v>
      </c>
    </row>
    <row r="13" spans="1:1014" ht="15" customHeight="1">
      <c r="A13" s="430">
        <v>5</v>
      </c>
      <c r="B13" s="431" t="s">
        <v>2425</v>
      </c>
      <c r="C13" s="431"/>
      <c r="D13" s="431"/>
      <c r="E13" s="432"/>
      <c r="F13" s="432"/>
      <c r="G13" s="432"/>
      <c r="H13" s="450" t="s">
        <v>2426</v>
      </c>
      <c r="I13" s="433"/>
      <c r="J13" s="434"/>
      <c r="K13" s="433" t="s">
        <v>2427</v>
      </c>
      <c r="L13" s="434"/>
      <c r="M13" s="434"/>
      <c r="N13" s="434"/>
      <c r="O13" s="434"/>
      <c r="P13" s="434"/>
      <c r="Q13" s="435" t="s">
        <v>817</v>
      </c>
      <c r="R13" s="510" t="s">
        <v>864</v>
      </c>
      <c r="S13" s="511" t="s">
        <v>2427</v>
      </c>
      <c r="T13" s="434"/>
      <c r="U13" s="434"/>
      <c r="V13" s="434" t="s">
        <v>864</v>
      </c>
      <c r="W13" s="434" t="s">
        <v>864</v>
      </c>
    </row>
    <row r="14" spans="1:1014" ht="15" customHeight="1" thickBot="1">
      <c r="A14" s="484">
        <v>6</v>
      </c>
      <c r="B14" s="485" t="s">
        <v>2428</v>
      </c>
      <c r="C14" s="485"/>
      <c r="D14" s="485"/>
      <c r="E14" s="486"/>
      <c r="F14" s="486"/>
      <c r="G14" s="486"/>
      <c r="H14" s="487" t="s">
        <v>2429</v>
      </c>
      <c r="I14" s="488"/>
      <c r="J14" s="489"/>
      <c r="K14" s="477" t="s">
        <v>2430</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2431</v>
      </c>
      <c r="B1" s="128"/>
      <c r="C1" s="129" t="s">
        <v>813</v>
      </c>
      <c r="D1" s="128"/>
      <c r="E1" s="294" t="s">
        <v>814</v>
      </c>
      <c r="F1" s="128"/>
      <c r="G1" s="128"/>
      <c r="H1" s="648" t="s">
        <v>1619</v>
      </c>
      <c r="I1" s="648"/>
      <c r="J1" s="96"/>
      <c r="K1" s="96"/>
      <c r="L1" s="96"/>
      <c r="M1" s="96"/>
      <c r="N1" s="96"/>
      <c r="O1" s="660" t="s">
        <v>816</v>
      </c>
      <c r="P1" s="66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48"/>
      <c r="I2" s="6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9" t="s">
        <v>828</v>
      </c>
      <c r="M7" s="649"/>
      <c r="N7" s="649"/>
      <c r="O7" s="649"/>
      <c r="P7" s="96"/>
      <c r="Q7" s="96"/>
      <c r="R7" s="96"/>
      <c r="S7" s="96"/>
      <c r="T7" s="96"/>
      <c r="V7" s="411" t="s">
        <v>829</v>
      </c>
      <c r="W7" s="411"/>
      <c r="Y7" s="96"/>
      <c r="Z7" s="96"/>
      <c r="AA7" s="96"/>
      <c r="AB7" s="96"/>
      <c r="AC7" s="649" t="s">
        <v>830</v>
      </c>
      <c r="AD7" s="6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2410</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2432</v>
      </c>
      <c r="C9" s="322"/>
      <c r="D9" s="322"/>
      <c r="E9" s="415"/>
      <c r="F9" s="415"/>
      <c r="G9" s="415"/>
      <c r="H9" s="436" t="s">
        <v>2433</v>
      </c>
      <c r="I9" s="399"/>
      <c r="J9" s="418"/>
      <c r="K9" s="317" t="s">
        <v>2431</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48" t="s">
        <v>1619</v>
      </c>
      <c r="I1" s="648"/>
      <c r="J1" s="295"/>
      <c r="K1" s="96"/>
      <c r="L1" s="96"/>
      <c r="M1" s="96"/>
      <c r="N1" s="96"/>
      <c r="O1" s="660" t="s">
        <v>816</v>
      </c>
      <c r="P1" s="66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48"/>
      <c r="I2" s="64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49" t="s">
        <v>828</v>
      </c>
      <c r="M7" s="649"/>
      <c r="N7" s="649"/>
      <c r="O7" s="649"/>
      <c r="P7" s="96"/>
      <c r="Q7" s="96"/>
      <c r="R7" s="96"/>
      <c r="S7" s="96"/>
      <c r="T7" s="96"/>
      <c r="U7" s="96"/>
      <c r="V7" s="661" t="s">
        <v>829</v>
      </c>
      <c r="W7" s="661"/>
      <c r="Y7" s="96"/>
      <c r="Z7" s="96"/>
      <c r="AA7" s="96"/>
      <c r="AB7" s="96"/>
      <c r="AC7" s="649" t="s">
        <v>830</v>
      </c>
      <c r="AD7" s="6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2410</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2434</v>
      </c>
      <c r="C9" s="451"/>
      <c r="D9" s="322"/>
      <c r="E9" s="415"/>
      <c r="F9" s="415"/>
      <c r="G9" s="415"/>
      <c r="H9" s="317" t="s">
        <v>2435</v>
      </c>
      <c r="I9" s="417"/>
      <c r="J9" s="399"/>
      <c r="K9" s="317" t="s">
        <v>2436</v>
      </c>
      <c r="L9" s="317"/>
      <c r="M9" s="317"/>
      <c r="N9" s="317"/>
      <c r="O9" s="317"/>
      <c r="P9" s="317"/>
      <c r="Q9" s="417" t="s">
        <v>820</v>
      </c>
      <c r="R9" s="342"/>
      <c r="S9" s="342" t="s">
        <v>863</v>
      </c>
      <c r="T9" s="418"/>
      <c r="U9" s="418"/>
      <c r="V9" s="418" t="s">
        <v>864</v>
      </c>
      <c r="W9" s="418" t="s">
        <v>864</v>
      </c>
    </row>
    <row r="10" spans="1:1020" ht="15" customHeight="1">
      <c r="A10" s="415">
        <v>2</v>
      </c>
      <c r="B10" s="322" t="s">
        <v>2437</v>
      </c>
      <c r="C10" s="451"/>
      <c r="D10" s="322"/>
      <c r="E10" s="415"/>
      <c r="F10" s="415"/>
      <c r="G10" s="415"/>
      <c r="H10" s="317" t="s">
        <v>2438</v>
      </c>
      <c r="I10" s="417"/>
      <c r="J10" s="399"/>
      <c r="K10" s="317" t="s">
        <v>2439</v>
      </c>
      <c r="L10" s="317"/>
      <c r="M10" s="317"/>
      <c r="N10" s="317"/>
      <c r="O10" s="317"/>
      <c r="P10" s="317"/>
      <c r="Q10" s="333" t="s">
        <v>817</v>
      </c>
      <c r="R10" s="345"/>
      <c r="S10" s="345" t="s">
        <v>2123</v>
      </c>
      <c r="T10" s="422"/>
      <c r="U10" s="422"/>
      <c r="V10" s="422" t="s">
        <v>864</v>
      </c>
      <c r="W10" s="422" t="s">
        <v>864</v>
      </c>
    </row>
    <row r="11" spans="1:1020" ht="15">
      <c r="A11" s="415">
        <v>3</v>
      </c>
      <c r="B11" s="322" t="s">
        <v>2440</v>
      </c>
      <c r="C11" s="339"/>
      <c r="D11" s="322"/>
      <c r="E11" s="415"/>
      <c r="F11" s="415"/>
      <c r="G11" s="415"/>
      <c r="H11" s="317" t="s">
        <v>2441</v>
      </c>
      <c r="I11" s="417"/>
      <c r="J11" s="399"/>
      <c r="K11" s="317" t="s">
        <v>2442</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2443</v>
      </c>
      <c r="B1" s="272"/>
      <c r="C1" s="129" t="s">
        <v>813</v>
      </c>
      <c r="D1" s="128"/>
      <c r="E1" s="294" t="s">
        <v>814</v>
      </c>
      <c r="F1" s="128"/>
      <c r="G1" s="128"/>
      <c r="H1" s="648" t="s">
        <v>1619</v>
      </c>
      <c r="I1" s="648"/>
      <c r="J1" s="295"/>
      <c r="K1" s="96"/>
      <c r="L1" s="96"/>
      <c r="M1" s="96"/>
      <c r="N1" s="96"/>
      <c r="O1" s="660" t="s">
        <v>816</v>
      </c>
      <c r="P1" s="66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48"/>
      <c r="I2" s="64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49" t="s">
        <v>828</v>
      </c>
      <c r="M7" s="649"/>
      <c r="N7" s="649"/>
      <c r="O7" s="649"/>
      <c r="P7" s="96"/>
      <c r="Q7" s="96"/>
      <c r="R7" s="96"/>
      <c r="S7" s="96"/>
      <c r="T7" s="96"/>
      <c r="U7" s="96"/>
      <c r="V7" s="411" t="s">
        <v>829</v>
      </c>
      <c r="W7" s="411"/>
      <c r="Y7" s="96"/>
      <c r="Z7" s="96"/>
      <c r="AA7" s="96"/>
      <c r="AB7" s="96"/>
      <c r="AC7" s="649" t="s">
        <v>830</v>
      </c>
      <c r="AD7" s="6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2410</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2444</v>
      </c>
    </row>
    <row r="2" spans="2:6" s="4" customFormat="1"/>
    <row r="3" spans="2:6" s="134" customFormat="1">
      <c r="B3" s="133" t="s">
        <v>2445</v>
      </c>
      <c r="C3" s="135"/>
      <c r="D3" s="135"/>
      <c r="E3" s="135"/>
      <c r="F3" s="135"/>
    </row>
    <row r="4" spans="2:6" ht="18" customHeight="1">
      <c r="B4" s="131" t="s">
        <v>2446</v>
      </c>
    </row>
    <row r="5" spans="2:6" ht="18" customHeight="1">
      <c r="B5" s="131" t="s">
        <v>2447</v>
      </c>
    </row>
    <row r="6" spans="2:6" ht="18" customHeight="1">
      <c r="B6" s="131" t="s">
        <v>2448</v>
      </c>
    </row>
    <row r="7" spans="2:6" ht="18" customHeight="1">
      <c r="B7" s="131" t="s">
        <v>2449</v>
      </c>
    </row>
    <row r="8" spans="2:6" ht="18" customHeight="1">
      <c r="B8" s="131" t="s">
        <v>2450</v>
      </c>
    </row>
    <row r="9" spans="2:6" ht="24" customHeight="1">
      <c r="B9" s="662" t="s">
        <v>2451</v>
      </c>
      <c r="C9" s="662"/>
      <c r="D9" s="662"/>
      <c r="E9" s="662"/>
      <c r="F9" s="662"/>
    </row>
    <row r="10" spans="2:6" ht="14.25" customHeight="1">
      <c r="B10" s="663" t="s">
        <v>2452</v>
      </c>
      <c r="C10" s="663"/>
      <c r="D10" s="663"/>
      <c r="E10" s="663"/>
      <c r="F10" s="6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schemas.microsoft.com/office/2006/metadata/properties"/>
    <ds:schemaRef ds:uri="f6ca01e7-bd19-41f1-999c-e032ef5104c3"/>
    <ds:schemaRef ds:uri="1720d4e8-2b1e-4bd1-aad5-1b4debf9b56d"/>
    <ds:schemaRef ds:uri="http://purl.org/dc/dcmitype/"/>
    <ds:schemaRef ds:uri="http://purl.org/dc/elements/1.1/"/>
    <ds:schemaRef ds:uri="http://schemas.openxmlformats.org/package/2006/metadata/core-properties"/>
    <ds:schemaRef ds:uri="http://purl.org/dc/terms/"/>
    <ds:schemaRef ds:uri="http://www.w3.org/XML/1998/namespace"/>
    <ds:schemaRef ds:uri="http://schemas.microsoft.com/office/infopath/2007/PartnerControls"/>
    <ds:schemaRef ds:uri="http://schemas.microsoft.com/sharepoint/v3"/>
  </ds:schemaRefs>
</ds:datastoreItem>
</file>

<file path=customXml/itemProps3.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RS-EDA (ExosRRAMU)</vt:lpstr>
      <vt:lpstr>RC-EDA</vt:lpstr>
      <vt:lpstr>EMSI</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2024-04-19T09:05:03Z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