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717" documentId="13_ncr:1_{DED5795E-3DC0-A949-81AB-74CAE5BDD1E8}" xr6:coauthVersionLast="47" xr6:coauthVersionMax="47" xr10:uidLastSave="{4DF529D1-3B5B-4B0C-9A6F-2DD51C2FAA72}"/>
  <bookViews>
    <workbookView xWindow="28950" yWindow="90" windowWidth="25950" windowHeight="1548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3"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4"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5"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8"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19"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1"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2"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4"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5"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6"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7"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8"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9"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0"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1"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2"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4"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5"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6"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8"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9"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0"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1"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2"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3"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4"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5"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6"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7"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8"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49"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0"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1"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2"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3"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4"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5"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6"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7"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8"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9"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0"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1"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2"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3"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7"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68"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9"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0"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1"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2"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D125" authorId="74"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U127" authorId="75"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6"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7"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9"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0"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1"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2"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3"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4"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
      </text>
    </comment>
    <comment ref="U142" authorId="85"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6"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7"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88"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2"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3"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5"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97"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9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9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1"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2"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3"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104"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5"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0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10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U172" authorId="108"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09"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0"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1"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2"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3"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4"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<sst xmlns="http://schemas.openxmlformats.org/spreadsheetml/2006/main" count="5607" uniqueCount="2114">
  <si>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</si>
  <si>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</si>
  <si>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</si>
  <si>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</si>
  <si>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</si>
  <si>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</si>
  <si>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</si>
  <si>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</si>
  <si>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</si>
  <si>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</si>
  <si>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</si>
  <si>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</si>
  <si>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</si>
  <si>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</si>
  <si>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</si>
  <si>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</si>
  <si>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</si>
  <si>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</si>
  <si>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</si>
  <si>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</si>
  <si>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</si>
  <si>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</si>
  <si>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</si>
  <si>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</si>
  <si>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</si>
  <si>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</si>
  <si>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</si>
  <si>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</si>
  <si>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</si>
  <si>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</si>
  <si>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</si>
  <si>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</si>
  <si>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</si>
  <si>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</si>
  <si>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</si>
  <si>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</si>
  <si>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</si>
  <si>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</si>
  <si>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</si>
  <si>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</si>
  <si>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</si>
  <si>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</si>
  <si>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</si>
  <si>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</si>
  <si>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</si>
  <si>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</si>
  <si>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</si>
  <si>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</si>
  <si>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</si>
  <si>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</si>
  <si>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</si>
  <si>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</si>
  <si>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</si>
  <si>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</si>
  <si>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</si>
  <si>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</si>
  <si>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</si>
  <si>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</si>
  <si>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</si>
  <si>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</si>
  <si>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</si>
  <si>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</si>
  <si>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</si>
  <si>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</si>
  <si>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</si>
  <si>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</si>
  <si>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</si>
  <si>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</si>
  <si>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</si>
  <si>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</si>
  <si>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</si>
  <si>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</si>
  <si>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</si>
  <si>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</si>
  <si>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</si>
  <si>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</si>
  <si>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</si>
  <si>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</si>
  <si>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</si>
  <si>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</si>
  <si>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</si>
  <si>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</si>
  <si>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</si>
  <si>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</si>
  <si>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</si>
  <si>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</si>
  <si>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</si>
  <si>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</si>
  <si>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</si>
  <si>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</si>
  <si>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</si>
  <si>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</si>
  <si>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</si>
  <si>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</si>
  <si>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</si>
  <si>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</si>
  <si>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</si>
  <si>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</si>
  <si>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</si>
  <si>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</si>
  <si>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</si>
  <si>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</si>
  <si>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</si>
  <si>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</si>
  <si>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</si>
  <si>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</si>
  <si>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</si>
  <si>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</si>
  <si>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</si>
  <si>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</si>
  <si>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</si>
  <si>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</si>
  <si>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</si>
  <si>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</si>
  <si>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</si>
  <si>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</si>
  <si>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</si>
  <si>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</si>
  <si>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</si>
  <si>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</si>
  <si>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</si>
  <si>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</si>
  <si>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</si>
  <si>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</si>
  <si>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</si>
  <si>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</si>
  <si>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</si>
  <si>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</si>
  <si>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</si>
  <si>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</si>
  <si>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</si>
  <si>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</si>
  <si>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</si>
  <si>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</si>
  <si>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</si>
  <si>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</si>
  <si>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</si>
  <si>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</si>
  <si>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</si>
  <si>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</si>
  <si>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</si>
  <si>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</si>
  <si>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</si>
  <si>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</si>
  <si>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</si>
  <si>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</si>
  <si>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</si>
  <si>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</si>
  <si>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</si>
  <si>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</si>
  <si>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</si>
  <si>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</si>
  <si>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</si>
  <si>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</si>
  <si>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</si>
  <si>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</si>
  <si>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</si>
  <si>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</si>
  <si>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</si>
  <si>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</si>
  <si>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</si>
  <si>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</si>
  <si>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</si>
  <si>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</si>
  <si>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</si>
  <si>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</si>
  <si>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</si>
  <si>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</si>
  <si>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</si>
  <si>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</si>
  <si>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</si>
  <si>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</si>
  <si>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</si>
  <si>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</si>
  <si>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</si>
  <si>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</si>
  <si>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</si>
  <si>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</si>
  <si>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</si>
  <si>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</si>
  <si>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</si>
  <si>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</si>
  <si>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</si>
  <si>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</si>
  <si>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</si>
  <si>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</si>
  <si>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</si>
  <si>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</si>
  <si>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</si>
  <si>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</si>
  <si>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</si>
  <si>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</si>
  <si>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</si>
  <si>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</si>
  <si>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</si>
  <si>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</si>
  <si>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</si>
  <si>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</si>
  <si>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</si>
  <si>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</si>
  <si>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</si>
  <si>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</si>
  <si>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</si>
  <si>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</si>
  <si>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</si>
  <si>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</si>
  <si>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</si>
  <si>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</si>
  <si>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</si>
  <si>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</si>
  <si>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</si>
  <si>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</si>
  <si>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</si>
  <si>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</si>
  <si>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</si>
  <si>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</si>
  <si>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</si>
  <si>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</si>
  <si>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</si>
  <si>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</si>
  <si>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</si>
  <si>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</si>
  <si>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</si>
  <si>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</si>
  <si>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</si>
  <si>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</si>
  <si>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</si>
  <si>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</si>
  <si>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</si>
  <si>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</si>
  <si>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</si>
  <si>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</si>
  <si>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</si>
  <si>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</si>
  <si>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</si>
  <si>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</si>
  <si>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</si>
  <si>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</si>
  <si>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</si>
  <si>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</si>
  <si>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</si>
  <si>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</si>
  <si>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</si>
  <si>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</si>
  <si>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</si>
  <si>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</si>
  <si>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</si>
  <si>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</si>
  <si>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</si>
  <si>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</si>
  <si>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</si>
  <si>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</si>
  <si>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</si>
  <si>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</si>
  <si>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</si>
  <si>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</si>
  <si>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</si>
  <si>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</si>
  <si>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</si>
  <si>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</si>
  <si>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</si>
  <si>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</si>
  <si>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</si>
  <si>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</si>
  <si>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</si>
  <si>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</si>
  <si>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</si>
  <si>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</si>
  <si>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</si>
  <si>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</si>
  <si>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</si>
  <si>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</si>
  <si>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</si>
  <si>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</si>
  <si>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</si>
  <si>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</si>
  <si>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</si>
  <si>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</si>
  <si>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</si>
  <si>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</si>
  <si>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</si>
  <si>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</si>
  <si>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</si>
  <si>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</si>
  <si>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</si>
  <si>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</si>
  <si>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</si>
  <si>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</si>
  <si>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</si>
  <si>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</si>
  <si>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</si>
  <si>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</si>
  <si>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</si>
  <si>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</si>
  <si>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</si>
  <si>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</si>
  <si>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</si>
  <si>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</si>
  <si>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</si>
  <si>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</si>
  <si>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</si>
  <si>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</si>
  <si>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</si>
  <si>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</si>
  <si>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</si>
  <si>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</si>
  <si>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</si>
  <si>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</si>
  <si>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</si>
  <si>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</si>
  <si>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</si>
  <si>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</si>
  <si>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</si>
  <si>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</si>
  <si>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</si>
  <si>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</si>
  <si>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</si>
  <si>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</si>
  <si>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</si>
  <si>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</si>
  <si>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</si>
  <si>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</si>
  <si>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</si>
  <si>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</si>
  <si>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</si>
  <si>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</si>
  <si>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</si>
  <si>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</si>
  <si>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</si>
  <si>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</si>
  <si>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</si>
  <si>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</si>
  <si>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</si>
  <si>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</si>
  <si>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</si>
  <si>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</si>
  <si>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</si>
  <si>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</si>
  <si>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</si>
  <si>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</si>
  <si>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</si>
  <si>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</si>
  <si>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</si>
  <si>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</si>
  <si>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</si>
  <si>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</si>
  <si>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</si>
  <si>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</si>
  <si>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</si>
  <si>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</si>
  <si>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</si>
  <si>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</si>
  <si>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</si>
  <si>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</si>
  <si>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</si>
  <si>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</si>
  <si>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</si>
  <si>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</si>
  <si>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</si>
  <si>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</si>
  <si>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</si>
  <si>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</si>
  <si>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</si>
  <si>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</si>
  <si>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</si>
  <si>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</si>
  <si>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</si>
  <si>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</si>
  <si>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</si>
  <si>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</si>
  <si>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</si>
  <si>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</si>
  <si>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</si>
  <si>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</si>
  <si>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</si>
  <si>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</si>
  <si>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</si>
  <si>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</si>
  <si>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</si>
  <si>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</si>
  <si>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</si>
  <si>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</si>
  <si>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</si>
  <si>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</si>
  <si>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</si>
  <si>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</si>
  <si>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</si>
  <si>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</si>
  <si>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</si>
  <si>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</si>
  <si>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</si>
  <si>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</si>
  <si>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</si>
  <si>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</si>
  <si>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</si>
  <si>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</si>
  <si>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</si>
  <si>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</si>
  <si>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</si>
  <si>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</si>
  <si>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</si>
  <si>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</si>
  <si>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</si>
  <si>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</si>
  <si>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</si>
  <si>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</si>
  <si>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</si>
  <si>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</si>
  <si>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</si>
  <si>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</si>
  <si>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</si>
  <si>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</si>
  <si>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</si>
  <si>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</si>
  <si>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</si>
  <si>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</si>
  <si>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</si>
  <si>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</si>
  <si>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</si>
  <si>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</si>
  <si>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</si>
  <si>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</si>
  <si>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</si>
  <si>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</si>
  <si>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</si>
  <si>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</si>
  <si>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</si>
  <si>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</si>
  <si>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</si>
  <si>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</si>
  <si>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</si>
  <si>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</si>
  <si>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</si>
  <si>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</si>
  <si>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</si>
  <si>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</si>
  <si>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</si>
  <si>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</si>
  <si>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</si>
  <si>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</si>
  <si>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</si>
  <si>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</si>
  <si>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</si>
  <si>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</si>
  <si>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</si>
  <si>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</si>
  <si>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</si>
  <si>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</si>
  <si>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</si>
  <si>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</si>
  <si>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</si>
  <si>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</si>
  <si>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</si>
  <si>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</si>
  <si>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</si>
  <si>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</si>
  <si>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</si>
  <si>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</si>
  <si>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</si>
  <si>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</si>
  <si>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</si>
  <si>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</si>
  <si>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</si>
  <si>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</si>
  <si>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</si>
  <si>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</si>
  <si>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</si>
  <si>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</si>
  <si>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</si>
  <si>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</si>
  <si>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</si>
  <si>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</si>
  <si>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</si>
  <si>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</si>
  <si>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</si>
  <si>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</si>
  <si>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</si>
  <si>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</si>
  <si>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</si>
  <si>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</si>
  <si>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</si>
  <si>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</si>
  <si>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</si>
  <si>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</si>
  <si>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</si>
  <si>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</si>
  <si>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</si>
  <si>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</si>
  <si>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</si>
  <si>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</si>
  <si>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</si>
  <si>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</si>
  <si>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</si>
  <si>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</si>
  <si>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</si>
  <si>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</si>
  <si>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</si>
  <si>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</si>
  <si>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</si>
  <si>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</si>
  <si>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</si>
  <si>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</si>
  <si>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</si>
  <si>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</si>
  <si>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</si>
  <si>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</si>
  <si>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</si>
  <si>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</si>
  <si>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</si>
  <si>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</si>
  <si>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</si>
  <si>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</si>
  <si>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</si>
  <si>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</si>
  <si>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</si>
  <si>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</si>
  <si>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</si>
  <si>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</si>
  <si>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</si>
  <si>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</si>
  <si>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</si>
  <si>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</si>
  <si>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</si>
  <si>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</si>
  <si>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</si>
  <si>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</si>
  <si>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</si>
  <si>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</si>
  <si>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</si>
  <si>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</si>
  <si>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</si>
  <si>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</si>
  <si>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</si>
  <si>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</si>
  <si>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</si>
  <si>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</si>
  <si>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</si>
  <si>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</si>
  <si>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</si>
  <si>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</si>
  <si>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</si>
  <si>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</si>
  <si>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</si>
  <si>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</si>
  <si>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</si>
  <si>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</si>
  <si>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</si>
  <si>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</si>
  <si>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</si>
  <si>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</si>
  <si>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</si>
  <si>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</si>
  <si>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</si>
  <si>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</si>
  <si>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</si>
  <si>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</si>
  <si>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</si>
  <si>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</si>
  <si>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</si>
  <si>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</si>
  <si>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</si>
  <si>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</si>
  <si>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</si>
  <si>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</si>
  <si>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</si>
  <si>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</si>
  <si>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</si>
  <si>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</si>
  <si>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</si>
  <si>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</si>
  <si>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</si>
  <si>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</si>
  <si>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</si>
  <si>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</si>
  <si>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</si>
  <si>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</si>
  <si>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</si>
  <si>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</si>
  <si>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</si>
  <si>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</si>
  <si>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</si>
  <si>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</si>
  <si>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</si>
  <si>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</si>
  <si>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</si>
  <si>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</si>
  <si>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</si>
  <si>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</si>
  <si>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</si>
  <si>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</si>
  <si>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</si>
  <si>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</si>
  <si>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</si>
  <si>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</si>
  <si>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</si>
  <si>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</si>
  <si>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</si>
  <si>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</si>
  <si>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</si>
  <si>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</si>
  <si>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</si>
  <si>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</si>
  <si>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</si>
  <si>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</si>
  <si>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</si>
  <si>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</si>
  <si>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</si>
  <si>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</si>
  <si>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</si>
  <si>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</si>
  <si>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</si>
  <si>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</si>
  <si>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</si>
  <si>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</si>
  <si>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</si>
  <si>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</si>
  <si>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</si>
  <si>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</si>
  <si>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</si>
  <si>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</si>
  <si>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</si>
  <si>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</si>
  <si>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</si>
  <si>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</si>
  <si>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</si>
  <si>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</si>
  <si>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</si>
  <si>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</si>
  <si>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</si>
  <si>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</si>
  <si>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</si>
  <si>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</si>
  <si>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</si>
  <si>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</si>
  <si>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</si>
  <si>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</si>
  <si>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</si>
  <si>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</si>
  <si>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</si>
  <si>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</si>
  <si>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</si>
  <si>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</si>
  <si>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</si>
  <si>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</si>
  <si>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</si>
  <si>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</si>
  <si>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</si>
  <si>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</si>
  <si>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</si>
  <si>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</si>
  <si>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</si>
  <si>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</si>
  <si>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</si>
  <si>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</si>
  <si>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</si>
  <si>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</si>
  <si>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</si>
  <si>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</si>
  <si>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</si>
  <si>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</si>
  <si>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</si>
  <si>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</si>
  <si>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</si>
  <si>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</si>
  <si>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</si>
  <si>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</si>
  <si>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</si>
  <si>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</si>
  <si>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</si>
  <si>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</si>
  <si>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</si>
  <si>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</si>
  <si>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</si>
  <si>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</si>
  <si>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</si>
  <si>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</si>
  <si>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</si>
  <si>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</si>
  <si>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</si>
  <si>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</si>
  <si>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</si>
  <si>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</si>
  <si>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</si>
  <si>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</si>
  <si>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</si>
  <si>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</si>
  <si>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</si>
  <si>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</si>
  <si>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</si>
  <si>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</si>
  <si>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</si>
  <si>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</si>
  <si>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</si>
  <si>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</si>
  <si>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</si>
  <si>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</si>
  <si>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</si>
  <si>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</si>
  <si>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</si>
  <si>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</si>
  <si>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</si>
  <si>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</si>
  <si>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</si>
  <si>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</si>
  <si>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</si>
  <si>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</si>
  <si>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</si>
  <si>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</si>
  <si>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</si>
  <si>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</si>
  <si>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</si>
  <si>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</si>
  <si>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</si>
  <si>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</si>
  <si>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</si>
  <si>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</si>
  <si>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</si>
  <si>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</si>
  <si>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</si>
  <si>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</si>
  <si>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</si>
  <si>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</si>
  <si>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</si>
  <si>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</si>
  <si>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</si>
  <si>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</si>
  <si>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</si>
  <si>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</si>
  <si>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</si>
  <si>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</si>
  <si>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</si>
  <si>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</si>
  <si>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</si>
  <si>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</si>
  <si>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</si>
  <si>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</si>
  <si>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</si>
  <si>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</si>
  <si>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</si>
  <si>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</si>
  <si>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</si>
  <si>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</si>
  <si>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</si>
  <si>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</si>
  <si>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</si>
  <si>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</si>
  <si>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</si>
  <si>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</si>
  <si>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</si>
  <si>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</si>
  <si>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</si>
  <si>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</si>
  <si>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</si>
  <si>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</si>
  <si>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</si>
  <si>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</si>
  <si>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</si>
  <si>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</si>
  <si>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</si>
  <si>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</si>
  <si>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</si>
  <si>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</si>
  <si>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</si>
  <si>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</si>
  <si>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</si>
  <si>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</si>
  <si>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</si>
  <si>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</si>
  <si>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</si>
  <si>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</si>
  <si>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</si>
  <si>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</si>
  <si>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</si>
  <si>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</si>
  <si>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</si>
  <si>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</si>
  <si>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</si>
  <si>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</si>
  <si>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</si>
  <si>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</si>
  <si>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</si>
  <si>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</si>
  <si>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</si>
  <si>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</si>
  <si>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</si>
  <si>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</si>
  <si>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</si>
  <si>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</si>
  <si>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</si>
  <si>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</si>
  <si>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</si>
  <si>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</si>
  <si>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</si>
  <si>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</si>
  <si>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</si>
  <si>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</si>
  <si>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</si>
  <si>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</si>
  <si>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</si>
  <si>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</si>
  <si>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</si>
  <si>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</si>
  <si>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</si>
  <si>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</si>
  <si>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</si>
  <si>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</si>
  <si>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</si>
  <si>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</si>
  <si>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</si>
  <si>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</si>
  <si>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</si>
  <si>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</si>
  <si>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</si>
  <si>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</si>
  <si>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</si>
  <si>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</si>
  <si>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</si>
  <si>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</si>
  <si>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</si>
  <si>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</si>
  <si>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</si>
  <si>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</si>
  <si>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</si>
  <si>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</si>
  <si>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</si>
  <si>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</si>
  <si>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</si>
  <si>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</si>
  <si>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</si>
  <si>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</si>
  <si>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</si>
  <si>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</si>
  <si>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</si>
  <si>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</si>
  <si>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</si>
  <si>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</si>
  <si>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</si>
  <si>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</si>
  <si>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</si>
  <si>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</si>
  <si>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</si>
  <si>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</si>
  <si>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</si>
  <si>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</si>
  <si>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</si>
  <si>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</si>
  <si>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</si>
  <si>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</si>
  <si>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</si>
  <si>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</si>
  <si>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</si>
  <si>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</si>
  <si>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</si>
  <si>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</si>
  <si>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</si>
  <si>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</si>
  <si>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</si>
  <si>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</si>
  <si>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</si>
  <si>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</si>
  <si>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</si>
  <si>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</si>
  <si>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</si>
  <si>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</si>
  <si>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</si>
  <si>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</si>
  <si>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</si>
  <si>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</si>
  <si>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</si>
  <si>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</si>
  <si>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</si>
  <si>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</si>
  <si>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</si>
  <si>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</si>
  <si>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</si>
  <si>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</si>
  <si>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</si>
  <si>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</si>
  <si>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</si>
  <si>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</si>
  <si>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</si>
  <si>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</si>
  <si>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</si>
  <si>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</si>
  <si>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</si>
  <si>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</si>
  <si>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</si>
  <si>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</si>
  <si>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</si>
  <si>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</si>
  <si>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</si>
  <si>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</si>
  <si>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</si>
  <si>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</si>
  <si>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</si>
  <si>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</si>
  <si>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</si>
  <si>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</si>
  <si>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</si>
  <si>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</si>
  <si>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</si>
  <si>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</si>
  <si>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</si>
  <si>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</si>
  <si>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</si>
  <si>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</si>
  <si>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</si>
  <si>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</si>
  <si>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</si>
  <si>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</si>
  <si>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</si>
  <si>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</si>
  <si>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</si>
  <si>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</si>
  <si>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</si>
  <si>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</si>
  <si>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</si>
  <si>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</si>
  <si>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</si>
  <si>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</si>
  <si>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</si>
  <si>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</si>
  <si>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</si>
  <si>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</si>
  <si>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</si>
  <si>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</si>
  <si>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</si>
  <si>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</si>
  <si>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</si>
  <si>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</si>
  <si>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</si>
  <si>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</si>
  <si>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</si>
  <si>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</si>
  <si>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</si>
  <si>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</si>
  <si>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</si>
  <si>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</si>
  <si>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</si>
  <si>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</si>
  <si>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</si>
  <si>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</si>
  <si>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</si>
  <si>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</si>
  <si>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</si>
  <si>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</si>
  <si>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</si>
  <si>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</si>
  <si>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</si>
  <si>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</si>
  <si>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</si>
  <si>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</si>
  <si>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</si>
  <si>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</si>
  <si>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</si>
  <si>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</si>
  <si>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</si>
  <si>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</si>
  <si>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</si>
  <si>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</si>
  <si>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</si>
  <si>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</si>
  <si>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</si>
  <si>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</si>
  <si>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</si>
  <si>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</si>
  <si>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</si>
  <si>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</si>
  <si>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</si>
  <si>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</si>
  <si>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</si>
  <si>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</si>
  <si>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</si>
  <si>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</si>
  <si>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</si>
  <si>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</si>
  <si>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</si>
  <si>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</si>
  <si>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</si>
  <si>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</si>
  <si>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</si>
  <si>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</si>
  <si>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</si>
  <si>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</si>
  <si>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</si>
  <si>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</si>
  <si>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</si>
  <si>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</si>
  <si>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</si>
  <si>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</si>
  <si>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</si>
  <si>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</si>
  <si>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</si>
  <si>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</si>
  <si>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</si>
  <si>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</si>
  <si>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</si>
  <si>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</si>
  <si>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</si>
  <si>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</si>
  <si>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</si>
  <si>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</si>
  <si>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</si>
  <si>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</si>
  <si>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</si>
  <si>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</si>
  <si>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</si>
  <si>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</si>
  <si>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</si>
  <si>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</si>
  <si>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</si>
  <si>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</si>
  <si>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</si>
  <si>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</si>
  <si>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</si>
  <si>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</si>
  <si>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</si>
  <si>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</si>
  <si>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</si>
  <si>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</si>
  <si>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</si>
  <si>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</si>
  <si>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</si>
  <si>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</si>
  <si>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</si>
  <si>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</si>
  <si>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</si>
  <si>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</si>
  <si>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</si>
  <si>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</si>
  <si>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</si>
  <si>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</si>
  <si>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</si>
  <si>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</si>
  <si>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</si>
  <si>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</si>
  <si>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</si>
  <si>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</si>
  <si>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</si>
  <si>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</si>
  <si>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</si>
  <si>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</si>
  <si>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</si>
  <si>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</si>
  <si>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</si>
  <si>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</si>
  <si>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</si>
  <si>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</si>
  <si>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</si>
  <si>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</si>
  <si>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</si>
  <si>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</si>
  <si>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</si>
  <si>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</si>
  <si>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</si>
  <si>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</si>
  <si>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</si>
  <si>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</si>
  <si>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</si>
  <si>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</si>
  <si>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</si>
  <si>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</si>
  <si>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</si>
  <si>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</si>
  <si>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</si>
  <si>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</si>
  <si>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</si>
  <si>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</si>
  <si>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</si>
  <si>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</si>
  <si>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</si>
  <si>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</si>
  <si>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</si>
  <si>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</si>
  <si>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</si>
  <si>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</si>
  <si>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</si>
  <si>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</si>
  <si>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</si>
  <si>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</si>
  <si>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</si>
  <si>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</si>
  <si>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</si>
  <si>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</si>
  <si>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</si>
  <si>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</si>
  <si>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</si>
  <si>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</si>
  <si>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</si>
  <si>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</si>
  <si>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</si>
  <si>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</si>
  <si>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</si>
  <si>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</si>
  <si>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</si>
  <si>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</si>
  <si>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</si>
  <si>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</si>
  <si>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</si>
  <si>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</si>
  <si>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</si>
  <si>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</si>
  <si>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</si>
  <si>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</si>
  <si>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</si>
  <si>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</si>
  <si>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</si>
  <si>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</si>
  <si>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</si>
  <si>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</si>
  <si>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</si>
  <si>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</si>
  <si>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</si>
  <si>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</si>
  <si>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</si>
  <si>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</si>
  <si>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</si>
  <si>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</si>
  <si>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</si>
  <si>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</si>
  <si>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</si>
  <si>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</si>
  <si>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</si>
  <si>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</si>
  <si>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</si>
  <si>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</si>
  <si>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</si>
  <si>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</si>
  <si>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</si>
  <si>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</si>
  <si>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</si>
  <si>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</si>
  <si>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</si>
  <si>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</si>
  <si>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</si>
  <si>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</si>
  <si>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</si>
  <si>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</si>
  <si>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</si>
  <si>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</si>
  <si>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</si>
  <si>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</si>
  <si>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</si>
  <si>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</si>
  <si>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</si>
  <si>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</si>
  <si>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</si>
  <si>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</si>
  <si>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</si>
  <si>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</si>
  <si>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</si>
  <si>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</si>
  <si>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</si>
  <si>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</si>
  <si>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</si>
  <si>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</si>
  <si>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</si>
  <si>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</si>
  <si>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</si>
  <si>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</si>
  <si>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</si>
  <si>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</si>
  <si>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</si>
  <si>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</si>
  <si>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</si>
  <si>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</si>
  <si>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</si>
  <si>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</si>
  <si>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</si>
  <si>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</si>
  <si>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</si>
  <si>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</si>
  <si>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</si>
  <si>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</si>
  <si>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</si>
  <si>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</si>
  <si>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</si>
  <si>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</si>
  <si>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</si>
  <si>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</si>
  <si>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</si>
  <si>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</si>
  <si>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</si>
  <si>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</si>
  <si>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</si>
  <si>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</si>
  <si>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</si>
  <si>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</si>
  <si>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</si>
  <si>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</si>
  <si>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</si>
  <si>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</si>
  <si>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</si>
  <si>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</si>
  <si>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</si>
  <si>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</si>
  <si>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</si>
  <si>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</si>
  <si>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</si>
  <si>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</si>
  <si>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</si>
  <si>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</si>
  <si>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</si>
  <si>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</si>
  <si>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</si>
  <si>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</si>
  <si>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</si>
  <si>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</si>
  <si>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</si>
  <si>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</si>
  <si>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</si>
  <si>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</si>
  <si>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</si>
  <si>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</si>
  <si>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</si>
  <si>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</si>
  <si>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</si>
  <si>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</si>
  <si>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</si>
  <si>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</si>
  <si>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</si>
  <si>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</si>
  <si>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</si>
  <si>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</si>
  <si>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</si>
  <si>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</si>
  <si>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</si>
  <si>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</si>
  <si>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</si>
  <si>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</si>
  <si>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</si>
  <si>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</si>
  <si>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</si>
  <si>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</si>
  <si>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</si>
  <si>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</si>
  <si>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</si>
  <si>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</si>
  <si>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</si>
  <si>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</si>
  <si>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</si>
  <si>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</si>
  <si>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</si>
  <si>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</si>
  <si>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</si>
  <si>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</si>
  <si>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</si>
  <si>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</si>
  <si>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</si>
  <si>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</si>
  <si>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</si>
  <si>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</si>
  <si>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</si>
  <si>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</si>
  <si>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</si>
  <si>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</si>
  <si>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</si>
  <si>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</si>
  <si>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</si>
  <si>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</si>
  <si>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</si>
  <si>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</si>
  <si>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</si>
  <si>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</si>
  <si>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</si>
  <si>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</si>
  <si>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</si>
  <si>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</si>
  <si>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</si>
  <si>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</si>
  <si>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</si>
  <si>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</si>
  <si>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</si>
  <si>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</si>
  <si>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</si>
  <si>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</si>
  <si>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</si>
  <si>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</si>
  <si>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</si>
  <si>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</si>
  <si>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</si>
  <si>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</si>
  <si>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</si>
  <si>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</si>
  <si>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</si>
  <si>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</si>
  <si>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</si>
  <si>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</si>
  <si>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</si>
  <si>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</si>
  <si>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</si>
  <si>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</si>
  <si>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</si>
  <si>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</si>
  <si>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</si>
  <si>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</si>
  <si>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</si>
  <si>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</si>
  <si>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</si>
  <si>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</si>
  <si>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</si>
  <si>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</si>
  <si>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</si>
  <si>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</si>
  <si>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</si>
  <si>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</si>
  <si>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</si>
  <si>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</si>
  <si>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</si>
  <si>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</si>
  <si>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</si>
  <si>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</si>
  <si>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</si>
  <si>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</si>
  <si>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</si>
  <si>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</si>
  <si>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</si>
  <si>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</si>
  <si>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</si>
  <si>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</si>
  <si>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</si>
  <si>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</si>
  <si>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</si>
  <si>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</si>
  <si>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</si>
  <si>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</si>
  <si>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</si>
  <si>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</si>
  <si>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</si>
  <si>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</si>
  <si>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</si>
  <si>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</si>
  <si>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</si>
  <si>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</si>
  <si>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</si>
  <si>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</si>
  <si>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</si>
  <si>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</si>
  <si>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</si>
  <si>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</si>
  <si>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</si>
  <si>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</si>
  <si>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</si>
  <si>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</si>
  <si>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</si>
  <si>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</si>
  <si>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</si>
  <si>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</si>
  <si>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</si>
  <si>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</si>
  <si>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</si>
  <si>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</si>
  <si>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</si>
  <si>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</si>
  <si>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</si>
  <si>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</si>
  <si>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</si>
  <si>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</si>
  <si>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</si>
  <si>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</si>
  <si>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</si>
  <si>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</si>
  <si>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</si>
  <si>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</si>
  <si>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</si>
  <si>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</si>
  <si>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</si>
  <si>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</si>
  <si>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</si>
  <si>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</si>
  <si>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</si>
  <si>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</si>
  <si>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</si>
  <si>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</si>
  <si>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</si>
  <si>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</si>
  <si>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</si>
  <si>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</si>
  <si>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</si>
  <si>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</si>
  <si>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</si>
  <si>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</si>
  <si>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</si>
  <si>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</si>
  <si>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</si>
  <si>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</si>
  <si>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</si>
  <si>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</si>
  <si>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</si>
  <si>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</si>
  <si>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</si>
  <si>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</si>
  <si>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</si>
  <si>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</si>
  <si>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</si>
  <si>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</si>
  <si>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</si>
  <si>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</si>
  <si>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</si>
  <si>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</si>
  <si>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</si>
  <si>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</si>
  <si>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</si>
  <si>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</si>
  <si>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</si>
  <si>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</si>
  <si>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</si>
  <si>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</si>
  <si>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</si>
  <si>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</si>
  <si>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</si>
  <si>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</si>
  <si>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</si>
  <si>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</si>
  <si>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</si>
  <si>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</si>
  <si>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</si>
  <si>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</si>
  <si>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</si>
  <si>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</si>
  <si>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</si>
  <si>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</si>
  <si>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</si>
  <si>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</si>
  <si>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</si>
  <si>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</si>
  <si>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</si>
  <si>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</si>
  <si>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</si>
  <si>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</si>
  <si>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</si>
  <si>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</si>
  <si>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</si>
  <si>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</si>
  <si>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</si>
  <si>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</si>
  <si>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</si>
  <si>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</si>
  <si>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</si>
  <si>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</si>
  <si>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</si>
  <si>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</si>
  <si>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</si>
  <si>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</si>
  <si>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</si>
  <si>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</si>
  <si>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</si>
  <si>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</si>
  <si>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</si>
  <si>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</si>
  <si>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</si>
  <si>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</si>
  <si>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</si>
  <si>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</si>
  <si>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</si>
  <si>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ok implémenter format date (ne pas mettre de time) </t>
  </si>
  <si>
    <t>date sans time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</si>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</sst>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6" dataDxfId="425">
  <autoFilter ref="A8:AD20" xr:uid="{EF99425A-BF7C-494D-843B-A436A28F1D50}"/>
  <tableColumns count="30">
    <tableColumn id="26" xr3:uid="{F6E0102F-6A62-4676-8743-12C78DFD5AAE}" name="ID" totalsRowFunction="count" dataDxfId="423" totalsRowDxfId="424"/>
    <tableColumn id="34" xr3:uid="{C5C184C6-181D-45CF-A63D-7AEDCADFA43B}" name="Donnée (Niveau 1)" dataDxfId="421" totalsRowDxfId="422"/>
    <tableColumn id="1" xr3:uid="{48BA0677-2A51-4516-901D-245A32C9EF11}" name="Donnée (Niveau 2)" totalsRowFunction="count" dataDxfId="419" totalsRowDxfId="420"/>
    <tableColumn id="2" xr3:uid="{22B866D0-1B5E-4581-93E5-86229BC69C02}" name="Donnée (Niveau 3)" totalsRowFunction="count" dataDxfId="417" totalsRowDxfId="418"/>
    <tableColumn id="3" xr3:uid="{888BC815-3A76-4EEA-B68B-9A9CFFA21AC6}" name="Donnée (Niveau 4)" totalsRowFunction="count" dataDxfId="415" totalsRowDxfId="416"/>
    <tableColumn id="4" xr3:uid="{A1D31B95-E51B-44D1-A7C2-8E42F9D33E13}" name="Donnée (Niveau 5)" totalsRowFunction="count" dataDxfId="413" totalsRowDxfId="414"/>
    <tableColumn id="5" xr3:uid="{EA6D57DD-52EF-4D70-B539-0505DC6517EC}" name="Donnée (Niveau 6)" totalsRowFunction="count" dataDxfId="411" totalsRowDxfId="412"/>
    <tableColumn id="6" xr3:uid="{3FE552E2-2FEF-4E1A-B5DE-F4C21C13A296}" name="Description" totalsRowFunction="count" dataDxfId="409" totalsRowDxfId="410"/>
    <tableColumn id="14" xr3:uid="{BE5AEDCA-1CC5-4938-964E-9C68E6A07DC7}" name="Exemples" totalsRowFunction="count" dataDxfId="407" totalsRowDxfId="408"/>
    <tableColumn id="13" xr3:uid="{ED5FE47C-9997-4511-9856-83AF83A90171}" name="Fichier XSD" totalsRowFunction="count" dataDxfId="405" totalsRowDxfId="406"/>
    <tableColumn id="32" xr3:uid="{5C8C2495-D269-4E47-88B5-00584EF6B484}" name="Balise EMSI" dataDxfId="403" totalsRowDxfId="404"/>
    <tableColumn id="7" xr3:uid="{5C4F4C1E-17D3-4C4E-9650-A41F0BBB82B0}" name="Balise NexSIS" totalsRowFunction="count" dataDxfId="401" totalsRowDxfId="402"/>
    <tableColumn id="21" xr3:uid="{D8470834-C8F8-4F70-9302-7A4C602B72E6}" name="Nouvelle balise" totalsRowFunction="count" dataDxfId="399" totalsRowDxfId="400"/>
    <tableColumn id="8" xr3:uid="{D4E41060-B282-4AE5-8C87-3716CFB70625}" name="Nantes - balise" totalsRowFunction="count" dataDxfId="397" totalsRowDxfId="398"/>
    <tableColumn id="15" xr3:uid="{BB0E9A10-45CE-44DE-802C-D3A58D081A2F}" name="Nantes - description" totalsRowFunction="count" dataDxfId="395" totalsRowDxfId="396"/>
    <tableColumn id="18" xr3:uid="{8FE17C2A-E229-4B7F-B204-F356EEB4AE45}" name="GT399" totalsRowFunction="count" dataDxfId="393" totalsRowDxfId="394"/>
    <tableColumn id="9" xr3:uid="{4C9E2B92-3A78-454F-B9FF-8B97A2EAE3ED}" name="GT399 description" totalsRowFunction="count" dataDxfId="391" totalsRowDxfId="392"/>
    <tableColumn id="10" xr3:uid="{CCF33634-CF25-46BD-8DE3-12B24D24D5F8}" name="Priorisation" totalsRowFunction="count" dataDxfId="389" totalsRowDxfId="390"/>
    <tableColumn id="11" xr3:uid="{85B3828E-8687-4AA3-88CE-D610FCBDCFDE}" name="Cardinalité" dataDxfId="387" totalsRowDxfId="388"/>
    <tableColumn id="27" xr3:uid="{CF8F2F83-80E1-4F34-8CA4-101022C31379}" name="Objet" totalsRowFunction="count" dataDxfId="385" totalsRowDxfId="386"/>
    <tableColumn id="12" xr3:uid="{9491E93A-73C3-4214-8227-2A99EABCA3C1}" name="Format (ou type)" totalsRowFunction="count" dataDxfId="383" totalsRowDxfId="384"/>
    <tableColumn id="31" xr3:uid="{97801A1D-505C-4F61-ACF5-6EE844F5E23A}" name="Détails de format" dataDxfId="381" totalsRowDxfId="382"/>
    <tableColumn id="36" xr3:uid="{62248724-3AC6-48C6-B62F-D3C050A5A08F}" name="15-18" dataDxfId="379" totalsRowDxfId="380"/>
    <tableColumn id="35" xr3:uid="{2A6F94A4-B86B-4A8C-8862-6337DBF190B2}" name="15-15" dataDxfId="377" totalsRowDxfId="378"/>
    <tableColumn id="37" xr3:uid="{01782744-2942-D140-994A-3D343B0E0342}" name="CUT" dataDxfId="375" totalsRowDxfId="376"/>
    <tableColumn id="19" xr3:uid="{B112D546-E236-4723-880E-6D39731D2093}" name="Commentaire Hub Santé" totalsRowFunction="count" dataDxfId="373" totalsRowDxfId="374"/>
    <tableColumn id="16" xr3:uid="{E6CB6828-8B65-4F12-95B0-B9304BA135D8}" name="Commentaire Philippe Dreyfus" totalsRowFunction="count" dataDxfId="371" totalsRowDxfId="372"/>
    <tableColumn id="33" xr3:uid="{9AEA7D2D-C467-4E16-9414-C9877028EA11}" name="Commentaire FBE" dataDxfId="369" totalsRowDxfId="370"/>
    <tableColumn id="17" xr3:uid="{ACE48C56-220E-4341-8BEC-04B45FF1F728}" name="Commentaire Yann Penverne" totalsRowFunction="count" dataDxfId="367" totalsRowDxfId="368"/>
    <tableColumn id="20" xr3:uid="{A0AF1313-269D-4060-8F91-417D2F081DEB}" name="NexSIS" totalsRowFunction="custom" dataDxfId="365" totalsRowDxfId="36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5" dataDxfId="344" totalsRowDxfId="343">
  <autoFilter ref="A8:AD14" xr:uid="{EF99425A-BF7C-494D-843B-A436A28F1D50}"/>
  <tableColumns count="30">
    <tableColumn id="26" xr3:uid="{D5B2518C-6D8E-6147-8C4F-B866728B3834}" name="ID" totalsRowFunction="count" dataDxfId="341" totalsRowDxfId="342"/>
    <tableColumn id="34" xr3:uid="{87148819-B7A5-7947-82EE-7CD825960AED}" name="Donnée (Niveau 1)" dataDxfId="339" totalsRowDxfId="340"/>
    <tableColumn id="1" xr3:uid="{D13C8DA4-A6E7-6647-83BF-735A36445504}" name="Donnée (Niveau 2)" totalsRowFunction="count" dataDxfId="337" totalsRowDxfId="338"/>
    <tableColumn id="2" xr3:uid="{9844E3D8-484C-674F-A6FE-C5E74C0BECD7}" name="Donnée (Niveau 3)" totalsRowFunction="count" dataDxfId="335" totalsRowDxfId="336"/>
    <tableColumn id="3" xr3:uid="{EDEAC3BB-E6E5-6D4A-81D4-0D53BDE32BE7}" name="Donnée (Niveau 4)" totalsRowFunction="count" dataDxfId="333" totalsRowDxfId="334"/>
    <tableColumn id="4" xr3:uid="{02D62420-0C0A-4A42-BF62-D538EE277DA2}" name="Donnée (Niveau 5)" totalsRowFunction="count" dataDxfId="331" totalsRowDxfId="332"/>
    <tableColumn id="5" xr3:uid="{AEDF2332-EB8E-3F47-A30F-62F4B295DC6E}" name="Donnée (Niveau 6)" totalsRowFunction="count" dataDxfId="329" totalsRowDxfId="330"/>
    <tableColumn id="6" xr3:uid="{6B82679A-C79E-B942-87C2-2A9AC62DFE61}" name="Description" totalsRowFunction="count" dataDxfId="327" totalsRowDxfId="328"/>
    <tableColumn id="14" xr3:uid="{64EB0DE7-7110-B649-B47F-39D14AB54769}" name="Exemples" totalsRowFunction="count" dataDxfId="325" totalsRowDxfId="326"/>
    <tableColumn id="7" xr3:uid="{30859462-25E2-6C4B-8D3C-5F2310CF2710}" name="Balise NexSIS" totalsRowFunction="count" dataDxfId="323" totalsRowDxfId="324"/>
    <tableColumn id="21" xr3:uid="{C7789C87-5B0F-9240-95BB-36A6DBBF16F7}" name="Nouvelle balise" totalsRowFunction="count" dataDxfId="321" totalsRowDxfId="322"/>
    <tableColumn id="8" xr3:uid="{56A311D2-6944-B44A-BA90-1B44FB783B25}" name="Nantes - balise" totalsRowFunction="count" dataDxfId="319" totalsRowDxfId="320"/>
    <tableColumn id="15" xr3:uid="{CC481BC4-1ACF-7849-B03D-7121652EE416}" name="Nantes - description" totalsRowFunction="count" dataDxfId="317" totalsRowDxfId="318"/>
    <tableColumn id="18" xr3:uid="{DA3EC825-B94E-6142-B1D1-58F763F6812E}" name="GT399" totalsRowFunction="count" dataDxfId="315" totalsRowDxfId="316"/>
    <tableColumn id="9" xr3:uid="{A60F6B9F-CF7A-6F48-A3FD-7FC591506696}" name="GT399 description" totalsRowFunction="count" dataDxfId="313" totalsRowDxfId="314"/>
    <tableColumn id="10" xr3:uid="{F183E99A-8936-D242-9E2F-7DF202579449}" name="Priorisation" totalsRowFunction="count" dataDxfId="311" totalsRowDxfId="312"/>
    <tableColumn id="11" xr3:uid="{0C55DBEB-B030-EB40-8778-44C43E402B7D}" name="Cardinalité" dataDxfId="309" totalsRowDxfId="310"/>
    <tableColumn id="27" xr3:uid="{3EA0014F-1F9E-3346-86AA-D19E79E32F71}" name="Objet" totalsRowFunction="count" dataDxfId="307" totalsRowDxfId="308"/>
    <tableColumn id="12" xr3:uid="{A3CD3B4C-97D3-9741-9A73-087C7A9F8936}" name="Format (ou type)" totalsRowFunction="count" dataDxfId="305" totalsRowDxfId="306"/>
    <tableColumn id="37" xr3:uid="{3FE45E5F-AD1E-7B48-BE25-BC7327DD16EC}" name="Nomenclature/ énumération" dataDxfId="303" totalsRowDxfId="304"/>
    <tableColumn id="31" xr3:uid="{9CB46CA4-597C-5148-8480-F8796E3C5AFD}" name="Détails de format" dataDxfId="301" totalsRowDxfId="302"/>
    <tableColumn id="36" xr3:uid="{97A47004-218F-7749-B82B-5B2AEE40A23C}" name="15-18" dataDxfId="299" totalsRowDxfId="300"/>
    <tableColumn id="35" xr3:uid="{544CEA0F-DCB5-C64C-9CDE-A40F1906888F}" name="15-15" dataDxfId="297" totalsRowDxfId="298"/>
    <tableColumn id="39" xr3:uid="{6DB8C4C4-E592-DA4D-B502-CA1F3A98FF18}" name="CUT" dataDxfId="295" totalsRowDxfId="296"/>
    <tableColumn id="19" xr3:uid="{F48E57B7-0080-CD4F-8CC0-D9866BEEABEE}" name="Commentaire Hub Santé" totalsRowFunction="count" dataDxfId="293" totalsRowDxfId="294"/>
    <tableColumn id="16" xr3:uid="{93611743-80E2-3A49-9F47-6E81E63C36BC}" name="Commentaire Philippe Dreyfus" totalsRowFunction="count" dataDxfId="291" totalsRowDxfId="292"/>
    <tableColumn id="33" xr3:uid="{E8582012-E1AA-5C48-84F3-81E85831EA3D}" name="Commentaire FBE" dataDxfId="289" totalsRowDxfId="290"/>
    <tableColumn id="17" xr3:uid="{10CD9342-79AA-B840-BD59-F6A02345EC01}" name="Commentaire Yann Penverne" totalsRowFunction="count" dataDxfId="287" totalsRowDxfId="288"/>
    <tableColumn id="20" xr3:uid="{36DD8A92-EC42-2849-A047-5EE0AABF1132}" name="NexSIS" totalsRowFunction="custom" dataDxfId="285" totalsRowDxfId="286">
      <totalsRowFormula>SUBTOTAL(103,createCase3[NexSIS])-COUNTIFS(createCase3[NexSIS],"=X")</totalsRowFormula>
    </tableColumn>
    <tableColumn id="22" xr3:uid="{055A2D99-D525-3349-A349-779652E6F495}" name="Métier" totalsRowFunction="custom" dataDxfId="283" totalsRowDxfId="28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37"/>
      <c r="K1" s="4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1598</v>
      </c>
      <c r="C1" s="129" t="s">
        <v>813</v>
      </c>
      <c r="E1" s="150" t="s">
        <v>814</v>
      </c>
      <c r="F1" s="157">
        <f>createCase2[[#Totals],[Métier]] / createCase2[[#Totals],[ID]]</f>
        <v>0</v>
      </c>
      <c r="G1" s="128"/>
      <c r="H1" s="427" t="s">
        <v>911</v>
      </c>
      <c r="I1" s="427"/>
      <c r="J1" s="427"/>
      <c r="O1" s="428" t="s">
        <v>816</v>
      </c>
      <c r="P1" s="428"/>
      <c r="AC1" s="96"/>
      <c r="AE1"/>
      <c r="AF1" s="128"/>
      <c r="ALZ1"/>
    </row>
    <row r="2" spans="1:1014" ht="13.5" customHeight="1">
      <c r="C2" s="141" t="s">
        <v>818</v>
      </c>
      <c r="D2" s="288"/>
      <c r="E2" s="152" t="s">
        <v>819</v>
      </c>
      <c r="F2" s="157">
        <f>createCase2[[#Totals],[NexSIS]] / createCase2[[#Totals],[ID]]</f>
        <v>0</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1598</v>
      </c>
      <c r="L9" s="392"/>
      <c r="M9" s="392"/>
      <c r="N9" s="392"/>
      <c r="O9" s="392"/>
      <c r="P9" s="395"/>
      <c r="Q9" s="392" t="s">
        <v>823</v>
      </c>
      <c r="R9" s="392" t="s">
        <v>864</v>
      </c>
      <c r="S9" s="262" t="s">
        <v>1598</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1599</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1600</v>
      </c>
      <c r="L11" s="392"/>
      <c r="M11" s="392"/>
      <c r="N11" s="392"/>
      <c r="O11" s="392"/>
      <c r="P11" s="395"/>
      <c r="Q11" s="392" t="s">
        <v>823</v>
      </c>
      <c r="R11" s="392" t="s">
        <v>864</v>
      </c>
      <c r="S11" s="379" t="s">
        <v>1600</v>
      </c>
      <c r="T11" s="396"/>
      <c r="U11" s="260"/>
      <c r="V11" s="261"/>
      <c r="W11" s="261" t="s">
        <v>864</v>
      </c>
      <c r="X11" s="232"/>
      <c r="Y11" s="390"/>
      <c r="Z11" s="392" t="s">
        <v>1601</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1602</v>
      </c>
      <c r="L12" s="392"/>
      <c r="M12" s="392"/>
      <c r="N12" s="392"/>
      <c r="O12" s="392"/>
      <c r="P12" s="395"/>
      <c r="Q12" s="392" t="s">
        <v>823</v>
      </c>
      <c r="R12" s="392" t="s">
        <v>864</v>
      </c>
      <c r="S12" s="378" t="s">
        <v>1602</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1603</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1604</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1605</v>
      </c>
      <c r="L15" s="392"/>
      <c r="M15" s="392"/>
      <c r="N15" s="392"/>
      <c r="O15" s="392"/>
      <c r="P15" s="395"/>
      <c r="Q15" s="392" t="s">
        <v>817</v>
      </c>
      <c r="R15" s="392" t="s">
        <v>864</v>
      </c>
      <c r="S15" s="379" t="s">
        <v>1605</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1606</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1607</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1608</v>
      </c>
      <c r="L18" s="392"/>
      <c r="M18" s="392"/>
      <c r="N18" s="392"/>
      <c r="O18" s="392"/>
      <c r="P18" s="395"/>
      <c r="Q18" s="392" t="s">
        <v>817</v>
      </c>
      <c r="R18" s="392" t="s">
        <v>864</v>
      </c>
      <c r="S18" s="378" t="s">
        <v>1609</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1610</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1611</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1612</v>
      </c>
      <c r="L21" s="392"/>
      <c r="M21" s="392"/>
      <c r="N21" s="392"/>
      <c r="O21" s="392"/>
      <c r="P21" s="395"/>
      <c r="Q21" s="392" t="s">
        <v>817</v>
      </c>
      <c r="R21" s="392" t="s">
        <v>864</v>
      </c>
      <c r="S21" s="379" t="s">
        <v>1613</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1614</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1615</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1616</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1457</v>
      </c>
      <c r="F26" s="241"/>
      <c r="G26" s="241"/>
      <c r="H26" s="392"/>
      <c r="I26" s="410" t="s">
        <v>698</v>
      </c>
      <c r="J26" s="392"/>
      <c r="K26" s="262" t="s">
        <v>1459</v>
      </c>
      <c r="L26" s="392"/>
      <c r="M26" s="392"/>
      <c r="N26" s="392"/>
      <c r="O26" s="392"/>
      <c r="P26" s="395"/>
      <c r="Q26" s="392" t="s">
        <v>817</v>
      </c>
      <c r="R26" s="392"/>
      <c r="S26" s="392" t="s">
        <v>863</v>
      </c>
      <c r="T26" s="396" t="s">
        <v>864</v>
      </c>
      <c r="U26" s="260" t="s">
        <v>1460</v>
      </c>
      <c r="V26" s="261"/>
      <c r="W26" s="261" t="s">
        <v>864</v>
      </c>
      <c r="X26" s="232"/>
      <c r="Y26" s="390" t="s">
        <v>1617</v>
      </c>
      <c r="Z26" s="392"/>
      <c r="AA26" s="245"/>
      <c r="AB26" s="392"/>
      <c r="AC26" s="396"/>
      <c r="AD26" s="396"/>
    </row>
    <row r="27" spans="1:30" s="224" customFormat="1" ht="13.5" customHeight="1">
      <c r="A27" s="225">
        <v>19</v>
      </c>
      <c r="B27" s="239"/>
      <c r="C27" s="217"/>
      <c r="D27" s="217"/>
      <c r="E27" s="241" t="s">
        <v>1462</v>
      </c>
      <c r="F27" s="241"/>
      <c r="G27" s="241"/>
      <c r="H27" s="392" t="s">
        <v>1463</v>
      </c>
      <c r="I27" s="410"/>
      <c r="J27" s="392"/>
      <c r="K27" s="262" t="s">
        <v>1618</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1467</v>
      </c>
      <c r="E28" s="241"/>
      <c r="F28" s="241"/>
      <c r="G28" s="241"/>
      <c r="H28" s="392"/>
      <c r="I28" s="410"/>
      <c r="J28" s="392"/>
      <c r="K28" s="262" t="s">
        <v>1619</v>
      </c>
      <c r="L28" s="392"/>
      <c r="M28" s="392"/>
      <c r="N28" s="392"/>
      <c r="O28" s="392"/>
      <c r="P28" s="395"/>
      <c r="Q28" s="392" t="s">
        <v>817</v>
      </c>
      <c r="R28" s="392" t="s">
        <v>864</v>
      </c>
      <c r="S28" s="379" t="s">
        <v>1619</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1620</v>
      </c>
      <c r="F29" s="241"/>
      <c r="G29" s="241"/>
      <c r="H29" s="392" t="s">
        <v>1621</v>
      </c>
      <c r="I29" s="410" t="s">
        <v>1101</v>
      </c>
      <c r="J29" s="392"/>
      <c r="K29" s="262" t="s">
        <v>1622</v>
      </c>
      <c r="L29" s="392" t="s">
        <v>1623</v>
      </c>
      <c r="M29" s="392" t="s">
        <v>1624</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1625</v>
      </c>
      <c r="F30" s="241"/>
      <c r="G30" s="241"/>
      <c r="H30" s="392" t="s">
        <v>1626</v>
      </c>
      <c r="I30" s="410" t="s">
        <v>1627</v>
      </c>
      <c r="J30" s="392"/>
      <c r="K30" s="262" t="s">
        <v>1628</v>
      </c>
      <c r="L30" s="392" t="s">
        <v>1629</v>
      </c>
      <c r="M30" s="392" t="s">
        <v>1630</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1631</v>
      </c>
      <c r="E31" s="241"/>
      <c r="F31" s="241"/>
      <c r="G31" s="241"/>
      <c r="H31" s="392" t="s">
        <v>1392</v>
      </c>
      <c r="I31" s="410" t="s">
        <v>1632</v>
      </c>
      <c r="J31" s="392"/>
      <c r="K31" s="262" t="s">
        <v>1633</v>
      </c>
      <c r="L31" s="392"/>
      <c r="M31" s="392"/>
      <c r="N31" s="392"/>
      <c r="O31" s="392"/>
      <c r="P31" s="395"/>
      <c r="Q31" s="392" t="s">
        <v>823</v>
      </c>
      <c r="R31" s="392" t="s">
        <v>864</v>
      </c>
      <c r="S31" s="392" t="s">
        <v>863</v>
      </c>
      <c r="T31" s="396"/>
      <c r="U31" s="260" t="s">
        <v>1634</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1635</v>
      </c>
      <c r="E34" s="241"/>
      <c r="F34" s="241"/>
      <c r="G34" s="241"/>
      <c r="H34" s="392" t="s">
        <v>1396</v>
      </c>
      <c r="I34" s="410"/>
      <c r="J34" s="392"/>
      <c r="K34" s="262" t="s">
        <v>1636</v>
      </c>
      <c r="L34" s="392"/>
      <c r="M34" s="392"/>
      <c r="N34" s="392"/>
      <c r="O34" s="392"/>
      <c r="P34" s="395"/>
      <c r="Q34" s="392" t="s">
        <v>817</v>
      </c>
      <c r="R34" s="392" t="s">
        <v>864</v>
      </c>
      <c r="S34" s="262" t="s">
        <v>1636</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1637</v>
      </c>
      <c r="F35" s="241"/>
      <c r="G35" s="241"/>
      <c r="H35" s="392"/>
      <c r="I35" s="410"/>
      <c r="J35" s="392"/>
      <c r="K35" s="262" t="s">
        <v>1638</v>
      </c>
      <c r="L35" s="392"/>
      <c r="M35" s="392"/>
      <c r="N35" s="392"/>
      <c r="O35" s="392"/>
      <c r="P35" s="395"/>
      <c r="Q35" s="392" t="s">
        <v>817</v>
      </c>
      <c r="R35" s="392" t="s">
        <v>864</v>
      </c>
      <c r="S35" s="392" t="s">
        <v>1638</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1639</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1640</v>
      </c>
      <c r="L37" s="392"/>
      <c r="M37" s="392"/>
      <c r="N37" s="392"/>
      <c r="O37" s="392"/>
      <c r="P37" s="395"/>
      <c r="Q37" s="392" t="s">
        <v>817</v>
      </c>
      <c r="R37" s="392" t="s">
        <v>864</v>
      </c>
      <c r="S37" s="379" t="s">
        <v>1641</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1642</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1643</v>
      </c>
      <c r="I39" s="410"/>
      <c r="J39" s="392"/>
      <c r="K39" s="262" t="s">
        <v>1644</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1645</v>
      </c>
      <c r="I40" s="410"/>
      <c r="J40" s="392"/>
      <c r="K40" s="262" t="s">
        <v>1646</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1647</v>
      </c>
      <c r="F41" s="241"/>
      <c r="G41" s="241"/>
      <c r="H41" s="392" t="s">
        <v>1648</v>
      </c>
      <c r="I41" s="410"/>
      <c r="J41" s="392"/>
      <c r="K41" s="262" t="s">
        <v>1649</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1482</v>
      </c>
      <c r="E42" s="241"/>
      <c r="F42" s="241"/>
      <c r="G42" s="241"/>
      <c r="H42" s="392" t="s">
        <v>1650</v>
      </c>
      <c r="I42" s="394" t="s">
        <v>1484</v>
      </c>
      <c r="J42" s="392"/>
      <c r="K42" s="262" t="s">
        <v>1485</v>
      </c>
      <c r="L42" s="392"/>
      <c r="M42" s="392"/>
      <c r="N42" s="392"/>
      <c r="O42" s="392"/>
      <c r="P42" s="395"/>
      <c r="Q42" s="392" t="s">
        <v>817</v>
      </c>
      <c r="R42" s="392"/>
      <c r="S42" s="256" t="s">
        <v>863</v>
      </c>
      <c r="T42" s="285"/>
      <c r="U42" s="392" t="s">
        <v>1486</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1471</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1579</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1473</v>
      </c>
      <c r="D45" s="241"/>
      <c r="E45" s="241"/>
      <c r="F45" s="241"/>
      <c r="G45" s="241"/>
      <c r="H45" s="265"/>
      <c r="I45" s="266"/>
      <c r="J45" s="265"/>
      <c r="K45" s="262" t="s">
        <v>1651</v>
      </c>
      <c r="L45" s="265"/>
      <c r="M45" s="265"/>
      <c r="N45" s="265"/>
      <c r="O45" s="265"/>
      <c r="P45" s="267"/>
      <c r="Q45" s="265" t="s">
        <v>817</v>
      </c>
      <c r="R45" s="265" t="s">
        <v>864</v>
      </c>
      <c r="S45" s="268" t="s">
        <v>1652</v>
      </c>
      <c r="T45" s="271"/>
      <c r="U45" s="265"/>
      <c r="V45" s="267"/>
      <c r="W45" s="261" t="s">
        <v>864</v>
      </c>
      <c r="X45" s="232"/>
      <c r="Y45" s="390"/>
      <c r="Z45" s="265"/>
      <c r="AA45" s="270" t="s">
        <v>1476</v>
      </c>
      <c r="AB45" s="265"/>
      <c r="AC45" s="396"/>
      <c r="AD45" s="396"/>
    </row>
    <row r="46" spans="1:30" s="224" customFormat="1" ht="13.5" customHeight="1">
      <c r="A46" s="225">
        <v>38</v>
      </c>
      <c r="B46" s="239"/>
      <c r="C46" s="219"/>
      <c r="D46" s="241" t="s">
        <v>1477</v>
      </c>
      <c r="E46" s="241"/>
      <c r="F46" s="241"/>
      <c r="G46" s="241"/>
      <c r="H46" s="392" t="s">
        <v>1478</v>
      </c>
      <c r="I46" s="394">
        <v>31</v>
      </c>
      <c r="J46" s="392"/>
      <c r="K46" s="262" t="s">
        <v>1479</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1480</v>
      </c>
      <c r="E47" s="241"/>
      <c r="F47" s="241"/>
      <c r="G47" s="241"/>
      <c r="H47" s="392" t="s">
        <v>1481</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bottomRight" activeCell="H89" sqref="H89"/>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1653</v>
      </c>
      <c r="B1" s="290"/>
      <c r="C1" s="129" t="s">
        <v>813</v>
      </c>
      <c r="D1" s="128"/>
      <c r="E1" s="297" t="s">
        <v>814</v>
      </c>
      <c r="F1" s="157">
        <v>0.7</v>
      </c>
      <c r="G1" s="128"/>
      <c r="H1" s="431" t="s">
        <v>1654</v>
      </c>
      <c r="I1" s="431"/>
      <c r="J1" s="431"/>
      <c r="K1" s="431"/>
      <c r="L1" s="431"/>
      <c r="M1" s="298" t="s">
        <v>1654</v>
      </c>
      <c r="N1" s="298" t="s">
        <v>1654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1"/>
      <c r="I2" s="431"/>
      <c r="J2" s="431"/>
      <c r="K2" s="431"/>
      <c r="L2" s="431"/>
      <c r="M2" s="298" t="s">
        <v>1654</v>
      </c>
      <c r="N2" s="298" t="s">
        <v>1654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1654</v>
      </c>
      <c r="C7" s="307" t="s">
        <v>1654</v>
      </c>
      <c r="D7" s="307" t="s">
        <v>1654</v>
      </c>
      <c r="E7" s="307" t="s">
        <v>1654</v>
      </c>
      <c r="F7" s="96"/>
      <c r="G7" s="96"/>
      <c r="H7" s="96"/>
      <c r="I7" s="96"/>
      <c r="J7" s="96"/>
      <c r="K7" s="96"/>
      <c r="L7" s="96"/>
      <c r="M7" s="96"/>
      <c r="N7" s="96"/>
      <c r="O7" s="432" t="s">
        <v>1655</v>
      </c>
      <c r="P7" s="432"/>
      <c r="Q7" s="432"/>
      <c r="R7" s="432"/>
      <c r="S7" s="308"/>
      <c r="T7" s="96"/>
      <c r="U7" s="96"/>
      <c r="V7" s="96"/>
      <c r="W7" s="96"/>
      <c r="X7" s="96"/>
      <c r="Y7" s="96"/>
      <c r="Z7" s="96"/>
      <c r="AA7" s="433" t="s">
        <v>829</v>
      </c>
      <c r="AB7" s="433"/>
      <c r="AD7" s="96"/>
      <c r="AE7" s="96"/>
      <c r="AF7" s="96"/>
      <c r="AG7" s="434" t="s">
        <v>830</v>
      </c>
      <c r="AH7" s="43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1656</v>
      </c>
      <c r="J8" s="311" t="s">
        <v>838</v>
      </c>
      <c r="K8" s="311" t="s">
        <v>1657</v>
      </c>
      <c r="L8" s="312" t="s">
        <v>840</v>
      </c>
      <c r="M8" s="312" t="s">
        <v>841</v>
      </c>
      <c r="N8" s="313" t="s">
        <v>842</v>
      </c>
      <c r="O8" s="312" t="s">
        <v>843</v>
      </c>
      <c r="P8" s="312" t="s">
        <v>844</v>
      </c>
      <c r="Q8" s="312" t="s">
        <v>845</v>
      </c>
      <c r="R8" s="312" t="s">
        <v>846</v>
      </c>
      <c r="S8" s="313" t="s">
        <v>677</v>
      </c>
      <c r="T8" s="376" t="s">
        <v>1658</v>
      </c>
      <c r="U8" s="376" t="s">
        <v>1659</v>
      </c>
      <c r="V8" s="376" t="s">
        <v>1660</v>
      </c>
      <c r="W8" s="311" t="s">
        <v>3</v>
      </c>
      <c r="X8" s="311" t="s">
        <v>1661</v>
      </c>
      <c r="Y8" s="311" t="s">
        <v>1662</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1663</v>
      </c>
      <c r="C9" s="319"/>
      <c r="D9" s="319"/>
      <c r="E9" s="319"/>
      <c r="F9" s="319"/>
      <c r="G9" s="319"/>
      <c r="H9" s="320" t="s">
        <v>1664</v>
      </c>
      <c r="I9" s="320" t="s">
        <v>1665</v>
      </c>
      <c r="J9" s="322"/>
      <c r="K9" s="320" t="s">
        <v>864</v>
      </c>
      <c r="L9" s="320" t="s">
        <v>1666</v>
      </c>
      <c r="M9" s="320"/>
      <c r="N9" s="320" t="s">
        <v>1666</v>
      </c>
      <c r="O9" s="320"/>
      <c r="P9" s="320"/>
      <c r="Q9" s="320"/>
      <c r="R9" s="320"/>
      <c r="S9" s="323" t="s">
        <v>820</v>
      </c>
      <c r="T9" s="323" t="s">
        <v>820</v>
      </c>
      <c r="U9" s="323" t="s">
        <v>820</v>
      </c>
      <c r="V9" s="320"/>
      <c r="W9" s="320" t="s">
        <v>864</v>
      </c>
      <c r="X9" s="320" t="s">
        <v>1667</v>
      </c>
      <c r="Y9" s="320"/>
      <c r="Z9" s="320"/>
      <c r="AA9" s="320" t="s">
        <v>864</v>
      </c>
      <c r="AB9" s="320" t="s">
        <v>864</v>
      </c>
      <c r="AC9" s="324" t="s">
        <v>1654</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1668</v>
      </c>
      <c r="I10" s="326" t="s">
        <v>1669</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1670</v>
      </c>
      <c r="AA10" s="326" t="s">
        <v>864</v>
      </c>
      <c r="AB10" s="326" t="s">
        <v>864</v>
      </c>
      <c r="AC10" s="324" t="s">
        <v>1654</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1671</v>
      </c>
      <c r="D11" s="329"/>
      <c r="E11" s="329"/>
      <c r="F11" s="329"/>
      <c r="G11" s="329"/>
      <c r="H11" s="320" t="s">
        <v>1672</v>
      </c>
      <c r="I11" s="320" t="s">
        <v>1673</v>
      </c>
      <c r="J11" s="320" t="s">
        <v>887</v>
      </c>
      <c r="K11" s="320" t="s">
        <v>864</v>
      </c>
      <c r="L11" s="320" t="s">
        <v>1674</v>
      </c>
      <c r="M11" s="320"/>
      <c r="N11" s="320" t="s">
        <v>1674</v>
      </c>
      <c r="O11" s="320"/>
      <c r="P11" s="320"/>
      <c r="Q11" s="320"/>
      <c r="R11" s="320"/>
      <c r="S11" s="323" t="s">
        <v>820</v>
      </c>
      <c r="T11" s="323" t="s">
        <v>820</v>
      </c>
      <c r="U11" s="323" t="s">
        <v>820</v>
      </c>
      <c r="V11" s="320"/>
      <c r="W11" s="320"/>
      <c r="X11" s="320" t="s">
        <v>863</v>
      </c>
      <c r="Y11" s="320"/>
      <c r="Z11" s="320" t="s">
        <v>1675</v>
      </c>
      <c r="AA11" s="320" t="s">
        <v>864</v>
      </c>
      <c r="AB11" s="320" t="s">
        <v>864</v>
      </c>
      <c r="AC11" s="324" t="s">
        <v>1654</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1676</v>
      </c>
      <c r="I12" s="326" t="s">
        <v>1677</v>
      </c>
      <c r="J12" s="326" t="s">
        <v>1678</v>
      </c>
      <c r="K12" s="326" t="s">
        <v>864</v>
      </c>
      <c r="L12" s="326" t="s">
        <v>1679</v>
      </c>
      <c r="M12" s="326"/>
      <c r="N12" s="326" t="s">
        <v>1679</v>
      </c>
      <c r="O12" s="326"/>
      <c r="P12" s="326"/>
      <c r="Q12" s="326"/>
      <c r="R12" s="326"/>
      <c r="S12" s="328" t="s">
        <v>820</v>
      </c>
      <c r="T12" s="328" t="s">
        <v>820</v>
      </c>
      <c r="U12" s="328" t="s">
        <v>820</v>
      </c>
      <c r="V12" s="326"/>
      <c r="W12" s="326"/>
      <c r="X12" s="326" t="s">
        <v>863</v>
      </c>
      <c r="Y12" s="326"/>
      <c r="Z12" s="326" t="s">
        <v>1680</v>
      </c>
      <c r="AA12" s="326" t="s">
        <v>864</v>
      </c>
      <c r="AB12" s="326" t="s">
        <v>864</v>
      </c>
      <c r="AC12" s="324" t="s">
        <v>1654</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1681</v>
      </c>
      <c r="D13" s="329"/>
      <c r="E13" s="329"/>
      <c r="F13" s="329"/>
      <c r="G13" s="329"/>
      <c r="H13" s="320" t="s">
        <v>1682</v>
      </c>
      <c r="I13" s="320" t="s">
        <v>1683</v>
      </c>
      <c r="J13" s="320" t="s">
        <v>1684</v>
      </c>
      <c r="K13" s="320" t="s">
        <v>864</v>
      </c>
      <c r="L13" s="320" t="s">
        <v>1685</v>
      </c>
      <c r="M13" s="320"/>
      <c r="N13" s="320" t="s">
        <v>1685</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1654</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1686</v>
      </c>
      <c r="D14" s="325"/>
      <c r="E14" s="325"/>
      <c r="F14" s="325"/>
      <c r="G14" s="325"/>
      <c r="H14" s="326" t="s">
        <v>1687</v>
      </c>
      <c r="I14" s="326" t="s">
        <v>1688</v>
      </c>
      <c r="J14" s="333"/>
      <c r="K14" s="326" t="s">
        <v>864</v>
      </c>
      <c r="L14" s="326" t="s">
        <v>1689</v>
      </c>
      <c r="M14" s="326"/>
      <c r="N14" s="326" t="s">
        <v>1689</v>
      </c>
      <c r="O14" s="326"/>
      <c r="P14" s="326"/>
      <c r="Q14" s="326"/>
      <c r="R14" s="326"/>
      <c r="S14" s="334" t="s">
        <v>823</v>
      </c>
      <c r="T14" s="334" t="s">
        <v>823</v>
      </c>
      <c r="U14" s="334" t="s">
        <v>823</v>
      </c>
      <c r="V14" s="326"/>
      <c r="W14" s="326" t="s">
        <v>864</v>
      </c>
      <c r="X14" s="326" t="s">
        <v>942</v>
      </c>
      <c r="Y14" s="326"/>
      <c r="Z14" s="326"/>
      <c r="AA14" s="326" t="s">
        <v>864</v>
      </c>
      <c r="AB14" s="326" t="s">
        <v>864</v>
      </c>
      <c r="AC14" s="324" t="s">
        <v>1654</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1690</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1654</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1691</v>
      </c>
      <c r="E16" s="325"/>
      <c r="F16" s="325"/>
      <c r="G16" s="325"/>
      <c r="H16" s="326" t="s">
        <v>1692</v>
      </c>
      <c r="I16" s="326" t="s">
        <v>1693</v>
      </c>
      <c r="J16" s="326" t="s">
        <v>1694</v>
      </c>
      <c r="K16" s="326" t="s">
        <v>864</v>
      </c>
      <c r="L16" s="326" t="s">
        <v>1695</v>
      </c>
      <c r="M16" s="326"/>
      <c r="N16" s="326" t="s">
        <v>1695</v>
      </c>
      <c r="O16" s="326"/>
      <c r="P16" s="326"/>
      <c r="Q16" s="326"/>
      <c r="R16" s="326"/>
      <c r="S16" s="336" t="s">
        <v>817</v>
      </c>
      <c r="T16" s="337" t="s">
        <v>817</v>
      </c>
      <c r="U16" s="338" t="s">
        <v>820</v>
      </c>
      <c r="V16" s="326" t="s">
        <v>864</v>
      </c>
      <c r="W16" s="326"/>
      <c r="X16" s="326" t="s">
        <v>863</v>
      </c>
      <c r="Y16" s="326"/>
      <c r="Z16" s="326" t="s">
        <v>1696</v>
      </c>
      <c r="AA16" s="326" t="s">
        <v>864</v>
      </c>
      <c r="AB16" s="326" t="s">
        <v>864</v>
      </c>
      <c r="AC16" s="324" t="s">
        <v>1654</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1697</v>
      </c>
      <c r="D17" s="329"/>
      <c r="E17" s="329"/>
      <c r="F17" s="329"/>
      <c r="G17" s="329"/>
      <c r="H17" s="321" t="s">
        <v>1698</v>
      </c>
      <c r="I17" s="320" t="s">
        <v>1699</v>
      </c>
      <c r="J17" s="320" t="s">
        <v>1700</v>
      </c>
      <c r="K17" s="320" t="s">
        <v>864</v>
      </c>
      <c r="L17" s="320" t="s">
        <v>1701</v>
      </c>
      <c r="M17" s="320"/>
      <c r="N17" s="320" t="s">
        <v>1701</v>
      </c>
      <c r="O17" s="320"/>
      <c r="P17" s="320"/>
      <c r="Q17" s="320"/>
      <c r="R17" s="320"/>
      <c r="S17" s="330" t="s">
        <v>817</v>
      </c>
      <c r="T17" s="332" t="s">
        <v>817</v>
      </c>
      <c r="U17" s="331" t="s">
        <v>820</v>
      </c>
      <c r="V17" s="320" t="s">
        <v>864</v>
      </c>
      <c r="W17" s="320"/>
      <c r="X17" s="320" t="s">
        <v>863</v>
      </c>
      <c r="Y17" s="320"/>
      <c r="Z17" s="320" t="s">
        <v>1702</v>
      </c>
      <c r="AA17" s="320" t="s">
        <v>864</v>
      </c>
      <c r="AB17" s="320" t="s">
        <v>864</v>
      </c>
      <c r="AC17" s="324" t="s">
        <v>1654</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1703</v>
      </c>
      <c r="D18" s="325"/>
      <c r="E18" s="325"/>
      <c r="F18" s="325"/>
      <c r="G18" s="325"/>
      <c r="H18" s="326" t="s">
        <v>1704</v>
      </c>
      <c r="I18" s="326" t="s">
        <v>1705</v>
      </c>
      <c r="J18" s="326" t="s">
        <v>1706</v>
      </c>
      <c r="K18" s="326" t="s">
        <v>864</v>
      </c>
      <c r="L18" s="326" t="s">
        <v>1707</v>
      </c>
      <c r="M18" s="326"/>
      <c r="N18" s="326" t="s">
        <v>1707</v>
      </c>
      <c r="O18" s="326"/>
      <c r="P18" s="326"/>
      <c r="Q18" s="326"/>
      <c r="R18" s="326"/>
      <c r="S18" s="336" t="s">
        <v>817</v>
      </c>
      <c r="T18" s="337" t="s">
        <v>817</v>
      </c>
      <c r="U18" s="337" t="s">
        <v>817</v>
      </c>
      <c r="V18" s="326"/>
      <c r="W18" s="326"/>
      <c r="X18" s="326" t="s">
        <v>863</v>
      </c>
      <c r="Y18" s="326"/>
      <c r="Z18" s="326" t="s">
        <v>1708</v>
      </c>
      <c r="AA18" s="326" t="s">
        <v>864</v>
      </c>
      <c r="AB18" s="326" t="s">
        <v>864</v>
      </c>
      <c r="AC18" s="324" t="s">
        <v>1654</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1709</v>
      </c>
      <c r="D19" s="329"/>
      <c r="E19" s="329"/>
      <c r="F19" s="329"/>
      <c r="G19" s="329"/>
      <c r="H19" s="320" t="s">
        <v>1710</v>
      </c>
      <c r="I19" s="320" t="s">
        <v>1711</v>
      </c>
      <c r="J19" s="320" t="s">
        <v>1712</v>
      </c>
      <c r="K19" s="320" t="s">
        <v>864</v>
      </c>
      <c r="L19" s="320" t="s">
        <v>1713</v>
      </c>
      <c r="M19" s="320"/>
      <c r="N19" s="320" t="s">
        <v>1713</v>
      </c>
      <c r="O19" s="320"/>
      <c r="P19" s="320"/>
      <c r="Q19" s="320"/>
      <c r="R19" s="320"/>
      <c r="S19" s="330" t="s">
        <v>817</v>
      </c>
      <c r="T19" s="330" t="s">
        <v>817</v>
      </c>
      <c r="U19" s="330" t="s">
        <v>817</v>
      </c>
      <c r="V19" s="320"/>
      <c r="W19" s="320"/>
      <c r="X19" s="320" t="s">
        <v>863</v>
      </c>
      <c r="Y19" s="320"/>
      <c r="Z19" s="320"/>
      <c r="AA19" s="320" t="s">
        <v>864</v>
      </c>
      <c r="AB19" s="320" t="s">
        <v>864</v>
      </c>
      <c r="AC19" s="324" t="s">
        <v>1654</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1714</v>
      </c>
      <c r="D20" s="339"/>
      <c r="E20" s="339"/>
      <c r="F20" s="339"/>
      <c r="G20" s="339"/>
      <c r="H20" s="326" t="s">
        <v>1687</v>
      </c>
      <c r="I20" s="326" t="s">
        <v>1715</v>
      </c>
      <c r="J20" s="333"/>
      <c r="K20" s="326"/>
      <c r="L20" s="326" t="s">
        <v>1716</v>
      </c>
      <c r="M20" s="326"/>
      <c r="N20" s="326" t="s">
        <v>1716</v>
      </c>
      <c r="O20" s="326"/>
      <c r="P20" s="326"/>
      <c r="Q20" s="326"/>
      <c r="R20" s="326"/>
      <c r="S20" s="336" t="s">
        <v>817</v>
      </c>
      <c r="T20" s="336" t="s">
        <v>817</v>
      </c>
      <c r="U20" s="336" t="s">
        <v>817</v>
      </c>
      <c r="V20" s="326"/>
      <c r="W20" s="326" t="s">
        <v>864</v>
      </c>
      <c r="X20" s="326" t="s">
        <v>1717</v>
      </c>
      <c r="Y20" s="326"/>
      <c r="Z20" s="326"/>
      <c r="AA20" s="326" t="s">
        <v>864</v>
      </c>
      <c r="AB20" s="326" t="s">
        <v>864</v>
      </c>
      <c r="AC20" s="335" t="s">
        <v>1654</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1718</v>
      </c>
      <c r="E21" s="319"/>
      <c r="F21" s="319"/>
      <c r="G21" s="319"/>
      <c r="H21" s="320" t="s">
        <v>1719</v>
      </c>
      <c r="I21" s="320" t="s">
        <v>1720</v>
      </c>
      <c r="J21" s="320" t="s">
        <v>1721</v>
      </c>
      <c r="K21" s="320" t="s">
        <v>864</v>
      </c>
      <c r="L21" s="320" t="s">
        <v>1722</v>
      </c>
      <c r="M21" s="320"/>
      <c r="N21" s="320" t="s">
        <v>1722</v>
      </c>
      <c r="O21" s="320"/>
      <c r="P21" s="320"/>
      <c r="Q21" s="320"/>
      <c r="R21" s="320"/>
      <c r="S21" s="330" t="s">
        <v>817</v>
      </c>
      <c r="T21" s="330" t="s">
        <v>817</v>
      </c>
      <c r="U21" s="330" t="s">
        <v>817</v>
      </c>
      <c r="V21" s="320"/>
      <c r="W21" s="320"/>
      <c r="X21" s="320" t="s">
        <v>863</v>
      </c>
      <c r="Y21" s="320"/>
      <c r="Z21" s="320"/>
      <c r="AA21" s="320" t="s">
        <v>864</v>
      </c>
      <c r="AB21" s="320" t="s">
        <v>864</v>
      </c>
      <c r="AC21" s="324" t="s">
        <v>1654</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1723</v>
      </c>
      <c r="E22" s="340"/>
      <c r="F22" s="339"/>
      <c r="G22" s="339"/>
      <c r="H22" s="326" t="s">
        <v>1724</v>
      </c>
      <c r="I22" s="326" t="s">
        <v>1725</v>
      </c>
      <c r="J22" s="326"/>
      <c r="K22" s="326"/>
      <c r="L22" s="326" t="s">
        <v>1726</v>
      </c>
      <c r="M22" s="326"/>
      <c r="N22" s="326" t="s">
        <v>1726</v>
      </c>
      <c r="O22" s="326"/>
      <c r="P22" s="326"/>
      <c r="Q22" s="326"/>
      <c r="R22" s="326"/>
      <c r="S22" s="336" t="s">
        <v>817</v>
      </c>
      <c r="T22" s="336" t="s">
        <v>817</v>
      </c>
      <c r="U22" s="336" t="s">
        <v>817</v>
      </c>
      <c r="V22" s="326"/>
      <c r="W22" s="326"/>
      <c r="X22" s="326" t="s">
        <v>863</v>
      </c>
      <c r="Y22" s="326"/>
      <c r="Z22" s="326"/>
      <c r="AA22" s="326" t="s">
        <v>864</v>
      </c>
      <c r="AB22" s="326" t="s">
        <v>864</v>
      </c>
      <c r="AC22" s="324" t="s">
        <v>1654</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1727</v>
      </c>
      <c r="E23" s="319"/>
      <c r="F23" s="319"/>
      <c r="G23" s="319"/>
      <c r="H23" s="320" t="s">
        <v>1728</v>
      </c>
      <c r="I23" s="320" t="s">
        <v>1729</v>
      </c>
      <c r="J23" s="320" t="s">
        <v>1730</v>
      </c>
      <c r="K23" s="320" t="s">
        <v>864</v>
      </c>
      <c r="L23" s="320" t="s">
        <v>1731</v>
      </c>
      <c r="M23" s="320"/>
      <c r="N23" s="320" t="s">
        <v>1731</v>
      </c>
      <c r="O23" s="320"/>
      <c r="P23" s="320"/>
      <c r="Q23" s="320"/>
      <c r="R23" s="320"/>
      <c r="S23" s="330" t="s">
        <v>817</v>
      </c>
      <c r="T23" s="332" t="s">
        <v>817</v>
      </c>
      <c r="U23" s="332" t="s">
        <v>817</v>
      </c>
      <c r="V23" s="320"/>
      <c r="W23" s="320"/>
      <c r="X23" s="320" t="s">
        <v>863</v>
      </c>
      <c r="Y23" s="320"/>
      <c r="Z23" s="320"/>
      <c r="AA23" s="320" t="s">
        <v>864</v>
      </c>
      <c r="AB23" s="320" t="s">
        <v>864</v>
      </c>
      <c r="AC23" s="324" t="s">
        <v>1654</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1732</v>
      </c>
      <c r="D24" s="339"/>
      <c r="E24" s="339"/>
      <c r="F24" s="339"/>
      <c r="G24" s="339"/>
      <c r="H24" s="326" t="s">
        <v>1733</v>
      </c>
      <c r="I24" s="326" t="s">
        <v>1734</v>
      </c>
      <c r="J24" s="333"/>
      <c r="K24" s="326" t="s">
        <v>864</v>
      </c>
      <c r="L24" s="326" t="s">
        <v>1735</v>
      </c>
      <c r="M24" s="326"/>
      <c r="N24" s="326" t="s">
        <v>1735</v>
      </c>
      <c r="O24" s="326"/>
      <c r="P24" s="326"/>
      <c r="Q24" s="326"/>
      <c r="R24" s="326"/>
      <c r="S24" s="334" t="s">
        <v>823</v>
      </c>
      <c r="T24" s="334" t="s">
        <v>823</v>
      </c>
      <c r="U24" s="334" t="s">
        <v>823</v>
      </c>
      <c r="V24" s="326"/>
      <c r="W24" s="326" t="s">
        <v>864</v>
      </c>
      <c r="X24" s="326" t="s">
        <v>1174</v>
      </c>
      <c r="Y24" s="326"/>
      <c r="Z24" s="326"/>
      <c r="AA24" s="326" t="s">
        <v>864</v>
      </c>
      <c r="AB24" s="326" t="s">
        <v>864</v>
      </c>
      <c r="AC24" s="324" t="s">
        <v>1654</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1736</v>
      </c>
      <c r="E25" s="319"/>
      <c r="F25" s="319"/>
      <c r="G25" s="319"/>
      <c r="H25" s="320" t="s">
        <v>1687</v>
      </c>
      <c r="I25" s="320" t="s">
        <v>1737</v>
      </c>
      <c r="J25" s="320"/>
      <c r="K25" s="320"/>
      <c r="L25" s="320" t="s">
        <v>1713</v>
      </c>
      <c r="M25" s="320"/>
      <c r="N25" s="320" t="s">
        <v>1713</v>
      </c>
      <c r="O25" s="320"/>
      <c r="P25" s="320"/>
      <c r="Q25" s="320"/>
      <c r="R25" s="320"/>
      <c r="S25" s="330" t="s">
        <v>817</v>
      </c>
      <c r="T25" s="330" t="s">
        <v>817</v>
      </c>
      <c r="U25" s="330" t="s">
        <v>817</v>
      </c>
      <c r="V25" s="320"/>
      <c r="W25" s="320"/>
      <c r="X25" s="320" t="s">
        <v>863</v>
      </c>
      <c r="Y25" s="320"/>
      <c r="Z25" s="320"/>
      <c r="AA25" s="320" t="s">
        <v>864</v>
      </c>
      <c r="AB25" s="320" t="s">
        <v>864</v>
      </c>
      <c r="AC25" s="335" t="s">
        <v>1654</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1738</v>
      </c>
      <c r="E26" s="340"/>
      <c r="F26" s="339"/>
      <c r="G26" s="339"/>
      <c r="H26" s="326" t="s">
        <v>1687</v>
      </c>
      <c r="I26" s="326" t="s">
        <v>1739</v>
      </c>
      <c r="J26" s="326" t="s">
        <v>1740</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1654</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1687</v>
      </c>
      <c r="I27" s="320" t="s">
        <v>1741</v>
      </c>
      <c r="J27" s="320" t="s">
        <v>1742</v>
      </c>
      <c r="K27" s="320"/>
      <c r="L27" s="320" t="s">
        <v>1743</v>
      </c>
      <c r="M27" s="320"/>
      <c r="N27" s="320" t="s">
        <v>1743</v>
      </c>
      <c r="O27" s="320"/>
      <c r="P27" s="320"/>
      <c r="Q27" s="320"/>
      <c r="R27" s="320"/>
      <c r="S27" s="330" t="s">
        <v>817</v>
      </c>
      <c r="T27" s="330" t="s">
        <v>817</v>
      </c>
      <c r="U27" s="330" t="s">
        <v>817</v>
      </c>
      <c r="V27" s="320"/>
      <c r="W27" s="320"/>
      <c r="X27" s="320" t="s">
        <v>863</v>
      </c>
      <c r="Y27" s="320"/>
      <c r="Z27" s="320" t="s">
        <v>1182</v>
      </c>
      <c r="AA27" s="320" t="s">
        <v>864</v>
      </c>
      <c r="AB27" s="320" t="s">
        <v>864</v>
      </c>
      <c r="AC27" s="324" t="s">
        <v>1654</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1744</v>
      </c>
      <c r="D28" s="340"/>
      <c r="E28" s="339"/>
      <c r="F28" s="339"/>
      <c r="G28" s="339"/>
      <c r="H28" s="326" t="s">
        <v>1745</v>
      </c>
      <c r="I28" s="326" t="s">
        <v>1746</v>
      </c>
      <c r="J28" s="326" t="s">
        <v>1747</v>
      </c>
      <c r="K28" s="326"/>
      <c r="L28" s="326" t="s">
        <v>1748</v>
      </c>
      <c r="M28" s="326"/>
      <c r="N28" s="326" t="s">
        <v>1748</v>
      </c>
      <c r="O28" s="326"/>
      <c r="P28" s="326"/>
      <c r="Q28" s="326"/>
      <c r="R28" s="326"/>
      <c r="S28" s="336" t="s">
        <v>817</v>
      </c>
      <c r="T28" s="337" t="s">
        <v>817</v>
      </c>
      <c r="U28" s="337" t="s">
        <v>817</v>
      </c>
      <c r="V28" s="326"/>
      <c r="W28" s="326"/>
      <c r="X28" s="326" t="s">
        <v>863</v>
      </c>
      <c r="Y28" s="326"/>
      <c r="Z28" s="326" t="s">
        <v>1749</v>
      </c>
      <c r="AA28" s="326" t="s">
        <v>864</v>
      </c>
      <c r="AB28" s="326" t="s">
        <v>864</v>
      </c>
      <c r="AC28" s="324" t="s">
        <v>1654</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1750</v>
      </c>
      <c r="C29" s="329"/>
      <c r="D29" s="329"/>
      <c r="E29" s="329"/>
      <c r="F29" s="329"/>
      <c r="G29" s="329"/>
      <c r="H29" s="320" t="s">
        <v>1751</v>
      </c>
      <c r="I29" s="320" t="s">
        <v>1752</v>
      </c>
      <c r="J29" s="341"/>
      <c r="K29" s="320"/>
      <c r="L29" s="320" t="s">
        <v>1753</v>
      </c>
      <c r="M29" s="320"/>
      <c r="N29" s="320" t="s">
        <v>1753</v>
      </c>
      <c r="O29" s="320"/>
      <c r="P29" s="320"/>
      <c r="Q29" s="320"/>
      <c r="R29" s="320"/>
      <c r="S29" s="323" t="s">
        <v>820</v>
      </c>
      <c r="T29" s="323" t="s">
        <v>820</v>
      </c>
      <c r="U29" s="323" t="s">
        <v>820</v>
      </c>
      <c r="V29" s="320"/>
      <c r="W29" s="320" t="s">
        <v>864</v>
      </c>
      <c r="X29" s="320" t="s">
        <v>1754</v>
      </c>
      <c r="Y29" s="320"/>
      <c r="Z29" s="320"/>
      <c r="AA29" s="320" t="s">
        <v>864</v>
      </c>
      <c r="AB29" s="320" t="s">
        <v>864</v>
      </c>
      <c r="AC29" s="324" t="s">
        <v>1654</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1755</v>
      </c>
      <c r="D30" s="325"/>
      <c r="E30" s="325"/>
      <c r="F30" s="325"/>
      <c r="G30" s="325"/>
      <c r="H30" s="326" t="s">
        <v>1756</v>
      </c>
      <c r="I30" s="326" t="s">
        <v>1757</v>
      </c>
      <c r="J30" s="326" t="s">
        <v>1730</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1654</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1758</v>
      </c>
      <c r="D31" s="329"/>
      <c r="E31" s="329"/>
      <c r="F31" s="329"/>
      <c r="G31" s="329"/>
      <c r="H31" s="320" t="s">
        <v>1759</v>
      </c>
      <c r="I31" s="320" t="s">
        <v>1760</v>
      </c>
      <c r="J31" s="320" t="s">
        <v>1761</v>
      </c>
      <c r="K31" s="320"/>
      <c r="L31" s="320" t="s">
        <v>1731</v>
      </c>
      <c r="M31" s="320"/>
      <c r="N31" s="320" t="s">
        <v>1731</v>
      </c>
      <c r="O31" s="320"/>
      <c r="P31" s="320"/>
      <c r="Q31" s="320"/>
      <c r="R31" s="320"/>
      <c r="S31" s="330" t="s">
        <v>817</v>
      </c>
      <c r="T31" s="330" t="s">
        <v>817</v>
      </c>
      <c r="U31" s="330" t="s">
        <v>817</v>
      </c>
      <c r="V31" s="320"/>
      <c r="W31" s="320"/>
      <c r="X31" s="320" t="s">
        <v>863</v>
      </c>
      <c r="Y31" s="320"/>
      <c r="Z31" s="320"/>
      <c r="AA31" s="320" t="s">
        <v>864</v>
      </c>
      <c r="AB31" s="320" t="s">
        <v>864</v>
      </c>
      <c r="AC31" s="324" t="s">
        <v>1654</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1762</v>
      </c>
      <c r="D32" s="325"/>
      <c r="E32" s="325"/>
      <c r="F32" s="325"/>
      <c r="G32" s="325"/>
      <c r="H32" s="326" t="s">
        <v>1763</v>
      </c>
      <c r="I32" s="326" t="s">
        <v>1764</v>
      </c>
      <c r="J32" s="326" t="s">
        <v>918</v>
      </c>
      <c r="K32" s="326"/>
      <c r="L32" s="326" t="s">
        <v>1765</v>
      </c>
      <c r="M32" s="326"/>
      <c r="N32" s="326" t="s">
        <v>1765</v>
      </c>
      <c r="O32" s="326"/>
      <c r="P32" s="326"/>
      <c r="Q32" s="326"/>
      <c r="R32" s="326"/>
      <c r="S32" s="336" t="s">
        <v>817</v>
      </c>
      <c r="T32" s="338" t="s">
        <v>820</v>
      </c>
      <c r="U32" s="337" t="s">
        <v>817</v>
      </c>
      <c r="V32" s="326" t="s">
        <v>864</v>
      </c>
      <c r="W32" s="326"/>
      <c r="X32" s="326" t="s">
        <v>863</v>
      </c>
      <c r="Y32" s="326"/>
      <c r="Z32" s="326"/>
      <c r="AA32" s="326" t="s">
        <v>864</v>
      </c>
      <c r="AB32" s="326" t="s">
        <v>864</v>
      </c>
      <c r="AC32" s="324" t="s">
        <v>1654</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1766</v>
      </c>
      <c r="D33" s="329"/>
      <c r="E33" s="329"/>
      <c r="F33" s="329"/>
      <c r="G33" s="329"/>
      <c r="H33" s="320" t="s">
        <v>1687</v>
      </c>
      <c r="I33" s="320" t="s">
        <v>1767</v>
      </c>
      <c r="J33" s="341"/>
      <c r="K33" s="320" t="s">
        <v>864</v>
      </c>
      <c r="L33" s="320" t="s">
        <v>1768</v>
      </c>
      <c r="M33" s="320"/>
      <c r="N33" s="320" t="s">
        <v>1768</v>
      </c>
      <c r="O33" s="320"/>
      <c r="P33" s="320"/>
      <c r="Q33" s="320"/>
      <c r="R33" s="320"/>
      <c r="S33" s="330" t="s">
        <v>817</v>
      </c>
      <c r="T33" s="332" t="s">
        <v>817</v>
      </c>
      <c r="U33" s="332" t="s">
        <v>817</v>
      </c>
      <c r="V33" s="320"/>
      <c r="W33" s="320" t="s">
        <v>864</v>
      </c>
      <c r="X33" s="320" t="s">
        <v>1769</v>
      </c>
      <c r="Y33" s="320"/>
      <c r="Z33" s="320"/>
      <c r="AA33" s="320" t="s">
        <v>864</v>
      </c>
      <c r="AB33" s="320" t="s">
        <v>864</v>
      </c>
      <c r="AC33" s="324" t="s">
        <v>1654</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1770</v>
      </c>
      <c r="E34" s="342"/>
      <c r="F34" s="325"/>
      <c r="G34" s="325"/>
      <c r="H34" s="326" t="s">
        <v>1771</v>
      </c>
      <c r="I34" s="326" t="s">
        <v>1772</v>
      </c>
      <c r="J34" s="326" t="s">
        <v>1773</v>
      </c>
      <c r="K34" s="326" t="s">
        <v>864</v>
      </c>
      <c r="L34" s="326" t="s">
        <v>1774</v>
      </c>
      <c r="M34" s="326"/>
      <c r="N34" s="326" t="s">
        <v>1774</v>
      </c>
      <c r="O34" s="326"/>
      <c r="P34" s="326"/>
      <c r="Q34" s="326"/>
      <c r="R34" s="326"/>
      <c r="S34" s="326" t="s">
        <v>893</v>
      </c>
      <c r="T34" s="326" t="s">
        <v>893</v>
      </c>
      <c r="U34" s="326" t="s">
        <v>893</v>
      </c>
      <c r="V34" s="326"/>
      <c r="W34" s="326"/>
      <c r="X34" s="326" t="s">
        <v>863</v>
      </c>
      <c r="Y34" s="326"/>
      <c r="Z34" s="326" t="s">
        <v>1775</v>
      </c>
      <c r="AA34" s="326" t="s">
        <v>864</v>
      </c>
      <c r="AB34" s="326" t="s">
        <v>864</v>
      </c>
      <c r="AC34" s="324" t="s">
        <v>1654</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1776</v>
      </c>
      <c r="E35" s="329"/>
      <c r="F35" s="329"/>
      <c r="G35" s="329"/>
      <c r="H35" s="320" t="s">
        <v>1777</v>
      </c>
      <c r="I35" s="320" t="s">
        <v>1778</v>
      </c>
      <c r="J35" s="320" t="s">
        <v>1779</v>
      </c>
      <c r="K35" s="320" t="s">
        <v>864</v>
      </c>
      <c r="L35" s="320" t="s">
        <v>1780</v>
      </c>
      <c r="M35" s="320"/>
      <c r="N35" s="320" t="s">
        <v>1780</v>
      </c>
      <c r="O35" s="320"/>
      <c r="P35" s="320"/>
      <c r="Q35" s="320"/>
      <c r="R35" s="320"/>
      <c r="S35" s="320" t="s">
        <v>893</v>
      </c>
      <c r="T35" s="320" t="s">
        <v>893</v>
      </c>
      <c r="U35" s="320" t="s">
        <v>893</v>
      </c>
      <c r="V35" s="320"/>
      <c r="W35" s="320"/>
      <c r="X35" s="320" t="s">
        <v>863</v>
      </c>
      <c r="Y35" s="320"/>
      <c r="Z35" s="320" t="s">
        <v>1781</v>
      </c>
      <c r="AA35" s="320" t="s">
        <v>864</v>
      </c>
      <c r="AB35" s="320" t="s">
        <v>864</v>
      </c>
      <c r="AC35" s="335" t="s">
        <v>1654</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1782</v>
      </c>
      <c r="E36" s="325"/>
      <c r="F36" s="325"/>
      <c r="G36" s="325"/>
      <c r="H36" s="326" t="s">
        <v>1783</v>
      </c>
      <c r="I36" s="326" t="s">
        <v>1784</v>
      </c>
      <c r="J36" s="326" t="s">
        <v>1785</v>
      </c>
      <c r="K36" s="326" t="s">
        <v>864</v>
      </c>
      <c r="L36" s="326" t="s">
        <v>1786</v>
      </c>
      <c r="M36" s="326"/>
      <c r="N36" s="326" t="s">
        <v>1786</v>
      </c>
      <c r="O36" s="326"/>
      <c r="P36" s="326"/>
      <c r="Q36" s="326"/>
      <c r="R36" s="326"/>
      <c r="S36" s="326" t="s">
        <v>893</v>
      </c>
      <c r="T36" s="326" t="s">
        <v>893</v>
      </c>
      <c r="U36" s="326" t="s">
        <v>893</v>
      </c>
      <c r="V36" s="326"/>
      <c r="W36" s="326"/>
      <c r="X36" s="326" t="s">
        <v>863</v>
      </c>
      <c r="Y36" s="326"/>
      <c r="Z36" s="326"/>
      <c r="AA36" s="326" t="s">
        <v>864</v>
      </c>
      <c r="AB36" s="326" t="s">
        <v>864</v>
      </c>
      <c r="AC36" s="324" t="s">
        <v>1654</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1787</v>
      </c>
      <c r="E37" s="329"/>
      <c r="F37" s="329"/>
      <c r="G37" s="329"/>
      <c r="H37" s="320" t="s">
        <v>1687</v>
      </c>
      <c r="I37" s="320" t="s">
        <v>1788</v>
      </c>
      <c r="J37" s="320" t="s">
        <v>1789</v>
      </c>
      <c r="K37" s="320"/>
      <c r="L37" s="320" t="s">
        <v>1790</v>
      </c>
      <c r="M37" s="320"/>
      <c r="N37" s="320" t="s">
        <v>1790</v>
      </c>
      <c r="O37" s="320"/>
      <c r="P37" s="320"/>
      <c r="Q37" s="320"/>
      <c r="R37" s="320"/>
      <c r="S37" s="330" t="s">
        <v>817</v>
      </c>
      <c r="T37" s="330" t="s">
        <v>817</v>
      </c>
      <c r="U37" s="330" t="s">
        <v>817</v>
      </c>
      <c r="V37" s="320"/>
      <c r="W37" s="320"/>
      <c r="X37" s="320" t="s">
        <v>863</v>
      </c>
      <c r="Y37" s="320"/>
      <c r="Z37" s="320" t="s">
        <v>1791</v>
      </c>
      <c r="AA37" s="320" t="s">
        <v>864</v>
      </c>
      <c r="AB37" s="320" t="s">
        <v>864</v>
      </c>
      <c r="AC37" s="324" t="s">
        <v>1654</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1792</v>
      </c>
      <c r="D38" s="325"/>
      <c r="E38" s="325"/>
      <c r="F38" s="325"/>
      <c r="G38" s="325"/>
      <c r="H38" s="326" t="s">
        <v>1687</v>
      </c>
      <c r="I38" s="326" t="s">
        <v>1793</v>
      </c>
      <c r="J38" s="326" t="s">
        <v>1794</v>
      </c>
      <c r="K38" s="326"/>
      <c r="L38" s="326" t="s">
        <v>1795</v>
      </c>
      <c r="M38" s="326"/>
      <c r="N38" s="326" t="s">
        <v>1795</v>
      </c>
      <c r="O38" s="326"/>
      <c r="P38" s="326"/>
      <c r="Q38" s="326"/>
      <c r="R38" s="326"/>
      <c r="S38" s="336" t="s">
        <v>817</v>
      </c>
      <c r="T38" s="337" t="s">
        <v>817</v>
      </c>
      <c r="U38" s="337" t="s">
        <v>817</v>
      </c>
      <c r="V38" s="326"/>
      <c r="W38" s="326"/>
      <c r="X38" s="326" t="s">
        <v>863</v>
      </c>
      <c r="Y38" s="326"/>
      <c r="Z38" s="326" t="s">
        <v>1796</v>
      </c>
      <c r="AA38" s="326" t="s">
        <v>864</v>
      </c>
      <c r="AB38" s="326" t="s">
        <v>864</v>
      </c>
      <c r="AC38" s="324" t="s">
        <v>1654</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1797</v>
      </c>
      <c r="D39" s="343"/>
      <c r="E39" s="329"/>
      <c r="F39" s="329"/>
      <c r="G39" s="329"/>
      <c r="H39" s="320" t="s">
        <v>1798</v>
      </c>
      <c r="I39" s="320" t="s">
        <v>1799</v>
      </c>
      <c r="J39" s="320">
        <v>2</v>
      </c>
      <c r="K39" s="320" t="s">
        <v>864</v>
      </c>
      <c r="L39" s="320" t="s">
        <v>1800</v>
      </c>
      <c r="M39" s="320"/>
      <c r="N39" s="320" t="s">
        <v>1800</v>
      </c>
      <c r="O39" s="320"/>
      <c r="P39" s="320"/>
      <c r="Q39" s="320"/>
      <c r="R39" s="320"/>
      <c r="S39" s="330" t="s">
        <v>817</v>
      </c>
      <c r="T39" s="330" t="s">
        <v>817</v>
      </c>
      <c r="U39" s="330" t="s">
        <v>817</v>
      </c>
      <c r="V39" s="320"/>
      <c r="W39" s="320"/>
      <c r="X39" s="320" t="s">
        <v>863</v>
      </c>
      <c r="Y39" s="320"/>
      <c r="Z39" s="320" t="s">
        <v>1801</v>
      </c>
      <c r="AA39" s="320" t="s">
        <v>864</v>
      </c>
      <c r="AB39" s="320" t="s">
        <v>864</v>
      </c>
      <c r="AC39" s="324" t="s">
        <v>1654</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1802</v>
      </c>
      <c r="D40" s="325"/>
      <c r="E40" s="325"/>
      <c r="F40" s="325"/>
      <c r="G40" s="325"/>
      <c r="H40" s="326" t="s">
        <v>1803</v>
      </c>
      <c r="I40" s="326" t="s">
        <v>1804</v>
      </c>
      <c r="J40" s="326">
        <v>100</v>
      </c>
      <c r="K40" s="326"/>
      <c r="L40" s="326" t="s">
        <v>1805</v>
      </c>
      <c r="M40" s="326"/>
      <c r="N40" s="326" t="s">
        <v>1805</v>
      </c>
      <c r="O40" s="326"/>
      <c r="P40" s="326"/>
      <c r="Q40" s="326"/>
      <c r="R40" s="326"/>
      <c r="S40" s="336" t="s">
        <v>817</v>
      </c>
      <c r="T40" s="336" t="s">
        <v>817</v>
      </c>
      <c r="U40" s="336" t="s">
        <v>817</v>
      </c>
      <c r="V40" s="326"/>
      <c r="W40" s="326"/>
      <c r="X40" s="326" t="s">
        <v>1350</v>
      </c>
      <c r="Y40" s="326"/>
      <c r="Z40" s="326"/>
      <c r="AA40" s="326" t="s">
        <v>864</v>
      </c>
      <c r="AB40" s="326" t="s">
        <v>864</v>
      </c>
      <c r="AC40" s="335" t="s">
        <v>1654</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1806</v>
      </c>
      <c r="D41" s="343"/>
      <c r="E41" s="329"/>
      <c r="F41" s="329"/>
      <c r="G41" s="329"/>
      <c r="H41" s="320" t="s">
        <v>1807</v>
      </c>
      <c r="I41" s="320" t="s">
        <v>1808</v>
      </c>
      <c r="J41" s="320" t="s">
        <v>1809</v>
      </c>
      <c r="K41" s="320" t="s">
        <v>864</v>
      </c>
      <c r="L41" s="320" t="s">
        <v>1810</v>
      </c>
      <c r="M41" s="320"/>
      <c r="N41" s="320" t="s">
        <v>1810</v>
      </c>
      <c r="O41" s="320"/>
      <c r="P41" s="320"/>
      <c r="Q41" s="320"/>
      <c r="R41" s="320"/>
      <c r="S41" s="330" t="s">
        <v>817</v>
      </c>
      <c r="T41" s="330" t="s">
        <v>817</v>
      </c>
      <c r="U41" s="330" t="s">
        <v>817</v>
      </c>
      <c r="V41" s="320"/>
      <c r="W41" s="320"/>
      <c r="X41" s="320" t="s">
        <v>879</v>
      </c>
      <c r="Y41" s="320"/>
      <c r="Z41" s="320" t="s">
        <v>932</v>
      </c>
      <c r="AA41" s="320" t="s">
        <v>864</v>
      </c>
      <c r="AB41" s="320" t="s">
        <v>864</v>
      </c>
      <c r="AC41" s="324" t="s">
        <v>1654</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1811</v>
      </c>
      <c r="D42" s="342"/>
      <c r="E42" s="325"/>
      <c r="F42" s="325"/>
      <c r="G42" s="325"/>
      <c r="H42" s="326" t="s">
        <v>1812</v>
      </c>
      <c r="I42" s="326" t="s">
        <v>1813</v>
      </c>
      <c r="J42" s="326" t="s">
        <v>1814</v>
      </c>
      <c r="K42" s="326" t="s">
        <v>864</v>
      </c>
      <c r="L42" s="326" t="s">
        <v>1815</v>
      </c>
      <c r="M42" s="326"/>
      <c r="N42" s="326" t="s">
        <v>1815</v>
      </c>
      <c r="O42" s="326"/>
      <c r="P42" s="326"/>
      <c r="Q42" s="326"/>
      <c r="R42" s="326"/>
      <c r="S42" s="336" t="s">
        <v>817</v>
      </c>
      <c r="T42" s="336" t="s">
        <v>817</v>
      </c>
      <c r="U42" s="336" t="s">
        <v>817</v>
      </c>
      <c r="V42" s="326"/>
      <c r="W42" s="326"/>
      <c r="X42" s="326" t="s">
        <v>879</v>
      </c>
      <c r="Y42" s="326"/>
      <c r="Z42" s="326" t="s">
        <v>932</v>
      </c>
      <c r="AA42" s="326" t="s">
        <v>864</v>
      </c>
      <c r="AB42" s="326" t="s">
        <v>864</v>
      </c>
      <c r="AC42" s="324" t="s">
        <v>1654</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1816</v>
      </c>
      <c r="D43" s="343"/>
      <c r="E43" s="343"/>
      <c r="F43" s="329"/>
      <c r="G43" s="329"/>
      <c r="H43" s="320" t="s">
        <v>1817</v>
      </c>
      <c r="I43" s="320" t="s">
        <v>1818</v>
      </c>
      <c r="J43" s="320" t="s">
        <v>1819</v>
      </c>
      <c r="K43" s="320" t="s">
        <v>864</v>
      </c>
      <c r="L43" s="320" t="s">
        <v>1820</v>
      </c>
      <c r="M43" s="320"/>
      <c r="N43" s="320" t="s">
        <v>1820</v>
      </c>
      <c r="O43" s="320"/>
      <c r="P43" s="320"/>
      <c r="Q43" s="320"/>
      <c r="R43" s="320"/>
      <c r="S43" s="330" t="s">
        <v>817</v>
      </c>
      <c r="T43" s="332" t="s">
        <v>817</v>
      </c>
      <c r="U43" s="332" t="s">
        <v>817</v>
      </c>
      <c r="V43" s="320"/>
      <c r="W43" s="320"/>
      <c r="X43" s="320" t="s">
        <v>879</v>
      </c>
      <c r="Y43" s="320"/>
      <c r="Z43" s="320" t="s">
        <v>932</v>
      </c>
      <c r="AA43" s="320" t="s">
        <v>864</v>
      </c>
      <c r="AB43" s="320" t="s">
        <v>864</v>
      </c>
      <c r="AC43" s="324" t="s">
        <v>1654</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1821</v>
      </c>
      <c r="D44" s="325"/>
      <c r="E44" s="325"/>
      <c r="F44" s="325"/>
      <c r="G44" s="325"/>
      <c r="H44" s="326" t="s">
        <v>1822</v>
      </c>
      <c r="I44" s="326" t="s">
        <v>1823</v>
      </c>
      <c r="J44" s="326" t="s">
        <v>1824</v>
      </c>
      <c r="K44" s="326" t="s">
        <v>864</v>
      </c>
      <c r="L44" s="326" t="s">
        <v>1825</v>
      </c>
      <c r="M44" s="326"/>
      <c r="N44" s="326" t="s">
        <v>1825</v>
      </c>
      <c r="O44" s="326"/>
      <c r="P44" s="326"/>
      <c r="Q44" s="326"/>
      <c r="R44" s="326"/>
      <c r="S44" s="336" t="s">
        <v>817</v>
      </c>
      <c r="T44" s="336" t="s">
        <v>817</v>
      </c>
      <c r="U44" s="336" t="s">
        <v>817</v>
      </c>
      <c r="V44" s="326"/>
      <c r="W44" s="326"/>
      <c r="X44" s="326" t="s">
        <v>863</v>
      </c>
      <c r="Y44" s="326"/>
      <c r="Z44" s="326" t="s">
        <v>1826</v>
      </c>
      <c r="AA44" s="326" t="s">
        <v>864</v>
      </c>
      <c r="AB44" s="326" t="s">
        <v>864</v>
      </c>
      <c r="AC44" s="324" t="s">
        <v>1654</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1827</v>
      </c>
      <c r="D45" s="343"/>
      <c r="E45" s="329"/>
      <c r="F45" s="329"/>
      <c r="G45" s="329"/>
      <c r="H45" s="320" t="s">
        <v>1687</v>
      </c>
      <c r="I45" s="320" t="s">
        <v>1828</v>
      </c>
      <c r="J45" s="320" t="s">
        <v>1829</v>
      </c>
      <c r="K45" s="320"/>
      <c r="L45" s="320" t="s">
        <v>1830</v>
      </c>
      <c r="M45" s="320"/>
      <c r="N45" s="320" t="s">
        <v>1830</v>
      </c>
      <c r="O45" s="320"/>
      <c r="P45" s="320"/>
      <c r="Q45" s="320"/>
      <c r="R45" s="320"/>
      <c r="S45" s="330" t="s">
        <v>817</v>
      </c>
      <c r="T45" s="330" t="s">
        <v>817</v>
      </c>
      <c r="U45" s="330" t="s">
        <v>817</v>
      </c>
      <c r="V45" s="320"/>
      <c r="W45" s="320"/>
      <c r="X45" s="320" t="s">
        <v>863</v>
      </c>
      <c r="Y45" s="320"/>
      <c r="Z45" s="320" t="s">
        <v>1831</v>
      </c>
      <c r="AA45" s="320" t="s">
        <v>864</v>
      </c>
      <c r="AB45" s="320" t="s">
        <v>864</v>
      </c>
      <c r="AC45" s="335" t="s">
        <v>1654</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1832</v>
      </c>
      <c r="D46" s="342"/>
      <c r="E46" s="325"/>
      <c r="F46" s="325"/>
      <c r="G46" s="325"/>
      <c r="H46" s="326" t="s">
        <v>1833</v>
      </c>
      <c r="I46" s="326" t="s">
        <v>1834</v>
      </c>
      <c r="J46" s="333"/>
      <c r="K46" s="326"/>
      <c r="L46" s="326" t="s">
        <v>1835</v>
      </c>
      <c r="M46" s="326"/>
      <c r="N46" s="326" t="s">
        <v>1835</v>
      </c>
      <c r="O46" s="326"/>
      <c r="P46" s="326"/>
      <c r="Q46" s="326"/>
      <c r="R46" s="326"/>
      <c r="S46" s="334" t="s">
        <v>823</v>
      </c>
      <c r="T46" s="334" t="s">
        <v>823</v>
      </c>
      <c r="U46" s="334" t="s">
        <v>823</v>
      </c>
      <c r="V46" s="326"/>
      <c r="W46" s="326" t="s">
        <v>864</v>
      </c>
      <c r="X46" s="326" t="s">
        <v>1836</v>
      </c>
      <c r="Y46" s="326"/>
      <c r="Z46" s="326"/>
      <c r="AA46" s="326" t="s">
        <v>864</v>
      </c>
      <c r="AB46" s="326" t="s">
        <v>864</v>
      </c>
      <c r="AC46" s="324" t="s">
        <v>1654</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1837</v>
      </c>
      <c r="E47" s="329"/>
      <c r="F47" s="329"/>
      <c r="G47" s="329"/>
      <c r="H47" s="320" t="s">
        <v>1838</v>
      </c>
      <c r="I47" s="320" t="s">
        <v>1839</v>
      </c>
      <c r="J47" s="320" t="s">
        <v>1721</v>
      </c>
      <c r="K47" s="320"/>
      <c r="L47" s="320" t="s">
        <v>1722</v>
      </c>
      <c r="M47" s="320"/>
      <c r="N47" s="320" t="s">
        <v>1722</v>
      </c>
      <c r="O47" s="320"/>
      <c r="P47" s="320"/>
      <c r="Q47" s="320"/>
      <c r="R47" s="320"/>
      <c r="S47" s="323" t="s">
        <v>820</v>
      </c>
      <c r="T47" s="323" t="s">
        <v>820</v>
      </c>
      <c r="U47" s="323" t="s">
        <v>820</v>
      </c>
      <c r="V47" s="320"/>
      <c r="W47" s="320"/>
      <c r="X47" s="320" t="s">
        <v>863</v>
      </c>
      <c r="Y47" s="320"/>
      <c r="Z47" s="320"/>
      <c r="AA47" s="320" t="s">
        <v>864</v>
      </c>
      <c r="AB47" s="320" t="s">
        <v>864</v>
      </c>
      <c r="AC47" s="324" t="s">
        <v>1654</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1840</v>
      </c>
      <c r="E48" s="325"/>
      <c r="F48" s="325"/>
      <c r="G48" s="325"/>
      <c r="H48" s="326" t="s">
        <v>1841</v>
      </c>
      <c r="I48" s="326" t="s">
        <v>1842</v>
      </c>
      <c r="J48" s="326" t="s">
        <v>1843</v>
      </c>
      <c r="K48" s="326"/>
      <c r="L48" s="326" t="s">
        <v>1844</v>
      </c>
      <c r="M48" s="326"/>
      <c r="N48" s="326" t="s">
        <v>1844</v>
      </c>
      <c r="O48" s="326"/>
      <c r="P48" s="326"/>
      <c r="Q48" s="326"/>
      <c r="R48" s="326"/>
      <c r="S48" s="326" t="s">
        <v>893</v>
      </c>
      <c r="T48" s="344" t="s">
        <v>893</v>
      </c>
      <c r="U48" s="344" t="s">
        <v>893</v>
      </c>
      <c r="V48" s="326"/>
      <c r="W48" s="326"/>
      <c r="X48" s="326" t="s">
        <v>863</v>
      </c>
      <c r="Y48" s="326"/>
      <c r="Z48" s="326"/>
      <c r="AA48" s="326" t="s">
        <v>864</v>
      </c>
      <c r="AB48" s="326" t="s">
        <v>864</v>
      </c>
      <c r="AC48" s="324" t="s">
        <v>1654</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1845</v>
      </c>
      <c r="D49" s="346"/>
      <c r="E49" s="346"/>
      <c r="F49" s="346"/>
      <c r="G49" s="346"/>
      <c r="H49" s="320" t="s">
        <v>1846</v>
      </c>
      <c r="I49" s="320" t="s">
        <v>1847</v>
      </c>
      <c r="J49" s="341"/>
      <c r="K49" s="320"/>
      <c r="L49" s="320" t="s">
        <v>1848</v>
      </c>
      <c r="M49" s="320"/>
      <c r="N49" s="320" t="s">
        <v>1848</v>
      </c>
      <c r="O49" s="320"/>
      <c r="P49" s="320"/>
      <c r="Q49" s="320"/>
      <c r="R49" s="320"/>
      <c r="S49" s="347" t="s">
        <v>823</v>
      </c>
      <c r="T49" s="347" t="s">
        <v>823</v>
      </c>
      <c r="U49" s="347" t="s">
        <v>823</v>
      </c>
      <c r="V49" s="320"/>
      <c r="W49" s="320" t="s">
        <v>864</v>
      </c>
      <c r="X49" s="320" t="s">
        <v>1849</v>
      </c>
      <c r="Y49" s="320"/>
      <c r="Z49" s="320"/>
      <c r="AA49" s="320" t="s">
        <v>864</v>
      </c>
      <c r="AB49" s="320" t="s">
        <v>864</v>
      </c>
      <c r="AC49" s="324" t="s">
        <v>1654</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1663</v>
      </c>
      <c r="E50" s="348"/>
      <c r="F50" s="348"/>
      <c r="G50" s="348"/>
      <c r="H50" s="326" t="s">
        <v>1850</v>
      </c>
      <c r="I50" s="326" t="s">
        <v>1851</v>
      </c>
      <c r="J50" s="326" t="s">
        <v>1852</v>
      </c>
      <c r="K50" s="326"/>
      <c r="L50" s="326" t="s">
        <v>1666</v>
      </c>
      <c r="M50" s="326"/>
      <c r="N50" s="326" t="s">
        <v>1666</v>
      </c>
      <c r="O50" s="326"/>
      <c r="P50" s="326"/>
      <c r="Q50" s="326"/>
      <c r="R50" s="326"/>
      <c r="S50" s="328" t="s">
        <v>820</v>
      </c>
      <c r="T50" s="328" t="s">
        <v>820</v>
      </c>
      <c r="U50" s="328" t="s">
        <v>820</v>
      </c>
      <c r="V50" s="326"/>
      <c r="W50" s="326"/>
      <c r="X50" s="326" t="s">
        <v>863</v>
      </c>
      <c r="Y50" s="326"/>
      <c r="Z50" s="326"/>
      <c r="AA50" s="326" t="s">
        <v>864</v>
      </c>
      <c r="AB50" s="326" t="s">
        <v>864</v>
      </c>
      <c r="AC50" s="335" t="s">
        <v>1654</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1853</v>
      </c>
      <c r="E51" s="349"/>
      <c r="F51" s="345"/>
      <c r="G51" s="345"/>
      <c r="H51" s="320" t="s">
        <v>1687</v>
      </c>
      <c r="I51" s="320" t="s">
        <v>1854</v>
      </c>
      <c r="J51" s="320" t="s">
        <v>1855</v>
      </c>
      <c r="K51" s="320"/>
      <c r="L51" s="320" t="s">
        <v>1856</v>
      </c>
      <c r="M51" s="320"/>
      <c r="N51" s="320" t="s">
        <v>1856</v>
      </c>
      <c r="O51" s="320"/>
      <c r="P51" s="320"/>
      <c r="Q51" s="320"/>
      <c r="R51" s="320"/>
      <c r="S51" s="330" t="s">
        <v>817</v>
      </c>
      <c r="T51" s="330" t="s">
        <v>817</v>
      </c>
      <c r="U51" s="330" t="s">
        <v>817</v>
      </c>
      <c r="V51" s="320"/>
      <c r="W51" s="320"/>
      <c r="X51" s="320" t="s">
        <v>879</v>
      </c>
      <c r="Y51" s="320"/>
      <c r="Z51" s="320" t="s">
        <v>932</v>
      </c>
      <c r="AA51" s="320" t="s">
        <v>864</v>
      </c>
      <c r="AB51" s="320" t="s">
        <v>864</v>
      </c>
      <c r="AC51" s="324" t="s">
        <v>1654</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1857</v>
      </c>
      <c r="E52" s="348"/>
      <c r="F52" s="348"/>
      <c r="G52" s="348"/>
      <c r="H52" s="326" t="s">
        <v>1687</v>
      </c>
      <c r="I52" s="326" t="s">
        <v>1858</v>
      </c>
      <c r="J52" s="326">
        <v>0</v>
      </c>
      <c r="K52" s="326"/>
      <c r="L52" s="326" t="s">
        <v>1859</v>
      </c>
      <c r="M52" s="326"/>
      <c r="N52" s="326" t="s">
        <v>1859</v>
      </c>
      <c r="O52" s="326"/>
      <c r="P52" s="326"/>
      <c r="Q52" s="326"/>
      <c r="R52" s="326"/>
      <c r="S52" s="336" t="s">
        <v>817</v>
      </c>
      <c r="T52" s="336" t="s">
        <v>817</v>
      </c>
      <c r="U52" s="336" t="s">
        <v>817</v>
      </c>
      <c r="V52" s="326"/>
      <c r="W52" s="326"/>
      <c r="X52" s="326" t="s">
        <v>1350</v>
      </c>
      <c r="Y52" s="326"/>
      <c r="Z52" s="326"/>
      <c r="AA52" s="326" t="s">
        <v>864</v>
      </c>
      <c r="AB52" s="326" t="s">
        <v>864</v>
      </c>
      <c r="AC52" s="324" t="s">
        <v>1654</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1860</v>
      </c>
      <c r="E53" s="345"/>
      <c r="F53" s="345"/>
      <c r="G53" s="345"/>
      <c r="H53" s="320" t="s">
        <v>1861</v>
      </c>
      <c r="I53" s="320" t="s">
        <v>1862</v>
      </c>
      <c r="J53" s="320">
        <v>0</v>
      </c>
      <c r="K53" s="320"/>
      <c r="L53" s="320" t="s">
        <v>1863</v>
      </c>
      <c r="M53" s="320"/>
      <c r="N53" s="320" t="s">
        <v>1863</v>
      </c>
      <c r="O53" s="320"/>
      <c r="P53" s="320"/>
      <c r="Q53" s="320"/>
      <c r="R53" s="320"/>
      <c r="S53" s="330" t="s">
        <v>817</v>
      </c>
      <c r="T53" s="332" t="s">
        <v>817</v>
      </c>
      <c r="U53" s="332" t="s">
        <v>817</v>
      </c>
      <c r="V53" s="320"/>
      <c r="W53" s="320"/>
      <c r="X53" s="320" t="s">
        <v>1350</v>
      </c>
      <c r="Y53" s="320"/>
      <c r="Z53" s="320"/>
      <c r="AA53" s="320" t="s">
        <v>864</v>
      </c>
      <c r="AB53" s="320" t="s">
        <v>864</v>
      </c>
      <c r="AC53" s="324" t="s">
        <v>1654</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1864</v>
      </c>
      <c r="E54" s="348"/>
      <c r="F54" s="348"/>
      <c r="G54" s="348"/>
      <c r="H54" s="326" t="s">
        <v>1687</v>
      </c>
      <c r="I54" s="326" t="s">
        <v>1865</v>
      </c>
      <c r="J54" s="326">
        <v>1</v>
      </c>
      <c r="K54" s="326"/>
      <c r="L54" s="326" t="s">
        <v>1866</v>
      </c>
      <c r="M54" s="326"/>
      <c r="N54" s="326" t="s">
        <v>1866</v>
      </c>
      <c r="O54" s="326"/>
      <c r="P54" s="326"/>
      <c r="Q54" s="326"/>
      <c r="R54" s="326"/>
      <c r="S54" s="336" t="s">
        <v>817</v>
      </c>
      <c r="T54" s="336" t="s">
        <v>817</v>
      </c>
      <c r="U54" s="336" t="s">
        <v>817</v>
      </c>
      <c r="V54" s="326"/>
      <c r="W54" s="326"/>
      <c r="X54" s="326" t="s">
        <v>1350</v>
      </c>
      <c r="Y54" s="326"/>
      <c r="Z54" s="326"/>
      <c r="AA54" s="326" t="s">
        <v>864</v>
      </c>
      <c r="AB54" s="326" t="s">
        <v>864</v>
      </c>
      <c r="AC54" s="324" t="s">
        <v>1654</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1867</v>
      </c>
      <c r="E55" s="345"/>
      <c r="F55" s="345"/>
      <c r="G55" s="345"/>
      <c r="H55" s="320" t="s">
        <v>1687</v>
      </c>
      <c r="I55" s="320" t="s">
        <v>1868</v>
      </c>
      <c r="J55" s="320">
        <v>0</v>
      </c>
      <c r="K55" s="320"/>
      <c r="L55" s="320" t="s">
        <v>1869</v>
      </c>
      <c r="M55" s="320"/>
      <c r="N55" s="320" t="s">
        <v>1869</v>
      </c>
      <c r="O55" s="320"/>
      <c r="P55" s="320"/>
      <c r="Q55" s="320"/>
      <c r="R55" s="320"/>
      <c r="S55" s="330" t="s">
        <v>817</v>
      </c>
      <c r="T55" s="330" t="s">
        <v>817</v>
      </c>
      <c r="U55" s="330" t="s">
        <v>817</v>
      </c>
      <c r="V55" s="320"/>
      <c r="W55" s="320"/>
      <c r="X55" s="320" t="s">
        <v>1350</v>
      </c>
      <c r="Y55" s="320"/>
      <c r="Z55" s="320"/>
      <c r="AA55" s="320" t="s">
        <v>864</v>
      </c>
      <c r="AB55" s="320" t="s">
        <v>864</v>
      </c>
      <c r="AC55" s="335" t="s">
        <v>1654</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1870</v>
      </c>
      <c r="E56" s="348"/>
      <c r="F56" s="348"/>
      <c r="G56" s="348"/>
      <c r="H56" s="326" t="s">
        <v>1687</v>
      </c>
      <c r="I56" s="326" t="s">
        <v>1871</v>
      </c>
      <c r="J56" s="326">
        <v>0</v>
      </c>
      <c r="K56" s="326"/>
      <c r="L56" s="326" t="s">
        <v>1872</v>
      </c>
      <c r="M56" s="326"/>
      <c r="N56" s="326" t="s">
        <v>1872</v>
      </c>
      <c r="O56" s="326"/>
      <c r="P56" s="326"/>
      <c r="Q56" s="326"/>
      <c r="R56" s="326"/>
      <c r="S56" s="336" t="s">
        <v>817</v>
      </c>
      <c r="T56" s="336" t="s">
        <v>817</v>
      </c>
      <c r="U56" s="336" t="s">
        <v>817</v>
      </c>
      <c r="V56" s="326"/>
      <c r="W56" s="326"/>
      <c r="X56" s="326" t="s">
        <v>1350</v>
      </c>
      <c r="Y56" s="326"/>
      <c r="Z56" s="326"/>
      <c r="AA56" s="326" t="s">
        <v>864</v>
      </c>
      <c r="AB56" s="326" t="s">
        <v>864</v>
      </c>
      <c r="AC56" s="324" t="s">
        <v>1654</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1873</v>
      </c>
      <c r="E57" s="345"/>
      <c r="F57" s="345"/>
      <c r="G57" s="345"/>
      <c r="H57" s="320" t="s">
        <v>1687</v>
      </c>
      <c r="I57" s="320" t="s">
        <v>1874</v>
      </c>
      <c r="J57" s="320">
        <v>0</v>
      </c>
      <c r="K57" s="320"/>
      <c r="L57" s="320" t="s">
        <v>1875</v>
      </c>
      <c r="M57" s="320"/>
      <c r="N57" s="320" t="s">
        <v>1875</v>
      </c>
      <c r="O57" s="320"/>
      <c r="P57" s="320"/>
      <c r="Q57" s="320"/>
      <c r="R57" s="320"/>
      <c r="S57" s="330" t="s">
        <v>817</v>
      </c>
      <c r="T57" s="330" t="s">
        <v>817</v>
      </c>
      <c r="U57" s="330" t="s">
        <v>817</v>
      </c>
      <c r="V57" s="320"/>
      <c r="W57" s="320"/>
      <c r="X57" s="320" t="s">
        <v>1350</v>
      </c>
      <c r="Y57" s="320"/>
      <c r="Z57" s="320"/>
      <c r="AA57" s="320" t="s">
        <v>864</v>
      </c>
      <c r="AB57" s="320" t="s">
        <v>864</v>
      </c>
      <c r="AC57" s="324" t="s">
        <v>1654</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1876</v>
      </c>
      <c r="D58" s="350"/>
      <c r="E58" s="350"/>
      <c r="F58" s="350"/>
      <c r="G58" s="350"/>
      <c r="H58" s="326" t="s">
        <v>1687</v>
      </c>
      <c r="I58" s="326" t="s">
        <v>1877</v>
      </c>
      <c r="J58" s="333"/>
      <c r="K58" s="326"/>
      <c r="L58" s="326" t="s">
        <v>1878</v>
      </c>
      <c r="M58" s="326"/>
      <c r="N58" s="326" t="s">
        <v>1878</v>
      </c>
      <c r="O58" s="326"/>
      <c r="P58" s="326"/>
      <c r="Q58" s="326"/>
      <c r="R58" s="326"/>
      <c r="S58" s="334" t="s">
        <v>823</v>
      </c>
      <c r="T58" s="351" t="s">
        <v>823</v>
      </c>
      <c r="U58" s="351" t="s">
        <v>823</v>
      </c>
      <c r="V58" s="326"/>
      <c r="W58" s="326" t="s">
        <v>864</v>
      </c>
      <c r="X58" s="326" t="s">
        <v>1879</v>
      </c>
      <c r="Y58" s="326"/>
      <c r="Z58" s="326"/>
      <c r="AA58" s="326" t="s">
        <v>864</v>
      </c>
      <c r="AB58" s="326" t="s">
        <v>864</v>
      </c>
      <c r="AC58" s="324" t="s">
        <v>1654</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1880</v>
      </c>
      <c r="E59" s="345"/>
      <c r="F59" s="345"/>
      <c r="G59" s="345"/>
      <c r="H59" s="320" t="s">
        <v>1687</v>
      </c>
      <c r="I59" s="320" t="s">
        <v>1881</v>
      </c>
      <c r="J59" s="320" t="s">
        <v>1882</v>
      </c>
      <c r="K59" s="320"/>
      <c r="L59" s="320" t="s">
        <v>1856</v>
      </c>
      <c r="M59" s="320"/>
      <c r="N59" s="320" t="s">
        <v>1856</v>
      </c>
      <c r="O59" s="320"/>
      <c r="P59" s="320"/>
      <c r="Q59" s="320"/>
      <c r="R59" s="320"/>
      <c r="S59" s="330" t="s">
        <v>817</v>
      </c>
      <c r="T59" s="330" t="s">
        <v>817</v>
      </c>
      <c r="U59" s="330" t="s">
        <v>817</v>
      </c>
      <c r="V59" s="320"/>
      <c r="W59" s="320"/>
      <c r="X59" s="320" t="s">
        <v>879</v>
      </c>
      <c r="Y59" s="320"/>
      <c r="Z59" s="320" t="s">
        <v>932</v>
      </c>
      <c r="AA59" s="320" t="s">
        <v>864</v>
      </c>
      <c r="AB59" s="320" t="s">
        <v>864</v>
      </c>
      <c r="AC59" s="324" t="s">
        <v>1654</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1883</v>
      </c>
      <c r="E60" s="348"/>
      <c r="F60" s="348"/>
      <c r="G60" s="348"/>
      <c r="H60" s="326" t="s">
        <v>1687</v>
      </c>
      <c r="I60" s="326" t="s">
        <v>1884</v>
      </c>
      <c r="J60" s="326">
        <v>0</v>
      </c>
      <c r="K60" s="326"/>
      <c r="L60" s="326" t="s">
        <v>1885</v>
      </c>
      <c r="M60" s="326"/>
      <c r="N60" s="326" t="s">
        <v>1885</v>
      </c>
      <c r="O60" s="326"/>
      <c r="P60" s="326"/>
      <c r="Q60" s="326"/>
      <c r="R60" s="326"/>
      <c r="S60" s="336" t="s">
        <v>817</v>
      </c>
      <c r="T60" s="336" t="s">
        <v>817</v>
      </c>
      <c r="U60" s="336" t="s">
        <v>817</v>
      </c>
      <c r="V60" s="326"/>
      <c r="W60" s="326"/>
      <c r="X60" s="326" t="s">
        <v>1350</v>
      </c>
      <c r="Y60" s="326"/>
      <c r="Z60" s="326"/>
      <c r="AA60" s="326" t="s">
        <v>864</v>
      </c>
      <c r="AB60" s="326" t="s">
        <v>864</v>
      </c>
      <c r="AC60" s="335" t="s">
        <v>1654</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1886</v>
      </c>
      <c r="E61" s="345"/>
      <c r="F61" s="345"/>
      <c r="G61" s="345"/>
      <c r="H61" s="320" t="s">
        <v>1687</v>
      </c>
      <c r="I61" s="320" t="s">
        <v>1887</v>
      </c>
      <c r="J61" s="320">
        <v>1</v>
      </c>
      <c r="K61" s="320"/>
      <c r="L61" s="320" t="s">
        <v>1888</v>
      </c>
      <c r="M61" s="320"/>
      <c r="N61" s="320" t="s">
        <v>1888</v>
      </c>
      <c r="O61" s="320"/>
      <c r="P61" s="320"/>
      <c r="Q61" s="320"/>
      <c r="R61" s="320"/>
      <c r="S61" s="330" t="s">
        <v>817</v>
      </c>
      <c r="T61" s="330" t="s">
        <v>817</v>
      </c>
      <c r="U61" s="330" t="s">
        <v>817</v>
      </c>
      <c r="V61" s="320"/>
      <c r="W61" s="320"/>
      <c r="X61" s="320" t="s">
        <v>1350</v>
      </c>
      <c r="Y61" s="320"/>
      <c r="Z61" s="320"/>
      <c r="AA61" s="320" t="s">
        <v>864</v>
      </c>
      <c r="AB61" s="320" t="s">
        <v>864</v>
      </c>
      <c r="AC61" s="324" t="s">
        <v>1654</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1889</v>
      </c>
      <c r="D62" s="325"/>
      <c r="E62" s="325"/>
      <c r="F62" s="325"/>
      <c r="G62" s="325"/>
      <c r="H62" s="326" t="s">
        <v>1890</v>
      </c>
      <c r="I62" s="326" t="s">
        <v>1891</v>
      </c>
      <c r="J62" s="333"/>
      <c r="K62" s="326" t="s">
        <v>864</v>
      </c>
      <c r="L62" s="326" t="s">
        <v>1892</v>
      </c>
      <c r="M62" s="326"/>
      <c r="N62" s="326" t="s">
        <v>1892</v>
      </c>
      <c r="O62" s="326"/>
      <c r="P62" s="326"/>
      <c r="Q62" s="326"/>
      <c r="R62" s="326"/>
      <c r="S62" s="334" t="s">
        <v>823</v>
      </c>
      <c r="T62" s="334" t="s">
        <v>823</v>
      </c>
      <c r="U62" s="334" t="s">
        <v>823</v>
      </c>
      <c r="V62" s="326"/>
      <c r="W62" s="326" t="s">
        <v>864</v>
      </c>
      <c r="X62" s="326" t="s">
        <v>1893</v>
      </c>
      <c r="Y62" s="326"/>
      <c r="Z62" s="326"/>
      <c r="AA62" s="326" t="s">
        <v>864</v>
      </c>
      <c r="AB62" s="326" t="s">
        <v>864</v>
      </c>
      <c r="AC62" s="324" t="s">
        <v>1654</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1894</v>
      </c>
      <c r="E63" s="343"/>
      <c r="F63" s="329"/>
      <c r="G63" s="329"/>
      <c r="H63" s="320" t="s">
        <v>1895</v>
      </c>
      <c r="I63" s="320" t="s">
        <v>1896</v>
      </c>
      <c r="J63" s="320" t="s">
        <v>1819</v>
      </c>
      <c r="K63" s="320" t="s">
        <v>864</v>
      </c>
      <c r="L63" s="320" t="s">
        <v>1856</v>
      </c>
      <c r="M63" s="320"/>
      <c r="N63" s="320" t="s">
        <v>1856</v>
      </c>
      <c r="O63" s="320"/>
      <c r="P63" s="320"/>
      <c r="Q63" s="320"/>
      <c r="R63" s="320"/>
      <c r="S63" s="330" t="s">
        <v>817</v>
      </c>
      <c r="T63" s="332" t="s">
        <v>817</v>
      </c>
      <c r="U63" s="332" t="s">
        <v>817</v>
      </c>
      <c r="V63" s="320"/>
      <c r="W63" s="320"/>
      <c r="X63" s="320" t="s">
        <v>879</v>
      </c>
      <c r="Y63" s="320"/>
      <c r="Z63" s="320" t="s">
        <v>932</v>
      </c>
      <c r="AA63" s="320" t="s">
        <v>864</v>
      </c>
      <c r="AB63" s="320" t="s">
        <v>864</v>
      </c>
      <c r="AC63" s="324" t="s">
        <v>1654</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1782</v>
      </c>
      <c r="E64" s="339"/>
      <c r="F64" s="339"/>
      <c r="G64" s="339"/>
      <c r="H64" s="326" t="s">
        <v>1897</v>
      </c>
      <c r="I64" s="326" t="s">
        <v>1898</v>
      </c>
      <c r="J64" s="326" t="s">
        <v>1899</v>
      </c>
      <c r="K64" s="326" t="s">
        <v>864</v>
      </c>
      <c r="L64" s="326" t="s">
        <v>1743</v>
      </c>
      <c r="M64" s="326"/>
      <c r="N64" s="326" t="s">
        <v>1743</v>
      </c>
      <c r="O64" s="326"/>
      <c r="P64" s="326"/>
      <c r="Q64" s="326"/>
      <c r="R64" s="326"/>
      <c r="S64" s="328" t="s">
        <v>820</v>
      </c>
      <c r="T64" s="328" t="s">
        <v>820</v>
      </c>
      <c r="U64" s="328" t="s">
        <v>820</v>
      </c>
      <c r="V64" s="326"/>
      <c r="W64" s="326"/>
      <c r="X64" s="326" t="s">
        <v>863</v>
      </c>
      <c r="Y64" s="326"/>
      <c r="Z64" s="326" t="s">
        <v>1900</v>
      </c>
      <c r="AA64" s="326" t="s">
        <v>864</v>
      </c>
      <c r="AB64" s="326" t="s">
        <v>864</v>
      </c>
      <c r="AC64" s="324" t="s">
        <v>1654</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1901</v>
      </c>
      <c r="E65" s="319"/>
      <c r="F65" s="319"/>
      <c r="G65" s="319"/>
      <c r="H65" s="320" t="s">
        <v>1895</v>
      </c>
      <c r="I65" s="320" t="s">
        <v>1902</v>
      </c>
      <c r="J65" s="320" t="s">
        <v>1903</v>
      </c>
      <c r="K65" s="320"/>
      <c r="L65" s="320" t="s">
        <v>1904</v>
      </c>
      <c r="M65" s="320"/>
      <c r="N65" s="320" t="s">
        <v>1904</v>
      </c>
      <c r="O65" s="320"/>
      <c r="P65" s="320"/>
      <c r="Q65" s="320"/>
      <c r="R65" s="320"/>
      <c r="S65" s="347" t="s">
        <v>823</v>
      </c>
      <c r="T65" s="347" t="s">
        <v>823</v>
      </c>
      <c r="U65" s="347" t="s">
        <v>823</v>
      </c>
      <c r="V65" s="320"/>
      <c r="W65" s="320"/>
      <c r="X65" s="320" t="s">
        <v>863</v>
      </c>
      <c r="Y65" s="320"/>
      <c r="Z65" s="320" t="s">
        <v>1905</v>
      </c>
      <c r="AA65" s="320" t="s">
        <v>864</v>
      </c>
      <c r="AB65" s="320" t="s">
        <v>864</v>
      </c>
      <c r="AC65" s="335" t="s">
        <v>1654</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1906</v>
      </c>
      <c r="E66" s="342"/>
      <c r="F66" s="325"/>
      <c r="G66" s="325"/>
      <c r="H66" s="326" t="s">
        <v>1895</v>
      </c>
      <c r="I66" s="326" t="s">
        <v>1907</v>
      </c>
      <c r="J66" s="326" t="s">
        <v>1908</v>
      </c>
      <c r="K66" s="326"/>
      <c r="L66" s="326" t="s">
        <v>1713</v>
      </c>
      <c r="M66" s="326"/>
      <c r="N66" s="326" t="s">
        <v>1713</v>
      </c>
      <c r="O66" s="326"/>
      <c r="P66" s="326"/>
      <c r="Q66" s="326"/>
      <c r="R66" s="326"/>
      <c r="S66" s="336" t="s">
        <v>817</v>
      </c>
      <c r="T66" s="336" t="s">
        <v>817</v>
      </c>
      <c r="U66" s="336" t="s">
        <v>817</v>
      </c>
      <c r="V66" s="326"/>
      <c r="W66" s="326"/>
      <c r="X66" s="326" t="s">
        <v>863</v>
      </c>
      <c r="Y66" s="326"/>
      <c r="Z66" s="326"/>
      <c r="AA66" s="326" t="s">
        <v>864</v>
      </c>
      <c r="AB66" s="326" t="s">
        <v>864</v>
      </c>
      <c r="AC66" s="324" t="s">
        <v>1654</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1909</v>
      </c>
      <c r="E67" s="342"/>
      <c r="F67" s="325"/>
      <c r="G67" s="325"/>
      <c r="H67" s="320" t="s">
        <v>1895</v>
      </c>
      <c r="I67" s="320" t="s">
        <v>1910</v>
      </c>
      <c r="J67" s="341"/>
      <c r="K67" s="320"/>
      <c r="L67" s="320" t="s">
        <v>1911</v>
      </c>
      <c r="M67" s="320"/>
      <c r="N67" s="320" t="s">
        <v>1911</v>
      </c>
      <c r="O67" s="320"/>
      <c r="P67" s="320"/>
      <c r="Q67" s="320"/>
      <c r="R67" s="320"/>
      <c r="S67" s="323" t="s">
        <v>820</v>
      </c>
      <c r="T67" s="323" t="s">
        <v>820</v>
      </c>
      <c r="U67" s="323" t="s">
        <v>820</v>
      </c>
      <c r="V67" s="320"/>
      <c r="W67" s="320" t="s">
        <v>864</v>
      </c>
      <c r="X67" s="320" t="s">
        <v>1912</v>
      </c>
      <c r="Y67" s="320"/>
      <c r="Z67" s="320"/>
      <c r="AA67" s="320" t="s">
        <v>864</v>
      </c>
      <c r="AB67" s="320" t="s">
        <v>864</v>
      </c>
      <c r="AC67" s="324" t="s">
        <v>1654</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1913</v>
      </c>
      <c r="F68" s="325"/>
      <c r="G68" s="325"/>
      <c r="H68" s="326" t="s">
        <v>1914</v>
      </c>
      <c r="I68" s="326" t="s">
        <v>1915</v>
      </c>
      <c r="J68" s="326" t="s">
        <v>1036</v>
      </c>
      <c r="K68" s="326" t="s">
        <v>864</v>
      </c>
      <c r="L68" s="326" t="s">
        <v>1916</v>
      </c>
      <c r="M68" s="326"/>
      <c r="N68" s="326" t="s">
        <v>1916</v>
      </c>
      <c r="O68" s="326"/>
      <c r="P68" s="326"/>
      <c r="Q68" s="326"/>
      <c r="R68" s="326"/>
      <c r="S68" s="328" t="s">
        <v>820</v>
      </c>
      <c r="T68" s="338" t="s">
        <v>820</v>
      </c>
      <c r="U68" s="338" t="s">
        <v>820</v>
      </c>
      <c r="V68" s="326"/>
      <c r="W68" s="326"/>
      <c r="X68" s="326" t="s">
        <v>863</v>
      </c>
      <c r="Y68" s="326"/>
      <c r="Z68" s="326"/>
      <c r="AA68" s="326" t="s">
        <v>864</v>
      </c>
      <c r="AB68" s="326" t="s">
        <v>864</v>
      </c>
      <c r="AC68" s="324" t="s">
        <v>1654</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1917</v>
      </c>
      <c r="F69" s="345"/>
      <c r="G69" s="345"/>
      <c r="H69" s="320" t="s">
        <v>1918</v>
      </c>
      <c r="I69" s="320" t="s">
        <v>1919</v>
      </c>
      <c r="J69" s="320" t="s">
        <v>1044</v>
      </c>
      <c r="K69" s="320"/>
      <c r="L69" s="320" t="s">
        <v>1731</v>
      </c>
      <c r="M69" s="320"/>
      <c r="N69" s="320" t="s">
        <v>1731</v>
      </c>
      <c r="O69" s="320"/>
      <c r="P69" s="320"/>
      <c r="Q69" s="320"/>
      <c r="R69" s="320"/>
      <c r="S69" s="330" t="s">
        <v>817</v>
      </c>
      <c r="T69" s="330" t="s">
        <v>817</v>
      </c>
      <c r="U69" s="330" t="s">
        <v>817</v>
      </c>
      <c r="V69" s="320"/>
      <c r="W69" s="320"/>
      <c r="X69" s="320" t="s">
        <v>863</v>
      </c>
      <c r="Y69" s="320"/>
      <c r="Z69" s="320"/>
      <c r="AA69" s="320" t="s">
        <v>864</v>
      </c>
      <c r="AB69" s="320" t="s">
        <v>864</v>
      </c>
      <c r="AC69" s="324" t="s">
        <v>1654</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1920</v>
      </c>
      <c r="I70" s="326" t="s">
        <v>1921</v>
      </c>
      <c r="J70" s="326" t="s">
        <v>1922</v>
      </c>
      <c r="K70" s="326" t="s">
        <v>864</v>
      </c>
      <c r="L70" s="326" t="s">
        <v>1743</v>
      </c>
      <c r="M70" s="326"/>
      <c r="N70" s="326" t="s">
        <v>1743</v>
      </c>
      <c r="O70" s="326"/>
      <c r="P70" s="326"/>
      <c r="Q70" s="326"/>
      <c r="R70" s="326"/>
      <c r="S70" s="336" t="s">
        <v>817</v>
      </c>
      <c r="T70" s="336" t="s">
        <v>817</v>
      </c>
      <c r="U70" s="336" t="s">
        <v>817</v>
      </c>
      <c r="V70" s="326"/>
      <c r="W70" s="326"/>
      <c r="X70" s="326" t="s">
        <v>863</v>
      </c>
      <c r="Y70" s="326"/>
      <c r="Z70" s="326"/>
      <c r="AA70" s="326" t="s">
        <v>864</v>
      </c>
      <c r="AB70" s="326" t="s">
        <v>864</v>
      </c>
      <c r="AC70" s="335" t="s">
        <v>1654</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1923</v>
      </c>
      <c r="F71" s="343"/>
      <c r="G71" s="329"/>
      <c r="H71" s="320" t="s">
        <v>1687</v>
      </c>
      <c r="I71" s="320" t="s">
        <v>1924</v>
      </c>
      <c r="J71" s="320" t="s">
        <v>1925</v>
      </c>
      <c r="K71" s="320"/>
      <c r="L71" s="320" t="s">
        <v>1926</v>
      </c>
      <c r="M71" s="320"/>
      <c r="N71" s="320" t="s">
        <v>1926</v>
      </c>
      <c r="O71" s="320"/>
      <c r="P71" s="320"/>
      <c r="Q71" s="320"/>
      <c r="R71" s="320"/>
      <c r="S71" s="330" t="s">
        <v>817</v>
      </c>
      <c r="T71" s="330" t="s">
        <v>817</v>
      </c>
      <c r="U71" s="330" t="s">
        <v>817</v>
      </c>
      <c r="V71" s="320"/>
      <c r="W71" s="320"/>
      <c r="X71" s="320" t="s">
        <v>863</v>
      </c>
      <c r="Y71" s="320"/>
      <c r="Z71" s="320"/>
      <c r="AA71" s="320" t="s">
        <v>864</v>
      </c>
      <c r="AB71" s="320" t="s">
        <v>864</v>
      </c>
      <c r="AC71" s="324" t="s">
        <v>1654</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1687</v>
      </c>
      <c r="I72" s="326" t="s">
        <v>1927</v>
      </c>
      <c r="J72" s="326" t="s">
        <v>1166</v>
      </c>
      <c r="K72" s="326"/>
      <c r="L72" s="326" t="s">
        <v>1928</v>
      </c>
      <c r="M72" s="326"/>
      <c r="N72" s="326" t="s">
        <v>1928</v>
      </c>
      <c r="O72" s="326"/>
      <c r="P72" s="326"/>
      <c r="Q72" s="326"/>
      <c r="R72" s="326"/>
      <c r="S72" s="336" t="s">
        <v>817</v>
      </c>
      <c r="T72" s="336" t="s">
        <v>817</v>
      </c>
      <c r="U72" s="336" t="s">
        <v>817</v>
      </c>
      <c r="V72" s="326"/>
      <c r="W72" s="326"/>
      <c r="X72" s="326" t="s">
        <v>863</v>
      </c>
      <c r="Y72" s="326"/>
      <c r="Z72" s="326"/>
      <c r="AA72" s="326" t="s">
        <v>864</v>
      </c>
      <c r="AB72" s="326" t="s">
        <v>864</v>
      </c>
      <c r="AC72" s="324" t="s">
        <v>1654</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1929</v>
      </c>
      <c r="M73" s="320"/>
      <c r="N73" s="320" t="s">
        <v>1929</v>
      </c>
      <c r="O73" s="320"/>
      <c r="P73" s="320"/>
      <c r="Q73" s="320"/>
      <c r="R73" s="320"/>
      <c r="S73" s="347" t="s">
        <v>823</v>
      </c>
      <c r="T73" s="352" t="s">
        <v>1930</v>
      </c>
      <c r="U73" s="352" t="s">
        <v>1930</v>
      </c>
      <c r="V73" s="320"/>
      <c r="W73" s="320" t="s">
        <v>864</v>
      </c>
      <c r="X73" s="320" t="s">
        <v>1136</v>
      </c>
      <c r="Y73" s="320"/>
      <c r="Z73" s="320"/>
      <c r="AA73" s="320" t="s">
        <v>864</v>
      </c>
      <c r="AB73" s="320" t="s">
        <v>864</v>
      </c>
      <c r="AC73" s="324" t="s">
        <v>1654</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1931</v>
      </c>
      <c r="G74" s="325"/>
      <c r="H74" s="326" t="s">
        <v>1932</v>
      </c>
      <c r="I74" s="326" t="s">
        <v>1933</v>
      </c>
      <c r="J74" s="326" t="s">
        <v>1934</v>
      </c>
      <c r="K74" s="326" t="s">
        <v>864</v>
      </c>
      <c r="L74" s="326" t="s">
        <v>1935</v>
      </c>
      <c r="M74" s="326"/>
      <c r="N74" s="326" t="s">
        <v>1935</v>
      </c>
      <c r="O74" s="326"/>
      <c r="P74" s="326"/>
      <c r="Q74" s="326"/>
      <c r="R74" s="326"/>
      <c r="S74" s="328" t="s">
        <v>820</v>
      </c>
      <c r="T74" s="328" t="s">
        <v>820</v>
      </c>
      <c r="U74" s="328" t="s">
        <v>820</v>
      </c>
      <c r="V74" s="326"/>
      <c r="W74" s="326"/>
      <c r="X74" s="326" t="s">
        <v>1058</v>
      </c>
      <c r="Y74" s="326"/>
      <c r="Z74" s="326"/>
      <c r="AA74" s="326" t="s">
        <v>864</v>
      </c>
      <c r="AB74" s="326" t="s">
        <v>864</v>
      </c>
      <c r="AC74" s="324" t="s">
        <v>1654</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1936</v>
      </c>
      <c r="I75" s="320" t="s">
        <v>1937</v>
      </c>
      <c r="J75" s="321" t="s">
        <v>1938</v>
      </c>
      <c r="K75" s="320" t="s">
        <v>864</v>
      </c>
      <c r="L75" s="320" t="s">
        <v>1939</v>
      </c>
      <c r="M75" s="320"/>
      <c r="N75" s="320" t="s">
        <v>1939</v>
      </c>
      <c r="O75" s="320"/>
      <c r="P75" s="320"/>
      <c r="Q75" s="320"/>
      <c r="R75" s="320"/>
      <c r="S75" s="323" t="s">
        <v>820</v>
      </c>
      <c r="T75" s="323" t="s">
        <v>820</v>
      </c>
      <c r="U75" s="323" t="s">
        <v>820</v>
      </c>
      <c r="V75" s="320"/>
      <c r="W75" s="320"/>
      <c r="X75" s="320" t="s">
        <v>1058</v>
      </c>
      <c r="Y75" s="320"/>
      <c r="Z75" s="320"/>
      <c r="AA75" s="320" t="s">
        <v>864</v>
      </c>
      <c r="AB75" s="320" t="s">
        <v>864</v>
      </c>
      <c r="AC75" s="335" t="s">
        <v>1654</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1940</v>
      </c>
      <c r="G76" s="325"/>
      <c r="H76" s="326" t="s">
        <v>1941</v>
      </c>
      <c r="I76" s="326" t="s">
        <v>1942</v>
      </c>
      <c r="J76" s="326">
        <v>1</v>
      </c>
      <c r="K76" s="326" t="s">
        <v>864</v>
      </c>
      <c r="L76" s="326" t="s">
        <v>1943</v>
      </c>
      <c r="M76" s="326"/>
      <c r="N76" s="326" t="s">
        <v>1943</v>
      </c>
      <c r="O76" s="326"/>
      <c r="P76" s="326"/>
      <c r="Q76" s="326"/>
      <c r="R76" s="326"/>
      <c r="S76" s="336" t="s">
        <v>817</v>
      </c>
      <c r="T76" s="336" t="s">
        <v>817</v>
      </c>
      <c r="U76" s="336" t="s">
        <v>817</v>
      </c>
      <c r="V76" s="326"/>
      <c r="W76" s="326"/>
      <c r="X76" s="326" t="s">
        <v>1058</v>
      </c>
      <c r="Y76" s="326"/>
      <c r="Z76" s="326"/>
      <c r="AA76" s="326" t="s">
        <v>864</v>
      </c>
      <c r="AB76" s="326" t="s">
        <v>864</v>
      </c>
      <c r="AC76" s="324" t="s">
        <v>1654</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1944</v>
      </c>
      <c r="I77" s="320" t="s">
        <v>1945</v>
      </c>
      <c r="J77" s="320" t="s">
        <v>1946</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1654</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1947</v>
      </c>
      <c r="D78" s="325"/>
      <c r="E78" s="325"/>
      <c r="F78" s="325"/>
      <c r="G78" s="325"/>
      <c r="H78" s="326" t="s">
        <v>1687</v>
      </c>
      <c r="I78" s="326" t="s">
        <v>1948</v>
      </c>
      <c r="J78" s="326" t="s">
        <v>1949</v>
      </c>
      <c r="K78" s="326"/>
      <c r="L78" s="326" t="s">
        <v>1950</v>
      </c>
      <c r="M78" s="326"/>
      <c r="N78" s="326" t="s">
        <v>1950</v>
      </c>
      <c r="O78" s="326"/>
      <c r="P78" s="326"/>
      <c r="Q78" s="326"/>
      <c r="R78" s="326"/>
      <c r="S78" s="336" t="s">
        <v>817</v>
      </c>
      <c r="T78" s="337" t="s">
        <v>817</v>
      </c>
      <c r="U78" s="337" t="s">
        <v>817</v>
      </c>
      <c r="V78" s="326"/>
      <c r="W78" s="326"/>
      <c r="X78" s="326" t="s">
        <v>863</v>
      </c>
      <c r="Y78" s="326"/>
      <c r="Z78" s="326" t="s">
        <v>1951</v>
      </c>
      <c r="AA78" s="326" t="s">
        <v>864</v>
      </c>
      <c r="AB78" s="326" t="s">
        <v>864</v>
      </c>
      <c r="AC78" s="324" t="s">
        <v>1654</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1709</v>
      </c>
      <c r="D79" s="329"/>
      <c r="E79" s="329"/>
      <c r="F79" s="329"/>
      <c r="G79" s="329"/>
      <c r="H79" s="320" t="s">
        <v>1687</v>
      </c>
      <c r="I79" s="320" t="s">
        <v>1952</v>
      </c>
      <c r="J79" s="320" t="s">
        <v>1953</v>
      </c>
      <c r="K79" s="320" t="s">
        <v>864</v>
      </c>
      <c r="L79" s="320" t="s">
        <v>1713</v>
      </c>
      <c r="M79" s="320"/>
      <c r="N79" s="320" t="s">
        <v>1713</v>
      </c>
      <c r="O79" s="320"/>
      <c r="P79" s="320"/>
      <c r="Q79" s="320"/>
      <c r="R79" s="320"/>
      <c r="S79" s="330" t="s">
        <v>817</v>
      </c>
      <c r="T79" s="330" t="s">
        <v>817</v>
      </c>
      <c r="U79" s="330" t="s">
        <v>817</v>
      </c>
      <c r="V79" s="320"/>
      <c r="W79" s="320"/>
      <c r="X79" s="320" t="s">
        <v>863</v>
      </c>
      <c r="Y79" s="320"/>
      <c r="Z79" s="320"/>
      <c r="AA79" s="320" t="s">
        <v>864</v>
      </c>
      <c r="AB79" s="320" t="s">
        <v>864</v>
      </c>
      <c r="AC79" s="324" t="s">
        <v>1654</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1954</v>
      </c>
      <c r="C80" s="325"/>
      <c r="D80" s="325"/>
      <c r="E80" s="325"/>
      <c r="F80" s="325"/>
      <c r="G80" s="325"/>
      <c r="H80" s="326" t="s">
        <v>1955</v>
      </c>
      <c r="I80" s="326" t="s">
        <v>1956</v>
      </c>
      <c r="J80" s="333"/>
      <c r="K80" s="326"/>
      <c r="L80" s="326" t="s">
        <v>1957</v>
      </c>
      <c r="M80" s="326"/>
      <c r="N80" s="326" t="s">
        <v>1957</v>
      </c>
      <c r="O80" s="326"/>
      <c r="P80" s="326"/>
      <c r="Q80" s="326"/>
      <c r="R80" s="326"/>
      <c r="S80" s="334" t="s">
        <v>823</v>
      </c>
      <c r="T80" s="334" t="s">
        <v>823</v>
      </c>
      <c r="U80" s="334" t="s">
        <v>823</v>
      </c>
      <c r="V80" s="326"/>
      <c r="W80" s="326" t="s">
        <v>864</v>
      </c>
      <c r="X80" s="326" t="s">
        <v>1958</v>
      </c>
      <c r="Y80" s="326"/>
      <c r="Z80" s="326"/>
      <c r="AA80" s="326" t="s">
        <v>864</v>
      </c>
      <c r="AB80" s="326" t="s">
        <v>864</v>
      </c>
      <c r="AC80" s="335" t="s">
        <v>1654</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1959</v>
      </c>
      <c r="I81" s="320" t="s">
        <v>1960</v>
      </c>
      <c r="J81" s="320" t="s">
        <v>1961</v>
      </c>
      <c r="K81" s="320" t="s">
        <v>864</v>
      </c>
      <c r="L81" s="320" t="s">
        <v>1743</v>
      </c>
      <c r="M81" s="320"/>
      <c r="N81" s="320" t="s">
        <v>1743</v>
      </c>
      <c r="O81" s="320"/>
      <c r="P81" s="320"/>
      <c r="Q81" s="320"/>
      <c r="R81" s="320"/>
      <c r="S81" s="323" t="s">
        <v>820</v>
      </c>
      <c r="T81" s="323" t="s">
        <v>820</v>
      </c>
      <c r="U81" s="323" t="s">
        <v>820</v>
      </c>
      <c r="V81" s="320"/>
      <c r="W81" s="320"/>
      <c r="X81" s="320" t="s">
        <v>863</v>
      </c>
      <c r="Y81" s="320"/>
      <c r="Z81" s="320" t="s">
        <v>1962</v>
      </c>
      <c r="AA81" s="320" t="s">
        <v>864</v>
      </c>
      <c r="AB81" s="320" t="s">
        <v>864</v>
      </c>
      <c r="AC81" s="324" t="s">
        <v>1654</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1709</v>
      </c>
      <c r="D82" s="325"/>
      <c r="E82" s="325"/>
      <c r="F82" s="325"/>
      <c r="G82" s="325"/>
      <c r="H82" s="326" t="s">
        <v>1963</v>
      </c>
      <c r="I82" s="326" t="s">
        <v>1964</v>
      </c>
      <c r="J82" s="326" t="s">
        <v>1965</v>
      </c>
      <c r="K82" s="326" t="s">
        <v>864</v>
      </c>
      <c r="L82" s="326" t="s">
        <v>1713</v>
      </c>
      <c r="M82" s="326"/>
      <c r="N82" s="326" t="s">
        <v>1713</v>
      </c>
      <c r="O82" s="326"/>
      <c r="P82" s="326"/>
      <c r="Q82" s="326"/>
      <c r="R82" s="326"/>
      <c r="S82" s="336" t="s">
        <v>817</v>
      </c>
      <c r="T82" s="336" t="s">
        <v>817</v>
      </c>
      <c r="U82" s="336" t="s">
        <v>817</v>
      </c>
      <c r="V82" s="326"/>
      <c r="W82" s="326"/>
      <c r="X82" s="326" t="s">
        <v>863</v>
      </c>
      <c r="Y82" s="326"/>
      <c r="Z82" s="326"/>
      <c r="AA82" s="326" t="s">
        <v>864</v>
      </c>
      <c r="AB82" s="326" t="s">
        <v>864</v>
      </c>
      <c r="AC82" s="324" t="s">
        <v>1654</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1966</v>
      </c>
      <c r="D83" s="329"/>
      <c r="E83" s="329"/>
      <c r="F83" s="329"/>
      <c r="G83" s="329"/>
      <c r="H83" s="320" t="s">
        <v>1967</v>
      </c>
      <c r="I83" s="320" t="s">
        <v>1968</v>
      </c>
      <c r="J83" s="320" t="s">
        <v>1969</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1654</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1970</v>
      </c>
      <c r="D84" s="342"/>
      <c r="E84" s="325"/>
      <c r="F84" s="325"/>
      <c r="G84" s="325"/>
      <c r="H84" s="326" t="s">
        <v>1971</v>
      </c>
      <c r="I84" s="326" t="s">
        <v>1972</v>
      </c>
      <c r="J84" s="320" t="s">
        <v>1721</v>
      </c>
      <c r="K84" s="326" t="s">
        <v>864</v>
      </c>
      <c r="L84" s="326" t="s">
        <v>1722</v>
      </c>
      <c r="M84" s="326"/>
      <c r="N84" s="326" t="s">
        <v>1722</v>
      </c>
      <c r="O84" s="326"/>
      <c r="P84" s="326"/>
      <c r="Q84" s="326"/>
      <c r="R84" s="326"/>
      <c r="S84" s="336" t="s">
        <v>817</v>
      </c>
      <c r="T84" s="336" t="s">
        <v>817</v>
      </c>
      <c r="U84" s="336" t="s">
        <v>817</v>
      </c>
      <c r="V84" s="326"/>
      <c r="W84" s="326"/>
      <c r="X84" s="326" t="s">
        <v>863</v>
      </c>
      <c r="Y84" s="326"/>
      <c r="Z84" s="326"/>
      <c r="AA84" s="326" t="s">
        <v>864</v>
      </c>
      <c r="AB84" s="326" t="s">
        <v>864</v>
      </c>
      <c r="AC84" s="324" t="s">
        <v>1654</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1973</v>
      </c>
      <c r="D85" s="329"/>
      <c r="E85" s="329"/>
      <c r="F85" s="329"/>
      <c r="G85" s="329"/>
      <c r="H85" s="320" t="s">
        <v>1974</v>
      </c>
      <c r="I85" s="320" t="s">
        <v>1975</v>
      </c>
      <c r="J85" s="320" t="s">
        <v>1976</v>
      </c>
      <c r="K85" s="320" t="s">
        <v>864</v>
      </c>
      <c r="L85" s="320" t="s">
        <v>1731</v>
      </c>
      <c r="M85" s="320"/>
      <c r="N85" s="320" t="s">
        <v>1731</v>
      </c>
      <c r="O85" s="320"/>
      <c r="P85" s="320"/>
      <c r="Q85" s="320"/>
      <c r="R85" s="320"/>
      <c r="S85" s="330" t="s">
        <v>817</v>
      </c>
      <c r="T85" s="331" t="s">
        <v>820</v>
      </c>
      <c r="U85" s="332" t="s">
        <v>817</v>
      </c>
      <c r="V85" s="320" t="s">
        <v>864</v>
      </c>
      <c r="W85" s="320"/>
      <c r="X85" s="320" t="s">
        <v>863</v>
      </c>
      <c r="Y85" s="320"/>
      <c r="Z85" s="320"/>
      <c r="AA85" s="320" t="s">
        <v>864</v>
      </c>
      <c r="AB85" s="320" t="s">
        <v>864</v>
      </c>
      <c r="AC85" s="335" t="s">
        <v>1654</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1977</v>
      </c>
      <c r="D86" s="325"/>
      <c r="E86" s="325"/>
      <c r="F86" s="325"/>
      <c r="G86" s="325"/>
      <c r="H86" s="326" t="s">
        <v>1978</v>
      </c>
      <c r="I86" s="326" t="s">
        <v>1979</v>
      </c>
      <c r="J86" s="326" t="s">
        <v>1824</v>
      </c>
      <c r="K86" s="326" t="s">
        <v>864</v>
      </c>
      <c r="L86" s="326" t="s">
        <v>1825</v>
      </c>
      <c r="M86" s="326"/>
      <c r="N86" s="326" t="s">
        <v>1825</v>
      </c>
      <c r="O86" s="326"/>
      <c r="P86" s="326"/>
      <c r="Q86" s="326"/>
      <c r="R86" s="326"/>
      <c r="S86" s="336" t="s">
        <v>817</v>
      </c>
      <c r="T86" s="336" t="s">
        <v>817</v>
      </c>
      <c r="U86" s="336" t="s">
        <v>817</v>
      </c>
      <c r="V86" s="326"/>
      <c r="W86" s="326"/>
      <c r="X86" s="326" t="s">
        <v>863</v>
      </c>
      <c r="Y86" s="326"/>
      <c r="Z86" s="326" t="s">
        <v>1980</v>
      </c>
      <c r="AA86" s="326" t="s">
        <v>864</v>
      </c>
      <c r="AB86" s="326" t="s">
        <v>864</v>
      </c>
      <c r="AC86" s="324" t="s">
        <v>1654</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1981</v>
      </c>
      <c r="D87" s="329"/>
      <c r="E87" s="329"/>
      <c r="F87" s="329"/>
      <c r="G87" s="329"/>
      <c r="H87" s="321" t="s">
        <v>1982</v>
      </c>
      <c r="I87" s="320" t="s">
        <v>1983</v>
      </c>
      <c r="J87" s="320" t="s">
        <v>1984</v>
      </c>
      <c r="K87" s="320" t="s">
        <v>864</v>
      </c>
      <c r="L87" s="320" t="s">
        <v>1985</v>
      </c>
      <c r="M87" s="320"/>
      <c r="N87" s="320" t="s">
        <v>1985</v>
      </c>
      <c r="O87" s="320"/>
      <c r="P87" s="320"/>
      <c r="Q87" s="320"/>
      <c r="R87" s="320"/>
      <c r="S87" s="330" t="s">
        <v>817</v>
      </c>
      <c r="T87" s="331" t="s">
        <v>820</v>
      </c>
      <c r="U87" s="332" t="s">
        <v>817</v>
      </c>
      <c r="V87" s="320" t="s">
        <v>864</v>
      </c>
      <c r="W87" s="320"/>
      <c r="X87" s="320" t="s">
        <v>879</v>
      </c>
      <c r="Y87" s="320"/>
      <c r="Z87" s="320"/>
      <c r="AA87" s="320" t="s">
        <v>864</v>
      </c>
      <c r="AB87" s="320" t="s">
        <v>864</v>
      </c>
      <c r="AC87" s="324" t="s">
        <v>1654</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1986</v>
      </c>
      <c r="D88" s="325"/>
      <c r="E88" s="325"/>
      <c r="F88" s="325"/>
      <c r="G88" s="325"/>
      <c r="H88" s="326" t="s">
        <v>1987</v>
      </c>
      <c r="I88" s="326" t="s">
        <v>1988</v>
      </c>
      <c r="J88" s="326" t="s">
        <v>1989</v>
      </c>
      <c r="K88" s="326" t="s">
        <v>864</v>
      </c>
      <c r="L88" s="326" t="s">
        <v>1990</v>
      </c>
      <c r="M88" s="326"/>
      <c r="N88" s="326" t="s">
        <v>1990</v>
      </c>
      <c r="O88" s="326"/>
      <c r="P88" s="326"/>
      <c r="Q88" s="326"/>
      <c r="R88" s="326"/>
      <c r="S88" s="336" t="s">
        <v>817</v>
      </c>
      <c r="T88" s="337" t="s">
        <v>817</v>
      </c>
      <c r="U88" s="337" t="s">
        <v>817</v>
      </c>
      <c r="V88" s="326"/>
      <c r="W88" s="326"/>
      <c r="X88" s="326" t="s">
        <v>879</v>
      </c>
      <c r="Y88" s="326"/>
      <c r="Z88" s="326"/>
      <c r="AA88" s="326" t="s">
        <v>864</v>
      </c>
      <c r="AB88" s="326" t="s">
        <v>864</v>
      </c>
      <c r="AC88" s="324" t="s">
        <v>1654</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1991</v>
      </c>
      <c r="D89" s="329"/>
      <c r="E89" s="329"/>
      <c r="F89" s="329"/>
      <c r="G89" s="329"/>
      <c r="H89" s="320" t="s">
        <v>1992</v>
      </c>
      <c r="I89" s="320" t="s">
        <v>1993</v>
      </c>
      <c r="J89" s="320" t="s">
        <v>1994</v>
      </c>
      <c r="K89" s="320" t="s">
        <v>864</v>
      </c>
      <c r="L89" s="320" t="s">
        <v>1995</v>
      </c>
      <c r="M89" s="320"/>
      <c r="N89" s="320" t="s">
        <v>1995</v>
      </c>
      <c r="O89" s="320"/>
      <c r="P89" s="320"/>
      <c r="Q89" s="320"/>
      <c r="R89" s="320"/>
      <c r="S89" s="334" t="s">
        <v>823</v>
      </c>
      <c r="T89" s="334" t="s">
        <v>823</v>
      </c>
      <c r="U89" s="334" t="s">
        <v>823</v>
      </c>
      <c r="V89" s="320"/>
      <c r="W89" s="320"/>
      <c r="X89" s="320" t="s">
        <v>863</v>
      </c>
      <c r="Y89" s="320"/>
      <c r="Z89" s="320"/>
      <c r="AA89" s="320" t="s">
        <v>864</v>
      </c>
      <c r="AB89" s="320" t="s">
        <v>864</v>
      </c>
      <c r="AC89" s="324" t="s">
        <v>1654</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1996</v>
      </c>
      <c r="D90" s="339"/>
      <c r="E90" s="339"/>
      <c r="F90" s="339"/>
      <c r="G90" s="339"/>
      <c r="H90" s="326" t="s">
        <v>1997</v>
      </c>
      <c r="I90" s="326" t="s">
        <v>1998</v>
      </c>
      <c r="J90" s="326"/>
      <c r="K90" s="326" t="s">
        <v>864</v>
      </c>
      <c r="L90" s="326" t="s">
        <v>1999</v>
      </c>
      <c r="M90" s="326"/>
      <c r="N90" s="326" t="s">
        <v>1999</v>
      </c>
      <c r="O90" s="326"/>
      <c r="P90" s="326"/>
      <c r="Q90" s="326"/>
      <c r="R90" s="326"/>
      <c r="S90" s="334" t="s">
        <v>823</v>
      </c>
      <c r="T90" s="334" t="s">
        <v>823</v>
      </c>
      <c r="U90" s="334" t="s">
        <v>823</v>
      </c>
      <c r="V90" s="326"/>
      <c r="W90" s="326"/>
      <c r="X90" s="326" t="s">
        <v>863</v>
      </c>
      <c r="Y90" s="326"/>
      <c r="Z90" s="326"/>
      <c r="AA90" s="326" t="s">
        <v>864</v>
      </c>
      <c r="AB90" s="326" t="s">
        <v>864</v>
      </c>
      <c r="AC90" s="335" t="s">
        <v>1654</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2000</v>
      </c>
      <c r="D91" s="319"/>
      <c r="E91" s="319"/>
      <c r="F91" s="319"/>
      <c r="G91" s="319"/>
      <c r="H91" s="320" t="s">
        <v>2001</v>
      </c>
      <c r="I91" s="320" t="s">
        <v>2002</v>
      </c>
      <c r="J91" s="320"/>
      <c r="K91" s="320" t="s">
        <v>864</v>
      </c>
      <c r="L91" s="320" t="s">
        <v>2003</v>
      </c>
      <c r="M91" s="320"/>
      <c r="N91" s="320" t="s">
        <v>2003</v>
      </c>
      <c r="O91" s="320"/>
      <c r="P91" s="320"/>
      <c r="Q91" s="320"/>
      <c r="R91" s="320"/>
      <c r="S91" s="347" t="s">
        <v>823</v>
      </c>
      <c r="T91" s="347" t="s">
        <v>823</v>
      </c>
      <c r="U91" s="347" t="s">
        <v>823</v>
      </c>
      <c r="V91" s="320"/>
      <c r="W91" s="320"/>
      <c r="X91" s="320" t="s">
        <v>863</v>
      </c>
      <c r="Y91" s="320"/>
      <c r="Z91" s="320"/>
      <c r="AA91" s="320" t="s">
        <v>864</v>
      </c>
      <c r="AB91" s="320" t="s">
        <v>864</v>
      </c>
      <c r="AC91" s="324" t="s">
        <v>1654</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2004</v>
      </c>
      <c r="D92" s="339"/>
      <c r="E92" s="339"/>
      <c r="F92" s="339"/>
      <c r="G92" s="339"/>
      <c r="H92" s="327" t="s">
        <v>2005</v>
      </c>
      <c r="I92" s="326" t="s">
        <v>2006</v>
      </c>
      <c r="J92" s="326" t="s">
        <v>2007</v>
      </c>
      <c r="K92" s="326" t="s">
        <v>864</v>
      </c>
      <c r="L92" s="326" t="s">
        <v>2008</v>
      </c>
      <c r="M92" s="326"/>
      <c r="N92" s="326" t="s">
        <v>2008</v>
      </c>
      <c r="O92" s="326"/>
      <c r="P92" s="326"/>
      <c r="Q92" s="326"/>
      <c r="R92" s="326"/>
      <c r="S92" s="336" t="s">
        <v>817</v>
      </c>
      <c r="T92" s="336" t="s">
        <v>817</v>
      </c>
      <c r="U92" s="336" t="s">
        <v>817</v>
      </c>
      <c r="V92" s="326"/>
      <c r="W92" s="326"/>
      <c r="X92" s="326" t="s">
        <v>863</v>
      </c>
      <c r="Y92" s="326"/>
      <c r="Z92" s="326"/>
      <c r="AA92" s="326" t="s">
        <v>864</v>
      </c>
      <c r="AB92" s="326" t="s">
        <v>864</v>
      </c>
      <c r="AC92" s="324" t="s">
        <v>1654</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2009</v>
      </c>
      <c r="D93" s="329" t="s">
        <v>2010</v>
      </c>
      <c r="E93" s="329"/>
      <c r="F93" s="329"/>
      <c r="G93" s="329"/>
      <c r="H93" s="320" t="s">
        <v>2011</v>
      </c>
      <c r="I93" s="320" t="s">
        <v>1910</v>
      </c>
      <c r="J93" s="341"/>
      <c r="K93" s="320" t="s">
        <v>864</v>
      </c>
      <c r="L93" s="320" t="s">
        <v>1911</v>
      </c>
      <c r="M93" s="320"/>
      <c r="N93" s="320" t="s">
        <v>1911</v>
      </c>
      <c r="O93" s="320"/>
      <c r="P93" s="320"/>
      <c r="Q93" s="320"/>
      <c r="R93" s="320"/>
      <c r="S93" s="330" t="s">
        <v>817</v>
      </c>
      <c r="T93" s="332" t="s">
        <v>817</v>
      </c>
      <c r="U93" s="332" t="s">
        <v>817</v>
      </c>
      <c r="V93" s="320"/>
      <c r="W93" s="320" t="s">
        <v>864</v>
      </c>
      <c r="X93" s="320" t="s">
        <v>1912</v>
      </c>
      <c r="Y93" s="320"/>
      <c r="Z93" s="320"/>
      <c r="AA93" s="320" t="s">
        <v>864</v>
      </c>
      <c r="AB93" s="320" t="s">
        <v>864</v>
      </c>
      <c r="AC93" s="324" t="s">
        <v>1654</v>
      </c>
      <c r="AD93" s="320"/>
      <c r="AE93" s="320" t="s">
        <v>2012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2013</v>
      </c>
      <c r="D94" s="325"/>
      <c r="E94" s="325"/>
      <c r="F94" s="325"/>
      <c r="G94" s="325"/>
      <c r="H94" s="326" t="s">
        <v>2014</v>
      </c>
      <c r="I94" s="326" t="s">
        <v>2015</v>
      </c>
      <c r="J94" s="326">
        <v>5</v>
      </c>
      <c r="K94" s="326" t="s">
        <v>864</v>
      </c>
      <c r="L94" s="326" t="s">
        <v>2016</v>
      </c>
      <c r="M94" s="326"/>
      <c r="N94" s="326" t="s">
        <v>2016</v>
      </c>
      <c r="O94" s="326"/>
      <c r="P94" s="326"/>
      <c r="Q94" s="326"/>
      <c r="R94" s="326"/>
      <c r="S94" s="336" t="s">
        <v>817</v>
      </c>
      <c r="T94" s="336" t="s">
        <v>817</v>
      </c>
      <c r="U94" s="336" t="s">
        <v>817</v>
      </c>
      <c r="V94" s="326"/>
      <c r="W94" s="326"/>
      <c r="X94" s="326" t="s">
        <v>863</v>
      </c>
      <c r="Y94" s="326"/>
      <c r="Z94" s="326" t="s">
        <v>2017</v>
      </c>
      <c r="AA94" s="326" t="s">
        <v>864</v>
      </c>
      <c r="AB94" s="326" t="s">
        <v>864</v>
      </c>
      <c r="AC94" s="324" t="s">
        <v>1654</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2018</v>
      </c>
      <c r="C95" s="346"/>
      <c r="D95" s="346"/>
      <c r="E95" s="346"/>
      <c r="F95" s="346"/>
      <c r="G95" s="346"/>
      <c r="H95" s="320" t="s">
        <v>2019</v>
      </c>
      <c r="I95" s="320" t="s">
        <v>2020</v>
      </c>
      <c r="J95" s="341"/>
      <c r="K95" s="320"/>
      <c r="L95" s="320" t="s">
        <v>2021</v>
      </c>
      <c r="M95" s="320"/>
      <c r="N95" s="320" t="s">
        <v>2021</v>
      </c>
      <c r="O95" s="320"/>
      <c r="P95" s="320"/>
      <c r="Q95" s="320"/>
      <c r="R95" s="320"/>
      <c r="S95" s="347" t="s">
        <v>823</v>
      </c>
      <c r="T95" s="320"/>
      <c r="U95" s="353" t="s">
        <v>823</v>
      </c>
      <c r="V95" s="320"/>
      <c r="W95" s="320" t="s">
        <v>864</v>
      </c>
      <c r="X95" s="320" t="s">
        <v>1335</v>
      </c>
      <c r="Y95" s="320"/>
      <c r="Z95" s="320"/>
      <c r="AA95" s="320" t="s">
        <v>864</v>
      </c>
      <c r="AB95" s="320" t="s">
        <v>864</v>
      </c>
      <c r="AC95" s="335" t="s">
        <v>1654</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2022</v>
      </c>
      <c r="D96" s="354"/>
      <c r="E96" s="354"/>
      <c r="F96" s="354"/>
      <c r="G96" s="354"/>
      <c r="H96" s="326" t="s">
        <v>2023</v>
      </c>
      <c r="I96" s="326" t="s">
        <v>2024</v>
      </c>
      <c r="J96" s="333"/>
      <c r="K96" s="326" t="s">
        <v>864</v>
      </c>
      <c r="L96" s="326" t="s">
        <v>2025</v>
      </c>
      <c r="M96" s="326"/>
      <c r="N96" s="326" t="s">
        <v>2025</v>
      </c>
      <c r="O96" s="326"/>
      <c r="P96" s="326"/>
      <c r="Q96" s="326"/>
      <c r="R96" s="326"/>
      <c r="S96" s="328" t="s">
        <v>820</v>
      </c>
      <c r="T96" s="326"/>
      <c r="U96" s="355" t="s">
        <v>820</v>
      </c>
      <c r="V96" s="326"/>
      <c r="W96" s="326" t="s">
        <v>864</v>
      </c>
      <c r="X96" s="326" t="s">
        <v>2026</v>
      </c>
      <c r="Y96" s="326"/>
      <c r="Z96" s="326"/>
      <c r="AA96" s="326" t="s">
        <v>864</v>
      </c>
      <c r="AB96" s="326" t="s">
        <v>864</v>
      </c>
      <c r="AC96" s="324" t="s">
        <v>1654</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2027</v>
      </c>
      <c r="E97" s="357"/>
      <c r="F97" s="356"/>
      <c r="G97" s="356"/>
      <c r="H97" s="320" t="s">
        <v>2028</v>
      </c>
      <c r="I97" s="320" t="s">
        <v>2029</v>
      </c>
      <c r="J97" s="320" t="s">
        <v>2030</v>
      </c>
      <c r="K97" s="320"/>
      <c r="L97" s="320" t="s">
        <v>2031</v>
      </c>
      <c r="M97" s="320"/>
      <c r="N97" s="320" t="s">
        <v>2031</v>
      </c>
      <c r="O97" s="320"/>
      <c r="P97" s="320"/>
      <c r="Q97" s="320"/>
      <c r="R97" s="320"/>
      <c r="S97" s="320" t="s">
        <v>893</v>
      </c>
      <c r="T97" s="320"/>
      <c r="U97" s="358" t="s">
        <v>893</v>
      </c>
      <c r="V97" s="320"/>
      <c r="W97" s="320"/>
      <c r="X97" s="320" t="s">
        <v>863</v>
      </c>
      <c r="Y97" s="320"/>
      <c r="Z97" s="320" t="s">
        <v>2032</v>
      </c>
      <c r="AA97" s="320" t="s">
        <v>864</v>
      </c>
      <c r="AB97" s="320" t="s">
        <v>864</v>
      </c>
      <c r="AC97" s="324" t="s">
        <v>1654</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2033</v>
      </c>
      <c r="E98" s="131"/>
      <c r="F98" s="348"/>
      <c r="G98" s="348"/>
      <c r="H98" s="326" t="s">
        <v>2034</v>
      </c>
      <c r="I98" s="326" t="s">
        <v>2035</v>
      </c>
      <c r="J98" s="326"/>
      <c r="K98" s="326"/>
      <c r="L98" s="326" t="s">
        <v>2036</v>
      </c>
      <c r="M98" s="326"/>
      <c r="N98" s="326" t="s">
        <v>2036</v>
      </c>
      <c r="O98" s="326"/>
      <c r="P98" s="326"/>
      <c r="Q98" s="326"/>
      <c r="R98" s="326"/>
      <c r="S98" s="334" t="s">
        <v>823</v>
      </c>
      <c r="T98" s="344"/>
      <c r="U98" s="359" t="s">
        <v>823</v>
      </c>
      <c r="V98" s="326"/>
      <c r="W98" s="326"/>
      <c r="X98" s="326" t="s">
        <v>863</v>
      </c>
      <c r="Y98" s="326"/>
      <c r="Z98" s="326" t="s">
        <v>2037</v>
      </c>
      <c r="AA98" s="326" t="s">
        <v>864</v>
      </c>
      <c r="AB98" s="326" t="s">
        <v>864</v>
      </c>
      <c r="AC98" s="324" t="s">
        <v>1654</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2038</v>
      </c>
      <c r="E99" s="349"/>
      <c r="F99" s="345"/>
      <c r="G99" s="345"/>
      <c r="H99" s="320" t="s">
        <v>2039</v>
      </c>
      <c r="I99" s="320" t="s">
        <v>2040</v>
      </c>
      <c r="J99" s="320"/>
      <c r="K99" s="320"/>
      <c r="L99" s="320" t="s">
        <v>2041</v>
      </c>
      <c r="M99" s="320"/>
      <c r="N99" s="320" t="s">
        <v>2041</v>
      </c>
      <c r="O99" s="320"/>
      <c r="P99" s="320"/>
      <c r="Q99" s="320"/>
      <c r="R99" s="320"/>
      <c r="S99" s="347" t="s">
        <v>823</v>
      </c>
      <c r="T99" s="320"/>
      <c r="U99" s="353" t="s">
        <v>823</v>
      </c>
      <c r="V99" s="320"/>
      <c r="W99" s="320"/>
      <c r="X99" s="320" t="s">
        <v>863</v>
      </c>
      <c r="Y99" s="320"/>
      <c r="Z99" s="320"/>
      <c r="AA99" s="320" t="s">
        <v>864</v>
      </c>
      <c r="AB99" s="320" t="s">
        <v>864</v>
      </c>
      <c r="AC99" s="324" t="s">
        <v>1654</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2042</v>
      </c>
      <c r="D100" s="354"/>
      <c r="E100" s="354"/>
      <c r="F100" s="354"/>
      <c r="G100" s="354"/>
      <c r="H100" s="326" t="s">
        <v>2043</v>
      </c>
      <c r="I100" s="326" t="s">
        <v>2044</v>
      </c>
      <c r="J100" s="326" t="s">
        <v>1994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2045</v>
      </c>
      <c r="AA100" s="326" t="s">
        <v>864</v>
      </c>
      <c r="AB100" s="326" t="s">
        <v>864</v>
      </c>
      <c r="AC100" s="335" t="s">
        <v>1654</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1970</v>
      </c>
      <c r="D101" s="357"/>
      <c r="E101" s="356"/>
      <c r="F101" s="356"/>
      <c r="G101" s="356"/>
      <c r="H101" s="320" t="s">
        <v>2046</v>
      </c>
      <c r="I101" s="320" t="s">
        <v>2047</v>
      </c>
      <c r="J101" s="320" t="s">
        <v>2048</v>
      </c>
      <c r="K101" s="320" t="s">
        <v>864</v>
      </c>
      <c r="L101" s="320" t="s">
        <v>1722</v>
      </c>
      <c r="M101" s="320"/>
      <c r="N101" s="320" t="s">
        <v>1722</v>
      </c>
      <c r="O101" s="320"/>
      <c r="P101" s="320"/>
      <c r="Q101" s="320"/>
      <c r="R101" s="320"/>
      <c r="S101" s="330" t="s">
        <v>817</v>
      </c>
      <c r="T101" s="320"/>
      <c r="U101" s="361" t="s">
        <v>817</v>
      </c>
      <c r="V101" s="320"/>
      <c r="W101" s="320"/>
      <c r="X101" s="320" t="s">
        <v>863</v>
      </c>
      <c r="Y101" s="320"/>
      <c r="Z101" s="320"/>
      <c r="AA101" s="320" t="s">
        <v>864</v>
      </c>
      <c r="AB101" s="320" t="s">
        <v>864</v>
      </c>
      <c r="AC101" s="324" t="s">
        <v>1654</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2049</v>
      </c>
      <c r="D102" s="354"/>
      <c r="E102" s="354"/>
      <c r="F102" s="354"/>
      <c r="G102" s="354"/>
      <c r="H102" s="326" t="s">
        <v>2050</v>
      </c>
      <c r="I102" s="326" t="s">
        <v>2051</v>
      </c>
      <c r="J102" s="326" t="s">
        <v>2052</v>
      </c>
      <c r="K102" s="326" t="s">
        <v>864</v>
      </c>
      <c r="L102" s="326" t="s">
        <v>1731</v>
      </c>
      <c r="M102" s="326"/>
      <c r="N102" s="326" t="s">
        <v>1731</v>
      </c>
      <c r="O102" s="326"/>
      <c r="P102" s="326"/>
      <c r="Q102" s="326"/>
      <c r="R102" s="326"/>
      <c r="S102" s="336" t="s">
        <v>817</v>
      </c>
      <c r="T102" s="326"/>
      <c r="U102" s="360" t="s">
        <v>817</v>
      </c>
      <c r="V102" s="326"/>
      <c r="W102" s="326"/>
      <c r="X102" s="326" t="s">
        <v>863</v>
      </c>
      <c r="Y102" s="326"/>
      <c r="Z102" s="326"/>
      <c r="AA102" s="326" t="s">
        <v>864</v>
      </c>
      <c r="AB102" s="326" t="s">
        <v>864</v>
      </c>
      <c r="AC102" s="324" t="s">
        <v>1654</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2053</v>
      </c>
      <c r="D103" s="356"/>
      <c r="E103" s="356"/>
      <c r="F103" s="356"/>
      <c r="G103" s="356"/>
      <c r="H103" s="320" t="s">
        <v>2054</v>
      </c>
      <c r="I103" s="320"/>
      <c r="J103" s="320"/>
      <c r="K103" s="320" t="s">
        <v>864</v>
      </c>
      <c r="L103" s="320" t="s">
        <v>1713</v>
      </c>
      <c r="M103" s="320"/>
      <c r="N103" s="320" t="s">
        <v>1713</v>
      </c>
      <c r="O103" s="320"/>
      <c r="P103" s="320"/>
      <c r="Q103" s="320"/>
      <c r="R103" s="320"/>
      <c r="S103" s="330" t="s">
        <v>817</v>
      </c>
      <c r="T103" s="352"/>
      <c r="U103" s="361" t="s">
        <v>817</v>
      </c>
      <c r="V103" s="320"/>
      <c r="W103" s="320"/>
      <c r="X103" s="320" t="s">
        <v>863</v>
      </c>
      <c r="Y103" s="320"/>
      <c r="Z103" s="320"/>
      <c r="AA103" s="320" t="s">
        <v>864</v>
      </c>
      <c r="AB103" s="320" t="s">
        <v>864</v>
      </c>
      <c r="AC103" s="324" t="s">
        <v>1654</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2055</v>
      </c>
      <c r="D104" s="354"/>
      <c r="E104" s="354"/>
      <c r="F104" s="354"/>
      <c r="G104" s="354"/>
      <c r="H104" s="326" t="s">
        <v>2056</v>
      </c>
      <c r="I104" s="326" t="s">
        <v>2057</v>
      </c>
      <c r="J104" s="333"/>
      <c r="K104" s="326" t="s">
        <v>864</v>
      </c>
      <c r="L104" s="326" t="s">
        <v>2058</v>
      </c>
      <c r="M104" s="326"/>
      <c r="N104" s="326" t="s">
        <v>2058</v>
      </c>
      <c r="O104" s="326"/>
      <c r="P104" s="326"/>
      <c r="Q104" s="326"/>
      <c r="R104" s="326"/>
      <c r="S104" s="334" t="s">
        <v>823</v>
      </c>
      <c r="T104" s="326"/>
      <c r="U104" s="359" t="s">
        <v>823</v>
      </c>
      <c r="V104" s="326"/>
      <c r="W104" s="326" t="s">
        <v>864</v>
      </c>
      <c r="X104" s="326" t="s">
        <v>2059</v>
      </c>
      <c r="Y104" s="326"/>
      <c r="Z104" s="326"/>
      <c r="AA104" s="326" t="s">
        <v>864</v>
      </c>
      <c r="AB104" s="326" t="s">
        <v>864</v>
      </c>
      <c r="AC104" s="324" t="s">
        <v>1654</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2060</v>
      </c>
      <c r="E105" s="357"/>
      <c r="F105" s="356"/>
      <c r="G105" s="356"/>
      <c r="H105" s="320" t="s">
        <v>2061</v>
      </c>
      <c r="I105" s="320" t="s">
        <v>2062</v>
      </c>
      <c r="J105" s="320" t="s">
        <v>2063</v>
      </c>
      <c r="K105" s="320" t="s">
        <v>864</v>
      </c>
      <c r="L105" s="320" t="s">
        <v>1856</v>
      </c>
      <c r="M105" s="320"/>
      <c r="N105" s="320" t="s">
        <v>1856</v>
      </c>
      <c r="O105" s="320"/>
      <c r="P105" s="320"/>
      <c r="Q105" s="320"/>
      <c r="R105" s="320"/>
      <c r="S105" s="330" t="s">
        <v>817</v>
      </c>
      <c r="T105" s="320"/>
      <c r="U105" s="361" t="s">
        <v>817</v>
      </c>
      <c r="V105" s="320"/>
      <c r="W105" s="320"/>
      <c r="X105" s="320" t="s">
        <v>879</v>
      </c>
      <c r="Y105" s="320"/>
      <c r="Z105" s="320"/>
      <c r="AA105" s="320" t="s">
        <v>864</v>
      </c>
      <c r="AB105" s="320" t="s">
        <v>864</v>
      </c>
      <c r="AC105" s="335" t="s">
        <v>1654</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1782</v>
      </c>
      <c r="E106" s="354"/>
      <c r="F106" s="354"/>
      <c r="G106" s="354"/>
      <c r="H106" s="326" t="s">
        <v>2064</v>
      </c>
      <c r="I106" s="326" t="s">
        <v>2065</v>
      </c>
      <c r="J106" s="326" t="s">
        <v>2066</v>
      </c>
      <c r="K106" s="326" t="s">
        <v>864</v>
      </c>
      <c r="L106" s="326" t="s">
        <v>1743</v>
      </c>
      <c r="M106" s="326"/>
      <c r="N106" s="326" t="s">
        <v>1743</v>
      </c>
      <c r="O106" s="326"/>
      <c r="P106" s="326"/>
      <c r="Q106" s="326"/>
      <c r="R106" s="326"/>
      <c r="S106" s="328" t="s">
        <v>820</v>
      </c>
      <c r="T106" s="326"/>
      <c r="U106" s="355" t="s">
        <v>820</v>
      </c>
      <c r="V106" s="326"/>
      <c r="W106" s="326"/>
      <c r="X106" s="326" t="s">
        <v>863</v>
      </c>
      <c r="Y106" s="326"/>
      <c r="Z106" s="326" t="s">
        <v>2067</v>
      </c>
      <c r="AA106" s="326" t="s">
        <v>864</v>
      </c>
      <c r="AB106" s="326" t="s">
        <v>864</v>
      </c>
      <c r="AC106" s="324" t="s">
        <v>1654</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1736</v>
      </c>
      <c r="E107" s="356"/>
      <c r="F107" s="356"/>
      <c r="G107" s="356"/>
      <c r="H107" s="320" t="s">
        <v>2068</v>
      </c>
      <c r="I107" s="320"/>
      <c r="J107" s="320" t="s">
        <v>2069</v>
      </c>
      <c r="K107" s="320" t="s">
        <v>864</v>
      </c>
      <c r="L107" s="320" t="s">
        <v>1713</v>
      </c>
      <c r="M107" s="320"/>
      <c r="N107" s="320" t="s">
        <v>1713</v>
      </c>
      <c r="O107" s="320"/>
      <c r="P107" s="320"/>
      <c r="Q107" s="320"/>
      <c r="R107" s="320"/>
      <c r="S107" s="330" t="s">
        <v>817</v>
      </c>
      <c r="T107" s="320"/>
      <c r="U107" s="361" t="s">
        <v>817</v>
      </c>
      <c r="V107" s="320"/>
      <c r="W107" s="320"/>
      <c r="X107" s="320" t="s">
        <v>863</v>
      </c>
      <c r="Y107" s="320"/>
      <c r="Z107" s="320"/>
      <c r="AA107" s="320" t="s">
        <v>864</v>
      </c>
      <c r="AB107" s="320" t="s">
        <v>864</v>
      </c>
      <c r="AC107" s="324" t="s">
        <v>1654</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2070</v>
      </c>
      <c r="E108" s="354"/>
      <c r="F108" s="354"/>
      <c r="G108" s="354"/>
      <c r="H108" s="326" t="s">
        <v>2071</v>
      </c>
      <c r="I108" s="326" t="s">
        <v>2072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1654</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2073</v>
      </c>
      <c r="E109" s="357" t="s">
        <v>2010</v>
      </c>
      <c r="F109" s="356"/>
      <c r="G109" s="356"/>
      <c r="H109" s="320" t="s">
        <v>2074</v>
      </c>
      <c r="I109" s="320" t="s">
        <v>2075</v>
      </c>
      <c r="J109" s="341"/>
      <c r="K109" s="320" t="s">
        <v>864</v>
      </c>
      <c r="L109" s="320" t="s">
        <v>1911</v>
      </c>
      <c r="M109" s="320"/>
      <c r="N109" s="320" t="s">
        <v>1911</v>
      </c>
      <c r="O109" s="320"/>
      <c r="P109" s="320"/>
      <c r="Q109" s="320"/>
      <c r="R109" s="320"/>
      <c r="S109" s="347" t="s">
        <v>823</v>
      </c>
      <c r="T109" s="320"/>
      <c r="U109" s="353" t="s">
        <v>823</v>
      </c>
      <c r="V109" s="320"/>
      <c r="W109" s="320" t="s">
        <v>864</v>
      </c>
      <c r="X109" s="320" t="s">
        <v>1912</v>
      </c>
      <c r="Y109" s="320"/>
      <c r="Z109" s="320"/>
      <c r="AA109" s="320" t="s">
        <v>864</v>
      </c>
      <c r="AB109" s="320" t="s">
        <v>864</v>
      </c>
      <c r="AC109" s="324" t="s">
        <v>1654</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2076</v>
      </c>
      <c r="D110" s="348"/>
      <c r="E110" s="348"/>
      <c r="F110" s="348"/>
      <c r="G110" s="348"/>
      <c r="H110" s="326" t="s">
        <v>2077</v>
      </c>
      <c r="I110" s="326" t="s">
        <v>2078</v>
      </c>
      <c r="J110" s="326">
        <v>1</v>
      </c>
      <c r="K110" s="326"/>
      <c r="L110" s="326" t="s">
        <v>2079</v>
      </c>
      <c r="M110" s="326"/>
      <c r="N110" s="326" t="s">
        <v>2079</v>
      </c>
      <c r="O110" s="326"/>
      <c r="P110" s="326"/>
      <c r="Q110" s="326"/>
      <c r="R110" s="326"/>
      <c r="S110" s="336" t="s">
        <v>817</v>
      </c>
      <c r="T110" s="326"/>
      <c r="U110" s="360" t="s">
        <v>817</v>
      </c>
      <c r="V110" s="326"/>
      <c r="W110" s="326"/>
      <c r="X110" s="326" t="s">
        <v>1058</v>
      </c>
      <c r="Y110" s="326"/>
      <c r="Z110" s="326"/>
      <c r="AA110" s="326" t="s">
        <v>864</v>
      </c>
      <c r="AB110" s="326" t="s">
        <v>864</v>
      </c>
      <c r="AC110" s="335" t="s">
        <v>1654</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2080</v>
      </c>
      <c r="D111" s="349"/>
      <c r="E111" s="345"/>
      <c r="F111" s="345"/>
      <c r="G111" s="345"/>
      <c r="H111" s="320" t="s">
        <v>2081</v>
      </c>
      <c r="I111" s="320" t="s">
        <v>2082</v>
      </c>
      <c r="J111" s="320"/>
      <c r="K111" s="320"/>
      <c r="L111" s="320" t="s">
        <v>2083</v>
      </c>
      <c r="M111" s="320"/>
      <c r="N111" s="320" t="s">
        <v>2083</v>
      </c>
      <c r="O111" s="320"/>
      <c r="P111" s="320"/>
      <c r="Q111" s="320"/>
      <c r="R111" s="320"/>
      <c r="S111" s="330" t="s">
        <v>817</v>
      </c>
      <c r="T111" s="320"/>
      <c r="U111" s="361" t="s">
        <v>817</v>
      </c>
      <c r="V111" s="320"/>
      <c r="W111" s="320"/>
      <c r="X111" s="320" t="s">
        <v>863</v>
      </c>
      <c r="Y111" s="320"/>
      <c r="Z111" s="320" t="s">
        <v>2084</v>
      </c>
      <c r="AA111" s="320" t="s">
        <v>864</v>
      </c>
      <c r="AB111" s="320" t="s">
        <v>864</v>
      </c>
      <c r="AC111" s="324" t="s">
        <v>1654</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2085</v>
      </c>
      <c r="D112" s="354"/>
      <c r="E112" s="354"/>
      <c r="F112" s="354"/>
      <c r="G112" s="354"/>
      <c r="H112" s="326" t="s">
        <v>2086</v>
      </c>
      <c r="I112" s="326" t="s">
        <v>2087</v>
      </c>
      <c r="J112" s="326" t="s">
        <v>2088</v>
      </c>
      <c r="K112" s="326" t="s">
        <v>864</v>
      </c>
      <c r="L112" s="326" t="s">
        <v>1825</v>
      </c>
      <c r="M112" s="326"/>
      <c r="N112" s="326" t="s">
        <v>1825</v>
      </c>
      <c r="O112" s="326"/>
      <c r="P112" s="326"/>
      <c r="Q112" s="326"/>
      <c r="R112" s="326"/>
      <c r="S112" s="336" t="s">
        <v>817</v>
      </c>
      <c r="T112" s="326"/>
      <c r="U112" s="360" t="s">
        <v>817</v>
      </c>
      <c r="V112" s="326"/>
      <c r="W112" s="326"/>
      <c r="X112" s="326" t="s">
        <v>863</v>
      </c>
      <c r="Y112" s="326"/>
      <c r="Z112" s="326" t="s">
        <v>2089</v>
      </c>
      <c r="AA112" s="326" t="s">
        <v>864</v>
      </c>
      <c r="AB112" s="326" t="s">
        <v>864</v>
      </c>
      <c r="AC112" s="324" t="s">
        <v>1654</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2090</v>
      </c>
      <c r="D113" s="345"/>
      <c r="E113" s="345"/>
      <c r="F113" s="345"/>
      <c r="G113" s="345"/>
      <c r="H113" s="320" t="s">
        <v>2091</v>
      </c>
      <c r="I113" s="320" t="s">
        <v>2092</v>
      </c>
      <c r="J113" s="320" t="s">
        <v>1250</v>
      </c>
      <c r="K113" s="320"/>
      <c r="L113" s="320" t="s">
        <v>2093</v>
      </c>
      <c r="M113" s="320"/>
      <c r="N113" s="320" t="s">
        <v>2093</v>
      </c>
      <c r="O113" s="320"/>
      <c r="P113" s="320"/>
      <c r="Q113" s="320"/>
      <c r="R113" s="320"/>
      <c r="S113" s="330" t="s">
        <v>817</v>
      </c>
      <c r="T113" s="352"/>
      <c r="U113" s="361" t="s">
        <v>817</v>
      </c>
      <c r="V113" s="320"/>
      <c r="W113" s="320"/>
      <c r="X113" s="320" t="s">
        <v>863</v>
      </c>
      <c r="Y113" s="320"/>
      <c r="Z113" s="320"/>
      <c r="AA113" s="320" t="s">
        <v>864</v>
      </c>
      <c r="AB113" s="320" t="s">
        <v>864</v>
      </c>
      <c r="AC113" s="324" t="s">
        <v>1654</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2094</v>
      </c>
      <c r="D114" s="350"/>
      <c r="E114" s="350"/>
      <c r="F114" s="350"/>
      <c r="G114" s="350"/>
      <c r="H114" s="326" t="s">
        <v>2095</v>
      </c>
      <c r="I114" s="326" t="s">
        <v>2096</v>
      </c>
      <c r="J114" s="333"/>
      <c r="K114" s="326" t="s">
        <v>864</v>
      </c>
      <c r="L114" s="326" t="s">
        <v>2097</v>
      </c>
      <c r="M114" s="326"/>
      <c r="N114" s="326" t="s">
        <v>2097</v>
      </c>
      <c r="O114" s="326"/>
      <c r="P114" s="326"/>
      <c r="Q114" s="326"/>
      <c r="R114" s="326"/>
      <c r="S114" s="334" t="s">
        <v>823</v>
      </c>
      <c r="T114" s="326"/>
      <c r="U114" s="359" t="s">
        <v>823</v>
      </c>
      <c r="V114" s="326"/>
      <c r="W114" s="326" t="s">
        <v>864</v>
      </c>
      <c r="X114" s="326" t="s">
        <v>1232</v>
      </c>
      <c r="Y114" s="326"/>
      <c r="Z114" s="326"/>
      <c r="AA114" s="326" t="s">
        <v>864</v>
      </c>
      <c r="AB114" s="326" t="s">
        <v>864</v>
      </c>
      <c r="AC114" s="324" t="s">
        <v>1654</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2098</v>
      </c>
      <c r="E115" s="345"/>
      <c r="F115" s="345"/>
      <c r="G115" s="345"/>
      <c r="H115" s="320" t="s">
        <v>2099</v>
      </c>
      <c r="I115" s="320" t="s">
        <v>2100</v>
      </c>
      <c r="J115" s="320" t="s">
        <v>1236</v>
      </c>
      <c r="K115" s="320" t="s">
        <v>864</v>
      </c>
      <c r="L115" s="320" t="s">
        <v>1743</v>
      </c>
      <c r="M115" s="320"/>
      <c r="N115" s="320" t="s">
        <v>1743</v>
      </c>
      <c r="O115" s="320"/>
      <c r="P115" s="320"/>
      <c r="Q115" s="320"/>
      <c r="R115" s="320"/>
      <c r="S115" s="323" t="s">
        <v>820</v>
      </c>
      <c r="T115" s="320"/>
      <c r="U115" s="362" t="s">
        <v>820</v>
      </c>
      <c r="V115" s="320"/>
      <c r="W115" s="320"/>
      <c r="X115" s="320" t="s">
        <v>863</v>
      </c>
      <c r="Y115" s="320"/>
      <c r="Z115" s="320" t="s">
        <v>1237</v>
      </c>
      <c r="AA115" s="320" t="s">
        <v>864</v>
      </c>
      <c r="AB115" s="320" t="s">
        <v>864</v>
      </c>
      <c r="AC115" s="335" t="s">
        <v>1654</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2101</v>
      </c>
      <c r="E116" s="348"/>
      <c r="F116" s="348"/>
      <c r="G116" s="348"/>
      <c r="H116" s="326" t="s">
        <v>2102</v>
      </c>
      <c r="I116" s="326" t="s">
        <v>2103</v>
      </c>
      <c r="J116" s="381">
        <v>606070707</v>
      </c>
      <c r="K116" s="326" t="s">
        <v>864</v>
      </c>
      <c r="L116" s="326" t="s">
        <v>2104</v>
      </c>
      <c r="M116" s="326"/>
      <c r="N116" s="326" t="s">
        <v>2104</v>
      </c>
      <c r="O116" s="326"/>
      <c r="P116" s="326"/>
      <c r="Q116" s="326"/>
      <c r="R116" s="326"/>
      <c r="S116" s="328" t="s">
        <v>820</v>
      </c>
      <c r="T116" s="326"/>
      <c r="U116" s="355" t="s">
        <v>820</v>
      </c>
      <c r="V116" s="326"/>
      <c r="W116" s="326"/>
      <c r="X116" s="326" t="s">
        <v>863</v>
      </c>
      <c r="Y116" s="326"/>
      <c r="Z116" s="326"/>
      <c r="AA116" s="326" t="s">
        <v>864</v>
      </c>
      <c r="AB116" s="326" t="s">
        <v>864</v>
      </c>
      <c r="AC116" s="324" t="s">
        <v>1654</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1654</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2105</v>
      </c>
    </row>
    <row r="2" spans="2:6" s="4" customFormat="1"/>
    <row r="3" spans="2:6" s="134" customFormat="1">
      <c r="B3" s="133" t="s">
        <v>2106</v>
      </c>
      <c r="C3" s="135"/>
      <c r="D3" s="135"/>
      <c r="E3" s="135"/>
      <c r="F3" s="135"/>
    </row>
    <row r="4" spans="2:6" ht="18" customHeight="1">
      <c r="B4" s="131" t="s">
        <v>2107</v>
      </c>
    </row>
    <row r="5" spans="2:6" ht="18" customHeight="1">
      <c r="B5" s="131" t="s">
        <v>2108</v>
      </c>
    </row>
    <row r="6" spans="2:6" ht="18" customHeight="1">
      <c r="B6" s="131" t="s">
        <v>2109</v>
      </c>
    </row>
    <row r="7" spans="2:6" ht="18" customHeight="1">
      <c r="B7" s="131" t="s">
        <v>2110</v>
      </c>
    </row>
    <row r="8" spans="2:6" ht="18" customHeight="1">
      <c r="B8" s="131" t="s">
        <v>2111</v>
      </c>
    </row>
    <row r="9" spans="2:6" ht="24" customHeight="1">
      <c r="B9" s="435" t="s">
        <v>2112</v>
      </c>
      <c r="C9" s="435"/>
      <c r="D9" s="435"/>
      <c r="E9" s="435"/>
      <c r="F9" s="435"/>
    </row>
    <row r="10" spans="2:6" ht="14.25" customHeight="1">
      <c r="B10" s="436" t="s">
        <v>2113</v>
      </c>
      <c r="C10" s="436"/>
      <c r="D10" s="436"/>
      <c r="E10" s="436"/>
      <c r="F10" s="43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37"/>
      <c r="L1" s="437"/>
      <c r="M1" s="437"/>
      <c r="N1" s="4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437"/>
      <c r="L1" s="437"/>
      <c r="M1" s="437"/>
      <c r="N1" s="4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37"/>
      <c r="L1" s="4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4" t="s">
        <v>726</v>
      </c>
      <c r="C2" s="41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9" t="s">
        <v>742</v>
      </c>
      <c r="B1" s="420"/>
      <c r="C1" s="420"/>
      <c r="D1" s="420"/>
      <c r="E1" s="420"/>
      <c r="F1" s="420"/>
      <c r="G1" s="420"/>
      <c r="H1" s="421"/>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7" t="s">
        <v>753</v>
      </c>
      <c r="G12" s="417"/>
      <c r="H12" s="417"/>
      <c r="I12" s="203"/>
      <c r="J12" s="203"/>
      <c r="R12" s="196"/>
      <c r="S12" s="196"/>
      <c r="T12" s="196"/>
    </row>
    <row r="13" spans="1:20" ht="14.25" customHeight="1">
      <c r="B13" s="204" t="s">
        <v>754</v>
      </c>
      <c r="C13" s="204"/>
      <c r="D13" s="204"/>
      <c r="E13" s="204"/>
      <c r="F13" s="417" t="s">
        <v>755</v>
      </c>
      <c r="G13" s="417"/>
      <c r="H13" s="417"/>
      <c r="I13" s="204"/>
      <c r="J13" s="204"/>
      <c r="K13" s="204"/>
      <c r="L13" s="204"/>
      <c r="M13" s="204"/>
      <c r="N13" s="204"/>
      <c r="R13" s="196"/>
      <c r="S13" s="196"/>
      <c r="T13" s="196"/>
    </row>
    <row r="14" spans="1:20" ht="14.25" customHeight="1">
      <c r="B14" s="204" t="s">
        <v>756</v>
      </c>
      <c r="C14" s="204"/>
      <c r="D14" s="204"/>
      <c r="E14" s="204"/>
      <c r="F14" s="417" t="s">
        <v>755</v>
      </c>
      <c r="G14" s="417"/>
      <c r="H14" s="417"/>
      <c r="I14" s="204"/>
      <c r="J14" s="204"/>
      <c r="R14" s="196"/>
      <c r="S14" s="196"/>
      <c r="T14" s="196"/>
    </row>
    <row r="15" spans="1:20">
      <c r="B15" s="203" t="s">
        <v>757</v>
      </c>
      <c r="C15" s="203"/>
      <c r="D15" s="203"/>
      <c r="E15" s="203"/>
      <c r="F15" s="417" t="s">
        <v>755</v>
      </c>
      <c r="G15" s="417"/>
      <c r="H15" s="417"/>
      <c r="I15" s="203"/>
      <c r="J15" s="203"/>
      <c r="R15" s="196"/>
      <c r="S15" s="196"/>
      <c r="T15" s="196"/>
    </row>
    <row r="16" spans="1:20">
      <c r="B16" s="416"/>
      <c r="C16" s="416"/>
      <c r="D16" s="416"/>
      <c r="E16" s="416"/>
      <c r="F16" s="416"/>
      <c r="G16" s="416"/>
      <c r="H16" s="416"/>
      <c r="I16" s="416"/>
      <c r="J16" s="416"/>
      <c r="K16" s="416"/>
      <c r="L16" s="416"/>
      <c r="M16" s="416"/>
      <c r="N16" s="416"/>
      <c r="O16" s="416"/>
      <c r="P16" s="416"/>
      <c r="Q16" s="416"/>
    </row>
    <row r="17" spans="1:17" ht="15" thickBot="1">
      <c r="B17" s="416"/>
      <c r="C17" s="416"/>
      <c r="D17" s="416"/>
      <c r="E17" s="416"/>
      <c r="F17" s="416"/>
      <c r="G17" s="416"/>
      <c r="H17" s="416"/>
      <c r="I17" s="416"/>
      <c r="J17" s="416"/>
      <c r="K17" s="416"/>
      <c r="L17" s="416"/>
      <c r="M17" s="416"/>
      <c r="N17" s="416"/>
      <c r="O17" s="416"/>
      <c r="P17" s="416"/>
      <c r="Q17" s="416"/>
    </row>
    <row r="18" spans="1:17" ht="102.75" customHeight="1" thickBot="1">
      <c r="A18" s="422" t="s">
        <v>758</v>
      </c>
      <c r="B18" s="423"/>
      <c r="C18" s="423"/>
      <c r="D18" s="423"/>
      <c r="E18" s="423"/>
      <c r="F18" s="423"/>
      <c r="G18" s="423"/>
      <c r="H18" s="424"/>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6"/>
      <c r="C20" s="416"/>
      <c r="D20" s="416"/>
      <c r="E20" s="416"/>
      <c r="F20" s="416"/>
      <c r="G20" s="416"/>
      <c r="H20" s="416"/>
      <c r="I20" s="416"/>
      <c r="J20" s="416"/>
      <c r="K20" s="416"/>
      <c r="L20" s="416"/>
      <c r="M20" s="416"/>
      <c r="N20" s="416"/>
      <c r="O20" s="416"/>
      <c r="P20" s="416"/>
      <c r="Q20" s="41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6" t="s">
        <v>791</v>
      </c>
      <c r="B30" s="425" t="s">
        <v>792</v>
      </c>
      <c r="C30" s="425" t="s">
        <v>774</v>
      </c>
      <c r="D30" s="425" t="s">
        <v>774</v>
      </c>
      <c r="E30" s="425" t="s">
        <v>770</v>
      </c>
      <c r="F30" s="206" t="s">
        <v>793</v>
      </c>
      <c r="G30" s="418" t="s">
        <v>794</v>
      </c>
      <c r="H30" s="206" t="s">
        <v>795</v>
      </c>
    </row>
    <row r="31" spans="1:17" ht="114.75">
      <c r="A31" s="426"/>
      <c r="B31" s="425"/>
      <c r="C31" s="425"/>
      <c r="D31" s="425"/>
      <c r="E31" s="425"/>
      <c r="F31" s="209" t="s">
        <v>796</v>
      </c>
      <c r="G31" s="418"/>
      <c r="H31" s="206"/>
    </row>
    <row r="32" spans="1:17" ht="85.5">
      <c r="A32" s="208" t="s">
        <v>797</v>
      </c>
      <c r="B32" s="207" t="s">
        <v>798</v>
      </c>
      <c r="C32" s="207" t="s">
        <v>774</v>
      </c>
      <c r="D32" s="207" t="s">
        <v>774</v>
      </c>
      <c r="E32" s="207" t="s">
        <v>770</v>
      </c>
      <c r="F32" s="209" t="s">
        <v>799</v>
      </c>
      <c r="G32" s="209" t="s">
        <v>783</v>
      </c>
      <c r="H32" s="206" t="s">
        <v>800</v>
      </c>
    </row>
    <row r="33" spans="1:8" ht="29.25">
      <c r="A33" s="426" t="s">
        <v>801</v>
      </c>
      <c r="B33" s="425" t="s">
        <v>802</v>
      </c>
      <c r="C33" s="425" t="s">
        <v>774</v>
      </c>
      <c r="D33" s="425" t="s">
        <v>774</v>
      </c>
      <c r="E33" s="425" t="s">
        <v>770</v>
      </c>
      <c r="F33" s="209" t="s">
        <v>803</v>
      </c>
      <c r="G33" s="418" t="s">
        <v>783</v>
      </c>
      <c r="H33" s="206" t="s">
        <v>804</v>
      </c>
    </row>
    <row r="34" spans="1:8" ht="228.75">
      <c r="A34" s="426"/>
      <c r="B34" s="425"/>
      <c r="C34" s="425"/>
      <c r="D34" s="425"/>
      <c r="E34" s="425"/>
      <c r="F34" s="209" t="s">
        <v>805</v>
      </c>
      <c r="G34" s="418"/>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H16" sqref="H1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7" t="s">
        <v>815</v>
      </c>
      <c r="J1" s="427"/>
      <c r="K1" s="427"/>
      <c r="L1" s="427"/>
      <c r="Q1" s="428" t="s">
        <v>816</v>
      </c>
      <c r="R1" s="428"/>
      <c r="S1" s="96" t="s">
        <v>817</v>
      </c>
      <c r="AC1" s="96"/>
      <c r="AE1" s="128"/>
      <c r="ALY1"/>
    </row>
    <row r="2" spans="1:1016" ht="15.95" customHeight="1">
      <c r="C2" s="141" t="s">
        <v>818</v>
      </c>
      <c r="D2" s="152" t="s">
        <v>819</v>
      </c>
      <c r="E2" s="157">
        <f>createCase8[[#Totals],[NexSIS]] / createCase8[[#Totals],[ID]]</f>
        <v>0.83333333333333337</v>
      </c>
      <c r="G2" s="128"/>
      <c r="H2" s="227"/>
      <c r="I2" s="427"/>
      <c r="J2" s="427"/>
      <c r="K2" s="427"/>
      <c r="L2" s="42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9" t="s">
        <v>828</v>
      </c>
      <c r="O7" s="429"/>
      <c r="P7" s="429"/>
      <c r="Q7" s="429"/>
      <c r="W7" s="430" t="s">
        <v>829</v>
      </c>
      <c r="X7" s="430"/>
      <c r="AC7" s="429" t="s">
        <v>830</v>
      </c>
      <c r="AD7" s="42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6" priority="37">
      <formula>OR($AD22="X",$AB22="X")</formula>
    </cfRule>
    <cfRule type="expression" dxfId="445" priority="38">
      <formula>AND($AD22=1,$AB22=1)</formula>
    </cfRule>
    <cfRule type="expression" dxfId="444" priority="39">
      <formula>$AD22=1</formula>
    </cfRule>
    <cfRule type="expression" dxfId="443" priority="40">
      <formula>$AB22=1</formula>
    </cfRule>
  </conditionalFormatting>
  <conditionalFormatting sqref="A9:G20">
    <cfRule type="expression" dxfId="442" priority="641">
      <formula>OR(#REF!="X",$AD9="X")</formula>
    </cfRule>
    <cfRule type="expression" dxfId="441" priority="642">
      <formula>AND(#REF!=1,$AD9=1)</formula>
    </cfRule>
    <cfRule type="expression" dxfId="440" priority="643">
      <formula>#REF!=1</formula>
    </cfRule>
    <cfRule type="expression" dxfId="439" priority="644">
      <formula>$AD9=1</formula>
    </cfRule>
  </conditionalFormatting>
  <conditionalFormatting sqref="C9:C20">
    <cfRule type="expression" dxfId="438" priority="1">
      <formula>AND($T9="X",$B9&lt;&gt;"")</formula>
    </cfRule>
  </conditionalFormatting>
  <conditionalFormatting sqref="C17:C19">
    <cfRule type="expression" dxfId="437" priority="2">
      <formula>AND($T17="X",OR($B17&lt;&gt;"",$C17&lt;&gt;""))</formula>
    </cfRule>
  </conditionalFormatting>
  <conditionalFormatting sqref="D9:D20">
    <cfRule type="expression" dxfId="436" priority="11">
      <formula>AND($T9="X",OR($B9&lt;&gt;"",$C9&lt;&gt;""))</formula>
    </cfRule>
  </conditionalFormatting>
  <conditionalFormatting sqref="D18:D19">
    <cfRule type="expression" dxfId="43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34" priority="12">
      <formula>AND($T9="X",OR($B9&lt;&gt;"",$C9&lt;&gt;"",$D9&lt;&gt;""))</formula>
    </cfRule>
  </conditionalFormatting>
  <conditionalFormatting sqref="F9:F20">
    <cfRule type="expression" dxfId="433" priority="13">
      <formula>AND($T9="X",OR($B9&lt;&gt;"",$C9&lt;&gt;"",$D9&lt;&gt;"",$E9&lt;&gt;""))</formula>
    </cfRule>
  </conditionalFormatting>
  <conditionalFormatting sqref="G9:G20">
    <cfRule type="expression" dxfId="432" priority="14">
      <formula>AND($T9="X",OR($B9&lt;&gt;"",$C9&lt;&gt;"",$D9&lt;&gt;"",$E9&lt;&gt;"",$F9&lt;&gt;""))</formula>
    </cfRule>
  </conditionalFormatting>
  <conditionalFormatting sqref="H22:H23 H43:H883">
    <cfRule type="expression" dxfId="431" priority="36">
      <formula>$S22="X"</formula>
    </cfRule>
  </conditionalFormatting>
  <conditionalFormatting sqref="I9:I20">
    <cfRule type="expression" dxfId="430" priority="16">
      <formula>$T9="X"</formula>
    </cfRule>
  </conditionalFormatting>
  <conditionalFormatting sqref="S9:S20">
    <cfRule type="cellIs" dxfId="429" priority="7" operator="equal">
      <formula>"1..1"</formula>
    </cfRule>
    <cfRule type="cellIs" dxfId="428" priority="8" operator="equal">
      <formula>"0..n"</formula>
    </cfRule>
    <cfRule type="cellIs" dxfId="42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7" t="s">
        <v>911</v>
      </c>
      <c r="I1" s="427"/>
      <c r="J1" s="427"/>
      <c r="O1" s="428" t="s">
        <v>816</v>
      </c>
      <c r="P1" s="428"/>
      <c r="AC1" s="96"/>
      <c r="AE1"/>
      <c r="AF1" s="128"/>
      <c r="ALZ1"/>
    </row>
    <row r="2" spans="1:1017" ht="13.5" customHeight="1">
      <c r="C2" s="141" t="s">
        <v>818</v>
      </c>
      <c r="D2" s="288"/>
      <c r="E2" s="152" t="s">
        <v>819</v>
      </c>
      <c r="F2" s="157">
        <f>createCase3[[#Totals],[NexSIS]] / createCase3[[#Totals],[ID]]</f>
        <v>0.83333333333333337</v>
      </c>
      <c r="G2" s="128"/>
      <c r="H2" s="427"/>
      <c r="I2" s="427"/>
      <c r="J2" s="42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9" t="s">
        <v>828</v>
      </c>
      <c r="M7" s="429"/>
      <c r="N7" s="429"/>
      <c r="O7" s="429"/>
      <c r="V7" s="430" t="s">
        <v>829</v>
      </c>
      <c r="W7" s="430"/>
      <c r="AC7" s="429" t="s">
        <v>830</v>
      </c>
      <c r="AD7" s="429"/>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64" priority="78">
      <formula>OR($AD16="X",$AB16="X")</formula>
    </cfRule>
    <cfRule type="expression" dxfId="363" priority="79">
      <formula>AND($AD16=1,$AB16=1)</formula>
    </cfRule>
    <cfRule type="expression" dxfId="362" priority="80">
      <formula>$AD16=1</formula>
    </cfRule>
    <cfRule type="expression" dxfId="361" priority="81">
      <formula>$AB16=1</formula>
    </cfRule>
  </conditionalFormatting>
  <conditionalFormatting sqref="A9:G14">
    <cfRule type="expression" dxfId="360" priority="23">
      <formula>OR($AD9="X",$AC9="X")</formula>
    </cfRule>
    <cfRule type="expression" dxfId="359" priority="25">
      <formula>AND($AD9=1,$AC9=1)</formula>
    </cfRule>
    <cfRule type="expression" dxfId="358" priority="26">
      <formula>$AD9=1</formula>
    </cfRule>
    <cfRule type="expression" dxfId="357" priority="27">
      <formula>$AC9=1</formula>
    </cfRule>
    <cfRule type="expression" dxfId="356" priority="28">
      <formula>AND(NOT(ISBLANK($W9)),ISBLANK($AC9),ISBLANK($AD9))</formula>
    </cfRule>
  </conditionalFormatting>
  <conditionalFormatting sqref="C9:C14">
    <cfRule type="expression" dxfId="355" priority="22">
      <formula>AND($R9="X",$B9&lt;&gt;"")</formula>
    </cfRule>
  </conditionalFormatting>
  <conditionalFormatting sqref="D9:D14">
    <cfRule type="expression" dxfId="354" priority="24">
      <formula>AND($R9="X",OR($B9&lt;&gt;"",$C9&lt;&gt;""))</formula>
    </cfRule>
  </conditionalFormatting>
  <conditionalFormatting sqref="E9:E14">
    <cfRule type="expression" dxfId="35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52" priority="20">
      <formula>AND($R9="X",OR($B9&lt;&gt;"",$C9&lt;&gt;"",$D9&lt;&gt;"",$E9&lt;&gt;""))</formula>
    </cfRule>
  </conditionalFormatting>
  <conditionalFormatting sqref="G9:G14">
    <cfRule type="expression" dxfId="351" priority="21">
      <formula>AND($R9="X",OR($B9&lt;&gt;"",$C9&lt;&gt;"",$D9&lt;&gt;"",$E9&lt;&gt;"",$F9&lt;&gt;""))</formula>
    </cfRule>
  </conditionalFormatting>
  <conditionalFormatting sqref="H16:H17 H37:H877">
    <cfRule type="expression" dxfId="350" priority="77">
      <formula>$Q16="X"</formula>
    </cfRule>
  </conditionalFormatting>
  <conditionalFormatting sqref="I9:I14">
    <cfRule type="expression" dxfId="349" priority="18">
      <formula>$R9="X"</formula>
    </cfRule>
  </conditionalFormatting>
  <conditionalFormatting sqref="Q9:Q14">
    <cfRule type="cellIs" dxfId="348" priority="2" operator="equal">
      <formula>"1..1"</formula>
    </cfRule>
    <cfRule type="cellIs" dxfId="347" priority="3" operator="equal">
      <formula>"0..n"</formula>
    </cfRule>
    <cfRule type="cellIs" dxfId="34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Q128" activePane="bottomRight" state="frozen"/>
      <selection pane="bottomRight" activeCell="U141" sqref="U141"/>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7" t="s">
        <v>911</v>
      </c>
      <c r="I1" s="427"/>
      <c r="J1" s="427"/>
      <c r="O1" s="428" t="s">
        <v>816</v>
      </c>
      <c r="P1" s="428"/>
      <c r="AC1" s="96"/>
      <c r="AE1"/>
      <c r="AF1" s="128"/>
      <c r="ALZ1"/>
    </row>
    <row r="2" spans="1:1014" ht="13.5" customHeight="1">
      <c r="C2" s="141" t="s">
        <v>818</v>
      </c>
      <c r="D2" s="288"/>
      <c r="E2" s="152" t="s">
        <v>819</v>
      </c>
      <c r="F2" s="157">
        <f>createCase[[#Totals],[NexSIS]] / createCase[[#Totals],[ID]]</f>
        <v>0.48</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9" t="s">
        <v>828</v>
      </c>
      <c r="M7" s="429"/>
      <c r="N7" s="429"/>
      <c r="O7" s="429"/>
      <c r="V7" s="430" t="s">
        <v>829</v>
      </c>
      <c r="W7" s="430"/>
      <c r="AC7" s="429" t="s">
        <v>830</v>
      </c>
      <c r="AD7" s="429"/>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t="s">
        <v>1455</v>
      </c>
      <c r="Z141" s="392" t="s">
        <v>1456</v>
      </c>
      <c r="AA141" s="245"/>
      <c r="AB141" s="392"/>
      <c r="AC141" s="396"/>
      <c r="AD141" s="396">
        <v>1</v>
      </c>
    </row>
    <row r="142" spans="1:30" s="224" customFormat="1" ht="13.5" customHeight="1">
      <c r="A142" s="225">
        <v>134</v>
      </c>
      <c r="B142" s="217"/>
      <c r="C142" s="217"/>
      <c r="D142" s="217"/>
      <c r="E142" s="241" t="s">
        <v>1457</v>
      </c>
      <c r="F142" s="241"/>
      <c r="G142" s="241"/>
      <c r="H142" s="392" t="s">
        <v>1458</v>
      </c>
      <c r="I142" s="410" t="s">
        <v>698</v>
      </c>
      <c r="J142" s="392"/>
      <c r="K142" s="394" t="s">
        <v>1459</v>
      </c>
      <c r="L142" s="392"/>
      <c r="M142" s="392"/>
      <c r="N142" s="392"/>
      <c r="O142" s="392"/>
      <c r="P142" s="395"/>
      <c r="Q142" s="392" t="s">
        <v>817</v>
      </c>
      <c r="R142" s="392"/>
      <c r="S142" s="392" t="s">
        <v>863</v>
      </c>
      <c r="T142" s="396" t="s">
        <v>864</v>
      </c>
      <c r="U142" s="396" t="s">
        <v>1460</v>
      </c>
      <c r="V142" s="261"/>
      <c r="W142" s="261" t="s">
        <v>864</v>
      </c>
      <c r="X142" s="232"/>
      <c r="Y142" s="399" t="s">
        <v>1461</v>
      </c>
      <c r="Z142" s="392"/>
      <c r="AA142" s="245"/>
      <c r="AB142" s="392"/>
      <c r="AC142" s="396"/>
      <c r="AD142" s="396">
        <v>1</v>
      </c>
    </row>
    <row r="143" spans="1:30" s="224" customFormat="1" ht="13.5" customHeight="1">
      <c r="A143" s="225">
        <v>135</v>
      </c>
      <c r="B143" s="217"/>
      <c r="C143" s="217"/>
      <c r="D143" s="217"/>
      <c r="E143" s="241" t="s">
        <v>1462</v>
      </c>
      <c r="F143" s="241"/>
      <c r="G143" s="241"/>
      <c r="H143" s="392" t="s">
        <v>1463</v>
      </c>
      <c r="I143" s="410"/>
      <c r="J143" s="392"/>
      <c r="K143" s="394" t="s">
        <v>1464</v>
      </c>
      <c r="L143" s="392"/>
      <c r="M143" s="392"/>
      <c r="N143" s="392"/>
      <c r="O143" s="392"/>
      <c r="P143" s="395"/>
      <c r="Q143" s="392" t="s">
        <v>817</v>
      </c>
      <c r="R143" s="392"/>
      <c r="S143" s="392" t="s">
        <v>1058</v>
      </c>
      <c r="T143" s="396"/>
      <c r="U143" s="386"/>
      <c r="V143" s="261"/>
      <c r="W143" s="261" t="s">
        <v>864</v>
      </c>
      <c r="X143" s="232"/>
      <c r="Y143" s="385" t="s">
        <v>1465</v>
      </c>
      <c r="Z143" s="392" t="s">
        <v>1466</v>
      </c>
      <c r="AA143" s="245"/>
      <c r="AB143" s="392"/>
      <c r="AC143" s="396"/>
      <c r="AD143" s="396">
        <v>1</v>
      </c>
    </row>
    <row r="144" spans="1:30" s="224" customFormat="1" ht="13.5" customHeight="1">
      <c r="A144" s="225">
        <v>136</v>
      </c>
      <c r="B144" s="217"/>
      <c r="C144" s="217"/>
      <c r="D144" s="217" t="s">
        <v>1467</v>
      </c>
      <c r="E144" s="241" t="s">
        <v>1468</v>
      </c>
      <c r="F144" s="241"/>
      <c r="G144" s="241"/>
      <c r="H144" s="392" t="s">
        <v>1469</v>
      </c>
      <c r="I144" s="410"/>
      <c r="J144" s="392"/>
      <c r="K144" s="394" t="s">
        <v>1470</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1471</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1472</v>
      </c>
      <c r="Z145" s="392" t="s">
        <v>965</v>
      </c>
      <c r="AA145" s="393"/>
      <c r="AB145" s="392"/>
      <c r="AC145" s="396"/>
      <c r="AD145" s="396">
        <v>1</v>
      </c>
    </row>
    <row r="146" spans="1:30" s="158" customFormat="1" ht="12.75" customHeight="1">
      <c r="A146" s="225">
        <v>138</v>
      </c>
      <c r="B146" s="217"/>
      <c r="C146" s="219" t="s">
        <v>1473</v>
      </c>
      <c r="D146" s="241"/>
      <c r="E146" s="241"/>
      <c r="F146" s="241"/>
      <c r="G146" s="241"/>
      <c r="H146" s="265"/>
      <c r="I146" s="266"/>
      <c r="J146" s="265"/>
      <c r="K146" s="394" t="s">
        <v>1086</v>
      </c>
      <c r="L146" s="392"/>
      <c r="M146" s="392"/>
      <c r="N146" s="392"/>
      <c r="O146" s="392"/>
      <c r="P146" s="395"/>
      <c r="Q146" s="392" t="s">
        <v>817</v>
      </c>
      <c r="R146" s="392" t="s">
        <v>864</v>
      </c>
      <c r="S146" s="384" t="s">
        <v>1474</v>
      </c>
      <c r="T146" s="271"/>
      <c r="U146" s="265"/>
      <c r="V146" s="267"/>
      <c r="W146" s="261" t="s">
        <v>864</v>
      </c>
      <c r="X146" s="232"/>
      <c r="Y146" s="385" t="s">
        <v>1475</v>
      </c>
      <c r="Z146" s="265"/>
      <c r="AA146" s="270" t="s">
        <v>1476</v>
      </c>
      <c r="AB146" s="265"/>
      <c r="AC146" s="396"/>
      <c r="AD146" s="396">
        <v>1</v>
      </c>
    </row>
    <row r="147" spans="1:30" s="224" customFormat="1" ht="13.5" customHeight="1">
      <c r="A147" s="225">
        <v>139</v>
      </c>
      <c r="B147" s="217"/>
      <c r="C147" s="219"/>
      <c r="D147" s="241" t="s">
        <v>1477</v>
      </c>
      <c r="E147" s="241"/>
      <c r="F147" s="241"/>
      <c r="G147" s="241"/>
      <c r="H147" s="392" t="s">
        <v>1478</v>
      </c>
      <c r="I147" s="394">
        <v>31</v>
      </c>
      <c r="J147" s="392"/>
      <c r="K147" s="394" t="s">
        <v>1479</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1480</v>
      </c>
      <c r="E148" s="241"/>
      <c r="F148" s="241"/>
      <c r="G148" s="241"/>
      <c r="H148" s="392" t="s">
        <v>1481</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1482</v>
      </c>
      <c r="E149" s="241"/>
      <c r="F149" s="241"/>
      <c r="G149" s="241"/>
      <c r="H149" s="392" t="s">
        <v>1483</v>
      </c>
      <c r="I149" s="394" t="s">
        <v>1484</v>
      </c>
      <c r="J149" s="392"/>
      <c r="K149" s="394" t="s">
        <v>1485</v>
      </c>
      <c r="L149" s="392"/>
      <c r="M149" s="392"/>
      <c r="N149" s="392"/>
      <c r="O149" s="392"/>
      <c r="P149" s="395"/>
      <c r="Q149" s="392" t="s">
        <v>817</v>
      </c>
      <c r="R149" s="392"/>
      <c r="S149" s="407" t="s">
        <v>863</v>
      </c>
      <c r="T149" s="285"/>
      <c r="U149" s="392" t="s">
        <v>1486</v>
      </c>
      <c r="V149" s="397"/>
      <c r="W149" s="261" t="s">
        <v>864</v>
      </c>
      <c r="X149" s="232"/>
      <c r="Y149" s="385" t="s">
        <v>1487</v>
      </c>
      <c r="Z149" s="392"/>
      <c r="AA149" s="393"/>
      <c r="AB149" s="392"/>
      <c r="AC149" s="396"/>
      <c r="AD149" s="396">
        <v>1</v>
      </c>
    </row>
    <row r="150" spans="1:30" s="224" customFormat="1" ht="13.5" customHeight="1">
      <c r="A150" s="225">
        <v>142</v>
      </c>
      <c r="B150" s="217"/>
      <c r="C150" s="239"/>
      <c r="D150" s="241" t="s">
        <v>1488</v>
      </c>
      <c r="E150" s="241"/>
      <c r="F150" s="241"/>
      <c r="G150" s="241"/>
      <c r="H150" s="392"/>
      <c r="I150" s="394" t="s">
        <v>1489</v>
      </c>
      <c r="J150" s="392"/>
      <c r="K150" s="394" t="s">
        <v>1490</v>
      </c>
      <c r="L150" s="392"/>
      <c r="M150" s="392"/>
      <c r="N150" s="392"/>
      <c r="O150" s="392"/>
      <c r="P150" s="395"/>
      <c r="Q150" s="392" t="s">
        <v>817</v>
      </c>
      <c r="R150" s="392"/>
      <c r="S150" s="392" t="s">
        <v>863</v>
      </c>
      <c r="T150" s="396" t="s">
        <v>864</v>
      </c>
      <c r="U150" s="255"/>
      <c r="V150" s="397"/>
      <c r="W150" s="261" t="s">
        <v>864</v>
      </c>
      <c r="X150" s="232"/>
      <c r="Y150" s="399" t="s">
        <v>1491</v>
      </c>
      <c r="Z150" s="392"/>
      <c r="AA150" s="393"/>
      <c r="AB150" s="392"/>
      <c r="AC150" s="396"/>
      <c r="AD150" s="396">
        <v>1</v>
      </c>
    </row>
    <row r="151" spans="1:30" s="224" customFormat="1" ht="13.5" customHeight="1">
      <c r="A151" s="225">
        <v>143</v>
      </c>
      <c r="B151" s="217"/>
      <c r="C151" s="219" t="s">
        <v>1492</v>
      </c>
      <c r="D151" s="241"/>
      <c r="E151" s="241"/>
      <c r="F151" s="241"/>
      <c r="G151" s="241"/>
      <c r="H151" s="392"/>
      <c r="I151" s="394"/>
      <c r="J151" s="392"/>
      <c r="K151" s="394" t="s">
        <v>1493</v>
      </c>
      <c r="L151" s="392"/>
      <c r="M151" s="392"/>
      <c r="N151" s="392"/>
      <c r="O151" s="392"/>
      <c r="P151" s="395"/>
      <c r="Q151" s="392" t="s">
        <v>817</v>
      </c>
      <c r="R151" s="392" t="s">
        <v>864</v>
      </c>
      <c r="S151" s="384" t="s">
        <v>1493</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1494</v>
      </c>
      <c r="E152" s="241" t="s">
        <v>975</v>
      </c>
      <c r="F152" s="241"/>
      <c r="G152" s="241"/>
      <c r="H152" s="392" t="s">
        <v>1495</v>
      </c>
      <c r="I152" s="394"/>
      <c r="J152" s="392"/>
      <c r="K152" s="394" t="s">
        <v>1496</v>
      </c>
      <c r="L152" s="392"/>
      <c r="M152" s="392"/>
      <c r="N152" s="392"/>
      <c r="O152" s="392"/>
      <c r="P152" s="395"/>
      <c r="Q152" s="392" t="s">
        <v>817</v>
      </c>
      <c r="R152" s="392" t="s">
        <v>864</v>
      </c>
      <c r="S152" s="384" t="s">
        <v>964</v>
      </c>
      <c r="T152" s="396" t="s">
        <v>864</v>
      </c>
      <c r="U152" s="392"/>
      <c r="V152" s="397"/>
      <c r="W152" s="261" t="s">
        <v>864</v>
      </c>
      <c r="X152" s="232"/>
      <c r="Y152" s="390" t="s">
        <v>1497</v>
      </c>
      <c r="Z152" s="392"/>
      <c r="AA152" s="393"/>
      <c r="AB152" s="392"/>
      <c r="AC152" s="396"/>
      <c r="AD152" s="396">
        <v>1</v>
      </c>
    </row>
    <row r="153" spans="1:30" s="224" customFormat="1" ht="14.25" customHeight="1">
      <c r="A153" s="225">
        <v>145</v>
      </c>
      <c r="B153" s="217"/>
      <c r="C153" s="219"/>
      <c r="D153" s="241" t="s">
        <v>1498</v>
      </c>
      <c r="E153" s="241" t="s">
        <v>975</v>
      </c>
      <c r="F153" s="241"/>
      <c r="G153" s="241"/>
      <c r="H153" s="392" t="s">
        <v>1499</v>
      </c>
      <c r="I153" s="394"/>
      <c r="J153" s="392"/>
      <c r="K153" s="394" t="s">
        <v>1500</v>
      </c>
      <c r="L153" s="392"/>
      <c r="M153" s="392"/>
      <c r="N153" s="392"/>
      <c r="O153" s="392"/>
      <c r="P153" s="395"/>
      <c r="Q153" s="392" t="s">
        <v>823</v>
      </c>
      <c r="R153" s="392" t="s">
        <v>864</v>
      </c>
      <c r="S153" s="384" t="s">
        <v>964</v>
      </c>
      <c r="T153" s="271" t="s">
        <v>864</v>
      </c>
      <c r="U153" s="255"/>
      <c r="V153" s="397"/>
      <c r="W153" s="261" t="s">
        <v>864</v>
      </c>
      <c r="X153" s="232"/>
      <c r="Y153" s="390" t="s">
        <v>1497</v>
      </c>
      <c r="Z153" s="392"/>
      <c r="AA153" s="393"/>
      <c r="AB153" s="392"/>
      <c r="AC153" s="396"/>
      <c r="AD153" s="396">
        <v>1</v>
      </c>
    </row>
    <row r="154" spans="1:30" s="224" customFormat="1" ht="13.5" customHeight="1">
      <c r="A154" s="225">
        <v>146</v>
      </c>
      <c r="B154" s="217"/>
      <c r="C154" s="219" t="s">
        <v>1501</v>
      </c>
      <c r="D154" s="241" t="s">
        <v>975</v>
      </c>
      <c r="E154" s="241"/>
      <c r="F154" s="241"/>
      <c r="G154" s="241"/>
      <c r="H154" s="392" t="s">
        <v>1502</v>
      </c>
      <c r="I154" s="394"/>
      <c r="J154" s="392"/>
      <c r="K154" s="394" t="s">
        <v>1503</v>
      </c>
      <c r="L154" s="392"/>
      <c r="M154" s="392"/>
      <c r="N154" s="392"/>
      <c r="O154" s="392"/>
      <c r="P154" s="395"/>
      <c r="Q154" s="392" t="s">
        <v>817</v>
      </c>
      <c r="R154" s="392" t="s">
        <v>864</v>
      </c>
      <c r="S154" s="384" t="s">
        <v>964</v>
      </c>
      <c r="T154" s="271" t="s">
        <v>864</v>
      </c>
      <c r="U154" s="392"/>
      <c r="V154" s="397"/>
      <c r="W154" s="397" t="s">
        <v>864</v>
      </c>
      <c r="X154" s="232"/>
      <c r="Y154" s="390" t="s">
        <v>1497</v>
      </c>
      <c r="Z154" s="392"/>
      <c r="AA154" s="393"/>
      <c r="AB154" s="392"/>
      <c r="AC154" s="396"/>
      <c r="AD154" s="396">
        <v>1</v>
      </c>
    </row>
    <row r="155" spans="1:30" s="224" customFormat="1" ht="13.5" customHeight="1">
      <c r="A155" s="225">
        <v>147</v>
      </c>
      <c r="B155" s="217"/>
      <c r="C155" s="219" t="s">
        <v>1504</v>
      </c>
      <c r="D155" s="241"/>
      <c r="E155" s="241"/>
      <c r="F155" s="241"/>
      <c r="G155" s="241"/>
      <c r="H155" s="392" t="s">
        <v>1505</v>
      </c>
      <c r="I155" s="394"/>
      <c r="J155" s="392"/>
      <c r="K155" s="394" t="s">
        <v>1506</v>
      </c>
      <c r="L155" s="392"/>
      <c r="M155" s="392"/>
      <c r="N155" s="392"/>
      <c r="O155" s="392"/>
      <c r="P155" s="395"/>
      <c r="Q155" s="412" t="s">
        <v>823</v>
      </c>
      <c r="R155" s="392" t="s">
        <v>864</v>
      </c>
      <c r="S155" s="384" t="s">
        <v>1506</v>
      </c>
      <c r="T155" s="396"/>
      <c r="U155" s="392"/>
      <c r="V155" s="397"/>
      <c r="W155" s="261" t="s">
        <v>864</v>
      </c>
      <c r="X155" s="232"/>
      <c r="Y155" s="390" t="s">
        <v>1507</v>
      </c>
      <c r="Z155" s="392"/>
      <c r="AA155" s="393"/>
      <c r="AB155" s="392"/>
      <c r="AC155" s="396"/>
      <c r="AD155" s="396">
        <v>1</v>
      </c>
    </row>
    <row r="156" spans="1:30" s="224" customFormat="1" ht="13.5" customHeight="1">
      <c r="A156" s="225">
        <v>148</v>
      </c>
      <c r="B156" s="217"/>
      <c r="C156" s="219"/>
      <c r="D156" s="241" t="s">
        <v>1508</v>
      </c>
      <c r="E156" s="219" t="s">
        <v>1509</v>
      </c>
      <c r="F156" s="241"/>
      <c r="G156" s="241"/>
      <c r="H156" s="392" t="s">
        <v>1510</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1511</v>
      </c>
      <c r="E157" s="241"/>
      <c r="F157" s="241"/>
      <c r="G157" s="241"/>
      <c r="H157" s="392" t="s">
        <v>1512</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1513</v>
      </c>
      <c r="E158" s="241"/>
      <c r="F158" s="241"/>
      <c r="G158" s="241"/>
      <c r="H158" s="392" t="s">
        <v>1514</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1515</v>
      </c>
      <c r="E159" s="241"/>
      <c r="F159" s="241"/>
      <c r="G159" s="241"/>
      <c r="H159" s="392" t="s">
        <v>1516</v>
      </c>
      <c r="I159" s="394"/>
      <c r="J159" s="392"/>
      <c r="K159" s="394" t="s">
        <v>1517</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1518</v>
      </c>
      <c r="E160" s="241"/>
      <c r="F160" s="241"/>
      <c r="G160" s="241"/>
      <c r="H160" s="392" t="s">
        <v>1519</v>
      </c>
      <c r="I160" s="394"/>
      <c r="J160" s="392"/>
      <c r="K160" s="394" t="s">
        <v>1520</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1521</v>
      </c>
      <c r="E161" s="241"/>
      <c r="F161" s="241"/>
      <c r="G161" s="241"/>
      <c r="H161" s="392" t="s">
        <v>1522</v>
      </c>
      <c r="I161" s="394"/>
      <c r="J161" s="392"/>
      <c r="K161" s="394" t="s">
        <v>1523</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1524</v>
      </c>
      <c r="C162" s="219"/>
      <c r="D162" s="241"/>
      <c r="E162" s="241"/>
      <c r="F162" s="241"/>
      <c r="G162" s="241"/>
      <c r="H162" s="392" t="s">
        <v>1525</v>
      </c>
      <c r="I162" s="394"/>
      <c r="J162" s="392"/>
      <c r="K162" s="394" t="s">
        <v>1526</v>
      </c>
      <c r="L162" s="392"/>
      <c r="M162" s="392"/>
      <c r="N162" s="392"/>
      <c r="O162" s="392"/>
      <c r="P162" s="395"/>
      <c r="Q162" s="392" t="s">
        <v>823</v>
      </c>
      <c r="R162" s="392" t="s">
        <v>864</v>
      </c>
      <c r="S162" s="384" t="s">
        <v>1526</v>
      </c>
      <c r="T162" s="396"/>
      <c r="U162" s="392"/>
      <c r="V162" s="397"/>
      <c r="W162" s="261" t="s">
        <v>864</v>
      </c>
      <c r="X162" s="232"/>
      <c r="Y162" s="269" t="s">
        <v>1527</v>
      </c>
      <c r="Z162" s="265" t="s">
        <v>1528</v>
      </c>
      <c r="AA162" s="393"/>
      <c r="AB162" s="392"/>
      <c r="AC162" s="396"/>
      <c r="AD162" s="396">
        <v>1</v>
      </c>
    </row>
    <row r="163" spans="1:30" s="224" customFormat="1" ht="13.5" customHeight="1">
      <c r="A163" s="225">
        <v>155</v>
      </c>
      <c r="B163" s="217"/>
      <c r="C163" s="217" t="s">
        <v>1376</v>
      </c>
      <c r="D163" s="217" t="s">
        <v>1529</v>
      </c>
      <c r="E163" s="241"/>
      <c r="F163" s="241"/>
      <c r="G163" s="241"/>
      <c r="H163" s="392" t="s">
        <v>1530</v>
      </c>
      <c r="I163" s="394"/>
      <c r="J163" s="392"/>
      <c r="K163" s="394" t="s">
        <v>1531</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1532</v>
      </c>
      <c r="D164" s="241"/>
      <c r="E164" s="241"/>
      <c r="F164" s="241"/>
      <c r="G164" s="241"/>
      <c r="H164" s="272" t="s">
        <v>1533</v>
      </c>
      <c r="I164" s="266"/>
      <c r="J164" s="265"/>
      <c r="K164" s="394" t="s">
        <v>1534</v>
      </c>
      <c r="L164" s="392"/>
      <c r="M164" s="392"/>
      <c r="N164" s="392"/>
      <c r="O164" s="392"/>
      <c r="P164" s="395"/>
      <c r="Q164" s="412" t="s">
        <v>823</v>
      </c>
      <c r="R164" s="392" t="s">
        <v>864</v>
      </c>
      <c r="S164" s="243" t="s">
        <v>1534</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1535</v>
      </c>
      <c r="E165" s="241"/>
      <c r="F165" s="241"/>
      <c r="G165" s="241"/>
      <c r="H165" s="392" t="s">
        <v>1536</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1537</v>
      </c>
      <c r="E166" s="241"/>
      <c r="F166" s="241"/>
      <c r="G166" s="241"/>
      <c r="H166" s="413" t="s">
        <v>1538</v>
      </c>
      <c r="I166" s="394" t="s">
        <v>1539</v>
      </c>
      <c r="J166" s="392"/>
      <c r="K166" s="394" t="s">
        <v>997</v>
      </c>
      <c r="L166" s="392"/>
      <c r="M166" s="392"/>
      <c r="N166" s="392"/>
      <c r="O166" s="392"/>
      <c r="P166" s="395"/>
      <c r="Q166" s="412" t="s">
        <v>817</v>
      </c>
      <c r="R166" s="392"/>
      <c r="S166" s="392" t="s">
        <v>863</v>
      </c>
      <c r="T166" s="377" t="s">
        <v>864</v>
      </c>
      <c r="U166" s="377"/>
      <c r="V166" s="397"/>
      <c r="W166" s="261" t="s">
        <v>864</v>
      </c>
      <c r="X166" s="232"/>
      <c r="Y166" s="399" t="s">
        <v>1540</v>
      </c>
      <c r="Z166" s="403" t="s">
        <v>1541</v>
      </c>
      <c r="AA166" s="393" t="s">
        <v>1542</v>
      </c>
      <c r="AB166" s="392"/>
      <c r="AC166" s="396"/>
      <c r="AD166" s="396">
        <v>1</v>
      </c>
    </row>
    <row r="167" spans="1:30" s="158" customFormat="1" ht="12.75" customHeight="1">
      <c r="A167" s="225">
        <v>159</v>
      </c>
      <c r="B167" s="217"/>
      <c r="C167" s="219"/>
      <c r="D167" s="241" t="s">
        <v>1543</v>
      </c>
      <c r="E167" s="241"/>
      <c r="F167" s="241"/>
      <c r="G167" s="241"/>
      <c r="H167" s="269" t="s">
        <v>1544</v>
      </c>
      <c r="I167" s="266"/>
      <c r="J167" s="265"/>
      <c r="K167" s="394" t="s">
        <v>1545</v>
      </c>
      <c r="L167" s="392"/>
      <c r="M167" s="392"/>
      <c r="N167" s="392"/>
      <c r="O167" s="392"/>
      <c r="P167" s="395"/>
      <c r="Q167" s="392" t="s">
        <v>817</v>
      </c>
      <c r="R167" s="392"/>
      <c r="S167" s="392" t="s">
        <v>863</v>
      </c>
      <c r="T167" s="377" t="s">
        <v>864</v>
      </c>
      <c r="U167" s="377"/>
      <c r="V167" s="267"/>
      <c r="W167" s="261" t="s">
        <v>864</v>
      </c>
      <c r="X167" s="232"/>
      <c r="Y167" s="400" t="s">
        <v>1546</v>
      </c>
      <c r="Z167" s="403" t="s">
        <v>1541</v>
      </c>
      <c r="AA167" s="270" t="s">
        <v>1547</v>
      </c>
      <c r="AB167" s="265"/>
      <c r="AC167" s="396"/>
      <c r="AD167" s="396">
        <v>1</v>
      </c>
    </row>
    <row r="168" spans="1:30" s="158" customFormat="1" ht="12.75" customHeight="1">
      <c r="A168" s="225">
        <v>160</v>
      </c>
      <c r="B168" s="217"/>
      <c r="C168" s="219"/>
      <c r="D168" s="241" t="s">
        <v>1548</v>
      </c>
      <c r="E168" s="241"/>
      <c r="F168" s="241"/>
      <c r="G168" s="241"/>
      <c r="H168" s="272" t="s">
        <v>1549</v>
      </c>
      <c r="I168" s="266" t="s">
        <v>1550</v>
      </c>
      <c r="J168" s="265"/>
      <c r="K168" s="394" t="s">
        <v>1551</v>
      </c>
      <c r="L168" s="392"/>
      <c r="M168" s="392"/>
      <c r="N168" s="392"/>
      <c r="O168" s="392"/>
      <c r="P168" s="395"/>
      <c r="Q168" s="412" t="s">
        <v>823</v>
      </c>
      <c r="R168" s="392"/>
      <c r="S168" s="392" t="s">
        <v>863</v>
      </c>
      <c r="T168" s="377"/>
      <c r="U168" s="377"/>
      <c r="V168" s="267"/>
      <c r="W168" s="261" t="s">
        <v>864</v>
      </c>
      <c r="X168" s="232"/>
      <c r="Y168" s="401" t="s">
        <v>1546</v>
      </c>
      <c r="Z168" s="403" t="s">
        <v>1552</v>
      </c>
      <c r="AA168" s="263"/>
      <c r="AB168" s="265"/>
      <c r="AC168" s="396"/>
      <c r="AD168" s="396">
        <v>1</v>
      </c>
    </row>
    <row r="169" spans="1:30" s="158" customFormat="1" ht="12.75" customHeight="1">
      <c r="A169" s="225">
        <v>161</v>
      </c>
      <c r="B169" s="217"/>
      <c r="C169" s="219"/>
      <c r="D169" s="241" t="s">
        <v>1553</v>
      </c>
      <c r="E169" s="241"/>
      <c r="F169" s="241"/>
      <c r="G169" s="241"/>
      <c r="H169" s="272" t="s">
        <v>1554</v>
      </c>
      <c r="I169" s="266" t="s">
        <v>1555</v>
      </c>
      <c r="J169" s="265"/>
      <c r="K169" s="394" t="s">
        <v>1556</v>
      </c>
      <c r="L169" s="392"/>
      <c r="M169" s="392"/>
      <c r="N169" s="392"/>
      <c r="O169" s="392"/>
      <c r="P169" s="395"/>
      <c r="Q169" s="392" t="s">
        <v>817</v>
      </c>
      <c r="R169" s="392"/>
      <c r="S169" s="392" t="s">
        <v>863</v>
      </c>
      <c r="T169" s="271"/>
      <c r="U169" s="382"/>
      <c r="V169" s="267"/>
      <c r="W169" s="261" t="s">
        <v>864</v>
      </c>
      <c r="X169" s="232"/>
      <c r="Y169" s="402" t="s">
        <v>1557</v>
      </c>
      <c r="Z169" s="403" t="s">
        <v>1541</v>
      </c>
      <c r="AA169" s="270"/>
      <c r="AB169" s="265"/>
      <c r="AC169" s="396"/>
      <c r="AD169" s="396">
        <v>1</v>
      </c>
    </row>
    <row r="170" spans="1:30" s="158" customFormat="1" ht="12.75" customHeight="1">
      <c r="A170" s="225">
        <v>162</v>
      </c>
      <c r="B170" s="217"/>
      <c r="C170" s="219"/>
      <c r="D170" s="241" t="s">
        <v>1558</v>
      </c>
      <c r="E170" s="241"/>
      <c r="F170" s="241"/>
      <c r="G170" s="241"/>
      <c r="H170" s="272"/>
      <c r="I170" s="266"/>
      <c r="J170" s="265"/>
      <c r="K170" s="394" t="s">
        <v>1559</v>
      </c>
      <c r="L170" s="392"/>
      <c r="M170" s="392"/>
      <c r="N170" s="392"/>
      <c r="O170" s="392"/>
      <c r="P170" s="395"/>
      <c r="Q170" s="412" t="s">
        <v>817</v>
      </c>
      <c r="R170" s="392" t="s">
        <v>864</v>
      </c>
      <c r="S170" s="384" t="s">
        <v>1559</v>
      </c>
      <c r="T170" s="271"/>
      <c r="U170" s="265"/>
      <c r="V170" s="267"/>
      <c r="W170" s="261" t="s">
        <v>864</v>
      </c>
      <c r="X170" s="232"/>
      <c r="Y170" s="269" t="s">
        <v>1560</v>
      </c>
      <c r="Z170" s="265"/>
      <c r="AA170" s="263"/>
      <c r="AB170" s="265"/>
      <c r="AC170" s="396"/>
      <c r="AD170" s="396">
        <v>1</v>
      </c>
    </row>
    <row r="171" spans="1:30" s="224" customFormat="1" ht="13.5" customHeight="1">
      <c r="A171" s="225">
        <v>163</v>
      </c>
      <c r="B171" s="217"/>
      <c r="C171" s="219"/>
      <c r="D171" s="241"/>
      <c r="E171" s="241" t="s">
        <v>1561</v>
      </c>
      <c r="F171" s="241"/>
      <c r="G171" s="241"/>
      <c r="H171" s="392" t="s">
        <v>1562</v>
      </c>
      <c r="I171" s="394"/>
      <c r="J171" s="392"/>
      <c r="K171" s="394" t="s">
        <v>1563</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1564</v>
      </c>
      <c r="F172" s="241"/>
      <c r="G172" s="241"/>
      <c r="H172" s="392" t="s">
        <v>1565</v>
      </c>
      <c r="I172" s="394"/>
      <c r="J172" s="392"/>
      <c r="K172" s="394" t="s">
        <v>1566</v>
      </c>
      <c r="L172" s="392"/>
      <c r="M172" s="392"/>
      <c r="N172" s="392"/>
      <c r="O172" s="392"/>
      <c r="P172" s="395"/>
      <c r="Q172" s="392" t="s">
        <v>817</v>
      </c>
      <c r="R172" s="392"/>
      <c r="S172" s="392" t="s">
        <v>863</v>
      </c>
      <c r="T172" s="396"/>
      <c r="U172" s="392"/>
      <c r="V172" s="397"/>
      <c r="W172" s="261" t="s">
        <v>864</v>
      </c>
      <c r="X172" s="232"/>
      <c r="Y172" s="385" t="s">
        <v>1567</v>
      </c>
      <c r="Z172" s="392"/>
      <c r="AA172" s="393"/>
      <c r="AB172" s="392"/>
      <c r="AC172" s="396"/>
      <c r="AD172" s="396">
        <v>1</v>
      </c>
    </row>
    <row r="173" spans="1:30" s="224" customFormat="1" ht="13.5" customHeight="1">
      <c r="A173" s="225">
        <v>165</v>
      </c>
      <c r="B173" s="217"/>
      <c r="C173" s="219"/>
      <c r="D173" s="241"/>
      <c r="E173" s="241" t="s">
        <v>1568</v>
      </c>
      <c r="F173" s="241"/>
      <c r="G173" s="241"/>
      <c r="H173" s="392" t="s">
        <v>1569</v>
      </c>
      <c r="I173" s="394"/>
      <c r="J173" s="392"/>
      <c r="K173" s="394" t="s">
        <v>1570</v>
      </c>
      <c r="L173" s="392"/>
      <c r="M173" s="392"/>
      <c r="N173" s="392"/>
      <c r="O173" s="392"/>
      <c r="P173" s="395"/>
      <c r="Q173" s="392" t="s">
        <v>817</v>
      </c>
      <c r="R173" s="392"/>
      <c r="S173" s="392" t="s">
        <v>863</v>
      </c>
      <c r="T173" s="396"/>
      <c r="U173" s="392"/>
      <c r="V173" s="397"/>
      <c r="W173" s="261" t="s">
        <v>864</v>
      </c>
      <c r="X173" s="232"/>
      <c r="Y173" s="385" t="s">
        <v>1567</v>
      </c>
      <c r="Z173" s="392"/>
      <c r="AA173" s="393"/>
      <c r="AB173" s="392"/>
      <c r="AC173" s="396"/>
      <c r="AD173" s="396">
        <v>1</v>
      </c>
    </row>
    <row r="174" spans="1:30" s="224" customFormat="1" ht="13.5" customHeight="1">
      <c r="A174" s="225">
        <v>166</v>
      </c>
      <c r="B174" s="217"/>
      <c r="C174" s="219"/>
      <c r="D174" s="241"/>
      <c r="E174" s="241" t="s">
        <v>178</v>
      </c>
      <c r="F174" s="241"/>
      <c r="G174" s="241"/>
      <c r="H174" s="392" t="s">
        <v>1571</v>
      </c>
      <c r="I174" s="394"/>
      <c r="J174" s="392"/>
      <c r="K174" s="394" t="s">
        <v>1572</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1573</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1574</v>
      </c>
      <c r="C176" s="217" t="s">
        <v>1575</v>
      </c>
      <c r="D176" s="273"/>
      <c r="E176" s="217"/>
      <c r="F176" s="217"/>
      <c r="G176" s="217"/>
      <c r="H176" s="392" t="s">
        <v>1576</v>
      </c>
      <c r="I176" s="394"/>
      <c r="J176" s="392" t="s">
        <v>1577</v>
      </c>
      <c r="K176" s="394" t="s">
        <v>1578</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1579</v>
      </c>
      <c r="C177" s="221"/>
      <c r="D177" s="241"/>
      <c r="E177" s="241"/>
      <c r="F177" s="241"/>
      <c r="G177" s="241"/>
      <c r="H177" s="392"/>
      <c r="I177" s="394"/>
      <c r="J177" s="392"/>
      <c r="K177" s="392" t="s">
        <v>1580</v>
      </c>
      <c r="L177" s="392"/>
      <c r="M177" s="392"/>
      <c r="N177" s="392"/>
      <c r="O177" s="392"/>
      <c r="P177" s="395"/>
      <c r="Q177" s="392" t="s">
        <v>817</v>
      </c>
      <c r="R177" s="392" t="s">
        <v>864</v>
      </c>
      <c r="S177" s="392" t="s">
        <v>1580</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1581</v>
      </c>
      <c r="D178" s="221"/>
      <c r="E178" s="241"/>
      <c r="F178" s="241"/>
      <c r="G178" s="241"/>
      <c r="H178" s="392" t="s">
        <v>1582</v>
      </c>
      <c r="I178" s="394"/>
      <c r="J178" s="392"/>
      <c r="K178" s="394" t="s">
        <v>1583</v>
      </c>
      <c r="L178" s="392"/>
      <c r="M178" s="392"/>
      <c r="N178" s="392"/>
      <c r="O178" s="392"/>
      <c r="P178" s="395"/>
      <c r="Q178" s="392" t="s">
        <v>1584</v>
      </c>
      <c r="R178" s="392" t="s">
        <v>864</v>
      </c>
      <c r="S178" s="243" t="s">
        <v>1583</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1585</v>
      </c>
      <c r="E179" s="221"/>
      <c r="F179" s="241"/>
      <c r="G179" s="241"/>
      <c r="H179" s="392" t="s">
        <v>1586</v>
      </c>
      <c r="I179" s="394" t="s">
        <v>1587</v>
      </c>
      <c r="J179" s="392"/>
      <c r="K179" s="394" t="s">
        <v>1588</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1589</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1590</v>
      </c>
      <c r="E181" s="221"/>
      <c r="F181" s="241"/>
      <c r="G181" s="241"/>
      <c r="H181" s="392" t="s">
        <v>1591</v>
      </c>
      <c r="I181" s="394" t="s">
        <v>1592</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1593</v>
      </c>
      <c r="E182" s="221"/>
      <c r="F182" s="241"/>
      <c r="G182" s="241"/>
      <c r="H182" s="392" t="s">
        <v>1594</v>
      </c>
      <c r="I182" s="394" t="s">
        <v>1595</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1596</v>
      </c>
      <c r="C183" s="264"/>
      <c r="D183" s="241"/>
      <c r="E183" s="241"/>
      <c r="F183" s="241"/>
      <c r="G183" s="241"/>
      <c r="H183" s="392" t="s">
        <v>1597</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38</v>
      </c>
      <c r="Z184" s="225">
        <f>SUBTOTAL(103,createCase[Commentaire Philippe Dreyfus])</f>
        <v>40</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82" priority="314">
      <formula>OR($AD185="X",$AB185="X")</formula>
    </cfRule>
    <cfRule type="expression" dxfId="281" priority="315">
      <formula>AND($AD185=1,$AB185=1)</formula>
    </cfRule>
    <cfRule type="expression" dxfId="280" priority="316">
      <formula>$AD185=1</formula>
    </cfRule>
    <cfRule type="expression" dxfId="279" priority="317">
      <formula>$AB185=1</formula>
    </cfRule>
  </conditionalFormatting>
  <conditionalFormatting sqref="A9:G9 B95:G118 E118:G122 B119:C129 F123:G124 E125:G129 E131:G144 B145:G183 B26:G80 B82:G93 A10:A183">
    <cfRule type="expression" dxfId="278" priority="698">
      <formula>$AC9=1</formula>
    </cfRule>
  </conditionalFormatting>
  <conditionalFormatting sqref="A9:G9 E118:G122 B119:C129 F123:G124 E125:G129 E131:G144 B145:G183 A10:A183">
    <cfRule type="expression" dxfId="277" priority="696">
      <formula>AND($AD9=1,$AC9=1)</formula>
    </cfRule>
    <cfRule type="expression" dxfId="276" priority="697">
      <formula>$AD9=1</formula>
    </cfRule>
  </conditionalFormatting>
  <conditionalFormatting sqref="A9:G9 B10:G122 B123:D124 F123:G124 B125:G129 B131:G183 A10:A183">
    <cfRule type="expression" dxfId="275" priority="699">
      <formula>AND(NOT(ISBLANK($W9)),ISBLANK($AC9),ISBLANK($AD9))</formula>
    </cfRule>
  </conditionalFormatting>
  <conditionalFormatting sqref="B111:B114">
    <cfRule type="expression" dxfId="274" priority="176">
      <formula>AND($R111="X",#REF!&lt;&gt;"")</formula>
    </cfRule>
  </conditionalFormatting>
  <conditionalFormatting sqref="B130:C144 E130:G130">
    <cfRule type="expression" dxfId="273" priority="43">
      <formula>OR($AD130="X",$AC130="X")</formula>
    </cfRule>
  </conditionalFormatting>
  <conditionalFormatting sqref="B10:G25 D119:D128 E129">
    <cfRule type="expression" dxfId="272" priority="155">
      <formula>OR($AD10="X",$AC10="X")</formula>
    </cfRule>
    <cfRule type="expression" dxfId="271" priority="156">
      <formula>AND($AD10=1,$AC10=1)</formula>
    </cfRule>
    <cfRule type="expression" dxfId="270" priority="157">
      <formula>$AD10=1</formula>
    </cfRule>
    <cfRule type="expression" dxfId="269" priority="158">
      <formula>$AC10=1</formula>
    </cfRule>
  </conditionalFormatting>
  <conditionalFormatting sqref="B26:G118 E118:G122 E125:G129 A9:G9 F123:G124 E131:G144 B119:C129 A10:A183">
    <cfRule type="expression" dxfId="268" priority="695">
      <formula>OR($AD9="X",$AC9="X")</formula>
    </cfRule>
  </conditionalFormatting>
  <conditionalFormatting sqref="B26:G118">
    <cfRule type="expression" dxfId="267" priority="173">
      <formula>AND($AD26=1,$AC26=1)</formula>
    </cfRule>
    <cfRule type="expression" dxfId="266" priority="174">
      <formula>$AD26=1</formula>
    </cfRule>
  </conditionalFormatting>
  <conditionalFormatting sqref="B130:G130">
    <cfRule type="expression" dxfId="265" priority="51">
      <formula>AND(NOT(ISBLANK($W130)),ISBLANK($AC130),ISBLANK($AD130))</formula>
    </cfRule>
  </conditionalFormatting>
  <conditionalFormatting sqref="B145:G183">
    <cfRule type="expression" dxfId="264" priority="47">
      <formula>OR($AD145="X",$AC145="X")</formula>
    </cfRule>
  </conditionalFormatting>
  <conditionalFormatting sqref="C130">
    <cfRule type="expression" dxfId="263" priority="30">
      <formula>OR($AD130="X",$AC130="X")</formula>
    </cfRule>
    <cfRule type="expression" dxfId="262" priority="31">
      <formula>AND($AD130=1,$AC130=1)</formula>
    </cfRule>
    <cfRule type="expression" dxfId="261" priority="32">
      <formula>$AD130=1</formula>
    </cfRule>
    <cfRule type="expression" dxfId="260" priority="33">
      <formula>$AC130=1</formula>
    </cfRule>
  </conditionalFormatting>
  <conditionalFormatting sqref="D129:E129 C9:C110 C115:C129 D121:D128 C145:C183">
    <cfRule type="expression" dxfId="259" priority="151">
      <formula>AND($R9="X",$B9&lt;&gt;"")</formula>
    </cfRule>
  </conditionalFormatting>
  <conditionalFormatting sqref="C163">
    <cfRule type="expression" dxfId="258" priority="97">
      <formula>OR($AD163="X",$AC163="X")</formula>
    </cfRule>
    <cfRule type="expression" dxfId="257" priority="98">
      <formula>AND($AD163=1,$AC163=1)</formula>
    </cfRule>
    <cfRule type="expression" dxfId="256" priority="99">
      <formula>$AD163=1</formula>
    </cfRule>
  </conditionalFormatting>
  <conditionalFormatting sqref="C112:D114">
    <cfRule type="expression" dxfId="255" priority="177">
      <formula>AND($R112="X",OR(#REF!&lt;&gt;"",$B112&lt;&gt;""))</formula>
    </cfRule>
  </conditionalFormatting>
  <conditionalFormatting sqref="C130:D144">
    <cfRule type="expression" dxfId="254" priority="38">
      <formula>AND($R130="X",$B130&lt;&gt;"")</formula>
    </cfRule>
  </conditionalFormatting>
  <conditionalFormatting sqref="C111:G111">
    <cfRule type="expression" dxfId="253" priority="161">
      <formula>AND($R111="X",$B111&lt;&gt;"")</formula>
    </cfRule>
  </conditionalFormatting>
  <conditionalFormatting sqref="D24:D25">
    <cfRule type="expression" dxfId="252" priority="52">
      <formula>AND($R24="X",$B24&lt;&gt;"")</formula>
    </cfRule>
  </conditionalFormatting>
  <conditionalFormatting sqref="D112 D151:D183">
    <cfRule type="expression" dxfId="251" priority="21">
      <formula>AND($R112="X",OR($B112&lt;&gt;"",$C112&lt;&gt;""))</formula>
    </cfRule>
  </conditionalFormatting>
  <conditionalFormatting sqref="D115:D118 C176">
    <cfRule type="expression" dxfId="250" priority="184">
      <formula>AND($R115="X",OR($B115&lt;&gt;"",$C115&lt;&gt;""))</formula>
    </cfRule>
  </conditionalFormatting>
  <conditionalFormatting sqref="D119:D120">
    <cfRule type="expression" dxfId="249" priority="128">
      <formula>AND($R119="X",OR(#REF!&lt;&gt;"",$B119&lt;&gt;""))</formula>
    </cfRule>
  </conditionalFormatting>
  <conditionalFormatting sqref="D129">
    <cfRule type="expression" dxfId="248" priority="89">
      <formula>OR($AD129="X",$AC129="X")</formula>
    </cfRule>
    <cfRule type="expression" dxfId="247" priority="90">
      <formula>AND($AD129=1,$AC129=1)</formula>
    </cfRule>
    <cfRule type="expression" dxfId="246" priority="91">
      <formula>$AD129=1</formula>
    </cfRule>
  </conditionalFormatting>
  <conditionalFormatting sqref="D129:D144">
    <cfRule type="expression" dxfId="245" priority="42">
      <formula>$AC129=1</formula>
    </cfRule>
  </conditionalFormatting>
  <conditionalFormatting sqref="D130">
    <cfRule type="expression" dxfId="244" priority="25">
      <formula>OR($AD130="X",$AC130="X")</formula>
    </cfRule>
    <cfRule type="expression" dxfId="243" priority="26">
      <formula>AND($R130="X",OR($B130&lt;&gt;"",$C130&lt;&gt;"",$D130&lt;&gt;""))</formula>
    </cfRule>
    <cfRule type="expression" dxfId="242" priority="27">
      <formula>AND($AD130=1,$AC130=1)</formula>
    </cfRule>
    <cfRule type="expression" dxfId="241" priority="28">
      <formula>$AD130=1</formula>
    </cfRule>
    <cfRule type="expression" dxfId="240" priority="29">
      <formula>$AC130=1</formula>
    </cfRule>
  </conditionalFormatting>
  <conditionalFormatting sqref="D130:D144">
    <cfRule type="expression" dxfId="239" priority="39">
      <formula>OR($AD130="X",$AC130="X")</formula>
    </cfRule>
    <cfRule type="expression" dxfId="238" priority="40">
      <formula>AND($AD130=1,$AC130=1)</formula>
    </cfRule>
    <cfRule type="expression" dxfId="237" priority="41">
      <formula>$AD130=1</formula>
    </cfRule>
  </conditionalFormatting>
  <conditionalFormatting sqref="D150">
    <cfRule type="expression" dxfId="236" priority="712">
      <formula>AND($R150="X",OR($B150&lt;&gt;"",#REF!&lt;&gt;""))</formula>
    </cfRule>
  </conditionalFormatting>
  <conditionalFormatting sqref="D145:D149 D9:D110 E118:E120">
    <cfRule type="expression" dxfId="235" priority="146">
      <formula>AND($R9="X",OR($B9&lt;&gt;"",$C9&lt;&gt;""))</formula>
    </cfRule>
  </conditionalFormatting>
  <conditionalFormatting sqref="D154">
    <cfRule type="expression" dxfId="234" priority="73">
      <formula>$AC154=1</formula>
    </cfRule>
    <cfRule type="expression" dxfId="233" priority="74">
      <formula>AND($R154="X",OR($B154&lt;&gt;"",$C154&lt;&gt;"",$D154&lt;&gt;"",$E154&lt;&gt;""))</formula>
    </cfRule>
    <cfRule type="expression" dxfId="232" priority="75">
      <formula>AND($AD154=1,$AC154=1)</formula>
    </cfRule>
    <cfRule type="expression" dxfId="231" priority="76">
      <formula>$AD154=1</formula>
    </cfRule>
    <cfRule type="expression" dxfId="230" priority="77">
      <formula>AND($R154="X",OR($B154&lt;&gt;"",$C154&lt;&gt;"",$D154&lt;&gt;""))</formula>
    </cfRule>
    <cfRule type="expression" dxfId="229" priority="79">
      <formula>$AC154=1</formula>
    </cfRule>
    <cfRule type="expression" dxfId="228" priority="80">
      <formula>AND($R154="X",OR($B154&lt;&gt;"",$C154&lt;&gt;"",$D154&lt;&gt;"",$E154&lt;&gt;""))</formula>
    </cfRule>
    <cfRule type="expression" dxfId="227" priority="81">
      <formula>AND($AD154=1,$AC154=1)</formula>
    </cfRule>
    <cfRule type="expression" dxfId="226" priority="82">
      <formula>$AD154=1</formula>
    </cfRule>
    <cfRule type="expression" dxfId="225" priority="83">
      <formula>AND($R154="X",OR($B154&lt;&gt;"",$C154&lt;&gt;"",$D154&lt;&gt;""))</formula>
    </cfRule>
  </conditionalFormatting>
  <conditionalFormatting sqref="D157">
    <cfRule type="expression" dxfId="224" priority="19">
      <formula>OR($AD157="X",$AC157="X")</formula>
    </cfRule>
  </conditionalFormatting>
  <conditionalFormatting sqref="D163">
    <cfRule type="expression" dxfId="223" priority="93">
      <formula>AND($R163="X",$B163&lt;&gt;"")</formula>
    </cfRule>
    <cfRule type="expression" dxfId="222" priority="94">
      <formula>OR($AD163="X",$AC163="X")</formula>
    </cfRule>
    <cfRule type="expression" dxfId="221" priority="95">
      <formula>AND($AD163=1,$AC163=1)</formula>
    </cfRule>
    <cfRule type="expression" dxfId="220" priority="96">
      <formula>$AD163=1</formula>
    </cfRule>
  </conditionalFormatting>
  <conditionalFormatting sqref="E79">
    <cfRule type="expression" dxfId="219" priority="61">
      <formula>AND($R79="X",OR($B79&lt;&gt;"",$C79&lt;&gt;"",$D79&lt;&gt;"",$E79&lt;&gt;""))</formula>
    </cfRule>
    <cfRule type="expression" dxfId="218" priority="62">
      <formula>AND($AD79=1,$AC79=1)</formula>
    </cfRule>
    <cfRule type="expression" dxfId="217" priority="63">
      <formula>$AD79=1</formula>
    </cfRule>
    <cfRule type="expression" dxfId="216" priority="64">
      <formula>AND($R79="X",OR($B79&lt;&gt;"",$C79&lt;&gt;"",$E79&lt;&gt;"",#REF!&lt;&gt;""))</formula>
    </cfRule>
  </conditionalFormatting>
  <conditionalFormatting sqref="E82">
    <cfRule type="expression" dxfId="215" priority="55">
      <formula>AND($R82="X",OR($B82&lt;&gt;"",$C82&lt;&gt;"",$D82&lt;&gt;"",$E82&lt;&gt;""))</formula>
    </cfRule>
    <cfRule type="expression" dxfId="214" priority="56">
      <formula>AND($AD82=1,$AC82=1)</formula>
    </cfRule>
    <cfRule type="expression" dxfId="213" priority="57">
      <formula>$AD82=1</formula>
    </cfRule>
    <cfRule type="expression" dxfId="212" priority="58">
      <formula>$AC82=1</formula>
    </cfRule>
    <cfRule type="expression" dxfId="211" priority="59">
      <formula>AND($R82="X",OR($B82&lt;&gt;"",$C82&lt;&gt;"",$E82&lt;&gt;"",#REF!&lt;&gt;""))</formula>
    </cfRule>
    <cfRule type="expression" dxfId="210" priority="60">
      <formula>$AC82=1</formula>
    </cfRule>
  </conditionalFormatting>
  <conditionalFormatting sqref="E101">
    <cfRule type="expression" dxfId="209" priority="65">
      <formula>AND($R101="X",OR($B101&lt;&gt;"",$C101&lt;&gt;"",$D101&lt;&gt;"",$E101&lt;&gt;""))</formula>
    </cfRule>
    <cfRule type="expression" dxfId="208" priority="66">
      <formula>AND($AD101=1,$AC101=1)</formula>
    </cfRule>
    <cfRule type="expression" dxfId="207" priority="67">
      <formula>$AD101=1</formula>
    </cfRule>
    <cfRule type="expression" dxfId="206" priority="68">
      <formula>$AC101=1</formula>
    </cfRule>
    <cfRule type="expression" dxfId="205" priority="69">
      <formula>AND($R101="X",OR($B101&lt;&gt;"",$C101&lt;&gt;"",$E101&lt;&gt;"",#REF!&lt;&gt;""))</formula>
    </cfRule>
  </conditionalFormatting>
  <conditionalFormatting sqref="E112 E145:E149 E151:E183">
    <cfRule type="expression" dxfId="204" priority="22">
      <formula>AND($R112="X",OR($B112&lt;&gt;"",$C112&lt;&gt;"",$D112&lt;&gt;""))</formula>
    </cfRule>
  </conditionalFormatting>
  <conditionalFormatting sqref="E112:E114">
    <cfRule type="expression" dxfId="203" priority="178">
      <formula>AND($R112="X",OR(#REF!&lt;&gt;"",$B112&lt;&gt;"",$C112&lt;&gt;""))</formula>
    </cfRule>
  </conditionalFormatting>
  <conditionalFormatting sqref="E115:E118">
    <cfRule type="expression" dxfId="202" priority="196">
      <formula>AND($R115="X",OR($B115&lt;&gt;"",$C115&lt;&gt;"",$D115&lt;&gt;""))</formula>
    </cfRule>
  </conditionalFormatting>
  <conditionalFormatting sqref="E121">
    <cfRule type="expression" dxfId="201" priority="70">
      <formula>AND($R121="X",OR($B121&lt;&gt;"",$C121&lt;&gt;"",$D121&lt;&gt;"",$E121&lt;&gt;""))</formula>
    </cfRule>
    <cfRule type="expression" dxfId="200" priority="71">
      <formula>AND($R121="X",OR($B121&lt;&gt;"",$C121&lt;&gt;"",$E121&lt;&gt;"",#REF!&lt;&gt;""))</formula>
    </cfRule>
    <cfRule type="expression" dxfId="199" priority="72">
      <formula>$AC121=1</formula>
    </cfRule>
  </conditionalFormatting>
  <conditionalFormatting sqref="E121:E122 E9:E110 F123:F124 E125:E128">
    <cfRule type="expression" dxfId="198" priority="152">
      <formula>AND($R9="X",OR($B9&lt;&gt;"",$C9&lt;&gt;"",$D9&lt;&gt;""))</formula>
    </cfRule>
  </conditionalFormatting>
  <conditionalFormatting sqref="E123:E124">
    <cfRule type="expression" dxfId="197" priority="1">
      <formula>AND($R123="X",$B123&lt;&gt;"")</formula>
    </cfRule>
    <cfRule type="expression" dxfId="196" priority="2">
      <formula>AND($AD123=1,$AC123=1)</formula>
    </cfRule>
    <cfRule type="expression" dxfId="195" priority="3">
      <formula>$AD123=1</formula>
    </cfRule>
    <cfRule type="expression" dxfId="194" priority="4">
      <formula>OR($AD123="X",$AC123="X")</formula>
    </cfRule>
    <cfRule type="expression" dxfId="193" priority="5">
      <formula>$AC123=1</formula>
    </cfRule>
    <cfRule type="expression" dxfId="192" priority="6">
      <formula>AND(NOT(ISBLANK($W123)),ISBLANK($AC123),ISBLANK($AD123))</formula>
    </cfRule>
  </conditionalFormatting>
  <conditionalFormatting sqref="E130:E144">
    <cfRule type="expression" dxfId="191" priority="44">
      <formula>AND($R130="X",OR($B130&lt;&gt;"",$C130&lt;&gt;"",$D130&lt;&gt;""))</formula>
    </cfRule>
  </conditionalFormatting>
  <conditionalFormatting sqref="E150">
    <cfRule type="expression" dxfId="190" priority="730">
      <formula>AND($R150="X",OR($B150&lt;&gt;"",#REF!&lt;&gt;"",$D150&lt;&gt;""))</formula>
    </cfRule>
  </conditionalFormatting>
  <conditionalFormatting sqref="E153">
    <cfRule type="expression" dxfId="189" priority="84">
      <formula>$AC153=1</formula>
    </cfRule>
    <cfRule type="expression" dxfId="188" priority="85">
      <formula>AND($R153="X",OR($B153&lt;&gt;"",$C153&lt;&gt;"",$D153&lt;&gt;"",$E153&lt;&gt;""))</formula>
    </cfRule>
    <cfRule type="expression" dxfId="187" priority="86">
      <formula>AND($AD153=1,$AC153=1)</formula>
    </cfRule>
    <cfRule type="expression" dxfId="186" priority="87">
      <formula>$AD153=1</formula>
    </cfRule>
  </conditionalFormatting>
  <conditionalFormatting sqref="E156:E157">
    <cfRule type="expression" dxfId="185" priority="100">
      <formula>OR($AD156="X",$AC156="X")</formula>
    </cfRule>
    <cfRule type="expression" dxfId="184" priority="101">
      <formula>AND($AD156=1,$AC156=1)</formula>
    </cfRule>
    <cfRule type="expression" dxfId="183" priority="102">
      <formula>$AD156=1</formula>
    </cfRule>
    <cfRule type="expression" dxfId="182" priority="103">
      <formula>$AC156=1</formula>
    </cfRule>
    <cfRule type="expression" dxfId="181" priority="104">
      <formula>AND($R156="X",#REF!&lt;&gt;"")</formula>
    </cfRule>
  </conditionalFormatting>
  <conditionalFormatting sqref="E130:G130 B130:C144">
    <cfRule type="expression" dxfId="180" priority="48">
      <formula>AND($AD130=1,$AC130=1)</formula>
    </cfRule>
    <cfRule type="expression" dxfId="179" priority="49">
      <formula>$AD130=1</formula>
    </cfRule>
    <cfRule type="expression" dxfId="178"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177" priority="23">
      <formula>AND($R112="X",OR($B112&lt;&gt;"",$C112&lt;&gt;"",$D112&lt;&gt;"",$E112&lt;&gt;""))</formula>
    </cfRule>
  </conditionalFormatting>
  <conditionalFormatting sqref="F112:F114">
    <cfRule type="expression" dxfId="176" priority="179">
      <formula>AND($R112="X",OR(#REF!&lt;&gt;"",$B112&lt;&gt;"",$C112&lt;&gt;"",$E112&lt;&gt;""))</formula>
    </cfRule>
  </conditionalFormatting>
  <conditionalFormatting sqref="F115:F118">
    <cfRule type="expression" dxfId="175" priority="197">
      <formula>AND($R115="X",OR($B115&lt;&gt;"",$C115&lt;&gt;"",$D115&lt;&gt;"",$E115&lt;&gt;""))</formula>
    </cfRule>
  </conditionalFormatting>
  <conditionalFormatting sqref="F118:F120 F129:G129">
    <cfRule type="expression" dxfId="174" priority="182">
      <formula>AND($R118="X",OR($B118&lt;&gt;"",$C118&lt;&gt;"",$E118&lt;&gt;"",#REF!&lt;&gt;""))</formula>
    </cfRule>
  </conditionalFormatting>
  <conditionalFormatting sqref="F121:F149 F9:F110">
    <cfRule type="expression" dxfId="173" priority="153">
      <formula>AND($R9="X",OR($B9&lt;&gt;"",$C9&lt;&gt;"",$D9&lt;&gt;"",$E9&lt;&gt;""))</formula>
    </cfRule>
  </conditionalFormatting>
  <conditionalFormatting sqref="F128">
    <cfRule type="expression" dxfId="172" priority="54">
      <formula>AND($R128="X",OR($B128&lt;&gt;"",$C128&lt;&gt;"",$E128&lt;&gt;"",#REF!&lt;&gt;""))</formula>
    </cfRule>
  </conditionalFormatting>
  <conditionalFormatting sqref="F150">
    <cfRule type="expression" dxfId="171" priority="731">
      <formula>AND($R150="X",OR($B150&lt;&gt;"",#REF!&lt;&gt;"",$D150&lt;&gt;"",$E150&lt;&gt;""))</formula>
    </cfRule>
  </conditionalFormatting>
  <conditionalFormatting sqref="G112 G151:G183">
    <cfRule type="expression" dxfId="170" priority="24">
      <formula>AND($R112="X",OR($B112&lt;&gt;"",$C112&lt;&gt;"",$D112&lt;&gt;"",$E112&lt;&gt;"",$F112&lt;&gt;""))</formula>
    </cfRule>
  </conditionalFormatting>
  <conditionalFormatting sqref="G112:G114">
    <cfRule type="expression" dxfId="169" priority="180">
      <formula>AND($R112="X",OR(#REF!&lt;&gt;"",$B112&lt;&gt;"",$C112&lt;&gt;"",$E112&lt;&gt;"",$F112&lt;&gt;""))</formula>
    </cfRule>
  </conditionalFormatting>
  <conditionalFormatting sqref="G115:G118">
    <cfRule type="expression" dxfId="168" priority="198">
      <formula>AND($R115="X",OR($B115&lt;&gt;"",$C115&lt;&gt;"",$D115&lt;&gt;"",$E115&lt;&gt;"",$F115&lt;&gt;""))</formula>
    </cfRule>
  </conditionalFormatting>
  <conditionalFormatting sqref="G118:G120">
    <cfRule type="expression" dxfId="167" priority="183">
      <formula>AND($R118="X",OR($B118&lt;&gt;"",$C118&lt;&gt;"",$E118&lt;&gt;"",#REF!&lt;&gt;"",$F118&lt;&gt;""))</formula>
    </cfRule>
  </conditionalFormatting>
  <conditionalFormatting sqref="G129">
    <cfRule type="expression" dxfId="166" priority="92">
      <formula>AND($R129="X",OR($B129&lt;&gt;"",$C129&lt;&gt;"",$D129&lt;&gt;"",$E129&lt;&gt;""))</formula>
    </cfRule>
    <cfRule type="expression" dxfId="165" priority="754">
      <formula>AND($R129="X",OR($B129&lt;&gt;"",$C129&lt;&gt;"",$E129&lt;&gt;"",#REF!&lt;&gt;"",$F129&lt;&gt;""))</formula>
    </cfRule>
  </conditionalFormatting>
  <conditionalFormatting sqref="G130:G144">
    <cfRule type="expression" dxfId="164" priority="46">
      <formula>AND($R130="X",OR($B130&lt;&gt;"",$C130&lt;&gt;"",$D130&lt;&gt;"",$E130&lt;&gt;"",$F130&lt;&gt;""))</formula>
    </cfRule>
  </conditionalFormatting>
  <conditionalFormatting sqref="G145:G149 G9:G110 G121:G128">
    <cfRule type="expression" dxfId="163" priority="154">
      <formula>AND($R9="X",OR($B9&lt;&gt;"",$C9&lt;&gt;"",$D9&lt;&gt;"",$E9&lt;&gt;"",$F9&lt;&gt;""))</formula>
    </cfRule>
  </conditionalFormatting>
  <conditionalFormatting sqref="G150">
    <cfRule type="expression" dxfId="162" priority="732">
      <formula>AND($R150="X",OR($B150&lt;&gt;"",#REF!&lt;&gt;"",$D150&lt;&gt;"",$E150&lt;&gt;"",$F150&lt;&gt;""))</formula>
    </cfRule>
  </conditionalFormatting>
  <conditionalFormatting sqref="H185:H186 H206:H1046">
    <cfRule type="expression" dxfId="161" priority="313">
      <formula>$Q185="X"</formula>
    </cfRule>
  </conditionalFormatting>
  <conditionalFormatting sqref="I9:I109 I111:I183">
    <cfRule type="expression" dxfId="160" priority="150">
      <formula>$R9="X"</formula>
    </cfRule>
  </conditionalFormatting>
  <conditionalFormatting sqref="Q9:Q183">
    <cfRule type="cellIs" dxfId="159" priority="34" operator="equal">
      <formula>"1..1"</formula>
    </cfRule>
    <cfRule type="cellIs" dxfId="158" priority="35" operator="equal">
      <formula>"0..n"</formula>
    </cfRule>
    <cfRule type="cellIs" dxfId="157"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DCC32B9-2037-4357-8186-319F7F198C1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2024-01-24T17:37:57Z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