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777" documentId="13_ncr:1_{DED5795E-3DC0-A949-81AB-74CAE5BDD1E8}" xr6:coauthVersionLast="47" xr6:coauthVersionMax="47" xr10:uidLastSave="{B42A9E3C-46CD-4CA2-8A89-37E1A855E39E}"/>
  <bookViews>
    <workbookView xWindow="3930" yWindow="120" windowWidth="24780" windowHeight="12870" tabRatio="500" firstSheet="8"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3"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4"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5"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8"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19"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1"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2"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4"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5"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6"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7"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8"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9"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0"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1"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2"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4"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5"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6"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8"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9"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0"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1"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2"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3"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4"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5"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6"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7"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8"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49"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0"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1"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2"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3"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4"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5"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6"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7"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8"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9"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0"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1"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2"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3"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7"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68"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9"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0"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1"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2"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D125" authorId="74"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U127" authorId="75"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6"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7"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9"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0"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1"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2"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3"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4"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5"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6"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7"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88"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0"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0" authorId="92"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3"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4"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5"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6"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97"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9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4" authorId="9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1"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2"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3"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8" authorId="104"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5"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06"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0" authorId="107"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U172" authorId="108"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09"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0"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1"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2"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3"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4"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<sst xmlns="http://schemas.openxmlformats.org/spreadsheetml/2006/main" count="5622" uniqueCount="2114">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</sst>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6" dataDxfId="425">
  <autoFilter ref="A8:AD20" xr:uid="{EF99425A-BF7C-494D-843B-A436A28F1D50}"/>
  <tableColumns count="30">
    <tableColumn id="26" xr3:uid="{F6E0102F-6A62-4676-8743-12C78DFD5AAE}" name="ID" totalsRowFunction="count" dataDxfId="423" totalsRowDxfId="424"/>
    <tableColumn id="34" xr3:uid="{C5C184C6-181D-45CF-A63D-7AEDCADFA43B}" name="Donnée (Niveau 1)" dataDxfId="421" totalsRowDxfId="422"/>
    <tableColumn id="1" xr3:uid="{48BA0677-2A51-4516-901D-245A32C9EF11}" name="Donnée (Niveau 2)" totalsRowFunction="count" dataDxfId="419" totalsRowDxfId="420"/>
    <tableColumn id="2" xr3:uid="{22B866D0-1B5E-4581-93E5-86229BC69C02}" name="Donnée (Niveau 3)" totalsRowFunction="count" dataDxfId="417" totalsRowDxfId="418"/>
    <tableColumn id="3" xr3:uid="{888BC815-3A76-4EEA-B68B-9A9CFFA21AC6}" name="Donnée (Niveau 4)" totalsRowFunction="count" dataDxfId="415" totalsRowDxfId="416"/>
    <tableColumn id="4" xr3:uid="{A1D31B95-E51B-44D1-A7C2-8E42F9D33E13}" name="Donnée (Niveau 5)" totalsRowFunction="count" dataDxfId="413" totalsRowDxfId="414"/>
    <tableColumn id="5" xr3:uid="{EA6D57DD-52EF-4D70-B539-0505DC6517EC}" name="Donnée (Niveau 6)" totalsRowFunction="count" dataDxfId="411" totalsRowDxfId="412"/>
    <tableColumn id="6" xr3:uid="{3FE552E2-2FEF-4E1A-B5DE-F4C21C13A296}" name="Description" totalsRowFunction="count" dataDxfId="409" totalsRowDxfId="410"/>
    <tableColumn id="14" xr3:uid="{BE5AEDCA-1CC5-4938-964E-9C68E6A07DC7}" name="Exemples" totalsRowFunction="count" dataDxfId="407" totalsRowDxfId="408"/>
    <tableColumn id="13" xr3:uid="{ED5FE47C-9997-4511-9856-83AF83A90171}" name="Fichier XSD" totalsRowFunction="count" dataDxfId="405" totalsRowDxfId="406"/>
    <tableColumn id="32" xr3:uid="{5C8C2495-D269-4E47-88B5-00584EF6B484}" name="Balise EMSI" dataDxfId="403" totalsRowDxfId="404"/>
    <tableColumn id="7" xr3:uid="{5C4F4C1E-17D3-4C4E-9650-A41F0BBB82B0}" name="Balise NexSIS" totalsRowFunction="count" dataDxfId="401" totalsRowDxfId="402"/>
    <tableColumn id="21" xr3:uid="{D8470834-C8F8-4F70-9302-7A4C602B72E6}" name="Nouvelle balise" totalsRowFunction="count" dataDxfId="399" totalsRowDxfId="400"/>
    <tableColumn id="8" xr3:uid="{D4E41060-B282-4AE5-8C87-3716CFB70625}" name="Nantes - balise" totalsRowFunction="count" dataDxfId="397" totalsRowDxfId="398"/>
    <tableColumn id="15" xr3:uid="{BB0E9A10-45CE-44DE-802C-D3A58D081A2F}" name="Nantes - description" totalsRowFunction="count" dataDxfId="395" totalsRowDxfId="396"/>
    <tableColumn id="18" xr3:uid="{8FE17C2A-E229-4B7F-B204-F356EEB4AE45}" name="GT399" totalsRowFunction="count" dataDxfId="393" totalsRowDxfId="394"/>
    <tableColumn id="9" xr3:uid="{4C9E2B92-3A78-454F-B9FF-8B97A2EAE3ED}" name="GT399 description" totalsRowFunction="count" dataDxfId="391" totalsRowDxfId="392"/>
    <tableColumn id="10" xr3:uid="{CCF33634-CF25-46BD-8DE3-12B24D24D5F8}" name="Priorisation" totalsRowFunction="count" dataDxfId="389" totalsRowDxfId="390"/>
    <tableColumn id="11" xr3:uid="{85B3828E-8687-4AA3-88CE-D610FCBDCFDE}" name="Cardinalité" dataDxfId="387" totalsRowDxfId="388"/>
    <tableColumn id="27" xr3:uid="{CF8F2F83-80E1-4F34-8CA4-101022C31379}" name="Objet" totalsRowFunction="count" dataDxfId="385" totalsRowDxfId="386"/>
    <tableColumn id="12" xr3:uid="{9491E93A-73C3-4214-8227-2A99EABCA3C1}" name="Format (ou type)" totalsRowFunction="count" dataDxfId="383" totalsRowDxfId="384"/>
    <tableColumn id="31" xr3:uid="{97801A1D-505C-4F61-ACF5-6EE844F5E23A}" name="Détails de format" dataDxfId="381" totalsRowDxfId="382"/>
    <tableColumn id="36" xr3:uid="{62248724-3AC6-48C6-B62F-D3C050A5A08F}" name="15-18" dataDxfId="379" totalsRowDxfId="380"/>
    <tableColumn id="35" xr3:uid="{2A6F94A4-B86B-4A8C-8862-6337DBF190B2}" name="15-15" dataDxfId="377" totalsRowDxfId="378"/>
    <tableColumn id="37" xr3:uid="{01782744-2942-D140-994A-3D343B0E0342}" name="CUT" dataDxfId="375" totalsRowDxfId="376"/>
    <tableColumn id="19" xr3:uid="{B112D546-E236-4723-880E-6D39731D2093}" name="Commentaire Hub Santé" totalsRowFunction="count" dataDxfId="373" totalsRowDxfId="374"/>
    <tableColumn id="16" xr3:uid="{E6CB6828-8B65-4F12-95B0-B9304BA135D8}" name="Commentaire Philippe Dreyfus" totalsRowFunction="count" dataDxfId="371" totalsRowDxfId="372"/>
    <tableColumn id="33" xr3:uid="{9AEA7D2D-C467-4E16-9414-C9877028EA11}" name="Commentaire FBE" dataDxfId="369" totalsRowDxfId="370"/>
    <tableColumn id="17" xr3:uid="{ACE48C56-220E-4341-8BEC-04B45FF1F728}" name="Commentaire Yann Penverne" totalsRowFunction="count" dataDxfId="367" totalsRowDxfId="368"/>
    <tableColumn id="20" xr3:uid="{A0AF1313-269D-4060-8F91-417D2F081DEB}" name="NexSIS" totalsRowFunction="custom" dataDxfId="365" totalsRowDxfId="36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45" dataDxfId="344" totalsRowDxfId="343">
  <autoFilter ref="A8:AD14" xr:uid="{EF99425A-BF7C-494D-843B-A436A28F1D50}"/>
  <tableColumns count="30">
    <tableColumn id="26" xr3:uid="{D5B2518C-6D8E-6147-8C4F-B866728B3834}" name="ID" totalsRowFunction="count" dataDxfId="341" totalsRowDxfId="342"/>
    <tableColumn id="34" xr3:uid="{87148819-B7A5-7947-82EE-7CD825960AED}" name="Donnée (Niveau 1)" dataDxfId="339" totalsRowDxfId="340"/>
    <tableColumn id="1" xr3:uid="{D13C8DA4-A6E7-6647-83BF-735A36445504}" name="Donnée (Niveau 2)" totalsRowFunction="count" dataDxfId="337" totalsRowDxfId="338"/>
    <tableColumn id="2" xr3:uid="{9844E3D8-484C-674F-A6FE-C5E74C0BECD7}" name="Donnée (Niveau 3)" totalsRowFunction="count" dataDxfId="335" totalsRowDxfId="336"/>
    <tableColumn id="3" xr3:uid="{EDEAC3BB-E6E5-6D4A-81D4-0D53BDE32BE7}" name="Donnée (Niveau 4)" totalsRowFunction="count" dataDxfId="333" totalsRowDxfId="334"/>
    <tableColumn id="4" xr3:uid="{02D62420-0C0A-4A42-BF62-D538EE277DA2}" name="Donnée (Niveau 5)" totalsRowFunction="count" dataDxfId="331" totalsRowDxfId="332"/>
    <tableColumn id="5" xr3:uid="{AEDF2332-EB8E-3F47-A30F-62F4B295DC6E}" name="Donnée (Niveau 6)" totalsRowFunction="count" dataDxfId="329" totalsRowDxfId="330"/>
    <tableColumn id="6" xr3:uid="{6B82679A-C79E-B942-87C2-2A9AC62DFE61}" name="Description" totalsRowFunction="count" dataDxfId="327" totalsRowDxfId="328"/>
    <tableColumn id="14" xr3:uid="{64EB0DE7-7110-B649-B47F-39D14AB54769}" name="Exemples" totalsRowFunction="count" dataDxfId="325" totalsRowDxfId="326"/>
    <tableColumn id="7" xr3:uid="{30859462-25E2-6C4B-8D3C-5F2310CF2710}" name="Balise NexSIS" totalsRowFunction="count" dataDxfId="323" totalsRowDxfId="324"/>
    <tableColumn id="21" xr3:uid="{C7789C87-5B0F-9240-95BB-36A6DBBF16F7}" name="Nouvelle balise" totalsRowFunction="count" dataDxfId="321" totalsRowDxfId="322"/>
    <tableColumn id="8" xr3:uid="{56A311D2-6944-B44A-BA90-1B44FB783B25}" name="Nantes - balise" totalsRowFunction="count" dataDxfId="319" totalsRowDxfId="320"/>
    <tableColumn id="15" xr3:uid="{CC481BC4-1ACF-7849-B03D-7121652EE416}" name="Nantes - description" totalsRowFunction="count" dataDxfId="317" totalsRowDxfId="318"/>
    <tableColumn id="18" xr3:uid="{DA3EC825-B94E-6142-B1D1-58F763F6812E}" name="GT399" totalsRowFunction="count" dataDxfId="315" totalsRowDxfId="316"/>
    <tableColumn id="9" xr3:uid="{A60F6B9F-CF7A-6F48-A3FD-7FC591506696}" name="GT399 description" totalsRowFunction="count" dataDxfId="313" totalsRowDxfId="314"/>
    <tableColumn id="10" xr3:uid="{F183E99A-8936-D242-9E2F-7DF202579449}" name="Priorisation" totalsRowFunction="count" dataDxfId="311" totalsRowDxfId="312"/>
    <tableColumn id="11" xr3:uid="{0C55DBEB-B030-EB40-8778-44C43E402B7D}" name="Cardinalité" dataDxfId="309" totalsRowDxfId="310"/>
    <tableColumn id="27" xr3:uid="{3EA0014F-1F9E-3346-86AA-D19E79E32F71}" name="Objet" totalsRowFunction="count" dataDxfId="307" totalsRowDxfId="308"/>
    <tableColumn id="12" xr3:uid="{A3CD3B4C-97D3-9741-9A73-087C7A9F8936}" name="Format (ou type)" totalsRowFunction="count" dataDxfId="305" totalsRowDxfId="306"/>
    <tableColumn id="37" xr3:uid="{3FE45E5F-AD1E-7B48-BE25-BC7327DD16EC}" name="Nomenclature/ énumération" dataDxfId="303" totalsRowDxfId="304"/>
    <tableColumn id="31" xr3:uid="{9CB46CA4-597C-5148-8480-F8796E3C5AFD}" name="Détails de format" dataDxfId="301" totalsRowDxfId="302"/>
    <tableColumn id="36" xr3:uid="{97A47004-218F-7749-B82B-5B2AEE40A23C}" name="15-18" dataDxfId="299" totalsRowDxfId="300"/>
    <tableColumn id="35" xr3:uid="{544CEA0F-DCB5-C64C-9CDE-A40F1906888F}" name="15-15" dataDxfId="297" totalsRowDxfId="298"/>
    <tableColumn id="39" xr3:uid="{6DB8C4C4-E592-DA4D-B502-CA1F3A98FF18}" name="CUT" dataDxfId="295" totalsRowDxfId="296"/>
    <tableColumn id="19" xr3:uid="{F48E57B7-0080-CD4F-8CC0-D9866BEEABEE}" name="Commentaire Hub Santé" totalsRowFunction="count" dataDxfId="293" totalsRowDxfId="294"/>
    <tableColumn id="16" xr3:uid="{93611743-80E2-3A49-9F47-6E81E63C36BC}" name="Commentaire Philippe Dreyfus" totalsRowFunction="count" dataDxfId="291" totalsRowDxfId="292"/>
    <tableColumn id="33" xr3:uid="{E8582012-E1AA-5C48-84F3-81E85831EA3D}" name="Commentaire FBE" dataDxfId="289" totalsRowDxfId="290"/>
    <tableColumn id="17" xr3:uid="{10CD9342-79AA-B840-BD59-F6A02345EC01}" name="Commentaire Yann Penverne" totalsRowFunction="count" dataDxfId="287" totalsRowDxfId="288"/>
    <tableColumn id="20" xr3:uid="{36DD8A92-EC42-2849-A047-5EE0AABF1132}" name="NexSIS" totalsRowFunction="custom" dataDxfId="285" totalsRowDxfId="286">
      <totalsRowFormula>SUBTOTAL(103,createCase3[NexSIS])-COUNTIFS(createCase3[NexSIS],"=X")</totalsRowFormula>
    </tableColumn>
    <tableColumn id="22" xr3:uid="{055A2D99-D525-3349-A349-779652E6F495}" name="Métier" totalsRowFunction="custom" dataDxfId="283" totalsRowDxfId="28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156" dataDxfId="155" totalsRowDxfId="154">
  <autoFilter ref="A8:AD183"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37"/>
      <c r="K1" s="43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7" t="s">
        <v>911</v>
      </c>
      <c r="I1" s="427"/>
      <c r="J1" s="427"/>
      <c r="O1" s="428" t="s">
        <v>816</v>
      </c>
      <c r="P1" s="428"/>
      <c r="AC1" s="96"/>
      <c r="AE1"/>
      <c r="AF1" s="128"/>
      <c r="ALZ1"/>
    </row>
    <row r="2" spans="1:1014" ht="13.5" customHeight="1">
      <c r="C2" s="141" t="s">
        <v>818</v>
      </c>
      <c r="D2" s="288"/>
      <c r="E2" s="152" t="s">
        <v>819</v>
      </c>
      <c r="F2" s="157">
        <f>createCase2[[#Totals],[NexSIS]] / createCase2[[#Totals],[ID]]</f>
        <v>0</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9" t="s">
        <v>828</v>
      </c>
      <c r="M7" s="429"/>
      <c r="N7" s="429"/>
      <c r="O7" s="429"/>
      <c r="V7" s="430" t="s">
        <v>829</v>
      </c>
      <c r="W7" s="430"/>
      <c r="AC7" s="429" t="s">
        <v>830</v>
      </c>
      <c r="AD7" s="42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zoomScale="85" zoomScaleNormal="85" workbookViewId="0">
      <pane xSplit="7" ySplit="8" topLeftCell="H96" activePane="bottomRight" state="frozen"/>
      <selection pane="bottomRight" activeCell="G106" sqref="G106"/>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1" t="s">
        <v>1652</v>
      </c>
      <c r="I1" s="431"/>
      <c r="J1" s="431"/>
      <c r="K1" s="431"/>
      <c r="L1" s="431"/>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1"/>
      <c r="I2" s="431"/>
      <c r="J2" s="431"/>
      <c r="K2" s="431"/>
      <c r="L2" s="431"/>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2" t="s">
        <v>1653</v>
      </c>
      <c r="P7" s="432"/>
      <c r="Q7" s="432"/>
      <c r="R7" s="432"/>
      <c r="S7" s="308"/>
      <c r="T7" s="96"/>
      <c r="U7" s="96"/>
      <c r="V7" s="96"/>
      <c r="W7" s="96"/>
      <c r="X7" s="96"/>
      <c r="Y7" s="96"/>
      <c r="Z7" s="96"/>
      <c r="AA7" s="433" t="s">
        <v>829</v>
      </c>
      <c r="AB7" s="433"/>
      <c r="AD7" s="96"/>
      <c r="AE7" s="96"/>
      <c r="AF7" s="96"/>
      <c r="AG7" s="434" t="s">
        <v>830</v>
      </c>
      <c r="AH7" s="434"/>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1862</v>
      </c>
      <c r="E54" s="348"/>
      <c r="F54" s="348"/>
      <c r="G54" s="348"/>
      <c r="H54" s="326" t="s">
        <v>1685</v>
      </c>
      <c r="I54" s="326" t="s">
        <v>1863</v>
      </c>
      <c r="J54" s="326">
        <v>1</v>
      </c>
      <c r="K54" s="326"/>
      <c r="L54" s="326" t="s">
        <v>1864</v>
      </c>
      <c r="M54" s="326"/>
      <c r="N54" s="326" t="s">
        <v>1864</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1865</v>
      </c>
      <c r="E55" s="345"/>
      <c r="F55" s="345"/>
      <c r="G55" s="345"/>
      <c r="H55" s="320" t="s">
        <v>1685</v>
      </c>
      <c r="I55" s="320" t="s">
        <v>1866</v>
      </c>
      <c r="J55" s="320">
        <v>0</v>
      </c>
      <c r="K55" s="320"/>
      <c r="L55" s="320" t="s">
        <v>1867</v>
      </c>
      <c r="M55" s="320"/>
      <c r="N55" s="320" t="s">
        <v>1867</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1868</v>
      </c>
      <c r="E56" s="348"/>
      <c r="F56" s="348"/>
      <c r="G56" s="348"/>
      <c r="H56" s="326" t="s">
        <v>1685</v>
      </c>
      <c r="I56" s="326" t="s">
        <v>1869</v>
      </c>
      <c r="J56" s="326">
        <v>0</v>
      </c>
      <c r="K56" s="326"/>
      <c r="L56" s="326" t="s">
        <v>1870</v>
      </c>
      <c r="M56" s="326"/>
      <c r="N56" s="326" t="s">
        <v>1870</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1871</v>
      </c>
      <c r="E57" s="345"/>
      <c r="F57" s="345"/>
      <c r="G57" s="345"/>
      <c r="H57" s="320" t="s">
        <v>1685</v>
      </c>
      <c r="I57" s="320" t="s">
        <v>1872</v>
      </c>
      <c r="J57" s="320">
        <v>0</v>
      </c>
      <c r="K57" s="320"/>
      <c r="L57" s="320" t="s">
        <v>1873</v>
      </c>
      <c r="M57" s="320"/>
      <c r="N57" s="320" t="s">
        <v>1873</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1874</v>
      </c>
      <c r="D58" s="350"/>
      <c r="E58" s="350"/>
      <c r="F58" s="350"/>
      <c r="G58" s="350"/>
      <c r="H58" s="326" t="s">
        <v>1685</v>
      </c>
      <c r="I58" s="326" t="s">
        <v>1875</v>
      </c>
      <c r="J58" s="333"/>
      <c r="K58" s="326"/>
      <c r="L58" s="326" t="s">
        <v>1876</v>
      </c>
      <c r="M58" s="326"/>
      <c r="N58" s="326" t="s">
        <v>1876</v>
      </c>
      <c r="O58" s="326"/>
      <c r="P58" s="326"/>
      <c r="Q58" s="326"/>
      <c r="R58" s="326"/>
      <c r="S58" s="334" t="s">
        <v>823</v>
      </c>
      <c r="T58" s="351" t="s">
        <v>823</v>
      </c>
      <c r="U58" s="351" t="s">
        <v>823</v>
      </c>
      <c r="V58" s="326"/>
      <c r="W58" s="326" t="s">
        <v>864</v>
      </c>
      <c r="X58" s="326" t="s">
        <v>1877</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1878</v>
      </c>
      <c r="E59" s="345"/>
      <c r="F59" s="345"/>
      <c r="G59" s="345"/>
      <c r="H59" s="320" t="s">
        <v>1685</v>
      </c>
      <c r="I59" s="320" t="s">
        <v>1879</v>
      </c>
      <c r="J59" s="320" t="s">
        <v>1880</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1881</v>
      </c>
      <c r="E60" s="348"/>
      <c r="F60" s="348"/>
      <c r="G60" s="348"/>
      <c r="H60" s="326" t="s">
        <v>1685</v>
      </c>
      <c r="I60" s="326" t="s">
        <v>1882</v>
      </c>
      <c r="J60" s="326">
        <v>0</v>
      </c>
      <c r="K60" s="326"/>
      <c r="L60" s="326" t="s">
        <v>1883</v>
      </c>
      <c r="M60" s="326"/>
      <c r="N60" s="326" t="s">
        <v>1883</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1884</v>
      </c>
      <c r="E61" s="345"/>
      <c r="F61" s="345"/>
      <c r="G61" s="345"/>
      <c r="H61" s="320" t="s">
        <v>1685</v>
      </c>
      <c r="I61" s="320" t="s">
        <v>1885</v>
      </c>
      <c r="J61" s="320">
        <v>1</v>
      </c>
      <c r="K61" s="320"/>
      <c r="L61" s="320" t="s">
        <v>1886</v>
      </c>
      <c r="M61" s="320"/>
      <c r="N61" s="320" t="s">
        <v>1886</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1887</v>
      </c>
      <c r="D62" s="325"/>
      <c r="E62" s="325"/>
      <c r="F62" s="325"/>
      <c r="G62" s="325"/>
      <c r="H62" s="326" t="s">
        <v>1888</v>
      </c>
      <c r="I62" s="326" t="s">
        <v>1889</v>
      </c>
      <c r="J62" s="333"/>
      <c r="K62" s="326" t="s">
        <v>864</v>
      </c>
      <c r="L62" s="326" t="s">
        <v>1890</v>
      </c>
      <c r="M62" s="326"/>
      <c r="N62" s="326" t="s">
        <v>1890</v>
      </c>
      <c r="O62" s="326"/>
      <c r="P62" s="326"/>
      <c r="Q62" s="326"/>
      <c r="R62" s="326"/>
      <c r="S62" s="334" t="s">
        <v>823</v>
      </c>
      <c r="T62" s="334" t="s">
        <v>823</v>
      </c>
      <c r="U62" s="334" t="s">
        <v>823</v>
      </c>
      <c r="V62" s="326"/>
      <c r="W62" s="326" t="s">
        <v>864</v>
      </c>
      <c r="X62" s="326" t="s">
        <v>1891</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1892</v>
      </c>
      <c r="E63" s="343"/>
      <c r="F63" s="329"/>
      <c r="G63" s="329"/>
      <c r="H63" s="320" t="s">
        <v>1893</v>
      </c>
      <c r="I63" s="320" t="s">
        <v>1894</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1895</v>
      </c>
      <c r="I64" s="326" t="s">
        <v>1896</v>
      </c>
      <c r="J64" s="326" t="s">
        <v>1897</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1898</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1899</v>
      </c>
      <c r="E65" s="319"/>
      <c r="F65" s="319"/>
      <c r="G65" s="319"/>
      <c r="H65" s="320" t="s">
        <v>1893</v>
      </c>
      <c r="I65" s="320" t="s">
        <v>1900</v>
      </c>
      <c r="J65" s="320" t="s">
        <v>1901</v>
      </c>
      <c r="K65" s="320"/>
      <c r="L65" s="320" t="s">
        <v>1902</v>
      </c>
      <c r="M65" s="320"/>
      <c r="N65" s="320" t="s">
        <v>1902</v>
      </c>
      <c r="O65" s="320"/>
      <c r="P65" s="320"/>
      <c r="Q65" s="320"/>
      <c r="R65" s="320"/>
      <c r="S65" s="347" t="s">
        <v>823</v>
      </c>
      <c r="T65" s="347" t="s">
        <v>823</v>
      </c>
      <c r="U65" s="347" t="s">
        <v>823</v>
      </c>
      <c r="V65" s="320"/>
      <c r="W65" s="320"/>
      <c r="X65" s="320" t="s">
        <v>863</v>
      </c>
      <c r="Y65" s="320"/>
      <c r="Z65" s="320" t="s">
        <v>1903</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1904</v>
      </c>
      <c r="E66" s="342"/>
      <c r="F66" s="325"/>
      <c r="G66" s="325"/>
      <c r="H66" s="326" t="s">
        <v>1893</v>
      </c>
      <c r="I66" s="326" t="s">
        <v>1905</v>
      </c>
      <c r="J66" s="326" t="s">
        <v>1906</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1907</v>
      </c>
      <c r="E67" s="342"/>
      <c r="F67" s="325"/>
      <c r="G67" s="325"/>
      <c r="H67" s="320" t="s">
        <v>1893</v>
      </c>
      <c r="I67" s="320" t="s">
        <v>1908</v>
      </c>
      <c r="J67" s="341"/>
      <c r="K67" s="320"/>
      <c r="L67" s="320" t="s">
        <v>1909</v>
      </c>
      <c r="M67" s="320"/>
      <c r="N67" s="320" t="s">
        <v>1909</v>
      </c>
      <c r="O67" s="320"/>
      <c r="P67" s="320"/>
      <c r="Q67" s="320"/>
      <c r="R67" s="320"/>
      <c r="S67" s="323" t="s">
        <v>820</v>
      </c>
      <c r="T67" s="323" t="s">
        <v>820</v>
      </c>
      <c r="U67" s="323" t="s">
        <v>820</v>
      </c>
      <c r="V67" s="320"/>
      <c r="W67" s="320" t="s">
        <v>864</v>
      </c>
      <c r="X67" s="320" t="s">
        <v>1910</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1911</v>
      </c>
      <c r="F68" s="325"/>
      <c r="G68" s="325"/>
      <c r="H68" s="326" t="s">
        <v>1912</v>
      </c>
      <c r="I68" s="326" t="s">
        <v>1913</v>
      </c>
      <c r="J68" s="326" t="s">
        <v>1036</v>
      </c>
      <c r="K68" s="326" t="s">
        <v>864</v>
      </c>
      <c r="L68" s="326" t="s">
        <v>1914</v>
      </c>
      <c r="M68" s="326"/>
      <c r="N68" s="326" t="s">
        <v>1914</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1915</v>
      </c>
      <c r="F69" s="345"/>
      <c r="G69" s="345"/>
      <c r="H69" s="320" t="s">
        <v>1916</v>
      </c>
      <c r="I69" s="320" t="s">
        <v>1917</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1918</v>
      </c>
      <c r="I70" s="326" t="s">
        <v>1919</v>
      </c>
      <c r="J70" s="326" t="s">
        <v>1920</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1921</v>
      </c>
      <c r="F71" s="343"/>
      <c r="G71" s="329"/>
      <c r="H71" s="320" t="s">
        <v>1685</v>
      </c>
      <c r="I71" s="320" t="s">
        <v>1922</v>
      </c>
      <c r="J71" s="320" t="s">
        <v>1923</v>
      </c>
      <c r="K71" s="320"/>
      <c r="L71" s="320" t="s">
        <v>1924</v>
      </c>
      <c r="M71" s="320"/>
      <c r="N71" s="320" t="s">
        <v>1924</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1925</v>
      </c>
      <c r="J72" s="326" t="s">
        <v>1166</v>
      </c>
      <c r="K72" s="326"/>
      <c r="L72" s="326" t="s">
        <v>1926</v>
      </c>
      <c r="M72" s="326"/>
      <c r="N72" s="326" t="s">
        <v>1926</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1927</v>
      </c>
      <c r="M73" s="320"/>
      <c r="N73" s="320" t="s">
        <v>1927</v>
      </c>
      <c r="O73" s="320"/>
      <c r="P73" s="320"/>
      <c r="Q73" s="320"/>
      <c r="R73" s="320"/>
      <c r="S73" s="347" t="s">
        <v>823</v>
      </c>
      <c r="T73" s="352" t="s">
        <v>1928</v>
      </c>
      <c r="U73" s="352" t="s">
        <v>1928</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1929</v>
      </c>
      <c r="G74" s="325"/>
      <c r="H74" s="326" t="s">
        <v>1930</v>
      </c>
      <c r="I74" s="326" t="s">
        <v>1931</v>
      </c>
      <c r="J74" s="326" t="s">
        <v>1932</v>
      </c>
      <c r="K74" s="326" t="s">
        <v>864</v>
      </c>
      <c r="L74" s="326" t="s">
        <v>1933</v>
      </c>
      <c r="M74" s="326"/>
      <c r="N74" s="326" t="s">
        <v>1933</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1934</v>
      </c>
      <c r="I75" s="320" t="s">
        <v>1935</v>
      </c>
      <c r="J75" s="321" t="s">
        <v>1936</v>
      </c>
      <c r="K75" s="320" t="s">
        <v>864</v>
      </c>
      <c r="L75" s="320" t="s">
        <v>1937</v>
      </c>
      <c r="M75" s="320"/>
      <c r="N75" s="320" t="s">
        <v>1937</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1938</v>
      </c>
      <c r="G76" s="325"/>
      <c r="H76" s="326" t="s">
        <v>1939</v>
      </c>
      <c r="I76" s="326" t="s">
        <v>1940</v>
      </c>
      <c r="J76" s="326">
        <v>1</v>
      </c>
      <c r="K76" s="326" t="s">
        <v>864</v>
      </c>
      <c r="L76" s="326" t="s">
        <v>1941</v>
      </c>
      <c r="M76" s="326"/>
      <c r="N76" s="326" t="s">
        <v>1941</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1942</v>
      </c>
      <c r="I77" s="320" t="s">
        <v>1943</v>
      </c>
      <c r="J77" s="320" t="s">
        <v>1944</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1945</v>
      </c>
      <c r="D78" s="325"/>
      <c r="E78" s="325"/>
      <c r="F78" s="325"/>
      <c r="G78" s="325"/>
      <c r="H78" s="326" t="s">
        <v>1685</v>
      </c>
      <c r="I78" s="326" t="s">
        <v>1946</v>
      </c>
      <c r="J78" s="326" t="s">
        <v>1947</v>
      </c>
      <c r="K78" s="326"/>
      <c r="L78" s="326" t="s">
        <v>1948</v>
      </c>
      <c r="M78" s="326"/>
      <c r="N78" s="326" t="s">
        <v>1948</v>
      </c>
      <c r="O78" s="326"/>
      <c r="P78" s="326"/>
      <c r="Q78" s="326"/>
      <c r="R78" s="326"/>
      <c r="S78" s="336" t="s">
        <v>817</v>
      </c>
      <c r="T78" s="337" t="s">
        <v>817</v>
      </c>
      <c r="U78" s="337" t="s">
        <v>817</v>
      </c>
      <c r="V78" s="326"/>
      <c r="W78" s="326"/>
      <c r="X78" s="326" t="s">
        <v>863</v>
      </c>
      <c r="Y78" s="326"/>
      <c r="Z78" s="326" t="s">
        <v>1949</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1950</v>
      </c>
      <c r="J79" s="320" t="s">
        <v>1951</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1952</v>
      </c>
      <c r="C80" s="325"/>
      <c r="D80" s="325"/>
      <c r="E80" s="325"/>
      <c r="F80" s="325"/>
      <c r="G80" s="325"/>
      <c r="H80" s="326" t="s">
        <v>1953</v>
      </c>
      <c r="I80" s="326" t="s">
        <v>1954</v>
      </c>
      <c r="J80" s="333"/>
      <c r="K80" s="326"/>
      <c r="L80" s="326" t="s">
        <v>1955</v>
      </c>
      <c r="M80" s="326"/>
      <c r="N80" s="326" t="s">
        <v>1955</v>
      </c>
      <c r="O80" s="326"/>
      <c r="P80" s="326"/>
      <c r="Q80" s="326"/>
      <c r="R80" s="326"/>
      <c r="S80" s="334" t="s">
        <v>823</v>
      </c>
      <c r="T80" s="334" t="s">
        <v>823</v>
      </c>
      <c r="U80" s="334" t="s">
        <v>823</v>
      </c>
      <c r="V80" s="326"/>
      <c r="W80" s="326" t="s">
        <v>864</v>
      </c>
      <c r="X80" s="326" t="s">
        <v>1956</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1957</v>
      </c>
      <c r="I81" s="320" t="s">
        <v>1958</v>
      </c>
      <c r="J81" s="320" t="s">
        <v>1959</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1960</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1961</v>
      </c>
      <c r="I82" s="326" t="s">
        <v>1962</v>
      </c>
      <c r="J82" s="326" t="s">
        <v>1963</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1964</v>
      </c>
      <c r="D83" s="329"/>
      <c r="E83" s="329"/>
      <c r="F83" s="329"/>
      <c r="G83" s="329"/>
      <c r="H83" s="320" t="s">
        <v>1965</v>
      </c>
      <c r="I83" s="320" t="s">
        <v>1966</v>
      </c>
      <c r="J83" s="320" t="s">
        <v>1967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1968</v>
      </c>
      <c r="D84" s="342"/>
      <c r="E84" s="325"/>
      <c r="F84" s="325"/>
      <c r="G84" s="325"/>
      <c r="H84" s="326" t="s">
        <v>1969</v>
      </c>
      <c r="I84" s="326" t="s">
        <v>1970</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1971</v>
      </c>
      <c r="D85" s="329"/>
      <c r="E85" s="329"/>
      <c r="F85" s="329"/>
      <c r="G85" s="329"/>
      <c r="H85" s="320" t="s">
        <v>1972</v>
      </c>
      <c r="I85" s="320" t="s">
        <v>1973</v>
      </c>
      <c r="J85" s="320" t="s">
        <v>1974</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1975</v>
      </c>
      <c r="D86" s="325"/>
      <c r="E86" s="325"/>
      <c r="F86" s="325"/>
      <c r="G86" s="325"/>
      <c r="H86" s="326" t="s">
        <v>1976</v>
      </c>
      <c r="I86" s="326" t="s">
        <v>1977</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1978</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1979</v>
      </c>
      <c r="D87" s="329"/>
      <c r="E87" s="329"/>
      <c r="F87" s="329"/>
      <c r="G87" s="329"/>
      <c r="H87" s="321" t="s">
        <v>1980</v>
      </c>
      <c r="I87" s="320" t="s">
        <v>1981</v>
      </c>
      <c r="J87" s="320" t="s">
        <v>1982</v>
      </c>
      <c r="K87" s="320" t="s">
        <v>864</v>
      </c>
      <c r="L87" s="320" t="s">
        <v>1983</v>
      </c>
      <c r="M87" s="320"/>
      <c r="N87" s="320" t="s">
        <v>1983</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1984</v>
      </c>
      <c r="D88" s="325"/>
      <c r="E88" s="325"/>
      <c r="F88" s="325"/>
      <c r="G88" s="325"/>
      <c r="H88" s="326" t="s">
        <v>1985</v>
      </c>
      <c r="I88" s="326" t="s">
        <v>1986</v>
      </c>
      <c r="J88" s="326" t="s">
        <v>1987</v>
      </c>
      <c r="K88" s="326" t="s">
        <v>864</v>
      </c>
      <c r="L88" s="326" t="s">
        <v>1988</v>
      </c>
      <c r="M88" s="326"/>
      <c r="N88" s="326" t="s">
        <v>1988</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1989</v>
      </c>
      <c r="D89" s="329"/>
      <c r="E89" s="329"/>
      <c r="F89" s="329"/>
      <c r="G89" s="329"/>
      <c r="H89" s="320" t="s">
        <v>1990</v>
      </c>
      <c r="I89" s="320" t="s">
        <v>1991</v>
      </c>
      <c r="J89" s="320" t="s">
        <v>1992</v>
      </c>
      <c r="K89" s="320" t="s">
        <v>864</v>
      </c>
      <c r="L89" s="320" t="s">
        <v>1993</v>
      </c>
      <c r="M89" s="320"/>
      <c r="N89" s="320" t="s">
        <v>1993</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1994</v>
      </c>
      <c r="D90" s="339"/>
      <c r="E90" s="339"/>
      <c r="F90" s="339"/>
      <c r="G90" s="339"/>
      <c r="H90" s="326" t="s">
        <v>1995</v>
      </c>
      <c r="I90" s="326" t="s">
        <v>1996</v>
      </c>
      <c r="J90" s="326"/>
      <c r="K90" s="326" t="s">
        <v>864</v>
      </c>
      <c r="L90" s="326" t="s">
        <v>1997</v>
      </c>
      <c r="M90" s="326"/>
      <c r="N90" s="326" t="s">
        <v>1997</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1998</v>
      </c>
      <c r="D91" s="319"/>
      <c r="E91" s="319"/>
      <c r="F91" s="319"/>
      <c r="G91" s="319"/>
      <c r="H91" s="320" t="s">
        <v>1999</v>
      </c>
      <c r="I91" s="320" t="s">
        <v>2000</v>
      </c>
      <c r="J91" s="320"/>
      <c r="K91" s="320" t="s">
        <v>864</v>
      </c>
      <c r="L91" s="320" t="s">
        <v>2001</v>
      </c>
      <c r="M91" s="320"/>
      <c r="N91" s="320" t="s">
        <v>2001</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2002</v>
      </c>
      <c r="D92" s="339"/>
      <c r="E92" s="339"/>
      <c r="F92" s="339"/>
      <c r="G92" s="339"/>
      <c r="H92" s="327" t="s">
        <v>2003</v>
      </c>
      <c r="I92" s="326" t="s">
        <v>2004</v>
      </c>
      <c r="J92" s="326" t="s">
        <v>2005</v>
      </c>
      <c r="K92" s="326" t="s">
        <v>864</v>
      </c>
      <c r="L92" s="326" t="s">
        <v>2006</v>
      </c>
      <c r="M92" s="326"/>
      <c r="N92" s="326" t="s">
        <v>2006</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2007</v>
      </c>
      <c r="D93" s="329" t="s">
        <v>2008</v>
      </c>
      <c r="E93" s="329"/>
      <c r="F93" s="329"/>
      <c r="G93" s="329"/>
      <c r="H93" s="320" t="s">
        <v>2009</v>
      </c>
      <c r="I93" s="320" t="s">
        <v>1908</v>
      </c>
      <c r="J93" s="341"/>
      <c r="K93" s="320" t="s">
        <v>864</v>
      </c>
      <c r="L93" s="320" t="s">
        <v>1909</v>
      </c>
      <c r="M93" s="320"/>
      <c r="N93" s="320" t="s">
        <v>1909</v>
      </c>
      <c r="O93" s="320"/>
      <c r="P93" s="320"/>
      <c r="Q93" s="320"/>
      <c r="R93" s="320"/>
      <c r="S93" s="330" t="s">
        <v>817</v>
      </c>
      <c r="T93" s="332" t="s">
        <v>817</v>
      </c>
      <c r="U93" s="332" t="s">
        <v>817</v>
      </c>
      <c r="V93" s="320"/>
      <c r="W93" s="320" t="s">
        <v>864</v>
      </c>
      <c r="X93" s="320" t="s">
        <v>1910</v>
      </c>
      <c r="Y93" s="320"/>
      <c r="Z93" s="320"/>
      <c r="AA93" s="320" t="s">
        <v>864</v>
      </c>
      <c r="AB93" s="320" t="s">
        <v>864</v>
      </c>
      <c r="AC93" s="324" t="s">
        <v>1652</v>
      </c>
      <c r="AD93" s="320"/>
      <c r="AE93" s="320" t="s">
        <v>2010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2011</v>
      </c>
      <c r="D94" s="325"/>
      <c r="E94" s="325"/>
      <c r="F94" s="325"/>
      <c r="G94" s="325"/>
      <c r="H94" s="326" t="s">
        <v>2012</v>
      </c>
      <c r="I94" s="326" t="s">
        <v>2013</v>
      </c>
      <c r="J94" s="326">
        <v>5</v>
      </c>
      <c r="K94" s="326" t="s">
        <v>864</v>
      </c>
      <c r="L94" s="326" t="s">
        <v>2014</v>
      </c>
      <c r="M94" s="326"/>
      <c r="N94" s="326" t="s">
        <v>2014</v>
      </c>
      <c r="O94" s="326"/>
      <c r="P94" s="326"/>
      <c r="Q94" s="326"/>
      <c r="R94" s="326"/>
      <c r="S94" s="336" t="s">
        <v>817</v>
      </c>
      <c r="T94" s="336" t="s">
        <v>817</v>
      </c>
      <c r="U94" s="336" t="s">
        <v>817</v>
      </c>
      <c r="V94" s="326"/>
      <c r="W94" s="326"/>
      <c r="X94" s="326" t="s">
        <v>863</v>
      </c>
      <c r="Y94" s="326"/>
      <c r="Z94" s="326" t="s">
        <v>2015</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2016</v>
      </c>
      <c r="C95" s="346"/>
      <c r="D95" s="346"/>
      <c r="E95" s="346"/>
      <c r="F95" s="346"/>
      <c r="G95" s="346"/>
      <c r="H95" s="320" t="s">
        <v>2017</v>
      </c>
      <c r="I95" s="320" t="s">
        <v>2018</v>
      </c>
      <c r="J95" s="341"/>
      <c r="K95" s="320"/>
      <c r="L95" s="320" t="s">
        <v>2019</v>
      </c>
      <c r="M95" s="320"/>
      <c r="N95" s="320" t="s">
        <v>2019</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2020</v>
      </c>
      <c r="D96" s="354"/>
      <c r="E96" s="354"/>
      <c r="F96" s="354"/>
      <c r="G96" s="354"/>
      <c r="H96" s="326" t="s">
        <v>2021</v>
      </c>
      <c r="I96" s="326" t="s">
        <v>2022</v>
      </c>
      <c r="J96" s="333"/>
      <c r="K96" s="326" t="s">
        <v>864</v>
      </c>
      <c r="L96" s="326" t="s">
        <v>2023</v>
      </c>
      <c r="M96" s="326"/>
      <c r="N96" s="326" t="s">
        <v>2023</v>
      </c>
      <c r="O96" s="326"/>
      <c r="P96" s="326"/>
      <c r="Q96" s="326"/>
      <c r="R96" s="326"/>
      <c r="S96" s="328" t="s">
        <v>820</v>
      </c>
      <c r="T96" s="326"/>
      <c r="U96" s="355" t="s">
        <v>820</v>
      </c>
      <c r="V96" s="326"/>
      <c r="W96" s="326" t="s">
        <v>864</v>
      </c>
      <c r="X96" s="326" t="s">
        <v>2024</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2025</v>
      </c>
      <c r="E97" s="357"/>
      <c r="F97" s="356"/>
      <c r="G97" s="356"/>
      <c r="H97" s="320" t="s">
        <v>2026</v>
      </c>
      <c r="I97" s="320" t="s">
        <v>2027</v>
      </c>
      <c r="J97" s="320" t="s">
        <v>2028</v>
      </c>
      <c r="K97" s="320"/>
      <c r="L97" s="320" t="s">
        <v>2029</v>
      </c>
      <c r="M97" s="320"/>
      <c r="N97" s="320" t="s">
        <v>2029</v>
      </c>
      <c r="O97" s="320"/>
      <c r="P97" s="320"/>
      <c r="Q97" s="320"/>
      <c r="R97" s="320"/>
      <c r="S97" s="320" t="s">
        <v>893</v>
      </c>
      <c r="T97" s="320"/>
      <c r="U97" s="358" t="s">
        <v>893</v>
      </c>
      <c r="V97" s="320"/>
      <c r="W97" s="320"/>
      <c r="X97" s="320" t="s">
        <v>863</v>
      </c>
      <c r="Y97" s="320"/>
      <c r="Z97" s="320" t="s">
        <v>2030</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2031</v>
      </c>
      <c r="E98" s="131"/>
      <c r="F98" s="348"/>
      <c r="G98" s="348"/>
      <c r="H98" s="326" t="s">
        <v>2032</v>
      </c>
      <c r="I98" s="326" t="s">
        <v>2033</v>
      </c>
      <c r="J98" s="326"/>
      <c r="K98" s="326"/>
      <c r="L98" s="326" t="s">
        <v>2034</v>
      </c>
      <c r="M98" s="326"/>
      <c r="N98" s="326" t="s">
        <v>2034</v>
      </c>
      <c r="O98" s="326"/>
      <c r="P98" s="326"/>
      <c r="Q98" s="326"/>
      <c r="R98" s="326"/>
      <c r="S98" s="334" t="s">
        <v>823</v>
      </c>
      <c r="T98" s="344"/>
      <c r="U98" s="359" t="s">
        <v>823</v>
      </c>
      <c r="V98" s="326"/>
      <c r="W98" s="326"/>
      <c r="X98" s="326" t="s">
        <v>863</v>
      </c>
      <c r="Y98" s="326"/>
      <c r="Z98" s="326" t="s">
        <v>2035</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2036</v>
      </c>
      <c r="E99" s="349"/>
      <c r="F99" s="345"/>
      <c r="G99" s="345"/>
      <c r="H99" s="320" t="s">
        <v>2037</v>
      </c>
      <c r="I99" s="320" t="s">
        <v>2038</v>
      </c>
      <c r="J99" s="320"/>
      <c r="K99" s="320"/>
      <c r="L99" s="320" t="s">
        <v>2039</v>
      </c>
      <c r="M99" s="320"/>
      <c r="N99" s="320" t="s">
        <v>2039</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2040</v>
      </c>
      <c r="D100" s="354"/>
      <c r="E100" s="354"/>
      <c r="F100" s="354"/>
      <c r="G100" s="354"/>
      <c r="H100" s="326" t="s">
        <v>2041</v>
      </c>
      <c r="I100" s="326" t="s">
        <v>2042</v>
      </c>
      <c r="J100" s="326" t="s">
        <v>1992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2043</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1968</v>
      </c>
      <c r="D101" s="357"/>
      <c r="E101" s="356"/>
      <c r="F101" s="356"/>
      <c r="G101" s="356"/>
      <c r="H101" s="320" t="s">
        <v>2044</v>
      </c>
      <c r="I101" s="320" t="s">
        <v>2045</v>
      </c>
      <c r="J101" s="320" t="s">
        <v>2046</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2047</v>
      </c>
      <c r="D102" s="354"/>
      <c r="E102" s="354"/>
      <c r="F102" s="354"/>
      <c r="G102" s="354"/>
      <c r="H102" s="326" t="s">
        <v>2048</v>
      </c>
      <c r="I102" s="326" t="s">
        <v>2049</v>
      </c>
      <c r="J102" s="326" t="s">
        <v>2050</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2051</v>
      </c>
      <c r="D103" s="356"/>
      <c r="E103" s="356"/>
      <c r="F103" s="356"/>
      <c r="G103" s="356"/>
      <c r="H103" s="320" t="s">
        <v>2052</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2053</v>
      </c>
      <c r="D104" s="354"/>
      <c r="E104" s="354"/>
      <c r="F104" s="354"/>
      <c r="G104" s="354"/>
      <c r="H104" s="326" t="s">
        <v>2054</v>
      </c>
      <c r="I104" s="326" t="s">
        <v>2055</v>
      </c>
      <c r="J104" s="333"/>
      <c r="K104" s="326" t="s">
        <v>864</v>
      </c>
      <c r="L104" s="326" t="s">
        <v>2056</v>
      </c>
      <c r="M104" s="326"/>
      <c r="N104" s="326" t="s">
        <v>2056</v>
      </c>
      <c r="O104" s="326"/>
      <c r="P104" s="326"/>
      <c r="Q104" s="326"/>
      <c r="R104" s="326"/>
      <c r="S104" s="334" t="s">
        <v>823</v>
      </c>
      <c r="T104" s="326"/>
      <c r="U104" s="359" t="s">
        <v>823</v>
      </c>
      <c r="V104" s="326"/>
      <c r="W104" s="326" t="s">
        <v>864</v>
      </c>
      <c r="X104" s="326" t="s">
        <v>2057</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2058</v>
      </c>
      <c r="E105" s="357"/>
      <c r="F105" s="356"/>
      <c r="G105" s="356"/>
      <c r="H105" s="320" t="s">
        <v>2059</v>
      </c>
      <c r="I105" s="320" t="s">
        <v>2060</v>
      </c>
      <c r="J105" s="320" t="s">
        <v>2061</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2062</v>
      </c>
      <c r="I106" s="326" t="s">
        <v>2063</v>
      </c>
      <c r="J106" s="326" t="s">
        <v>2064</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2065</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2066</v>
      </c>
      <c r="I107" s="320"/>
      <c r="J107" s="320" t="s">
        <v>2067</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2068</v>
      </c>
      <c r="E108" s="354"/>
      <c r="F108" s="354"/>
      <c r="G108" s="354"/>
      <c r="H108" s="326" t="s">
        <v>2069</v>
      </c>
      <c r="I108" s="326" t="s">
        <v>2070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2071</v>
      </c>
      <c r="E109" s="357" t="s">
        <v>2008</v>
      </c>
      <c r="F109" s="356"/>
      <c r="G109" s="356"/>
      <c r="H109" s="320" t="s">
        <v>2072</v>
      </c>
      <c r="I109" s="320" t="s">
        <v>2073</v>
      </c>
      <c r="J109" s="341"/>
      <c r="K109" s="320" t="s">
        <v>864</v>
      </c>
      <c r="L109" s="320" t="s">
        <v>1909</v>
      </c>
      <c r="M109" s="320"/>
      <c r="N109" s="320" t="s">
        <v>1909</v>
      </c>
      <c r="O109" s="320"/>
      <c r="P109" s="320"/>
      <c r="Q109" s="320"/>
      <c r="R109" s="320"/>
      <c r="S109" s="347" t="s">
        <v>823</v>
      </c>
      <c r="T109" s="320"/>
      <c r="U109" s="353" t="s">
        <v>823</v>
      </c>
      <c r="V109" s="320"/>
      <c r="W109" s="320" t="s">
        <v>864</v>
      </c>
      <c r="X109" s="320" t="s">
        <v>1910</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2074</v>
      </c>
      <c r="D110" s="348"/>
      <c r="E110" s="348"/>
      <c r="F110" s="348"/>
      <c r="G110" s="348"/>
      <c r="H110" s="326" t="s">
        <v>2075</v>
      </c>
      <c r="I110" s="326" t="s">
        <v>2076</v>
      </c>
      <c r="J110" s="326">
        <v>1</v>
      </c>
      <c r="K110" s="326"/>
      <c r="L110" s="326" t="s">
        <v>2077</v>
      </c>
      <c r="M110" s="326"/>
      <c r="N110" s="326" t="s">
        <v>2077</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2078</v>
      </c>
      <c r="D111" s="349"/>
      <c r="E111" s="345"/>
      <c r="F111" s="345"/>
      <c r="G111" s="345"/>
      <c r="H111" s="320" t="s">
        <v>2079</v>
      </c>
      <c r="I111" s="320" t="s">
        <v>2080</v>
      </c>
      <c r="J111" s="320"/>
      <c r="K111" s="320"/>
      <c r="L111" s="320" t="s">
        <v>2081</v>
      </c>
      <c r="M111" s="320"/>
      <c r="N111" s="320" t="s">
        <v>2081</v>
      </c>
      <c r="O111" s="320"/>
      <c r="P111" s="320"/>
      <c r="Q111" s="320"/>
      <c r="R111" s="320"/>
      <c r="S111" s="330" t="s">
        <v>817</v>
      </c>
      <c r="T111" s="320"/>
      <c r="U111" s="361" t="s">
        <v>817</v>
      </c>
      <c r="V111" s="320"/>
      <c r="W111" s="320"/>
      <c r="X111" s="320" t="s">
        <v>863</v>
      </c>
      <c r="Y111" s="320"/>
      <c r="Z111" s="320" t="s">
        <v>2082</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2083</v>
      </c>
      <c r="D112" s="354"/>
      <c r="E112" s="354"/>
      <c r="F112" s="354"/>
      <c r="G112" s="354"/>
      <c r="H112" s="326" t="s">
        <v>2084</v>
      </c>
      <c r="I112" s="326" t="s">
        <v>2085</v>
      </c>
      <c r="J112" s="326" t="s">
        <v>2086</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2087</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2088</v>
      </c>
      <c r="D113" s="345"/>
      <c r="E113" s="345"/>
      <c r="F113" s="345"/>
      <c r="G113" s="345"/>
      <c r="H113" s="320" t="s">
        <v>2089</v>
      </c>
      <c r="I113" s="320" t="s">
        <v>2090</v>
      </c>
      <c r="J113" s="320" t="s">
        <v>1250</v>
      </c>
      <c r="K113" s="320"/>
      <c r="L113" s="320" t="s">
        <v>2091</v>
      </c>
      <c r="M113" s="320"/>
      <c r="N113" s="320" t="s">
        <v>2091</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2092</v>
      </c>
      <c r="D114" s="350"/>
      <c r="E114" s="350"/>
      <c r="F114" s="350"/>
      <c r="G114" s="350"/>
      <c r="H114" s="326" t="s">
        <v>2093</v>
      </c>
      <c r="I114" s="326" t="s">
        <v>2094</v>
      </c>
      <c r="J114" s="333"/>
      <c r="K114" s="326" t="s">
        <v>864</v>
      </c>
      <c r="L114" s="326" t="s">
        <v>2095</v>
      </c>
      <c r="M114" s="326"/>
      <c r="N114" s="326" t="s">
        <v>2095</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2096</v>
      </c>
      <c r="E115" s="345"/>
      <c r="F115" s="345"/>
      <c r="G115" s="345"/>
      <c r="H115" s="320" t="s">
        <v>2097</v>
      </c>
      <c r="I115" s="320" t="s">
        <v>2098</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2099</v>
      </c>
      <c r="E116" s="348"/>
      <c r="F116" s="348"/>
      <c r="G116" s="348"/>
      <c r="H116" s="326" t="s">
        <v>2100</v>
      </c>
      <c r="I116" s="326" t="s">
        <v>2101</v>
      </c>
      <c r="J116" s="381">
        <v>606070707</v>
      </c>
      <c r="K116" s="326" t="s">
        <v>864</v>
      </c>
      <c r="L116" s="326" t="s">
        <v>2102</v>
      </c>
      <c r="M116" s="326"/>
      <c r="N116" s="326" t="s">
        <v>2102</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25"/>
  <sheetViews>
    <sheetView workbookViewId="0"/>
  </sheetViews>
  <sheetFormatPr defaultColWidth="9" defaultRowHeight="14.25"/>
  <cols>
    <col min="1" max="1" width="4.125" customWidth="1"/>
    <col min="2" max="2" width="18.625" customWidth="1"/>
    <col min="3" max="3" width="17.625" customWidth="1"/>
    <col min="4" max="4" width="17.5" customWidth="1"/>
    <col min="5" max="5" width="17.25" customWidth="1"/>
    <col min="6" max="6" width="17.125" customWidth="1"/>
    <col min="7" max="7" width="17.5" customWidth="1"/>
    <col min="8" max="9" width="33.25" customWidth="1"/>
    <col min="10" max="10" width="33.25" hidden="1" customWidth="1"/>
    <col min="11" max="11" width="33.25" customWidth="1"/>
  </cols>
  <sheetData>
    <row r="1" spans="1:11" ht="14.25" customHeight="1">
      <c r="A1" s="275" t="s">
        <v>2103</v>
      </c>
      <c r="B1" s="96"/>
      <c r="C1" s="275"/>
      <c r="D1" s="128"/>
      <c r="E1" s="275"/>
      <c r="F1" s="96" t="s">
        <v>1652</v>
      </c>
      <c r="G1" s="275"/>
      <c r="H1" s="96"/>
      <c r="I1" s="275"/>
      <c r="J1" s="96"/>
      <c r="K1" s="275"/>
    </row>
    <row r="2" spans="1:11" ht="14.25" customHeight="1">
      <c r="A2" s="96"/>
      <c r="B2" s="96" t="s">
        <v>1652</v>
      </c>
      <c r="C2" s="96" t="s">
        <v>1652</v>
      </c>
      <c r="D2" s="96" t="s">
        <v>1652</v>
      </c>
      <c r="E2" s="96" t="s">
        <v>1652</v>
      </c>
      <c r="F2" s="96"/>
      <c r="G2" s="96"/>
      <c r="H2" s="96"/>
      <c r="I2" s="96"/>
      <c r="J2" s="96"/>
      <c r="K2" s="96"/>
    </row>
    <row r="3" spans="1:11" ht="14.25" customHeight="1">
      <c r="A3" s="309" t="s">
        <v>831</v>
      </c>
      <c r="B3" s="310" t="s">
        <v>832</v>
      </c>
      <c r="C3" s="310" t="s">
        <v>833</v>
      </c>
      <c r="D3" s="310" t="s">
        <v>834</v>
      </c>
      <c r="E3" s="310" t="s">
        <v>835</v>
      </c>
      <c r="F3" s="310" t="s">
        <v>836</v>
      </c>
      <c r="G3" s="310" t="s">
        <v>837</v>
      </c>
      <c r="H3" s="311" t="s">
        <v>9</v>
      </c>
      <c r="I3" s="311" t="s">
        <v>838</v>
      </c>
      <c r="J3" s="311" t="s">
        <v>1655</v>
      </c>
      <c r="K3" s="312" t="s">
        <v>2104</v>
      </c>
    </row>
    <row r="4" spans="1:11" ht="14.25" customHeight="1">
      <c r="A4" s="325">
        <v>1</v>
      </c>
      <c r="B4" s="325"/>
      <c r="C4" s="325"/>
      <c r="D4" s="325"/>
      <c r="E4" s="325"/>
      <c r="F4" s="325"/>
      <c r="G4" s="325"/>
      <c r="H4" s="320"/>
      <c r="I4" s="320"/>
      <c r="J4" s="320"/>
      <c r="K4" s="320"/>
    </row>
    <row r="5" spans="1:11" ht="14.25" customHeight="1">
      <c r="A5" s="325">
        <v>2</v>
      </c>
      <c r="B5" s="325"/>
      <c r="C5" s="325"/>
      <c r="D5" s="325"/>
      <c r="E5" s="325"/>
      <c r="F5" s="325"/>
      <c r="G5" s="325"/>
      <c r="H5" s="326"/>
      <c r="I5" s="326"/>
      <c r="J5" s="326"/>
      <c r="K5" s="326"/>
    </row>
    <row r="6" spans="1:11" ht="14.25" customHeight="1">
      <c r="A6" s="329">
        <v>3</v>
      </c>
      <c r="B6" s="329"/>
      <c r="C6" s="329"/>
      <c r="D6" s="329"/>
      <c r="E6" s="329"/>
      <c r="F6" s="329"/>
      <c r="G6" s="329"/>
      <c r="H6" s="320"/>
      <c r="I6" s="320"/>
      <c r="J6" s="320"/>
      <c r="K6" s="320"/>
    </row>
    <row r="7" spans="1:11" ht="14.25" customHeight="1">
      <c r="A7" s="325">
        <v>4</v>
      </c>
      <c r="B7" s="325"/>
      <c r="C7" s="325"/>
      <c r="D7" s="325"/>
      <c r="E7" s="325"/>
      <c r="F7" s="325"/>
      <c r="G7" s="325"/>
      <c r="H7" s="327"/>
      <c r="I7" s="326"/>
      <c r="J7" s="326"/>
      <c r="K7" s="326"/>
    </row>
    <row r="8" spans="1:11" ht="14.25" customHeight="1">
      <c r="A8" s="329">
        <v>5</v>
      </c>
      <c r="B8" s="329"/>
      <c r="C8" s="329"/>
      <c r="D8" s="329"/>
      <c r="E8" s="329"/>
      <c r="F8" s="329"/>
      <c r="G8" s="329"/>
      <c r="H8" s="320"/>
      <c r="I8" s="320"/>
      <c r="J8" s="320"/>
      <c r="K8" s="320"/>
    </row>
    <row r="9" spans="1:11" ht="14.25" customHeight="1">
      <c r="A9" s="325">
        <v>6</v>
      </c>
      <c r="B9" s="325"/>
      <c r="C9" s="325"/>
      <c r="D9" s="325"/>
      <c r="E9" s="325"/>
      <c r="F9" s="325"/>
      <c r="G9" s="325"/>
      <c r="H9" s="326"/>
      <c r="I9" s="326"/>
      <c r="J9" s="326"/>
      <c r="K9" s="326"/>
    </row>
    <row r="10" spans="1:11" ht="14.25" customHeight="1">
      <c r="A10" s="329">
        <v>7</v>
      </c>
      <c r="B10" s="329"/>
      <c r="C10" s="329"/>
      <c r="D10" s="329"/>
      <c r="E10" s="329"/>
      <c r="F10" s="329"/>
      <c r="G10" s="329"/>
      <c r="H10" s="320"/>
      <c r="I10" s="320"/>
      <c r="J10" s="320"/>
      <c r="K10" s="320"/>
    </row>
    <row r="11" spans="1:11" ht="14.25" customHeight="1">
      <c r="A11" s="325">
        <v>8</v>
      </c>
      <c r="B11" s="325"/>
      <c r="C11" s="325"/>
      <c r="D11" s="325"/>
      <c r="E11" s="325"/>
      <c r="F11" s="325"/>
      <c r="G11" s="325"/>
      <c r="H11" s="326"/>
      <c r="I11" s="326"/>
      <c r="J11" s="326"/>
      <c r="K11" s="326"/>
    </row>
    <row r="12" spans="1:11" ht="14.25" customHeight="1">
      <c r="A12" s="329">
        <v>9</v>
      </c>
      <c r="B12" s="329"/>
      <c r="C12" s="329"/>
      <c r="D12" s="329"/>
      <c r="E12" s="329"/>
      <c r="F12" s="329"/>
      <c r="G12" s="329"/>
      <c r="H12" s="321"/>
      <c r="I12" s="320"/>
      <c r="J12" s="320"/>
      <c r="K12" s="320"/>
    </row>
    <row r="13" spans="1:11" ht="14.25" customHeight="1">
      <c r="A13" s="325">
        <v>10</v>
      </c>
      <c r="B13" s="325"/>
      <c r="C13" s="325"/>
      <c r="D13" s="325"/>
      <c r="E13" s="325"/>
      <c r="F13" s="325"/>
      <c r="G13" s="325"/>
      <c r="H13" s="326"/>
      <c r="I13" s="326"/>
      <c r="J13" s="326"/>
      <c r="K13" s="326"/>
    </row>
    <row r="14" spans="1:11" ht="14.25" customHeight="1">
      <c r="A14" s="329">
        <v>11</v>
      </c>
      <c r="B14" s="329"/>
      <c r="C14" s="329"/>
      <c r="D14" s="329"/>
      <c r="E14" s="329"/>
      <c r="F14" s="329"/>
      <c r="G14" s="329"/>
      <c r="H14" s="320"/>
      <c r="I14" s="320"/>
      <c r="J14" s="320"/>
      <c r="K14" s="320"/>
    </row>
    <row r="15" spans="1:11" ht="14.25" customHeight="1">
      <c r="A15" s="329">
        <v>12</v>
      </c>
      <c r="B15" s="329"/>
      <c r="C15" s="329"/>
      <c r="D15" s="329"/>
      <c r="E15" s="329"/>
      <c r="F15" s="329"/>
      <c r="G15" s="329"/>
      <c r="H15" s="326"/>
      <c r="I15" s="326"/>
      <c r="J15" s="326"/>
      <c r="K15" s="326"/>
    </row>
    <row r="16" spans="1:11" ht="14.25" customHeight="1">
      <c r="A16" s="325">
        <v>13</v>
      </c>
      <c r="B16" s="325"/>
      <c r="C16" s="325"/>
      <c r="D16" s="325"/>
      <c r="E16" s="325"/>
      <c r="F16" s="325"/>
      <c r="G16" s="325"/>
      <c r="H16" s="320"/>
      <c r="I16" s="320"/>
      <c r="J16" s="320"/>
      <c r="K16" s="320"/>
    </row>
    <row r="17" spans="1:11" ht="14.25" customHeight="1">
      <c r="A17" s="329">
        <v>14</v>
      </c>
      <c r="B17" s="329"/>
      <c r="C17" s="329"/>
      <c r="D17" s="329"/>
      <c r="E17" s="329"/>
      <c r="F17" s="329"/>
      <c r="G17" s="329"/>
      <c r="H17" s="326"/>
      <c r="I17" s="326"/>
      <c r="J17" s="326"/>
      <c r="K17" s="326"/>
    </row>
    <row r="18" spans="1:11" ht="14.25" customHeight="1">
      <c r="A18" s="325">
        <v>15</v>
      </c>
      <c r="B18" s="325"/>
      <c r="C18" s="325"/>
      <c r="D18" s="325"/>
      <c r="E18" s="325"/>
      <c r="F18" s="325"/>
      <c r="G18" s="325"/>
      <c r="H18" s="320"/>
      <c r="I18" s="320"/>
      <c r="J18" s="320"/>
      <c r="K18" s="320"/>
    </row>
    <row r="19" spans="1:11" ht="14.25" customHeight="1">
      <c r="A19" s="329">
        <v>16</v>
      </c>
      <c r="B19" s="329"/>
      <c r="C19" s="329"/>
      <c r="D19" s="329"/>
      <c r="E19" s="329"/>
      <c r="F19" s="329"/>
      <c r="G19" s="329"/>
      <c r="H19" s="326"/>
      <c r="I19" s="326"/>
      <c r="J19" s="326"/>
      <c r="K19" s="326"/>
    </row>
    <row r="20" spans="1:11" ht="14.25" customHeight="1">
      <c r="A20" s="325">
        <v>17</v>
      </c>
      <c r="B20" s="325"/>
      <c r="C20" s="325"/>
      <c r="D20" s="325"/>
      <c r="E20" s="325"/>
      <c r="F20" s="325"/>
      <c r="G20" s="325"/>
      <c r="H20" s="320"/>
      <c r="I20" s="320"/>
      <c r="J20" s="320"/>
      <c r="K20" s="320"/>
    </row>
    <row r="21" spans="1:11" ht="14.25" customHeight="1">
      <c r="A21" s="329">
        <v>18</v>
      </c>
      <c r="B21" s="329"/>
      <c r="C21" s="329"/>
      <c r="D21" s="329"/>
      <c r="E21" s="329"/>
      <c r="F21" s="329"/>
      <c r="G21" s="329"/>
      <c r="H21" s="326"/>
      <c r="I21" s="326"/>
      <c r="J21" s="326"/>
      <c r="K21" s="326"/>
    </row>
    <row r="22" spans="1:11" ht="14.25" customHeight="1">
      <c r="A22" s="325">
        <v>19</v>
      </c>
      <c r="B22" s="325"/>
      <c r="C22" s="325"/>
      <c r="D22" s="325"/>
      <c r="E22" s="325"/>
      <c r="F22" s="325"/>
      <c r="G22" s="325"/>
      <c r="H22" s="320"/>
      <c r="I22" s="320"/>
      <c r="J22" s="320"/>
      <c r="K22" s="320"/>
    </row>
    <row r="23" spans="1:11" ht="14.25" customHeight="1">
      <c r="A23" s="329">
        <v>20</v>
      </c>
      <c r="B23" s="329"/>
      <c r="C23" s="329"/>
      <c r="D23" s="329"/>
      <c r="E23" s="329"/>
      <c r="F23" s="329"/>
      <c r="G23" s="329"/>
      <c r="H23" s="326"/>
      <c r="I23" s="326"/>
      <c r="J23" s="326"/>
      <c r="K23" s="326"/>
    </row>
    <row r="24" spans="1:11" ht="14.25" customHeight="1">
      <c r="A24" s="325">
        <v>21</v>
      </c>
      <c r="B24" s="325"/>
      <c r="C24" s="325"/>
      <c r="D24" s="325"/>
      <c r="E24" s="325"/>
      <c r="F24" s="325"/>
      <c r="G24" s="325"/>
      <c r="H24" s="320"/>
      <c r="I24" s="320"/>
      <c r="J24" s="320"/>
      <c r="K24" s="320"/>
    </row>
    <row r="25" spans="1:11" ht="14.25" customHeight="1">
      <c r="A25" s="325">
        <v>22</v>
      </c>
      <c r="B25" s="325"/>
      <c r="C25" s="325"/>
      <c r="D25" s="325"/>
      <c r="E25" s="325"/>
      <c r="F25" s="325"/>
      <c r="G25" s="325"/>
      <c r="H25" s="326"/>
      <c r="I25" s="326"/>
      <c r="J25" s="326"/>
      <c r="K25" s="32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2105</v>
      </c>
    </row>
    <row r="2" spans="2:6" s="4" customFormat="1"/>
    <row r="3" spans="2:6" s="134" customFormat="1">
      <c r="B3" s="133" t="s">
        <v>2106</v>
      </c>
      <c r="C3" s="135"/>
      <c r="D3" s="135"/>
      <c r="E3" s="135"/>
      <c r="F3" s="135"/>
    </row>
    <row r="4" spans="2:6" ht="18" customHeight="1">
      <c r="B4" s="131" t="s">
        <v>2107</v>
      </c>
    </row>
    <row r="5" spans="2:6" ht="18" customHeight="1">
      <c r="B5" s="131" t="s">
        <v>2108</v>
      </c>
    </row>
    <row r="6" spans="2:6" ht="18" customHeight="1">
      <c r="B6" s="131" t="s">
        <v>2109</v>
      </c>
    </row>
    <row r="7" spans="2:6" ht="18" customHeight="1">
      <c r="B7" s="131" t="s">
        <v>2110</v>
      </c>
    </row>
    <row r="8" spans="2:6" ht="18" customHeight="1">
      <c r="B8" s="131" t="s">
        <v>2111</v>
      </c>
    </row>
    <row r="9" spans="2:6" ht="24" customHeight="1">
      <c r="B9" s="435" t="s">
        <v>2112</v>
      </c>
      <c r="C9" s="435"/>
      <c r="D9" s="435"/>
      <c r="E9" s="435"/>
      <c r="F9" s="435"/>
    </row>
    <row r="10" spans="2:6" ht="14.25" customHeight="1">
      <c r="B10" s="436" t="s">
        <v>2113</v>
      </c>
      <c r="C10" s="436"/>
      <c r="D10" s="436"/>
      <c r="E10" s="436"/>
      <c r="F10" s="43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37"/>
      <c r="L1" s="437"/>
      <c r="M1" s="437"/>
      <c r="N1" s="43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437"/>
      <c r="L1" s="437"/>
      <c r="M1" s="437"/>
      <c r="N1" s="43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37"/>
      <c r="L1" s="43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4" t="s">
        <v>726</v>
      </c>
      <c r="C2" s="41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9" t="s">
        <v>742</v>
      </c>
      <c r="B1" s="420"/>
      <c r="C1" s="420"/>
      <c r="D1" s="420"/>
      <c r="E1" s="420"/>
      <c r="F1" s="420"/>
      <c r="G1" s="420"/>
      <c r="H1" s="421"/>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7" t="s">
        <v>753</v>
      </c>
      <c r="G12" s="417"/>
      <c r="H12" s="417"/>
      <c r="I12" s="203"/>
      <c r="J12" s="203"/>
      <c r="R12" s="196"/>
      <c r="S12" s="196"/>
      <c r="T12" s="196"/>
    </row>
    <row r="13" spans="1:20" ht="14.25" customHeight="1">
      <c r="B13" s="204" t="s">
        <v>754</v>
      </c>
      <c r="C13" s="204"/>
      <c r="D13" s="204"/>
      <c r="E13" s="204"/>
      <c r="F13" s="417" t="s">
        <v>755</v>
      </c>
      <c r="G13" s="417"/>
      <c r="H13" s="417"/>
      <c r="I13" s="204"/>
      <c r="J13" s="204"/>
      <c r="K13" s="204"/>
      <c r="L13" s="204"/>
      <c r="M13" s="204"/>
      <c r="N13" s="204"/>
      <c r="R13" s="196"/>
      <c r="S13" s="196"/>
      <c r="T13" s="196"/>
    </row>
    <row r="14" spans="1:20" ht="14.25" customHeight="1">
      <c r="B14" s="204" t="s">
        <v>756</v>
      </c>
      <c r="C14" s="204"/>
      <c r="D14" s="204"/>
      <c r="E14" s="204"/>
      <c r="F14" s="417" t="s">
        <v>755</v>
      </c>
      <c r="G14" s="417"/>
      <c r="H14" s="417"/>
      <c r="I14" s="204"/>
      <c r="J14" s="204"/>
      <c r="R14" s="196"/>
      <c r="S14" s="196"/>
      <c r="T14" s="196"/>
    </row>
    <row r="15" spans="1:20">
      <c r="B15" s="203" t="s">
        <v>757</v>
      </c>
      <c r="C15" s="203"/>
      <c r="D15" s="203"/>
      <c r="E15" s="203"/>
      <c r="F15" s="417" t="s">
        <v>755</v>
      </c>
      <c r="G15" s="417"/>
      <c r="H15" s="417"/>
      <c r="I15" s="203"/>
      <c r="J15" s="203"/>
      <c r="R15" s="196"/>
      <c r="S15" s="196"/>
      <c r="T15" s="196"/>
    </row>
    <row r="16" spans="1:20">
      <c r="B16" s="416"/>
      <c r="C16" s="416"/>
      <c r="D16" s="416"/>
      <c r="E16" s="416"/>
      <c r="F16" s="416"/>
      <c r="G16" s="416"/>
      <c r="H16" s="416"/>
      <c r="I16" s="416"/>
      <c r="J16" s="416"/>
      <c r="K16" s="416"/>
      <c r="L16" s="416"/>
      <c r="M16" s="416"/>
      <c r="N16" s="416"/>
      <c r="O16" s="416"/>
      <c r="P16" s="416"/>
      <c r="Q16" s="416"/>
    </row>
    <row r="17" spans="1:17" ht="15" thickBot="1">
      <c r="B17" s="416"/>
      <c r="C17" s="416"/>
      <c r="D17" s="416"/>
      <c r="E17" s="416"/>
      <c r="F17" s="416"/>
      <c r="G17" s="416"/>
      <c r="H17" s="416"/>
      <c r="I17" s="416"/>
      <c r="J17" s="416"/>
      <c r="K17" s="416"/>
      <c r="L17" s="416"/>
      <c r="M17" s="416"/>
      <c r="N17" s="416"/>
      <c r="O17" s="416"/>
      <c r="P17" s="416"/>
      <c r="Q17" s="416"/>
    </row>
    <row r="18" spans="1:17" ht="102.75" customHeight="1" thickBot="1">
      <c r="A18" s="422" t="s">
        <v>758</v>
      </c>
      <c r="B18" s="423"/>
      <c r="C18" s="423"/>
      <c r="D18" s="423"/>
      <c r="E18" s="423"/>
      <c r="F18" s="423"/>
      <c r="G18" s="423"/>
      <c r="H18" s="424"/>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6"/>
      <c r="C20" s="416"/>
      <c r="D20" s="416"/>
      <c r="E20" s="416"/>
      <c r="F20" s="416"/>
      <c r="G20" s="416"/>
      <c r="H20" s="416"/>
      <c r="I20" s="416"/>
      <c r="J20" s="416"/>
      <c r="K20" s="416"/>
      <c r="L20" s="416"/>
      <c r="M20" s="416"/>
      <c r="N20" s="416"/>
      <c r="O20" s="416"/>
      <c r="P20" s="416"/>
      <c r="Q20" s="416"/>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6" t="s">
        <v>791</v>
      </c>
      <c r="B30" s="425" t="s">
        <v>792</v>
      </c>
      <c r="C30" s="425" t="s">
        <v>774</v>
      </c>
      <c r="D30" s="425" t="s">
        <v>774</v>
      </c>
      <c r="E30" s="425" t="s">
        <v>770</v>
      </c>
      <c r="F30" s="206" t="s">
        <v>793</v>
      </c>
      <c r="G30" s="418" t="s">
        <v>794</v>
      </c>
      <c r="H30" s="206" t="s">
        <v>795</v>
      </c>
    </row>
    <row r="31" spans="1:17" ht="114.75">
      <c r="A31" s="426"/>
      <c r="B31" s="425"/>
      <c r="C31" s="425"/>
      <c r="D31" s="425"/>
      <c r="E31" s="425"/>
      <c r="F31" s="209" t="s">
        <v>796</v>
      </c>
      <c r="G31" s="418"/>
      <c r="H31" s="206"/>
    </row>
    <row r="32" spans="1:17" ht="85.5">
      <c r="A32" s="208" t="s">
        <v>797</v>
      </c>
      <c r="B32" s="207" t="s">
        <v>798</v>
      </c>
      <c r="C32" s="207" t="s">
        <v>774</v>
      </c>
      <c r="D32" s="207" t="s">
        <v>774</v>
      </c>
      <c r="E32" s="207" t="s">
        <v>770</v>
      </c>
      <c r="F32" s="209" t="s">
        <v>799</v>
      </c>
      <c r="G32" s="209" t="s">
        <v>783</v>
      </c>
      <c r="H32" s="206" t="s">
        <v>800</v>
      </c>
    </row>
    <row r="33" spans="1:8" ht="29.25">
      <c r="A33" s="426" t="s">
        <v>801</v>
      </c>
      <c r="B33" s="425" t="s">
        <v>802</v>
      </c>
      <c r="C33" s="425" t="s">
        <v>774</v>
      </c>
      <c r="D33" s="425" t="s">
        <v>774</v>
      </c>
      <c r="E33" s="425" t="s">
        <v>770</v>
      </c>
      <c r="F33" s="209" t="s">
        <v>803</v>
      </c>
      <c r="G33" s="418" t="s">
        <v>783</v>
      </c>
      <c r="H33" s="206" t="s">
        <v>804</v>
      </c>
    </row>
    <row r="34" spans="1:8" ht="228.75">
      <c r="A34" s="426"/>
      <c r="B34" s="425"/>
      <c r="C34" s="425"/>
      <c r="D34" s="425"/>
      <c r="E34" s="425"/>
      <c r="F34" s="209" t="s">
        <v>805</v>
      </c>
      <c r="G34" s="418"/>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H16" sqref="H1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7" t="s">
        <v>815</v>
      </c>
      <c r="J1" s="427"/>
      <c r="K1" s="427"/>
      <c r="L1" s="427"/>
      <c r="Q1" s="428" t="s">
        <v>816</v>
      </c>
      <c r="R1" s="428"/>
      <c r="S1" s="96" t="s">
        <v>817</v>
      </c>
      <c r="AC1" s="96"/>
      <c r="AE1" s="128"/>
      <c r="ALY1"/>
    </row>
    <row r="2" spans="1:1016" ht="15.95" customHeight="1">
      <c r="C2" s="141" t="s">
        <v>818</v>
      </c>
      <c r="D2" s="152" t="s">
        <v>819</v>
      </c>
      <c r="E2" s="157">
        <f>createCase8[[#Totals],[NexSIS]] / createCase8[[#Totals],[ID]]</f>
        <v>0.83333333333333337</v>
      </c>
      <c r="G2" s="128"/>
      <c r="H2" s="227"/>
      <c r="I2" s="427"/>
      <c r="J2" s="427"/>
      <c r="K2" s="427"/>
      <c r="L2" s="427"/>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9" t="s">
        <v>828</v>
      </c>
      <c r="O7" s="429"/>
      <c r="P7" s="429"/>
      <c r="Q7" s="429"/>
      <c r="W7" s="430" t="s">
        <v>829</v>
      </c>
      <c r="X7" s="430"/>
      <c r="AC7" s="429" t="s">
        <v>830</v>
      </c>
      <c r="AD7" s="429"/>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46" priority="37">
      <formula>OR($AD22="X",$AB22="X")</formula>
    </cfRule>
    <cfRule type="expression" dxfId="445" priority="38">
      <formula>AND($AD22=1,$AB22=1)</formula>
    </cfRule>
    <cfRule type="expression" dxfId="444" priority="39">
      <formula>$AD22=1</formula>
    </cfRule>
    <cfRule type="expression" dxfId="443" priority="40">
      <formula>$AB22=1</formula>
    </cfRule>
  </conditionalFormatting>
  <conditionalFormatting sqref="A9:G20">
    <cfRule type="expression" dxfId="442" priority="641">
      <formula>OR(#REF!="X",$AD9="X")</formula>
    </cfRule>
    <cfRule type="expression" dxfId="441" priority="642">
      <formula>AND(#REF!=1,$AD9=1)</formula>
    </cfRule>
    <cfRule type="expression" dxfId="440" priority="643">
      <formula>#REF!=1</formula>
    </cfRule>
    <cfRule type="expression" dxfId="439" priority="644">
      <formula>$AD9=1</formula>
    </cfRule>
  </conditionalFormatting>
  <conditionalFormatting sqref="C9:C20">
    <cfRule type="expression" dxfId="438" priority="1">
      <formula>AND($T9="X",$B9&lt;&gt;"")</formula>
    </cfRule>
  </conditionalFormatting>
  <conditionalFormatting sqref="C17:C19">
    <cfRule type="expression" dxfId="437" priority="2">
      <formula>AND($T17="X",OR($B17&lt;&gt;"",$C17&lt;&gt;""))</formula>
    </cfRule>
  </conditionalFormatting>
  <conditionalFormatting sqref="D9:D20">
    <cfRule type="expression" dxfId="436" priority="11">
      <formula>AND($T9="X",OR($B9&lt;&gt;"",$C9&lt;&gt;""))</formula>
    </cfRule>
  </conditionalFormatting>
  <conditionalFormatting sqref="D18:D19">
    <cfRule type="expression" dxfId="43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34" priority="12">
      <formula>AND($T9="X",OR($B9&lt;&gt;"",$C9&lt;&gt;"",$D9&lt;&gt;""))</formula>
    </cfRule>
  </conditionalFormatting>
  <conditionalFormatting sqref="F9:F20">
    <cfRule type="expression" dxfId="433" priority="13">
      <formula>AND($T9="X",OR($B9&lt;&gt;"",$C9&lt;&gt;"",$D9&lt;&gt;"",$E9&lt;&gt;""))</formula>
    </cfRule>
  </conditionalFormatting>
  <conditionalFormatting sqref="G9:G20">
    <cfRule type="expression" dxfId="432" priority="14">
      <formula>AND($T9="X",OR($B9&lt;&gt;"",$C9&lt;&gt;"",$D9&lt;&gt;"",$E9&lt;&gt;"",$F9&lt;&gt;""))</formula>
    </cfRule>
  </conditionalFormatting>
  <conditionalFormatting sqref="H22:H23 H43:H883">
    <cfRule type="expression" dxfId="431" priority="36">
      <formula>$S22="X"</formula>
    </cfRule>
  </conditionalFormatting>
  <conditionalFormatting sqref="I9:I20">
    <cfRule type="expression" dxfId="430" priority="16">
      <formula>$T9="X"</formula>
    </cfRule>
  </conditionalFormatting>
  <conditionalFormatting sqref="S9:S20">
    <cfRule type="cellIs" dxfId="429" priority="7" operator="equal">
      <formula>"1..1"</formula>
    </cfRule>
    <cfRule type="cellIs" dxfId="428" priority="8" operator="equal">
      <formula>"0..n"</formula>
    </cfRule>
    <cfRule type="cellIs" dxfId="42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H13" sqref="H13"/>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7" t="s">
        <v>911</v>
      </c>
      <c r="I1" s="427"/>
      <c r="J1" s="427"/>
      <c r="O1" s="428" t="s">
        <v>816</v>
      </c>
      <c r="P1" s="428"/>
      <c r="AC1" s="96"/>
      <c r="AE1"/>
      <c r="AF1" s="128"/>
      <c r="ALZ1"/>
    </row>
    <row r="2" spans="1:1017" ht="13.5" customHeight="1">
      <c r="C2" s="141" t="s">
        <v>818</v>
      </c>
      <c r="D2" s="288"/>
      <c r="E2" s="152" t="s">
        <v>819</v>
      </c>
      <c r="F2" s="157">
        <f>createCase3[[#Totals],[NexSIS]] / createCase3[[#Totals],[ID]]</f>
        <v>0.83333333333333337</v>
      </c>
      <c r="G2" s="128"/>
      <c r="H2" s="427"/>
      <c r="I2" s="427"/>
      <c r="J2" s="427"/>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9" t="s">
        <v>828</v>
      </c>
      <c r="M7" s="429"/>
      <c r="N7" s="429"/>
      <c r="O7" s="429"/>
      <c r="V7" s="430" t="s">
        <v>829</v>
      </c>
      <c r="W7" s="430"/>
      <c r="AC7" s="429" t="s">
        <v>830</v>
      </c>
      <c r="AD7" s="429"/>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64" priority="78">
      <formula>OR($AD16="X",$AB16="X")</formula>
    </cfRule>
    <cfRule type="expression" dxfId="363" priority="79">
      <formula>AND($AD16=1,$AB16=1)</formula>
    </cfRule>
    <cfRule type="expression" dxfId="362" priority="80">
      <formula>$AD16=1</formula>
    </cfRule>
    <cfRule type="expression" dxfId="361" priority="81">
      <formula>$AB16=1</formula>
    </cfRule>
  </conditionalFormatting>
  <conditionalFormatting sqref="A9:G14">
    <cfRule type="expression" dxfId="360" priority="23">
      <formula>OR($AD9="X",$AC9="X")</formula>
    </cfRule>
    <cfRule type="expression" dxfId="359" priority="25">
      <formula>AND($AD9=1,$AC9=1)</formula>
    </cfRule>
    <cfRule type="expression" dxfId="358" priority="26">
      <formula>$AD9=1</formula>
    </cfRule>
    <cfRule type="expression" dxfId="357" priority="27">
      <formula>$AC9=1</formula>
    </cfRule>
    <cfRule type="expression" dxfId="356" priority="28">
      <formula>AND(NOT(ISBLANK($W9)),ISBLANK($AC9),ISBLANK($AD9))</formula>
    </cfRule>
  </conditionalFormatting>
  <conditionalFormatting sqref="C9:C14">
    <cfRule type="expression" dxfId="355" priority="22">
      <formula>AND($R9="X",$B9&lt;&gt;"")</formula>
    </cfRule>
  </conditionalFormatting>
  <conditionalFormatting sqref="D9:D14">
    <cfRule type="expression" dxfId="354" priority="24">
      <formula>AND($R9="X",OR($B9&lt;&gt;"",$C9&lt;&gt;""))</formula>
    </cfRule>
  </conditionalFormatting>
  <conditionalFormatting sqref="E9:E14">
    <cfRule type="expression" dxfId="35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52" priority="20">
      <formula>AND($R9="X",OR($B9&lt;&gt;"",$C9&lt;&gt;"",$D9&lt;&gt;"",$E9&lt;&gt;""))</formula>
    </cfRule>
  </conditionalFormatting>
  <conditionalFormatting sqref="G9:G14">
    <cfRule type="expression" dxfId="351" priority="21">
      <formula>AND($R9="X",OR($B9&lt;&gt;"",$C9&lt;&gt;"",$D9&lt;&gt;"",$E9&lt;&gt;"",$F9&lt;&gt;""))</formula>
    </cfRule>
  </conditionalFormatting>
  <conditionalFormatting sqref="H16:H17 H37:H877">
    <cfRule type="expression" dxfId="350" priority="77">
      <formula>$Q16="X"</formula>
    </cfRule>
  </conditionalFormatting>
  <conditionalFormatting sqref="I9:I14">
    <cfRule type="expression" dxfId="349" priority="18">
      <formula>$R9="X"</formula>
    </cfRule>
  </conditionalFormatting>
  <conditionalFormatting sqref="Q9:Q14">
    <cfRule type="cellIs" dxfId="348" priority="2" operator="equal">
      <formula>"1..1"</formula>
    </cfRule>
    <cfRule type="cellIs" dxfId="347" priority="3" operator="equal">
      <formula>"0..n"</formula>
    </cfRule>
    <cfRule type="cellIs" dxfId="34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P159" activePane="bottomRight" state="frozen"/>
      <selection pane="bottomRight" activeCell="A166" sqref="A166:XFD166"/>
      <selection pane="bottomLeft" activeCell="A9" sqref="A9"/>
      <selection pane="topRight" activeCell="H1" sqref="H1"/>
    </sheetView>
  </sheetViews>
  <sheetFormatPr defaultColWidth="9.5" defaultRowHeight="12" customHeight="1"/>
  <cols>
    <col min="1" max="1" width="4.5" style="128" customWidth="1"/>
    <col min="2" max="2" width="23.5" style="128" customWidth="1"/>
    <col min="3" max="3" width="24.12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7" t="s">
        <v>911</v>
      </c>
      <c r="I1" s="427"/>
      <c r="J1" s="427"/>
      <c r="O1" s="428" t="s">
        <v>816</v>
      </c>
      <c r="P1" s="428"/>
      <c r="AC1" s="96"/>
      <c r="AE1"/>
      <c r="AF1" s="128"/>
      <c r="ALZ1"/>
    </row>
    <row r="2" spans="1:1014" ht="13.5" customHeight="1">
      <c r="C2" s="141" t="s">
        <v>818</v>
      </c>
      <c r="D2" s="288"/>
      <c r="E2" s="152" t="s">
        <v>819</v>
      </c>
      <c r="F2" s="157">
        <f>createCase[[#Totals],[NexSIS]] / createCase[[#Totals],[ID]]</f>
        <v>0.48</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29" t="s">
        <v>828</v>
      </c>
      <c r="M7" s="429"/>
      <c r="N7" s="429"/>
      <c r="O7" s="429"/>
      <c r="V7" s="430" t="s">
        <v>829</v>
      </c>
      <c r="W7" s="430"/>
      <c r="AC7" s="429" t="s">
        <v>830</v>
      </c>
      <c r="AD7" s="429"/>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397"/>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397"/>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397"/>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397"/>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397"/>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82" priority="317">
      <formula>$AB185=1</formula>
    </cfRule>
    <cfRule type="expression" dxfId="281" priority="316">
      <formula>$AD185=1</formula>
    </cfRule>
    <cfRule type="expression" dxfId="280" priority="314">
      <formula>OR($AD185="X",$AB185="X")</formula>
    </cfRule>
    <cfRule type="expression" dxfId="279" priority="315">
      <formula>AND($AD185=1,$AB185=1)</formula>
    </cfRule>
  </conditionalFormatting>
  <conditionalFormatting sqref="A9:G9 A10:A183 B95:G118 E118:G122 B119:C129 F123:G124 E125:G129 E131:G144 B145:G183 B26:G80 B82:G93">
    <cfRule type="expression" dxfId="278" priority="698">
      <formula>$AC9=1</formula>
    </cfRule>
  </conditionalFormatting>
  <conditionalFormatting sqref="A9:G9 A10:A183 E118:G122 B119:C129 F123:G124 E125:G129 E131:G144 B145:G183">
    <cfRule type="expression" dxfId="277" priority="697">
      <formula>$AD9=1</formula>
    </cfRule>
    <cfRule type="expression" dxfId="276" priority="696">
      <formula>AND($AD9=1,$AC9=1)</formula>
    </cfRule>
  </conditionalFormatting>
  <conditionalFormatting sqref="A9:G9 B10:G122 A10:A183 B123:D124 F123:G124 B125:G129 B131:G183">
    <cfRule type="expression" dxfId="275" priority="699">
      <formula>AND(NOT(ISBLANK($W9)),ISBLANK($AC9),ISBLANK($AD9))</formula>
    </cfRule>
  </conditionalFormatting>
  <conditionalFormatting sqref="B111:B114">
    <cfRule type="expression" dxfId="274" priority="176">
      <formula>AND($R111="X",#REF!&lt;&gt;"")</formula>
    </cfRule>
  </conditionalFormatting>
  <conditionalFormatting sqref="B130:C144 E130:G130">
    <cfRule type="expression" dxfId="273" priority="43">
      <formula>OR($AD130="X",$AC130="X")</formula>
    </cfRule>
  </conditionalFormatting>
  <conditionalFormatting sqref="B10:G25 D119:D128 E129">
    <cfRule type="expression" dxfId="272" priority="158">
      <formula>$AC10=1</formula>
    </cfRule>
    <cfRule type="expression" dxfId="271" priority="157">
      <formula>$AD10=1</formula>
    </cfRule>
    <cfRule type="expression" dxfId="270" priority="156">
      <formula>AND($AD10=1,$AC10=1)</formula>
    </cfRule>
    <cfRule type="expression" dxfId="269" priority="155">
      <formula>OR($AD10="X",$AC10="X")</formula>
    </cfRule>
  </conditionalFormatting>
  <conditionalFormatting sqref="B26:G118 E118:G122 E125:G129 A9:G9 F123:G124 E131:G144 B119:C129 A10:A183">
    <cfRule type="expression" dxfId="268" priority="695">
      <formula>OR($AD9="X",$AC9="X")</formula>
    </cfRule>
  </conditionalFormatting>
  <conditionalFormatting sqref="B26:G118">
    <cfRule type="expression" dxfId="267" priority="174">
      <formula>$AD26=1</formula>
    </cfRule>
    <cfRule type="expression" dxfId="266" priority="173">
      <formula>AND($AD26=1,$AC26=1)</formula>
    </cfRule>
  </conditionalFormatting>
  <conditionalFormatting sqref="B130:G130">
    <cfRule type="expression" dxfId="265" priority="51">
      <formula>AND(NOT(ISBLANK($W130)),ISBLANK($AC130),ISBLANK($AD130))</formula>
    </cfRule>
  </conditionalFormatting>
  <conditionalFormatting sqref="B145:G183">
    <cfRule type="expression" dxfId="264" priority="47">
      <formula>OR($AD145="X",$AC145="X")</formula>
    </cfRule>
  </conditionalFormatting>
  <conditionalFormatting sqref="C130">
    <cfRule type="expression" dxfId="263" priority="30">
      <formula>OR($AD130="X",$AC130="X")</formula>
    </cfRule>
    <cfRule type="expression" dxfId="262" priority="31">
      <formula>AND($AD130=1,$AC130=1)</formula>
    </cfRule>
    <cfRule type="expression" dxfId="261" priority="32">
      <formula>$AD130=1</formula>
    </cfRule>
    <cfRule type="expression" dxfId="260" priority="33">
      <formula>$AC130=1</formula>
    </cfRule>
  </conditionalFormatting>
  <conditionalFormatting sqref="C145:C183 D129:E129 C9:C110 C115:C129 D121:D128">
    <cfRule type="expression" dxfId="259" priority="151">
      <formula>AND($R9="X",$B9&lt;&gt;"")</formula>
    </cfRule>
  </conditionalFormatting>
  <conditionalFormatting sqref="C163">
    <cfRule type="expression" dxfId="258" priority="98">
      <formula>AND($AD163=1,$AC163=1)</formula>
    </cfRule>
    <cfRule type="expression" dxfId="257" priority="97">
      <formula>OR($AD163="X",$AC163="X")</formula>
    </cfRule>
    <cfRule type="expression" dxfId="256" priority="99">
      <formula>$AD163=1</formula>
    </cfRule>
  </conditionalFormatting>
  <conditionalFormatting sqref="C112:D114">
    <cfRule type="expression" dxfId="255" priority="177">
      <formula>AND($R112="X",OR(#REF!&lt;&gt;"",$B112&lt;&gt;""))</formula>
    </cfRule>
  </conditionalFormatting>
  <conditionalFormatting sqref="C130:D144">
    <cfRule type="expression" dxfId="254" priority="38">
      <formula>AND($R130="X",$B130&lt;&gt;"")</formula>
    </cfRule>
  </conditionalFormatting>
  <conditionalFormatting sqref="C111:G111">
    <cfRule type="expression" dxfId="253" priority="161">
      <formula>AND($R111="X",$B111&lt;&gt;"")</formula>
    </cfRule>
  </conditionalFormatting>
  <conditionalFormatting sqref="D24:D25">
    <cfRule type="expression" dxfId="252" priority="52">
      <formula>AND($R24="X",$B24&lt;&gt;"")</formula>
    </cfRule>
  </conditionalFormatting>
  <conditionalFormatting sqref="D115:D118 C176">
    <cfRule type="expression" dxfId="251" priority="184">
      <formula>AND($R115="X",OR($B115&lt;&gt;"",$C115&lt;&gt;""))</formula>
    </cfRule>
  </conditionalFormatting>
  <conditionalFormatting sqref="D119:D120">
    <cfRule type="expression" dxfId="250" priority="128">
      <formula>AND($R119="X",OR(#REF!&lt;&gt;"",$B119&lt;&gt;""))</formula>
    </cfRule>
  </conditionalFormatting>
  <conditionalFormatting sqref="D129">
    <cfRule type="expression" dxfId="249" priority="90">
      <formula>AND($AD129=1,$AC129=1)</formula>
    </cfRule>
    <cfRule type="expression" dxfId="248" priority="89">
      <formula>OR($AD129="X",$AC129="X")</formula>
    </cfRule>
    <cfRule type="expression" dxfId="247" priority="91">
      <formula>$AD129=1</formula>
    </cfRule>
  </conditionalFormatting>
  <conditionalFormatting sqref="D129:D144">
    <cfRule type="expression" dxfId="246" priority="42">
      <formula>$AC129=1</formula>
    </cfRule>
  </conditionalFormatting>
  <conditionalFormatting sqref="D130">
    <cfRule type="expression" dxfId="245" priority="27">
      <formula>AND($AD130=1,$AC130=1)</formula>
    </cfRule>
    <cfRule type="expression" dxfId="244" priority="26">
      <formula>AND($R130="X",OR($B130&lt;&gt;"",$C130&lt;&gt;"",$D130&lt;&gt;""))</formula>
    </cfRule>
    <cfRule type="expression" dxfId="243" priority="25">
      <formula>OR($AD130="X",$AC130="X")</formula>
    </cfRule>
    <cfRule type="expression" dxfId="242" priority="28">
      <formula>$AD130=1</formula>
    </cfRule>
    <cfRule type="expression" dxfId="241" priority="29">
      <formula>$AC130=1</formula>
    </cfRule>
  </conditionalFormatting>
  <conditionalFormatting sqref="D130:D144">
    <cfRule type="expression" dxfId="240" priority="41">
      <formula>$AD130=1</formula>
    </cfRule>
    <cfRule type="expression" dxfId="239" priority="40">
      <formula>AND($AD130=1,$AC130=1)</formula>
    </cfRule>
    <cfRule type="expression" dxfId="238" priority="39">
      <formula>OR($AD130="X",$AC130="X")</formula>
    </cfRule>
  </conditionalFormatting>
  <conditionalFormatting sqref="D145:D149 D9:D110 E118:E120">
    <cfRule type="expression" dxfId="237" priority="146">
      <formula>AND($R9="X",OR($B9&lt;&gt;"",$C9&lt;&gt;""))</formula>
    </cfRule>
  </conditionalFormatting>
  <conditionalFormatting sqref="D150">
    <cfRule type="expression" dxfId="236" priority="712">
      <formula>AND($R150="X",OR($B150&lt;&gt;"",#REF!&lt;&gt;""))</formula>
    </cfRule>
  </conditionalFormatting>
  <conditionalFormatting sqref="D151:D183 D112">
    <cfRule type="expression" dxfId="235" priority="21">
      <formula>AND($R112="X",OR($B112&lt;&gt;"",$C112&lt;&gt;""))</formula>
    </cfRule>
  </conditionalFormatting>
  <conditionalFormatting sqref="D154">
    <cfRule type="expression" dxfId="234" priority="83">
      <formula>AND($R154="X",OR($B154&lt;&gt;"",$C154&lt;&gt;"",$D154&lt;&gt;""))</formula>
    </cfRule>
    <cfRule type="expression" dxfId="233" priority="73">
      <formula>$AC154=1</formula>
    </cfRule>
    <cfRule type="expression" dxfId="232" priority="82">
      <formula>$AD154=1</formula>
    </cfRule>
    <cfRule type="expression" dxfId="231" priority="74">
      <formula>AND($R154="X",OR($B154&lt;&gt;"",$C154&lt;&gt;"",$D154&lt;&gt;"",$E154&lt;&gt;""))</formula>
    </cfRule>
    <cfRule type="expression" dxfId="230" priority="81">
      <formula>AND($AD154=1,$AC154=1)</formula>
    </cfRule>
    <cfRule type="expression" dxfId="229" priority="80">
      <formula>AND($R154="X",OR($B154&lt;&gt;"",$C154&lt;&gt;"",$D154&lt;&gt;"",$E154&lt;&gt;""))</formula>
    </cfRule>
    <cfRule type="expression" dxfId="228" priority="79">
      <formula>$AC154=1</formula>
    </cfRule>
    <cfRule type="expression" dxfId="227" priority="77">
      <formula>AND($R154="X",OR($B154&lt;&gt;"",$C154&lt;&gt;"",$D154&lt;&gt;""))</formula>
    </cfRule>
    <cfRule type="expression" dxfId="226" priority="76">
      <formula>$AD154=1</formula>
    </cfRule>
    <cfRule type="expression" dxfId="225" priority="75">
      <formula>AND($AD154=1,$AC154=1)</formula>
    </cfRule>
  </conditionalFormatting>
  <conditionalFormatting sqref="D157">
    <cfRule type="expression" dxfId="224" priority="19">
      <formula>OR($AD157="X",$AC157="X")</formula>
    </cfRule>
  </conditionalFormatting>
  <conditionalFormatting sqref="D163">
    <cfRule type="expression" dxfId="223" priority="95">
      <formula>AND($AD163=1,$AC163=1)</formula>
    </cfRule>
    <cfRule type="expression" dxfId="222" priority="94">
      <formula>OR($AD163="X",$AC163="X")</formula>
    </cfRule>
    <cfRule type="expression" dxfId="221" priority="93">
      <formula>AND($R163="X",$B163&lt;&gt;"")</formula>
    </cfRule>
    <cfRule type="expression" dxfId="220" priority="96">
      <formula>$AD163=1</formula>
    </cfRule>
  </conditionalFormatting>
  <conditionalFormatting sqref="E79">
    <cfRule type="expression" dxfId="219" priority="61">
      <formula>AND($R79="X",OR($B79&lt;&gt;"",$C79&lt;&gt;"",$D79&lt;&gt;"",$E79&lt;&gt;""))</formula>
    </cfRule>
    <cfRule type="expression" dxfId="218" priority="62">
      <formula>AND($AD79=1,$AC79=1)</formula>
    </cfRule>
    <cfRule type="expression" dxfId="217" priority="63">
      <formula>$AD79=1</formula>
    </cfRule>
    <cfRule type="expression" dxfId="216" priority="64">
      <formula>AND($R79="X",OR($B79&lt;&gt;"",$C79&lt;&gt;"",$E79&lt;&gt;"",#REF!&lt;&gt;""))</formula>
    </cfRule>
  </conditionalFormatting>
  <conditionalFormatting sqref="E82">
    <cfRule type="expression" dxfId="215" priority="58">
      <formula>$AC82=1</formula>
    </cfRule>
    <cfRule type="expression" dxfId="214" priority="59">
      <formula>AND($R82="X",OR($B82&lt;&gt;"",$C82&lt;&gt;"",$E82&lt;&gt;"",#REF!&lt;&gt;""))</formula>
    </cfRule>
    <cfRule type="expression" dxfId="213" priority="57">
      <formula>$AD82=1</formula>
    </cfRule>
    <cfRule type="expression" dxfId="212" priority="56">
      <formula>AND($AD82=1,$AC82=1)</formula>
    </cfRule>
    <cfRule type="expression" dxfId="211" priority="55">
      <formula>AND($R82="X",OR($B82&lt;&gt;"",$C82&lt;&gt;"",$D82&lt;&gt;"",$E82&lt;&gt;""))</formula>
    </cfRule>
    <cfRule type="expression" dxfId="210" priority="60">
      <formula>$AC82=1</formula>
    </cfRule>
  </conditionalFormatting>
  <conditionalFormatting sqref="E101">
    <cfRule type="expression" dxfId="209" priority="66">
      <formula>AND($AD101=1,$AC101=1)</formula>
    </cfRule>
    <cfRule type="expression" dxfId="208" priority="67">
      <formula>$AD101=1</formula>
    </cfRule>
    <cfRule type="expression" dxfId="207" priority="68">
      <formula>$AC101=1</formula>
    </cfRule>
    <cfRule type="expression" dxfId="206" priority="69">
      <formula>AND($R101="X",OR($B101&lt;&gt;"",$C101&lt;&gt;"",$E101&lt;&gt;"",#REF!&lt;&gt;""))</formula>
    </cfRule>
    <cfRule type="expression" dxfId="205" priority="65">
      <formula>AND($R101="X",OR($B101&lt;&gt;"",$C101&lt;&gt;"",$D101&lt;&gt;"",$E101&lt;&gt;""))</formula>
    </cfRule>
  </conditionalFormatting>
  <conditionalFormatting sqref="E112 E145:E149 E151:E183">
    <cfRule type="expression" dxfId="204" priority="22">
      <formula>AND($R112="X",OR($B112&lt;&gt;"",$C112&lt;&gt;"",$D112&lt;&gt;""))</formula>
    </cfRule>
  </conditionalFormatting>
  <conditionalFormatting sqref="E112:E114">
    <cfRule type="expression" dxfId="203" priority="178">
      <formula>AND($R112="X",OR(#REF!&lt;&gt;"",$B112&lt;&gt;"",$C112&lt;&gt;""))</formula>
    </cfRule>
  </conditionalFormatting>
  <conditionalFormatting sqref="E115:E118">
    <cfRule type="expression" dxfId="202" priority="196">
      <formula>AND($R115="X",OR($B115&lt;&gt;"",$C115&lt;&gt;"",$D115&lt;&gt;""))</formula>
    </cfRule>
  </conditionalFormatting>
  <conditionalFormatting sqref="E121">
    <cfRule type="expression" dxfId="201" priority="70">
      <formula>AND($R121="X",OR($B121&lt;&gt;"",$C121&lt;&gt;"",$D121&lt;&gt;"",$E121&lt;&gt;""))</formula>
    </cfRule>
    <cfRule type="expression" dxfId="200" priority="71">
      <formula>AND($R121="X",OR($B121&lt;&gt;"",$C121&lt;&gt;"",$E121&lt;&gt;"",#REF!&lt;&gt;""))</formula>
    </cfRule>
    <cfRule type="expression" dxfId="199" priority="72">
      <formula>$AC121=1</formula>
    </cfRule>
  </conditionalFormatting>
  <conditionalFormatting sqref="E121:E122 E9:E110 F123:F124 E125:E128">
    <cfRule type="expression" dxfId="198" priority="152">
      <formula>AND($R9="X",OR($B9&lt;&gt;"",$C9&lt;&gt;"",$D9&lt;&gt;""))</formula>
    </cfRule>
  </conditionalFormatting>
  <conditionalFormatting sqref="E123:E124">
    <cfRule type="expression" dxfId="197" priority="5">
      <formula>$AC123=1</formula>
    </cfRule>
    <cfRule type="expression" dxfId="196" priority="6">
      <formula>AND(NOT(ISBLANK($W123)),ISBLANK($AC123),ISBLANK($AD123))</formula>
    </cfRule>
    <cfRule type="expression" dxfId="195" priority="1">
      <formula>AND($R123="X",$B123&lt;&gt;"")</formula>
    </cfRule>
    <cfRule type="expression" dxfId="194" priority="2">
      <formula>AND($AD123=1,$AC123=1)</formula>
    </cfRule>
    <cfRule type="expression" dxfId="193" priority="3">
      <formula>$AD123=1</formula>
    </cfRule>
    <cfRule type="expression" dxfId="192" priority="4">
      <formula>OR($AD123="X",$AC123="X")</formula>
    </cfRule>
  </conditionalFormatting>
  <conditionalFormatting sqref="E130:E144">
    <cfRule type="expression" dxfId="191" priority="44">
      <formula>AND($R130="X",OR($B130&lt;&gt;"",$C130&lt;&gt;"",$D130&lt;&gt;""))</formula>
    </cfRule>
  </conditionalFormatting>
  <conditionalFormatting sqref="E150">
    <cfRule type="expression" dxfId="190" priority="730">
      <formula>AND($R150="X",OR($B150&lt;&gt;"",#REF!&lt;&gt;"",$D150&lt;&gt;""))</formula>
    </cfRule>
  </conditionalFormatting>
  <conditionalFormatting sqref="E153">
    <cfRule type="expression" dxfId="189" priority="86">
      <formula>AND($AD153=1,$AC153=1)</formula>
    </cfRule>
    <cfRule type="expression" dxfId="188" priority="87">
      <formula>$AD153=1</formula>
    </cfRule>
    <cfRule type="expression" dxfId="187" priority="85">
      <formula>AND($R153="X",OR($B153&lt;&gt;"",$C153&lt;&gt;"",$D153&lt;&gt;"",$E153&lt;&gt;""))</formula>
    </cfRule>
    <cfRule type="expression" dxfId="186" priority="84">
      <formula>$AC153=1</formula>
    </cfRule>
  </conditionalFormatting>
  <conditionalFormatting sqref="E156:E157">
    <cfRule type="expression" dxfId="185" priority="104">
      <formula>AND($R156="X",#REF!&lt;&gt;"")</formula>
    </cfRule>
    <cfRule type="expression" dxfId="184" priority="103">
      <formula>$AC156=1</formula>
    </cfRule>
    <cfRule type="expression" dxfId="183" priority="102">
      <formula>$AD156=1</formula>
    </cfRule>
    <cfRule type="expression" dxfId="182" priority="101">
      <formula>AND($AD156=1,$AC156=1)</formula>
    </cfRule>
    <cfRule type="expression" dxfId="181" priority="100">
      <formula>OR($AD156="X",$AC156="X")</formula>
    </cfRule>
  </conditionalFormatting>
  <conditionalFormatting sqref="E130:G130 B130:C144">
    <cfRule type="expression" dxfId="180" priority="49">
      <formula>$AD130=1</formula>
    </cfRule>
    <cfRule type="expression" dxfId="179" priority="48">
      <formula>AND($AD130=1,$AC130=1)</formula>
    </cfRule>
    <cfRule type="expression" dxfId="178"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177" priority="23">
      <formula>AND($R112="X",OR($B112&lt;&gt;"",$C112&lt;&gt;"",$D112&lt;&gt;"",$E112&lt;&gt;""))</formula>
    </cfRule>
  </conditionalFormatting>
  <conditionalFormatting sqref="F112:F114">
    <cfRule type="expression" dxfId="176" priority="179">
      <formula>AND($R112="X",OR(#REF!&lt;&gt;"",$B112&lt;&gt;"",$C112&lt;&gt;"",$E112&lt;&gt;""))</formula>
    </cfRule>
  </conditionalFormatting>
  <conditionalFormatting sqref="F115:F118">
    <cfRule type="expression" dxfId="175" priority="197">
      <formula>AND($R115="X",OR($B115&lt;&gt;"",$C115&lt;&gt;"",$D115&lt;&gt;"",$E115&lt;&gt;""))</formula>
    </cfRule>
  </conditionalFormatting>
  <conditionalFormatting sqref="F118:F120 F129:G129">
    <cfRule type="expression" dxfId="174" priority="182">
      <formula>AND($R118="X",OR($B118&lt;&gt;"",$C118&lt;&gt;"",$E118&lt;&gt;"",#REF!&lt;&gt;""))</formula>
    </cfRule>
  </conditionalFormatting>
  <conditionalFormatting sqref="F121:F149 F9:F110">
    <cfRule type="expression" dxfId="173" priority="153">
      <formula>AND($R9="X",OR($B9&lt;&gt;"",$C9&lt;&gt;"",$D9&lt;&gt;"",$E9&lt;&gt;""))</formula>
    </cfRule>
  </conditionalFormatting>
  <conditionalFormatting sqref="F128">
    <cfRule type="expression" dxfId="172" priority="54">
      <formula>AND($R128="X",OR($B128&lt;&gt;"",$C128&lt;&gt;"",$E128&lt;&gt;"",#REF!&lt;&gt;""))</formula>
    </cfRule>
  </conditionalFormatting>
  <conditionalFormatting sqref="F150">
    <cfRule type="expression" dxfId="171" priority="731">
      <formula>AND($R150="X",OR($B150&lt;&gt;"",#REF!&lt;&gt;"",$D150&lt;&gt;"",$E150&lt;&gt;""))</formula>
    </cfRule>
  </conditionalFormatting>
  <conditionalFormatting sqref="G112 G151:G183">
    <cfRule type="expression" dxfId="170" priority="24">
      <formula>AND($R112="X",OR($B112&lt;&gt;"",$C112&lt;&gt;"",$D112&lt;&gt;"",$E112&lt;&gt;"",$F112&lt;&gt;""))</formula>
    </cfRule>
  </conditionalFormatting>
  <conditionalFormatting sqref="G112:G114">
    <cfRule type="expression" dxfId="169" priority="180">
      <formula>AND($R112="X",OR(#REF!&lt;&gt;"",$B112&lt;&gt;"",$C112&lt;&gt;"",$E112&lt;&gt;"",$F112&lt;&gt;""))</formula>
    </cfRule>
  </conditionalFormatting>
  <conditionalFormatting sqref="G115:G118">
    <cfRule type="expression" dxfId="168" priority="198">
      <formula>AND($R115="X",OR($B115&lt;&gt;"",$C115&lt;&gt;"",$D115&lt;&gt;"",$E115&lt;&gt;"",$F115&lt;&gt;""))</formula>
    </cfRule>
  </conditionalFormatting>
  <conditionalFormatting sqref="G118:G120">
    <cfRule type="expression" dxfId="167" priority="183">
      <formula>AND($R118="X",OR($B118&lt;&gt;"",$C118&lt;&gt;"",$E118&lt;&gt;"",#REF!&lt;&gt;"",$F118&lt;&gt;""))</formula>
    </cfRule>
  </conditionalFormatting>
  <conditionalFormatting sqref="G129">
    <cfRule type="expression" dxfId="166" priority="92">
      <formula>AND($R129="X",OR($B129&lt;&gt;"",$C129&lt;&gt;"",$D129&lt;&gt;"",$E129&lt;&gt;""))</formula>
    </cfRule>
    <cfRule type="expression" dxfId="165" priority="754">
      <formula>AND($R129="X",OR($B129&lt;&gt;"",$C129&lt;&gt;"",$E129&lt;&gt;"",#REF!&lt;&gt;"",$F129&lt;&gt;""))</formula>
    </cfRule>
  </conditionalFormatting>
  <conditionalFormatting sqref="G130:G144">
    <cfRule type="expression" dxfId="164" priority="46">
      <formula>AND($R130="X",OR($B130&lt;&gt;"",$C130&lt;&gt;"",$D130&lt;&gt;"",$E130&lt;&gt;"",$F130&lt;&gt;""))</formula>
    </cfRule>
  </conditionalFormatting>
  <conditionalFormatting sqref="G145:G149 G9:G110 G121:G128">
    <cfRule type="expression" dxfId="163" priority="154">
      <formula>AND($R9="X",OR($B9&lt;&gt;"",$C9&lt;&gt;"",$D9&lt;&gt;"",$E9&lt;&gt;"",$F9&lt;&gt;""))</formula>
    </cfRule>
  </conditionalFormatting>
  <conditionalFormatting sqref="G150">
    <cfRule type="expression" dxfId="162" priority="732">
      <formula>AND($R150="X",OR($B150&lt;&gt;"",#REF!&lt;&gt;"",$D150&lt;&gt;"",$E150&lt;&gt;"",$F150&lt;&gt;""))</formula>
    </cfRule>
  </conditionalFormatting>
  <conditionalFormatting sqref="H185:H186 H206:H1046">
    <cfRule type="expression" dxfId="161" priority="313">
      <formula>$Q185="X"</formula>
    </cfRule>
  </conditionalFormatting>
  <conditionalFormatting sqref="I9:I109 I111:I183">
    <cfRule type="expression" dxfId="160" priority="150">
      <formula>$R9="X"</formula>
    </cfRule>
  </conditionalFormatting>
  <conditionalFormatting sqref="Q9:Q183">
    <cfRule type="cellIs" dxfId="159" priority="34" operator="equal">
      <formula>"1..1"</formula>
    </cfRule>
    <cfRule type="cellIs" dxfId="158" priority="35" operator="equal">
      <formula>"0..n"</formula>
    </cfRule>
    <cfRule type="cellIs" dxfId="157"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ADCC32B9-2037-4357-8186-319F7F198C11}"/>
</file>

<file path=customXml/itemProps3.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2024-02-02T09:43:33Z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