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350" documentId="13_ncr:1_{25E1360D-3F9F-4661-933F-5159F3386708}" xr6:coauthVersionLast="47" xr6:coauthVersionMax="47" xr10:uidLastSave="{B4A3CACA-8629-4253-B33E-4D5EFE94B9DF}"/>
  <bookViews>
    <workbookView xWindow="45" yWindow="105" windowWidth="27510" windowHeight="14460" tabRatio="914" firstSheet="8"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SR" sheetId="70" r:id="rId13"/>
    <sheet name="RS-DR" sheetId="74" r:id="rId14"/>
    <sheet name="RS-RR" sheetId="75" r:id="rId15"/>
    <sheet name="RS-BPV" sheetId="66" r:id="rId16"/>
    <sheet name="RS-BPV-WIP" sheetId="68" r:id="rId17"/>
    <sheet name="RC-DEC" sheetId="69"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TECHNICAL" sheetId="77" r:id="rId27"/>
    <sheet name="Conditional format rules" sheetId="29" r:id="rId28"/>
    <sheet name="Documents_sources" sheetId="18" state="hidden" r:id="rId29"/>
  </sheets>
  <definedNames>
    <definedName name="_xlnm._FilterDatabase" localSheetId="10" hidden="1">EMSI!$A$8:$AG$117</definedName>
    <definedName name="_xlnm._FilterDatabase" localSheetId="13" hidden="1">'RS-DR'!$A$8:$M$61</definedName>
    <definedName name="_xlnm._FilterDatabase" localSheetId="11" hidden="1">'RS-RI'!$A$8:$M$88</definedName>
    <definedName name="_xlnm._FilterDatabase" localSheetId="14" hidden="1">'RS-RR'!$A$8:$M$42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98" i="33" l="1"/>
  <c r="A75" i="33" l="1"/>
  <c r="A28" i="33"/>
  <c r="A172" i="33"/>
  <c r="A44" i="33"/>
  <c r="A43" i="33"/>
  <c r="A41" i="33"/>
  <c r="A42"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3" i="33"/>
  <c r="A184" i="33"/>
  <c r="A182"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10" i="33"/>
  <c r="A11" i="33"/>
  <c r="A12" i="33"/>
  <c r="A13" i="33"/>
  <c r="A14" i="33"/>
  <c r="A15" i="33"/>
  <c r="A17" i="33"/>
  <c r="A18" i="33"/>
  <c r="A19" i="33"/>
  <c r="A20" i="33"/>
  <c r="A21"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3" i="33"/>
  <c r="A174" i="33"/>
  <c r="A175" i="33"/>
  <c r="A176" i="33"/>
  <c r="A177" i="33"/>
  <c r="A178" i="33"/>
  <c r="A179" i="33"/>
  <c r="A180" i="33"/>
  <c r="A181" i="33"/>
  <c r="A185" i="33"/>
  <c r="A186" i="33"/>
  <c r="A187" i="33"/>
  <c r="A188" i="33"/>
  <c r="A189" i="33"/>
  <c r="A190" i="33"/>
  <c r="A191" i="33"/>
  <c r="A192" i="33"/>
  <c r="A193" i="33"/>
  <c r="A194" i="33"/>
  <c r="A195" i="33"/>
  <c r="A196" i="33"/>
  <c r="A197" i="33"/>
  <c r="A199" i="33"/>
  <c r="A201" i="33"/>
  <c r="A202" i="33"/>
  <c r="A203" i="33"/>
  <c r="A204" i="33"/>
  <c r="A205" i="33"/>
  <c r="A206" i="33"/>
  <c r="A200" i="33"/>
  <c r="K207" i="33"/>
  <c r="L207" i="33"/>
  <c r="M207" i="33"/>
  <c r="N207" i="33"/>
  <c r="O207" i="33"/>
  <c r="Q207" i="33"/>
  <c r="F1" i="71"/>
  <c r="F2" i="71"/>
  <c r="AA73" i="66"/>
  <c r="AB73" i="66"/>
  <c r="AD73" i="66"/>
  <c r="AF73" i="66" l="1"/>
  <c r="AE73" i="66"/>
  <c r="F1" i="65"/>
  <c r="F2" i="65"/>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tc={7B4ADB05-75CF-49BA-8B56-02C693943B77}</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C14" authorId="3" shapeId="0" xr:uid="{7B4ADB05-75CF-49BA-8B56-02C693943B7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Insérer ici motif de non execution. 
Modalités d'exécution (nommage à changer, et fusionner les 2 nomenclatures)
</t>
      </text>
    </comment>
    <comment ref="O40" authorId="4"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1"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1"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4"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0"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tc={B48A7EC2-5765-D74D-8FD6-A72604DA4537}</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tc={503E1939-9AA8-9C41-89C0-EFC69AC79A10}</author>
    <author>tc={0CF29C07-A470-4C7E-BB1B-C82F21208545}</author>
    <author>tc={015E6B0C-9481-45DD-953B-0C69799561A8}</author>
    <author>tc={B235209A-7B9D-8E41-9B21-8FAE478F4F5E}</author>
    <author>tc={3163C301-BF45-42AC-9B93-9FA29CCC4160}</author>
    <author>tc={E4B924E1-C80E-F54A-9F2A-990A48DF3558}</author>
    <author>tc={2D861FDF-831C-374B-ABFF-7A27C557F59A}</author>
    <author>tc={F63CD7B6-7D33-47AE-8986-700F3EE32D5A}</author>
    <author>tc={AFBD8163-21DB-4F2E-A156-57821D6A83BF}</author>
    <author>tc={85B1EF9F-47F0-CE46-887A-E909D7720A3B}</author>
    <author>tc={549DE6E2-3511-C04B-8E4F-68D4D815B7F2}</author>
    <author>tc={925BDB3E-FDC8-4AE9-BBEA-7ACEF4FDDB2C}</author>
    <author>tc={8AEC1623-DDE1-47FA-B84D-C6A42BA263BB}</author>
    <author>tc={8E205FAD-EC7F-CB4F-A2BB-B0DB29358552}</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tc={1045B670-B272-44B0-BDBC-183806654ACA}</author>
    <author>tc={BBB5A46B-C5F8-418D-A46D-4CD3C7BA11B1}</author>
    <author>tc={B9304D63-9F9D-964F-8F86-CF50B77BBC82}</author>
    <author>tc={564332DB-ADA6-844E-907A-3843E012B57E}</author>
    <author>tc={66A8A844-C989-4951-BC67-0C2CE4D72C41}</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tc={9492776C-BD80-A948-A725-AF6FDE3618AF}</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R17" authorId="7" shapeId="0" xr:uid="{B48A7EC2-5765-D74D-8FD6-A72604DA4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T17" authorId="8" shapeId="0" xr:uid="{95402D26-313F-48EA-8BE2-DDC426A476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T18" authorId="9"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T20" authorId="10"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T21" authorId="11"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2"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T22" authorId="13"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4"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J23" authorId="15" shapeId="0" xr:uid="{503E1939-9AA8-9C41-89C0-EFC69AC79A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T24" authorId="16"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D25" authorId="17"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J26" authorId="18" shapeId="0" xr:uid="{B235209A-7B9D-8E41-9B21-8FAE478F4F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T26" authorId="19"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20"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J27" authorId="21" shapeId="0" xr:uid="{2D861FDF-831C-374B-ABFF-7A27C557F5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T27" authorId="22"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T28" authorId="23" shapeId="0" xr:uid="{AFBD8163-21DB-4F2E-A156-57821D6A83B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C35" authorId="24"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R35" authorId="25" shapeId="0" xr:uid="{549DE6E2-3511-C04B-8E4F-68D4D815B7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6" authorId="26"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7"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J39" authorId="28"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T43" authorId="29"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t>
      </text>
    </comment>
    <comment ref="T44" authorId="30"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t>
      </text>
    </comment>
    <comment ref="D51" authorId="31"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V53" authorId="32"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5" authorId="33"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4" authorId="34"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P67" authorId="35"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6" authorId="36"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7" authorId="37"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7" authorId="38"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R77" authorId="39" shapeId="0" xr:uid="{012A24E5-1C61-C948-94EB-DA71996DDD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8" authorId="40"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J78" authorId="41"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79" authorId="42"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1" authorId="43"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2" authorId="44"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2" authorId="4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84" authorId="4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P84" authorId="4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5" authorId="4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P85" authorId="4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6" authorId="5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8" authorId="5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H92" authorId="5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3" authorId="53" shapeId="0" xr:uid="{BBB5A46B-C5F8-418D-A46D-4CD3C7BA11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passe en 1.. N ? Pour gérer si plusieurs numéro de téléphone et s'il y a un tel + un mail (SI-CAP)</t>
      </text>
    </comment>
    <comment ref="T93" authorId="54" shapeId="0" xr:uid="{B9304D63-9F9D-964F-8F86-CF50B77BBC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une ENUM</t>
      </text>
    </comment>
    <comment ref="T94" authorId="55"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6" authorId="56" shapeId="0" xr:uid="{66A8A844-C989-4951-BC67-0C2CE4D72C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6" authorId="5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7" authorId="5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T98" authorId="59"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T99" authorId="60"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100" authorId="6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100" authorId="6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E101" authorId="6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4" authorId="6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4" authorId="6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5" authorId="6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5" authorId="6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05" authorId="6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P106" authorId="69"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8" authorId="7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8" authorId="7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10" authorId="7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S110" authorId="7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T110" authorId="74"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11" authorId="7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S114" authorId="7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T114" authorId="7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9" authorId="7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T120" authorId="7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21" authorId="8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W121" authorId="81"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25" authorId="8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5" authorId="8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T129" authorId="8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
Réponse :
    @Elodie FALCIONI (EXT) Toujours la même question ? Ca vient de qui ?
Réponse :
    Ca vient du 15-18 avant que je sois là. Je pense que ça vient des pompiers ?
Réponse :
    Place c'est pour les crash d'avion ou de train ? 
et dossard pour les attentats pendant les marathons ?
Réponse :
    Ok admettons !</t>
      </text>
    </comment>
    <comment ref="H131" authorId="8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1" authorId="8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T137" authorId="8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9" authorId="8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9" authorId="8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4" authorId="9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5" authorId="9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T145" authorId="9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6" authorId="9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T146" authorId="9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7" authorId="9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8" authorId="96"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W149" authorId="97"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T152" authorId="9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53" authorId="9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T153" authorId="10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55" authorId="10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T155" authorId="10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7" authorId="10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9" authorId="10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T160" authorId="10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T162" authorId="10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P163" authorId="10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T163" authorId="10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64" authorId="10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T164" authorId="11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8" authorId="11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78" authorId="112"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T181" authorId="11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93" authorId="114" shapeId="0" xr:uid="{9492776C-BD80-A948-A725-AF6FDE3618A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V193" authorId="115" shapeId="0" xr:uid="{7956E747-37D5-1E41-A985-638079B0C3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plus tard où est passé ce type d’information (s’il est passé)</t>
      </text>
    </comment>
    <comment ref="E196" authorId="116"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T196" authorId="117" shapeId="0" xr:uid="{A20A2C1A-91AD-C74B-9B6E-BAA04D2F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C199" authorId="118"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99" authorId="119"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200" authorId="120"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200" authorId="121"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P202" authorId="122"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tc={01361339-10D3-48AC-A489-2044EDD6D1C5}</author>
    <author>tc={AB49911A-A88C-4305-8864-F8D825349337}</author>
  </authors>
  <commentList>
    <comment ref="R8" authorId="0"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1"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B10" authorId="3"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O40" authorId="4"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O45" authorId="5"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46" authorId="6"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74" authorId="7"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tc={A641EC27-4AB2-864C-96EE-BD6F37747E77}</author>
    <author>tc={780F53E2-7FAB-AA4C-95A3-CB80F4D6CCA8}</author>
    <author>tc={99CC05EB-A47B-994E-B10B-01957BB2334F}</author>
    <author>tc={7F24B41D-6DF1-5642-91E6-C3C57D20AE89}</author>
    <author>tc={CEDA4738-BB1C-8344-8454-3E7BF720DC9E}</author>
    <author>tc={7C2A33A9-C3CF-434F-AEC9-DAA5A2E32FD1}</author>
    <author>tc={311F95D0-EE83-4545-A531-EC82A905229E}</author>
  </authors>
  <commentList>
    <comment ref="B9" authorId="0" shapeId="0" xr:uid="{AE96FC88-5D60-4603-9229-530322B9B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J10" authorId="1" shapeId="0" xr:uid="{A641EC27-4AB2-864C-96EE-BD6F37747E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Id que ID par consistance
Réponse :
    ok</t>
      </text>
    </comment>
    <comment ref="J11" authorId="2" shapeId="0" xr:uid="{780F53E2-7FAB-AA4C-95A3-CB80F4D6CC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général, c’est plutôt datetime que dateTime
Réponse :
    Ok</t>
      </text>
    </comment>
    <comment ref="K11" authorId="3" shapeId="0" xr:uid="{99CC05EB-A47B-994E-B10B-01957BB233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Dire que si vide, c’est la date du message qui doit être prise ?
Réponse :
    Ok, fait dans la description</t>
      </text>
    </comment>
    <comment ref="B12" authorId="4" shapeId="0" xr:uid="{7F24B41D-6DF1-5642-91E6-C3C57D20A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C’est status il me semble non d’un point de vue métier ? Au pire mettre statut (comme dans la description) mais peut-être pas statuts ?
Réponse :
    J'ai mis status (y compris dans le RS-RI du coup)</t>
      </text>
    </comment>
    <comment ref="K12" authorId="5" shapeId="0" xr:uid="{CEDA4738-BB1C-8344-8454-3E7BF720DC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obligatoire ? 
Réponse :
    Si, on passe au moins un statut</t>
      </text>
    </comment>
    <comment ref="O12" authorId="6" shapeId="0" xr:uid="{7C2A33A9-C3CF-434F-AEC9-DAA5A2E32F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y a un mélange de masculin (PARTI) et féminin (ARRIVEE - ou alors c’est un nom ?) et adj (RENTREE) et nom (RETOUR)
Je pense que c’est plus simple d’aligner en genre ou en type =&gt; je mettrais bien que des noms : ALERTE, DEPART, ARRIVEE, TRANSPORT, FIN, DEPART DEST, RETOUR ?
Réponse :
    Et il faut mettre “ENUM: ” et pas “ENUM : “ pour le parser, j’ai corrigé mais pour info 
Réponse :
    Je vais implémenter la nomenclature de philippe donc c'est pour ça que j'ai pas nettoyé / changé</t>
      </text>
    </comment>
    <comment ref="K13" authorId="7" shapeId="0" xr:uid="{311F95D0-EE83-4545-A531-EC82A90522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S’il y a que 3 valeurs, on peut pas juste mettre un booléen ou TRUE = dispo, FALSE = indispo, absent = inconnu ?
Réponse :
    Je ne sais pas s'ils voudront d'autres valeurs (genre annulé?), mais oui si tu veux faire ça, ok.
Réponse :
    Annulé je sais pas si ça va vraiment dans la dispo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tc={490AA5DC-643D-4479-A3E9-8CF54FBA8A3D}</author>
    <author>tc={03BECA0F-0C96-480B-BD92-5AE9B88EB0A7}</author>
    <author>tc={D249D2FC-70B5-4233-9E6E-B511D09AF254}</author>
    <author>tc={1B373D99-75B5-4C99-897C-231F6E0144FE}</author>
    <author>tc={B34685CE-7E85-4538-A295-D11534BA03B8}</author>
    <author>tc={4DA601C9-6AF5-499E-857A-82256D1E8538}</author>
  </authors>
  <commentList>
    <comment ref="B8" authorId="0"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1"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C15" authorId="2" shapeId="0" xr:uid="{03BECA0F-0C96-480B-BD92-5AE9B88EB0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 codes associés (pas EMSI)</t>
      </text>
    </comment>
    <comment ref="O15" authorId="3" shapeId="0" xr:uid="{D249D2FC-70B5-4233-9E6E-B511D09AF2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O18" authorId="4"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19" authorId="5"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47" authorId="6"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sharedStrings.xml><?xml version="1.0" encoding="utf-8"?>
<sst xmlns="http://schemas.openxmlformats.org/spreadsheetml/2006/main" count="10679" uniqueCount="2904">
  <si>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</si>
  <si>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</si>
  <si>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</si>
  <si>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</si>
  <si>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</si>
  <si>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</si>
  <si>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</si>
  <si>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</si>
  <si>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</si>
  <si>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</si>
  <si>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</si>
  <si>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</si>
  <si>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</si>
  <si>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</si>
  <si>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</si>
  <si>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</si>
  <si>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</si>
  <si>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</si>
  <si>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</si>
  <si>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</si>
  <si>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</si>
  <si>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</si>
  <si>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</si>
  <si>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</si>
  <si>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</si>
  <si>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</si>
  <si>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</si>
  <si>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</si>
  <si>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</si>
  <si>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</si>
  <si>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</si>
  <si>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</si>
  <si>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</si>
  <si>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</si>
  <si>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</si>
  <si>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</si>
  <si>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</si>
  <si>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</si>
  <si>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</si>
  <si>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</si>
  <si>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</si>
  <si>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</si>
  <si>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</si>
  <si>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</si>
  <si>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</si>
  <si>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</si>
  <si>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</si>
  <si>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</si>
  <si>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</si>
  <si>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</si>
  <si>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</si>
  <si>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</si>
  <si>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</si>
  <si>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</si>
  <si>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</si>
  <si>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</si>
  <si>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</si>
  <si>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</si>
  <si>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</si>
  <si>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</si>
  <si>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</si>
  <si>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</si>
  <si>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</si>
  <si>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</si>
  <si>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</si>
  <si>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</si>
  <si>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</si>
  <si>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</si>
  <si>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</si>
  <si>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</si>
  <si>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</si>
  <si>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</si>
  <si>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</si>
  <si>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</si>
  <si>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</si>
  <si>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</si>
  <si>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</si>
  <si>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</si>
  <si>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</si>
  <si>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</si>
  <si>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</si>
  <si>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</si>
  <si>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</si>
  <si>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</si>
  <si>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</si>
  <si>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</si>
  <si>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</si>
  <si>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</si>
  <si>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</si>
  <si>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</si>
  <si>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</si>
  <si>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</si>
  <si>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</si>
  <si>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</si>
  <si>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</si>
  <si>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</si>
  <si>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</si>
  <si>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</si>
  <si>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</si>
  <si>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</si>
  <si>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</si>
  <si>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</si>
  <si>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</si>
  <si>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</si>
  <si>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</si>
  <si>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</si>
  <si>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</si>
  <si>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</si>
  <si>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</si>
  <si>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</si>
  <si>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</si>
  <si>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</si>
  <si>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</si>
  <si>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</si>
  <si>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</si>
  <si>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</si>
  <si>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</si>
  <si>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</si>
  <si>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</si>
  <si>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</si>
  <si>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</si>
  <si>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</si>
  <si>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</si>
  <si>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</si>
  <si>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</si>
  <si>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</si>
  <si>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</si>
  <si>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</si>
  <si>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</si>
  <si>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</si>
  <si>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</si>
  <si>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</si>
  <si>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</si>
  <si>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</si>
  <si>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</si>
  <si>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</si>
  <si>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</si>
  <si>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</si>
  <si>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</si>
  <si>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</si>
  <si>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</si>
  <si>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</si>
  <si>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</si>
  <si>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</si>
  <si>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</si>
  <si>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</si>
  <si>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</si>
  <si>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</si>
  <si>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</si>
  <si>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</si>
  <si>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</si>
  <si>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</si>
  <si>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</si>
  <si>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</si>
  <si>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</si>
  <si>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</si>
  <si>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</si>
  <si>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</si>
  <si>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</si>
  <si>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</si>
  <si>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</si>
  <si>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</si>
  <si>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</si>
  <si>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</si>
  <si>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</si>
  <si>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</si>
  <si>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</si>
  <si>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</si>
  <si>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</si>
  <si>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</si>
  <si>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</si>
  <si>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</si>
  <si>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</si>
  <si>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</si>
  <si>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</si>
  <si>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</si>
  <si>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</si>
  <si>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</si>
  <si>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</si>
  <si>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</si>
  <si>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</si>
  <si>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</si>
  <si>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</si>
  <si>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</si>
  <si>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</si>
  <si>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</si>
  <si>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</si>
  <si>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</si>
  <si>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</si>
  <si>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</si>
  <si>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</si>
  <si>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</si>
  <si>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</si>
  <si>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</si>
  <si>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</si>
  <si>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</si>
  <si>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</si>
  <si>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</si>
  <si>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</si>
  <si>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</si>
  <si>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</si>
  <si>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</si>
  <si>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</si>
  <si>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</si>
  <si>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</si>
  <si>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</si>
  <si>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</si>
  <si>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</si>
  <si>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</si>
  <si>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</si>
  <si>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</si>
  <si>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</si>
  <si>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</si>
  <si>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</si>
  <si>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</si>
  <si>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</si>
  <si>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</si>
  <si>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</si>
  <si>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</si>
  <si>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</si>
  <si>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</si>
  <si>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</si>
  <si>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</si>
  <si>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</si>
  <si>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</si>
  <si>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</si>
  <si>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</si>
  <si>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</si>
  <si>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</si>
  <si>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</si>
  <si>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</si>
  <si>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</si>
  <si>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</si>
  <si>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</si>
  <si>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</si>
  <si>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</si>
  <si>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</si>
  <si>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</si>
  <si>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</si>
  <si>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</si>
  <si>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</si>
  <si>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</si>
  <si>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</si>
  <si>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</si>
  <si>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</si>
  <si>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</si>
  <si>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</si>
  <si>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</si>
  <si>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</si>
  <si>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</si>
  <si>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</si>
  <si>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</si>
  <si>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</si>
  <si>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</si>
  <si>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</si>
  <si>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</si>
  <si>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</si>
  <si>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</si>
  <si>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</si>
  <si>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</si>
  <si>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</si>
  <si>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</si>
  <si>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</si>
  <si>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</si>
  <si>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</si>
  <si>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</si>
  <si>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</si>
  <si>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</si>
  <si>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</si>
  <si>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</si>
  <si>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</si>
  <si>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</si>
  <si>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</si>
  <si>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</si>
  <si>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</si>
  <si>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</si>
  <si>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</si>
  <si>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</si>
  <si>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</si>
  <si>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</si>
  <si>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</si>
  <si>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</si>
  <si>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</si>
  <si>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</si>
  <si>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</si>
  <si>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</si>
  <si>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</si>
  <si>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</si>
  <si>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</si>
  <si>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</si>
  <si>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</si>
  <si>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</si>
  <si>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</si>
  <si>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</si>
  <si>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</si>
  <si>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</si>
  <si>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</si>
  <si>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</si>
  <si>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</si>
  <si>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</si>
  <si>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</si>
  <si>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</si>
  <si>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</si>
  <si>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</si>
  <si>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</si>
  <si>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</si>
  <si>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</si>
  <si>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</si>
  <si>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</si>
  <si>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</si>
  <si>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</si>
  <si>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</si>
  <si>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</si>
  <si>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</si>
  <si>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</si>
  <si>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</si>
  <si>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</si>
  <si>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</si>
  <si>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</si>
  <si>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</si>
  <si>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</si>
  <si>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</si>
  <si>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</si>
  <si>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</si>
  <si>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</si>
  <si>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</si>
  <si>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</si>
  <si>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</si>
  <si>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</si>
  <si>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</si>
  <si>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</si>
  <si>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</si>
  <si>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</si>
  <si>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</si>
  <si>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</si>
  <si>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</si>
  <si>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</si>
  <si>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</si>
  <si>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</si>
  <si>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</si>
  <si>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</si>
  <si>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</si>
  <si>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</si>
  <si>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</si>
  <si>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</si>
  <si>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</si>
  <si>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</si>
  <si>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</si>
  <si>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</si>
  <si>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</si>
  <si>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</si>
  <si>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</si>
  <si>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</si>
  <si>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</si>
  <si>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</si>
  <si>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</si>
  <si>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</si>
  <si>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</si>
  <si>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</si>
  <si>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</si>
  <si>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</si>
  <si>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</si>
  <si>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</si>
  <si>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</si>
  <si>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</si>
  <si>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</si>
  <si>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</si>
  <si>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</si>
  <si>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</si>
  <si>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</si>
  <si>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</si>
  <si>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</si>
  <si>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</si>
  <si>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</si>
  <si>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</si>
  <si>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</si>
  <si>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</si>
  <si>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</si>
  <si>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</si>
  <si>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</si>
  <si>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</si>
  <si>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</si>
  <si>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</si>
  <si>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</si>
  <si>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</si>
  <si>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</si>
  <si>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</si>
  <si>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</si>
  <si>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</si>
  <si>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</si>
  <si>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</si>
  <si>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</si>
  <si>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</si>
  <si>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</si>
  <si>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</si>
  <si>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</si>
  <si>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</si>
  <si>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</si>
  <si>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</si>
  <si>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</si>
  <si>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</si>
  <si>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</si>
  <si>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</si>
  <si>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</si>
  <si>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</si>
  <si>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</si>
  <si>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</si>
  <si>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</si>
  <si>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</si>
  <si>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</si>
  <si>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</si>
  <si>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</si>
  <si>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</si>
  <si>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</si>
  <si>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</si>
  <si>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</si>
  <si>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</si>
  <si>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</si>
  <si>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</si>
  <si>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</si>
  <si>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</si>
  <si>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</si>
  <si>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</si>
  <si>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</si>
  <si>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</si>
  <si>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</si>
  <si>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</si>
  <si>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</si>
  <si>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</si>
  <si>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</si>
  <si>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</si>
  <si>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</si>
  <si>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</si>
  <si>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</si>
  <si>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</si>
  <si>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</si>
  <si>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</si>
  <si>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</si>
  <si>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</si>
  <si>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</si>
  <si>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</si>
  <si>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</si>
  <si>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</si>
  <si>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</si>
  <si>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</si>
  <si>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</si>
  <si>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</si>
  <si>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</si>
  <si>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</si>
  <si>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</si>
  <si>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</si>
  <si>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</si>
  <si>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</si>
  <si>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</si>
  <si>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</si>
  <si>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</si>
  <si>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</si>
  <si>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</si>
  <si>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</si>
  <si>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</si>
  <si>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</si>
  <si>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</si>
  <si>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</si>
  <si>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</si>
  <si>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</si>
  <si>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</si>
  <si>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</si>
  <si>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</si>
  <si>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</si>
  <si>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</si>
  <si>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</si>
  <si>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</si>
  <si>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</si>
  <si>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</si>
  <si>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</si>
  <si>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</si>
  <si>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</si>
  <si>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</si>
  <si>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</si>
  <si>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</si>
  <si>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</si>
  <si>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</si>
  <si>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</si>
  <si>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</si>
  <si>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</si>
  <si>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</si>
  <si>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</si>
  <si>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</si>
  <si>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</si>
  <si>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</si>
  <si>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</si>
  <si>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</si>
  <si>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</si>
  <si>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</si>
  <si>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</si>
  <si>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</si>
  <si>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</si>
  <si>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</si>
  <si>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</si>
  <si>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</si>
  <si>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</si>
  <si>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</si>
  <si>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</si>
  <si>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</si>
  <si>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</si>
  <si>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</si>
  <si>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</si>
  <si>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</si>
  <si>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</si>
  <si>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</si>
  <si>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</si>
  <si>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</si>
  <si>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</si>
  <si>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</si>
  <si>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</si>
  <si>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</si>
  <si>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</si>
  <si>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</si>
  <si>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</si>
  <si>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</si>
  <si>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</si>
  <si>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</si>
  <si>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</si>
  <si>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</si>
  <si>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</si>
  <si>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</si>
  <si>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</si>
  <si>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</si>
  <si>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</si>
  <si>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</si>
  <si>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</si>
  <si>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</si>
  <si>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</si>
  <si>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</si>
  <si>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</si>
  <si>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</si>
  <si>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</si>
  <si>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</si>
  <si>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</si>
  <si>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</si>
  <si>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</si>
  <si>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</si>
  <si>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</si>
  <si>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</si>
  <si>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</si>
  <si>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</si>
  <si>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</si>
  <si>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</si>
  <si>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</si>
  <si>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</si>
  <si>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</si>
  <si>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</si>
  <si>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</si>
  <si>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</si>
  <si>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</si>
  <si>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</si>
  <si>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</si>
  <si>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</si>
  <si>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</si>
  <si>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</si>
  <si>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</si>
  <si>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</si>
  <si>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</si>
  <si>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</si>
  <si>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</si>
  <si>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</si>
  <si>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</si>
  <si>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</si>
  <si>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</si>
  <si>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</si>
  <si>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</si>
  <si>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</si>
  <si>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</si>
  <si>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</si>
  <si>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</si>
  <si>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</si>
  <si>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</si>
  <si>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</si>
  <si>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</si>
  <si>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</si>
  <si>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</si>
  <si>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</si>
  <si>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</si>
  <si>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</si>
  <si>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</si>
  <si>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</si>
  <si>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</si>
  <si>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</si>
  <si>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</si>
  <si>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</si>
  <si>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</si>
  <si>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</si>
  <si>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</si>
  <si>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</si>
  <si>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</si>
  <si>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</si>
  <si>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</si>
  <si>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</si>
  <si>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</si>
  <si>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</si>
  <si>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</si>
  <si>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</si>
  <si>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</si>
  <si>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</si>
  <si>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</si>
  <si>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</si>
  <si>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</si>
  <si>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</si>
  <si>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</si>
  <si>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</si>
  <si>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</si>
  <si>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</si>
  <si>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</si>
  <si>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</si>
  <si>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</si>
  <si>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</si>
  <si>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</si>
  <si>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</si>
  <si>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</si>
  <si>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</si>
  <si>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</si>
  <si>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</si>
  <si>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</si>
  <si>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</si>
  <si>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</si>
  <si>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</si>
  <si>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</si>
  <si>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</si>
  <si>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</si>
  <si>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</si>
  <si>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</si>
  <si>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</si>
  <si>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</si>
  <si>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</si>
  <si>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</si>
  <si>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</si>
  <si>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</si>
  <si>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</si>
  <si>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</si>
  <si>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</si>
  <si>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</si>
  <si>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</si>
  <si>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</si>
  <si>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</si>
  <si>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</si>
  <si>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</si>
  <si>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</si>
  <si>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</si>
  <si>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</si>
  <si>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</si>
  <si>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</si>
  <si>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</si>
  <si>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</si>
  <si>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</si>
  <si>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</si>
  <si>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</si>
  <si>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</si>
  <si>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</si>
  <si>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</si>
  <si>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</si>
  <si>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</si>
  <si>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</si>
  <si>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</si>
  <si>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</si>
  <si>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</si>
  <si>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</si>
  <si>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</si>
  <si>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</si>
  <si>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</si>
  <si>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</si>
  <si>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</si>
  <si>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</si>
  <si>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</si>
  <si>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</si>
  <si>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</si>
  <si>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</si>
  <si>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</si>
  <si>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</si>
  <si>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</si>
  <si>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</si>
  <si>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</si>
  <si>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</si>
  <si>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</si>
  <si>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</si>
  <si>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</si>
  <si>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</si>
  <si>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</si>
  <si>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</si>
  <si>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</si>
  <si>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</si>
  <si>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</si>
  <si>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</si>
  <si>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</si>
  <si>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</si>
  <si>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</si>
  <si>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</si>
  <si>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</si>
  <si>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</si>
  <si>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</si>
  <si>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</si>
  <si>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</si>
  <si>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</si>
  <si>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</si>
  <si>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</si>
  <si>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</si>
  <si>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</si>
  <si>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</si>
  <si>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</si>
  <si>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</si>
  <si>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</si>
  <si>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</si>
  <si>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</si>
  <si>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</si>
  <si>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</si>
  <si>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</si>
  <si>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</si>
  <si>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</si>
  <si>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</si>
  <si>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</si>
  <si>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</si>
  <si>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</si>
  <si>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</si>
  <si>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</si>
  <si>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</si>
  <si>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</si>
  <si>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</si>
  <si>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</si>
  <si>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</si>
  <si>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</si>
  <si>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</si>
  <si>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</si>
  <si>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</si>
  <si>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</si>
  <si>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</si>
  <si>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</si>
  <si>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</si>
  <si>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</si>
  <si>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</si>
  <si>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</si>
  <si>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</si>
  <si>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</si>
  <si>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</si>
  <si>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</si>
  <si>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</si>
  <si>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</si>
  <si>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</si>
  <si>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</si>
  <si>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</si>
  <si>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</si>
  <si>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</si>
  <si>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</si>
  <si>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</si>
  <si>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</si>
  <si>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</si>
  <si>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</si>
  <si>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</si>
  <si>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</si>
  <si>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</si>
  <si>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</si>
  <si>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</si>
  <si>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</si>
  <si>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</si>
  <si>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</si>
  <si>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</si>
  <si>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</si>
  <si>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</si>
  <si>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</si>
  <si>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</si>
  <si>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</si>
  <si>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</si>
  <si>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</si>
  <si>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</si>
  <si>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</si>
  <si>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</si>
  <si>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</si>
  <si>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</si>
  <si>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</si>
  <si>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</si>
  <si>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</si>
  <si>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</si>
  <si>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</si>
  <si>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</si>
  <si>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</si>
  <si>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</si>
  <si>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</si>
  <si>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</si>
  <si>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</si>
  <si>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</si>
  <si>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</si>
  <si>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</si>
  <si>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</si>
  <si>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</si>
  <si>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</si>
  <si>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</si>
  <si>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</si>
  <si>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</si>
  <si>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</si>
  <si>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</si>
  <si>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</si>
  <si>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</si>
  <si>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</si>
  <si>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</si>
  <si>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</si>
  <si>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</si>
  <si>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</si>
  <si>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</si>
  <si>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</si>
  <si>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</si>
  <si>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</si>
  <si>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</si>
  <si>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</si>
  <si>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</si>
  <si>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</si>
  <si>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</si>
  <si>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</si>
  <si>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</si>
  <si>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</si>
  <si>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</si>
  <si>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</si>
  <si>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</si>
  <si>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</si>
  <si>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</si>
  <si>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</si>
  <si>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</si>
  <si>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</si>
  <si>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</si>
  <si>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</si>
  <si>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</si>
  <si>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</si>
  <si>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</si>
  <si>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</si>
  <si>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</si>
  <si>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</si>
  <si>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</si>
  <si>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</si>
  <si>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</si>
  <si>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</si>
  <si>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</si>
  <si>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</si>
  <si>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</si>
  <si>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</si>
  <si>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</si>
  <si>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</si>
  <si>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</si>
  <si>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</si>
  <si>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</si>
  <si>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</si>
  <si>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</si>
  <si>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</si>
  <si>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</si>
  <si>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</si>
  <si>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</si>
  <si>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</si>
  <si>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</si>
  <si>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</si>
  <si>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</si>
  <si>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</si>
  <si>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</si>
  <si>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</si>
  <si>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</si>
  <si>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</si>
  <si>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</si>
  <si>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</si>
  <si>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</si>
  <si>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</si>
  <si>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</si>
  <si>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</si>
  <si>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</si>
  <si>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</si>
  <si>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</si>
  <si>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</si>
  <si>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</si>
  <si>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</si>
  <si>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</si>
  <si>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</si>
  <si>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</si>
  <si>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</si>
  <si>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</si>
  <si>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</si>
  <si>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</si>
  <si>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</si>
  <si>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</si>
  <si>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</si>
  <si>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</si>
  <si>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</si>
  <si>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</si>
  <si>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</si>
  <si>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</si>
  <si>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</si>
  <si>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</si>
  <si>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</si>
  <si>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</si>
  <si>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</si>
  <si>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</si>
  <si>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</si>
  <si>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</si>
  <si>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</si>
  <si>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</si>
  <si>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</si>
  <si>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</si>
  <si>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</si>
  <si>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</si>
  <si>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</si>
  <si>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</si>
  <si>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</si>
  <si>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</si>
  <si>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</si>
  <si>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</si>
  <si>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</si>
  <si>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</si>
  <si>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</si>
  <si>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</si>
  <si>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</si>
  <si>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</si>
  <si>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</si>
  <si>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</si>
  <si>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</si>
  <si>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</si>
  <si>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</si>
  <si>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</si>
  <si>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</si>
  <si>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</si>
  <si>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</si>
  <si>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</si>
  <si>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</si>
  <si>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</si>
  <si>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</si>
  <si>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</si>
  <si>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</si>
  <si>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</si>
  <si>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</si>
  <si>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</si>
  <si>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</si>
  <si>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</si>
  <si>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</si>
  <si>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</si>
  <si>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</si>
  <si>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</si>
  <si>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</si>
  <si>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</si>
  <si>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</si>
  <si>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</si>
  <si>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</si>
  <si>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</si>
  <si>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</si>
  <si>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</si>
  <si>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</si>
  <si>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</si>
  <si>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Balise NexSIS</t>
  </si>
  <si>
    <t>Nouvelle balise</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</si>
  <si>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</si>
  <si>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</si>
  <si>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</si>
  <si>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</si>
  <si>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</si>
  <si>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</si>
  <si>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</si>
  <si>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</si>
  <si>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</si>
  <si>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</si>
  <si>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</si>
  <si>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</si>
  <si>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</si>
  <si>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</si>
  <si>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</si>
  <si>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</si>
  <si>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</si>
  <si>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</si>
  <si>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</si>
  <si>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</si>
  <si>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</si>
  <si>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</si>
  <si>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</si>
  <si>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</si>
  <si>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</si>
  <si>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</si>
  <si>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</si>
  <si>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</si>
  <si>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</si>
  <si>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</si>
  <si>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</si>
  <si>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</si>
  <si>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</si>
  <si>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</si>
  <si>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</si>
  <si>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</si>
  <si>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</si>
  <si>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</si>
  <si>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</si>
  <si>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</si>
  <si>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</si>
  <si>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</si>
  <si>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</si>
  <si>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</si>
  <si>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</si>
  <si>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</si>
  <si>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</si>
  <si>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</si>
  <si>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</si>
  <si>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</si>
  <si>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</si>
  <si>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</si>
  <si>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</si>
  <si>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</si>
  <si>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</si>
  <si>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</si>
  <si>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</si>
  <si>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</si>
  <si>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</si>
  <si>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</si>
  <si>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</si>
  <si>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</si>
  <si>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</si>
  <si>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</si>
  <si>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</si>
  <si>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</si>
  <si>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</si>
  <si>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</si>
  <si>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</si>
  <si>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</si>
  <si>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</si>
  <si>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</si>
  <si>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</si>
  <si>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</si>
  <si>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</si>
  <si>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</si>
  <si>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</si>
  <si>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</si>
  <si>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</si>
  <si>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</si>
  <si>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</si>
  <si>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</si>
  <si>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</si>
  <si>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</si>
  <si>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</si>
  <si>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</si>
  <si>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</si>
  <si>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</si>
  <si>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</si>
  <si>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</si>
  <si>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</si>
  <si>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</si>
  <si>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</si>
  <si>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</si>
  <si>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</si>
  <si>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</si>
  <si>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</si>
  <si>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</si>
  <si>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</si>
  <si>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</si>
  <si>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</si>
  <si>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</si>
  <si>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</si>
  <si>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</si>
  <si>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</si>
  <si>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</si>
  <si>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</si>
  <si>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</si>
  <si>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</si>
  <si>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</si>
  <si>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</si>
  <si>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</si>
  <si>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</si>
  <si>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</si>
  <si>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</si>
  <si>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</si>
  <si>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</si>
  <si>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</si>
  <si>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</si>
  <si>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</si>
  <si>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</si>
  <si>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</si>
  <si>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</si>
  <si>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</si>
  <si>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</si>
  <si>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</si>
  <si>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</si>
  <si>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</si>
  <si>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</si>
  <si>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</si>
  <si>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</si>
  <si>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</si>
  <si>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</si>
  <si>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</si>
  <si>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</si>
  <si>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</si>
  <si>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</si>
  <si>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</si>
  <si>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</si>
  <si>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</si>
  <si>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</si>
  <si>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</si>
  <si>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</si>
  <si>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</si>
  <si>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</si>
  <si>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</si>
  <si>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</si>
  <si>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</si>
  <si>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</si>
  <si>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</si>
  <si>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</si>
  <si>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</si>
  <si>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</si>
  <si>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</si>
  <si>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</si>
  <si>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</si>
  <si>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</si>
  <si>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</si>
  <si>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</si>
  <si>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</si>
  <si>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</si>
  <si>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</si>
  <si>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</si>
  <si>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</si>
  <si>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</si>
  <si>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</si>
  <si>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</si>
  <si>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</si>
  <si>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</si>
  <si>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</si>
  <si>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</si>
  <si>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</si>
  <si>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</si>
  <si>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</si>
  <si>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</si>
  <si>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</si>
  <si>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</si>
  <si>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</si>
  <si>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</si>
  <si>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</si>
  <si>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</si>
  <si>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</si>
  <si>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</si>
  <si>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</si>
  <si>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</si>
  <si>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</si>
  <si>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</si>
  <si>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</si>
  <si>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</si>
  <si>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</si>
  <si>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</si>
  <si>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</si>
  <si>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</si>
  <si>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</si>
  <si>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</si>
  <si>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</si>
  <si>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</si>
  <si>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</si>
  <si>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</si>
  <si>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</si>
  <si>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</si>
  <si>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</si>
  <si>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</si>
  <si>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</si>
  <si>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</si>
  <si>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</si>
  <si>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</si>
  <si>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</si>
  <si>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</si>
  <si>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</si>
  <si>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</si>
  <si>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</si>
  <si>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</si>
  <si>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</si>
  <si>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</si>
  <si>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</si>
  <si>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</si>
  <si>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</si>
  <si>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</si>
  <si>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</si>
  <si>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</si>
  <si>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</si>
  <si>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</si>
  <si>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</si>
  <si>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</si>
  <si>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</si>
  <si>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</si>
  <si>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</si>
  <si>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</si>
  <si>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</si>
  <si>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</si>
  <si>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</si>
  <si>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</si>
  <si>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</si>
  <si>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</si>
  <si>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</si>
  <si>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</si>
  <si>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</si>
  <si>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</si>
  <si>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</si>
  <si>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</si>
  <si>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</si>
  <si>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</si>
  <si>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</si>
  <si>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</si>
  <si>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</si>
  <si>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</si>
  <si>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</si>
  <si>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</si>
  <si>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</si>
  <si>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</si>
  <si>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</si>
  <si>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</si>
  <si>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</si>
  <si>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</si>
  <si>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</si>
  <si>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</si>
  <si>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</si>
  <si>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</si>
  <si>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</si>
  <si>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</si>
  <si>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</si>
  <si>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</si>
  <si>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</si>
  <si>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</si>
  <si>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</si>
  <si>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</si>
  <si>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</si>
  <si>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</si>
  <si>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</si>
  <si>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</si>
  <si>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</si>
  <si>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</si>
  <si>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</si>
  <si>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</si>
  <si>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</si>
  <si>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</si>
  <si>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</si>
  <si>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</si>
  <si>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</si>
  <si>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</si>
  <si>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</si>
  <si>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</si>
  <si>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</si>
  <si>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</si>
  <si>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</si>
  <si>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</si>
  <si>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</si>
  <si>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</si>
  <si>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</si>
  <si>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</si>
  <si>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</si>
  <si>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</si>
  <si>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</si>
  <si>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</si>
  <si>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</si>
  <si>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</si>
  <si>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</si>
  <si>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</si>
  <si>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</si>
  <si>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</si>
  <si>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</si>
  <si>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</si>
  <si>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</si>
  <si>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</si>
  <si>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</si>
  <si>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</si>
  <si>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</si>
  <si>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</si>
  <si>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</si>
  <si>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</si>
  <si>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</si>
  <si>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</si>
  <si>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</si>
  <si>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</si>
  <si>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</si>
  <si>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</si>
  <si>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</si>
  <si>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</si>
  <si>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</si>
  <si>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</si>
  <si>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</si>
  <si>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</si>
  <si>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</si>
  <si>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</si>
  <si>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</si>
  <si>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</si>
  <si>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</si>
  <si>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</si>
  <si>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</si>
  <si>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</si>
  <si>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</si>
  <si>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</si>
  <si>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</si>
  <si>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</si>
  <si>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</si>
  <si>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</si>
  <si>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</si>
  <si>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</si>
  <si>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</si>
  <si>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</si>
  <si>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</si>
  <si>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</si>
  <si>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</si>
  <si>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</si>
  <si>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</si>
  <si>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</si>
  <si>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</si>
  <si>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</si>
  <si>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</si>
  <si>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</si>
  <si>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</si>
  <si>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</si>
  <si>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</si>
  <si>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</si>
  <si>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</si>
  <si>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</si>
  <si>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</si>
  <si>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</si>
  <si>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</si>
  <si>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</si>
  <si>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</si>
  <si>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</si>
  <si>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</si>
  <si>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</si>
  <si>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</si>
  <si>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</si>
  <si>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</si>
  <si>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</si>
  <si>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</si>
  <si>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</si>
  <si>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</si>
  <si>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</si>
  <si>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</si>
  <si>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</si>
  <si>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</si>
  <si>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</si>
  <si>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</si>
  <si>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</si>
  <si>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</si>
  <si>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</si>
  <si>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</si>
  <si>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</si>
  <si>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</si>
  <si>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</si>
  <si>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</si>
  <si>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</si>
  <si>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</si>
  <si>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</si>
  <si>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</si>
  <si>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</si>
  <si>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</si>
  <si>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</si>
  <si>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</si>
  <si>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</si>
  <si>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</si>
  <si>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</si>
  <si>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</si>
  <si>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</si>
  <si>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</si>
  <si>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</si>
  <si>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</si>
  <si>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</si>
  <si>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</si>
  <si>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</si>
  <si>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</si>
  <si>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</si>
  <si>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</si>
  <si>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</si>
  <si>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</si>
  <si>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</si>
  <si>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</si>
  <si>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</si>
  <si>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</si>
  <si>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</si>
  <si>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</si>
  <si>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</si>
  <si>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</si>
  <si>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</si>
  <si>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</si>
  <si>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</si>
  <si>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</si>
  <si>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</si>
  <si>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</si>
  <si>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</si>
  <si>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</si>
  <si>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</si>
  <si>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</si>
  <si>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</si>
  <si>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</si>
  <si>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</si>
  <si>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</si>
  <si>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</si>
  <si>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</si>
  <si>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</si>
  <si>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</si>
  <si>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</si>
  <si>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</si>
  <si>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</si>
  <si>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</si>
  <si>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</si>
  <si>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</si>
  <si>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</si>
  <si>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</si>
  <si>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</si>
  <si>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</si>
  <si>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</si>
  <si>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</si>
  <si>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</si>
  <si>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</si>
  <si>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</si>
  <si>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</si>
  <si>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</si>
  <si>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</si>
  <si>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</si>
  <si>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</si>
  <si>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</si>
  <si>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</si>
  <si>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</si>
  <si>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</si>
  <si>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</si>
  <si>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</si>
  <si>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</si>
  <si>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</si>
  <si>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</si>
  <si>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</si>
  <si>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</si>
  <si>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</si>
  <si>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</si>
  <si>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</si>
  <si>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</si>
  <si>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</si>
  <si>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</si>
  <si>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</si>
  <si>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</si>
  <si>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</si>
  <si>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</si>
  <si>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</si>
  <si>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</si>
  <si>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</si>
  <si>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</si>
  <si>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</si>
  <si>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</si>
  <si>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</si>
  <si>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</si>
  <si>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</si>
  <si>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</si>
  <si>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</si>
  <si>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</si>
  <si>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</si>
  <si>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</si>
  <si>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</si>
  <si>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</si>
  <si>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</si>
  <si>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</si>
  <si>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</si>
  <si>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</si>
  <si>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</si>
  <si>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</si>
  <si>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</si>
  <si>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</si>
  <si>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</si>
  <si>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</si>
  <si>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</si>
  <si>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</si>
  <si>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</si>
  <si>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</si>
  <si>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</si>
  <si>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</si>
  <si>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</si>
  <si>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</si>
  <si>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</si>
  <si>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</si>
  <si>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</si>
  <si>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</si>
  <si>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</si>
  <si>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</si>
  <si>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</si>
  <si>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</si>
  <si>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</si>
  <si>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</si>
  <si>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</si>
  <si>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</si>
  <si>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</si>
  <si>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</si>
  <si>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</si>
  <si>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</si>
  <si>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</si>
  <si>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</si>
  <si>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</si>
  <si>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</si>
  <si>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</si>
  <si>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</si>
  <si>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</si>
  <si>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</si>
  <si>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</si>
  <si>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</si>
  <si>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</si>
  <si>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</si>
  <si>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</si>
  <si>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</si>
  <si>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</si>
  <si>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</si>
  <si>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</si>
  <si>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</si>
  <si>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</si>
  <si>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</si>
  <si>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</si>
  <si>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</si>
  <si>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</si>
  <si>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</si>
  <si>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</si>
  <si>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</si>
  <si>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</si>
  <si>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</si>
  <si>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</si>
  <si>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</si>
  <si>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</si>
  <si>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</si>
  <si>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</si>
  <si>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</si>
  <si>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</si>
  <si>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</si>
  <si>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</si>
  <si>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</si>
  <si>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</si>
  <si>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</si>
  <si>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</si>
  <si>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</si>
  <si>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</si>
  <si>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</si>
  <si>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</si>
  <si>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</si>
  <si>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</si>
  <si>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</si>
  <si>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</si>
  <si>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</si>
  <si>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</si>
  <si>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</si>
  <si>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</si>
  <si>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</si>
  <si>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</si>
  <si>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</si>
  <si>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</si>
  <si>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</si>
  <si>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</si>
  <si>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</si>
  <si>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</si>
  <si>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</si>
  <si>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</si>
  <si>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</si>
  <si>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</si>
  <si>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</si>
  <si>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</si>
  <si>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</si>
  <si>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</si>
  <si>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</si>
  <si>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</si>
  <si>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</si>
  <si>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</si>
  <si>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</si>
  <si>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</si>
  <si>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</si>
  <si>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</si>
  <si>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</si>
  <si>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</si>
  <si>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</si>
  <si>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</si>
  <si>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</si>
  <si>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</si>
  <si>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</si>
  <si>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</si>
  <si>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</si>
  <si>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</si>
  <si>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</si>
  <si>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</si>
  <si>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</si>
  <si>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</si>
  <si>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</si>
  <si>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</si>
  <si>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</si>
  <si>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</si>
  <si>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</si>
  <si>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</si>
  <si>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</si>
  <si>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</si>
  <si>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</si>
  <si>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</si>
  <si>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</si>
  <si>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</si>
  <si>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</si>
  <si>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</si>
  <si>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</si>
  <si>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</si>
  <si>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</si>
  <si>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</si>
  <si>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</si>
  <si>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</si>
  <si>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</si>
  <si>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</si>
  <si>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</si>
  <si>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</si>
  <si>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</si>
  <si>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</si>
  <si>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</si>
  <si>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</si>
  <si>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</si>
  <si>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</si>
  <si>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</si>
  <si>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</si>
  <si>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</si>
  <si>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</si>
  <si>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</si>
  <si>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</si>
  <si>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</si>
  <si>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</si>
  <si>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</si>
  <si>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</si>
  <si>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</si>
  <si>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</si>
  <si>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</si>
  <si>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</si>
  <si>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15-MAJ</t>
  </si>
  <si>
    <t>fr.health.samu440.DRFR15DDXAAJJJ0000</t>
  </si>
  <si>
    <t xml:space="preserve">A valoriser avec le numéro du dossier dans le SI de l'émetteur du message.
</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</si>
  <si>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</si>
  <si>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</si>
  <si>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</si>
  <si>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</si>
  <si>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Sert à indiquer à quelle filière du CRRA destinataire le dossier doit être adressé/affiché, lorsque celle-ci est spécifique ou dédiée.</t>
  </si>
  <si>
    <t>ENUM: AMU, NEONAT, PSY, SNP</t>
  </si>
  <si>
    <t>Type d'intervention</t>
  </si>
  <si>
    <t>A valoriser en indiquant s'il s'agit d'un dossier dit primaire (première intervention urgente) ou secondaire (par exemple TIH)</t>
  </si>
  <si>
    <t>PRIMAIRE</t>
  </si>
  <si>
    <t>interventionType</t>
  </si>
  <si>
    <t>ENUM: PRIMAIRE, SECONDAIRE, RETOUR A DOMICILE</t>
  </si>
  <si>
    <t>Objet qui permet de qualifier l'affaire/dossier en général. 
Spécificités 15-18 : 
La qualification est issue d'une interprétation métier synthétisant l'ensemble des alertes reçues.</t>
  </si>
  <si>
    <t>A valoriser avec le numéro de provenance de l'appel.</t>
  </si>
  <si>
    <t>15, 112, 18</t>
  </si>
  <si>
    <t>origin</t>
  </si>
  <si>
    <t>ENUM: 15, 18, 17, 112, 116117</t>
  </si>
  <si>
    <t>Nomenclature à prévoir ?</t>
  </si>
  <si>
    <t xml:space="preserve">Nature de fait </t>
  </si>
  <si>
    <t>Décrit la nature de fait de l'alerte : cf.nomenclature associée.</t>
  </si>
  <si>
    <t>codeAndLabel</t>
  </si>
  <si>
    <t>NOMENCLATURE: CISU-Code_Nature_de_fait</t>
  </si>
  <si>
    <t>A valoriser avec le code de la nomenclature associée</t>
  </si>
  <si>
    <t>A valoriser avec le libellé de la nomenclature associée.
Dans le cas où un système n'est pas en mesure de reconnaître un code, il peut choisir d'afficher le libellé qui est obligatoirement fourni avec le code.</t>
  </si>
  <si>
    <t># Voir whatsHappen (type codeAndLabel)</t>
  </si>
  <si>
    <t>Décrit le type de lieu : cf.nomenclature associée.</t>
  </si>
  <si>
    <t>NOMENCLATURE: CISU-Code_Type_de_lieu</t>
  </si>
  <si>
    <t>Décrit les risques, menaces et sensibilités : cf.nomenclature associée.</t>
  </si>
  <si>
    <t>NOMENCLATURE: CISU-Code_Risque-Menace-Sensibilité</t>
  </si>
  <si>
    <t>Décrit le motif de recours médico-secouriste : cf.nomenclature associée.</t>
  </si>
  <si>
    <t>NOMENCLATURE: SI-SAMU-Code_Motif_patient-victime</t>
  </si>
  <si>
    <t>ENUM: PROGRAMME, ACTIF, ACHEVE, VALIDE , CLOTURE , CLASSE, ARCHIVE</t>
  </si>
  <si>
    <t>ENUM: D, DR, DRM</t>
  </si>
  <si>
    <t>Décrit le type de professionnel médical à qui le dossier est attribué : médecin généraliste, médecin urgentiste etc.</t>
  </si>
  <si>
    <t>NOMENCLATURE: SI-SAMU-DEVENIRD</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</si>
  <si>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</si>
  <si>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</si>
  <si>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</si>
  <si>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NOMENCLATURE: SI-SAMU-GRAVITE</t>
  </si>
  <si>
    <t>ENUM: 0, 1, PLUSIEURS, BEAUCOUP, INCONNU, NON DEFINI</t>
  </si>
  <si>
    <t>ENUM: NOURRISSON, ENFANT, ADULTE, SENIOR</t>
  </si>
  <si>
    <t>Localisation</t>
  </si>
  <si>
    <t>Objet qui 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</si>
  <si>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</si>
  <si>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A valoriser avec le nom de lieu : nom commercial, nom d'établissement, forêt de Fontainebleau, lac du Der, etc.</t>
  </si>
  <si>
    <t>Lien avec l'identifiant du lieu dans une base de données externes possiblement connue des autres acteurs</t>
  </si>
  <si>
    <t>ENUM: FINESS ADMINISTRATIF, FINESS GEOGRAPHIQUE, SIREN, SIRET, APE_NAF</t>
  </si>
  <si>
    <t>Autoroute</t>
  </si>
  <si>
    <t xml:space="preserve">Objet qui permet de transmettre les informations liés à une autoroute. S'utilise aussi pour les voies férées et navigables. </t>
  </si>
  <si>
    <t>highway</t>
  </si>
  <si>
    <t>A valoriser avec le nom de l'autoroute, de la voie ferrée ou voie navigable.</t>
  </si>
  <si>
    <t>A4</t>
  </si>
  <si>
    <t>Point kilométrique</t>
  </si>
  <si>
    <t xml:space="preserve">A valoriser avec le point kilométrique de l'autoroute, de la voie ferrée ou voie navigable. </t>
  </si>
  <si>
    <t>pk</t>
  </si>
  <si>
    <t>Sens</t>
  </si>
  <si>
    <t>A valoriser avec le sens de l'autoroute.</t>
  </si>
  <si>
    <t>direction</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</si>
  <si>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</si>
  <si>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</si>
  <si>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</si>
  <si>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et le nom de la voie.
Si les attributs "type" et "name" de "wayName" sont également renseignés, alors "complete" doit être valorisé ainsi : "{type} {nom}".</t>
  </si>
  <si>
    <t>A valoriser avec le type de la voie</t>
  </si>
  <si>
    <t>A valoriser avec le nom de la voie</t>
  </si>
  <si>
    <t>A valoriser avec le nom officiel de la commune</t>
  </si>
  <si>
    <t>A valoriser avec le code INSEE de la commune actuelle sur la base du Code Officiel géographique en vigueur. 
La valeur du code INSEE est obligatoire dès que le nom de la commune est renseigné (city.name).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</si>
  <si>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</si>
  <si>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</si>
  <si>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</si>
  <si>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</si>
  <si>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</si>
  <si>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</si>
  <si>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</si>
  <si>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</si>
  <si>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</si>
  <si>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</si>
  <si>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</si>
  <si>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</si>
  <si>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</si>
  <si>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</si>
  <si>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</si>
  <si>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</si>
  <si>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A valoriser avec le cap, en degré</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</si>
  <si>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</si>
  <si>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</si>
  <si>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ENUM: VILLE, RUE, ADRESSE, EXACTE, INCONNUE</t>
  </si>
  <si>
    <t>Dispositif AML</t>
  </si>
  <si>
    <t xml:space="preserve">Attribut qui permet de préciser si les coordonnées fournies proviennent du dispositif AML (Advanced Mobile Location) - TRUE - ou non - FALSE. </t>
  </si>
  <si>
    <t>TRUE</t>
  </si>
  <si>
    <t>isAml</t>
  </si>
  <si>
    <t>boolean</t>
  </si>
  <si>
    <t xml:space="preserve">Indique le type de coordonnées utilisé. Actuellement, la seule valeur valide est «EPSG-4326», indiquant l'utilisation de WGS-84.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</si>
  <si>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</si>
  <si>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</si>
  <si>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</si>
  <si>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ENUM: BAN, IGN, NEXSIS</t>
  </si>
  <si>
    <t>A valoriser avec la définition du type d'objet dans le système
Exemple : SIG NexSIS / OSM ont plusieurs types de données (EGA, POI, tronçon de route, …)</t>
  </si>
  <si>
    <t>MANUEL, CARTE, AUTRE, PHOTO, SITE INTERNET</t>
  </si>
  <si>
    <t>ENUM: MANUEL, CARTE, AUTRE, PHOTO, SITE INTERNET</t>
  </si>
  <si>
    <t>Identifiant dans le système concerné</t>
  </si>
  <si>
    <t>80021_6590_00008, id987</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</si>
  <si>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</si>
  <si>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</si>
  <si>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</si>
  <si>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Date et heure de réception de l'alerte</t>
  </si>
  <si>
    <t>A valoriser avec le groupe date heure de réception de l'alerte/appel</t>
  </si>
  <si>
    <r>
      <t xml:space="preserve">Objet qui permet de fournir des informations supplémentaires concernant l'alerte.
</t>
    </r>
    <r>
      <rPr>
        <b/>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t>
    </r>
    <r>
      <rPr>
        <i/>
        <sz val="11"/>
        <color theme="1"/>
        <rFont val="Calibri"/>
        <family val="2"/>
        <scheme val="minor"/>
      </rPr>
      <t xml:space="preserve"> medicalNote</t>
    </r>
    <r>
      <rPr>
        <sz val="11"/>
        <color theme="1"/>
        <rFont val="Calibri"/>
        <family val="2"/>
        <scheme val="minor"/>
      </rPr>
      <t>).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</si>
  <si>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</si>
  <si>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</si>
  <si>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</si>
  <si>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</si>
  <si>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</si>
  <si>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</si>
  <si>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</si>
  <si>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</si>
  <si>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</si>
  <si>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l'origine du canal établi : PERSONNE, APPLICATION, DAU, BAU, DEFIBRILLATEUR, ECALL</t>
  </si>
  <si>
    <t>PERSONNE</t>
  </si>
  <si>
    <t>ENUM: PERSONNE, APPLICATION, DAU, BAU, DEFIBRILLATEUR, ECALL</t>
  </si>
  <si>
    <t>Type de contact</t>
  </si>
  <si>
    <t>A valoriser avec le type de l'URI utilisée : TEL, EMAIL, FAX, POSTAL, WEB, RADIO</t>
  </si>
  <si>
    <t>TEL</t>
  </si>
  <si>
    <t>ENUM: TEL, EMAIL, FAX, POSTAL, WEB, RADIO</t>
  </si>
  <si>
    <t>URI du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</si>
  <si>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</si>
  <si>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A valoriser avec la langue parlée par le requérant. 
cf.nomenclature associée.</t>
  </si>
  <si>
    <t>Type de requérant</t>
  </si>
  <si>
    <t>A valoriser avec la relation du requérant avec l'incident / le patient / la victime.
cf. nomenclature associée.</t>
  </si>
  <si>
    <t>FAMILLE, TIERS</t>
  </si>
  <si>
    <t>NOMENCLATURE: SI-SAMU-TYPAPPLT</t>
  </si>
  <si>
    <t>A valoriser avec la nature des éventuelles difficultés de communication rencontrées par le requérant. 
cf.nomenclature associée.</t>
  </si>
  <si>
    <t>NOMENCLATURE: SI-SAMU-PBAPL</t>
  </si>
  <si>
    <t>Champ libre qui permet de compléter les informations spécifiquement liées au requérant.</t>
  </si>
  <si>
    <t>Objet qui permet de décrire le nom et le prénom usuel du requérant</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</si>
  <si>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</si>
  <si>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</si>
  <si>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</si>
  <si>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Objet qui permet l'identification des patients / victimes</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</si>
  <si>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</si>
  <si>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Objet qui permet de décrire les données administratives liées au patient</t>
  </si>
  <si>
    <t>administrativeFile</t>
  </si>
  <si>
    <t>Objet qui permet de décrire l'ensemble des identifiants qui permettent d'identifier le patient (autre que le matricule INS, qui ne doit jamais être partagé via cet objet)</t>
  </si>
  <si>
    <t>Identité</t>
  </si>
  <si>
    <t>Objet qui permet de décrire l'identité du patient</t>
  </si>
  <si>
    <t>Identity</t>
  </si>
  <si>
    <t>ENUM: PROVISOIRE, VALIDEE, RECUPEREE, QUALIFIEE</t>
  </si>
  <si>
    <t>ENUM: HOMONYME, FICTIVE, DOUTEUSE</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</si>
  <si>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</si>
  <si>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</si>
  <si>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</si>
  <si>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</si>
  <si>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NOMENCLATURE: SI-SAMU-NOMENC_SEXE</t>
  </si>
  <si>
    <t>Traits non stricts de l'identité</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</si>
  <si>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</si>
  <si>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</si>
  <si>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</si>
  <si>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</si>
  <si>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</si>
  <si>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</si>
  <si>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REGEX: P[0-9]{1,3}[YMWD]</t>
  </si>
  <si>
    <t>Niveau de soin du patient</t>
  </si>
  <si>
    <t>A valoriser avec le niveau de soins spécifique au patient</t>
  </si>
  <si>
    <t>Objet qui permet de décrire les hypothèses de régulation médicale</t>
  </si>
  <si>
    <t>Hypothèse diagnostique principale émise par le médecin régulateur du CRAA. Norme CIM11.</t>
  </si>
  <si>
    <t>Hypothèses diagnostiques secondaires émises par le médecin régulateur du CRAA. Norme CIM11.</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</si>
  <si>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</si>
  <si>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</si>
  <si>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</si>
  <si>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</si>
  <si>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</si>
  <si>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idPat</t>
  </si>
  <si>
    <t>Professionnel de santé qui réalise l'observation</t>
  </si>
  <si>
    <t xml:space="preserve">Objet qui permet de décrire le professionnel de santé qui réalise l'interrogatoire médical. </t>
  </si>
  <si>
    <t>A valoriser avec le prénom et le nom de l'opérateur</t>
  </si>
  <si>
    <t xml:space="preserve">A valoriser avec le rôle de l'opérateur au sein de l'entité émettrice du message : </t>
  </si>
  <si>
    <t>ENUM: AMBULANCIER, ARM, INFIRMIER, MEDECIN, INCONNU, AUTRE</t>
  </si>
  <si>
    <t>ID Observation</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</si>
  <si>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</si>
  <si>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</si>
  <si>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</si>
  <si>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</si>
  <si>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</si>
  <si>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ID partagé du patient concerné par la décision, lorsque le patient existe et est identifié</t>
  </si>
  <si>
    <t>NOMENCLATURE: SI-SAMU-TYPEDEC</t>
  </si>
  <si>
    <t>Opérateur décideur</t>
  </si>
  <si>
    <t>decider</t>
  </si>
  <si>
    <t>Décision d'engagement</t>
  </si>
  <si>
    <t>Partage de l'équipe à engager sur le lieu de l'intervention</t>
  </si>
  <si>
    <t>engagementDetails</t>
  </si>
  <si>
    <t>Type de ressource</t>
  </si>
  <si>
    <t>détaille le moyen à engager</t>
  </si>
  <si>
    <t>SMUR, Pompiers</t>
  </si>
  <si>
    <t>categoryType</t>
  </si>
  <si>
    <t>NOMENCLATURE: SI-SAMU-TYPE_MOYEN</t>
  </si>
  <si>
    <t>Type de vecteur</t>
  </si>
  <si>
    <t>détaille le type de vecteur à engager</t>
  </si>
  <si>
    <t>AR, VLM, VSAV</t>
  </si>
  <si>
    <t>resourceType</t>
  </si>
  <si>
    <t>NOMENCLATURE: CISU-TYPE_VECTEUR</t>
  </si>
  <si>
    <t xml:space="preserve">ID vecteur </t>
  </si>
  <si>
    <t>resourceId</t>
  </si>
  <si>
    <t>teamCareInitial</t>
  </si>
  <si>
    <t>NOMENCLATURE: SI-SAMU-NIVSOIN</t>
  </si>
  <si>
    <t>Décision de transport/orientation</t>
  </si>
  <si>
    <t>transportDetails</t>
  </si>
  <si>
    <t>Type de devenir du patient</t>
  </si>
  <si>
    <t>NOMENCLATURE: SI-SAMU-NOMENC_DEVENIR_PAT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</si>
  <si>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</si>
  <si>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</si>
  <si>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</si>
  <si>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</si>
  <si>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</si>
  <si>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Information supplémentaires modifiées</t>
  </si>
  <si>
    <t>Champ libre qui permet de concaténer en une seule note toutes les autres valeurs modifiées dans le dossier, ne figurant pas de manière structurée dans le RS-EDA-MAJ.</t>
  </si>
  <si>
    <t>adresse : 7bis rue du château - Neuilly sur Seine</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</si>
  <si>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</si>
  <si>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</si>
  <si>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</si>
  <si>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Objet qui permet d'ajouter jusqu'à 3 données supplémentaires, dans l'éventualité où ces dernières ne sont pas déjà prévues dans le modèle</t>
  </si>
  <si>
    <t>Objet qui permet de rajouter des clés-valeurs de façon libre afin d'adapter le modèle à des besoins locaux ou urgents</t>
  </si>
  <si>
    <t>A valoriser avec le nom de la balise</t>
  </si>
  <si>
    <t>A valoriser avec le libellé correspondant</t>
  </si>
  <si>
    <t>A valoriser avec la valeur associée à la clé</t>
  </si>
  <si>
    <t>Informations complémentaires sur le contexte / utilisation de cette correspondance additionnelle</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</si>
  <si>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</si>
  <si>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</si>
  <si>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</si>
  <si>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</si>
  <si>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</si>
  <si>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</si>
  <si>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</si>
  <si>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</si>
  <si>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</si>
  <si>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</si>
  <si>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</si>
  <si>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</si>
  <si>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</si>
  <si>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</si>
  <si>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</si>
  <si>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</si>
  <si>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</si>
  <si>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</si>
  <si>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</si>
  <si>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</si>
  <si>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</si>
  <si>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</si>
  <si>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</si>
  <si>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</si>
  <si>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</si>
  <si>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</si>
  <si>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</si>
  <si>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</si>
  <si>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</si>
  <si>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</si>
  <si>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</si>
  <si>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</si>
  <si>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</si>
  <si>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</si>
  <si>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</si>
  <si>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</si>
  <si>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</si>
  <si>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</si>
  <si>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</si>
  <si>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</si>
  <si>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</si>
  <si>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</si>
  <si>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</si>
  <si>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</si>
  <si>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</si>
  <si>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</si>
  <si>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</si>
  <si>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</si>
  <si>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</si>
  <si>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</si>
  <si>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</si>
  <si>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</si>
  <si>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</si>
  <si>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</si>
  <si>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</si>
  <si>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</si>
  <si>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</si>
  <si>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</si>
  <si>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</si>
  <si>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</si>
  <si>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</si>
  <si>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</si>
  <si>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</si>
  <si>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</si>
  <si>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</si>
  <si>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</si>
  <si>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</si>
  <si>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</si>
  <si>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</si>
  <si>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</si>
  <si>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</si>
  <si>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</si>
  <si>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</si>
  <si>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</si>
  <si>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</si>
  <si>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</si>
  <si>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</si>
  <si>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</si>
  <si>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</si>
  <si>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</si>
  <si>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</si>
  <si>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</si>
  <si>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</si>
  <si>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</si>
  <si>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</si>
  <si>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</si>
  <si>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</si>
  <si>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</si>
  <si>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</si>
  <si>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</si>
  <si>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</si>
  <si>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</si>
  <si>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</si>
  <si>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</si>
  <si>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</si>
  <si>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</si>
  <si>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</si>
  <si>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</si>
  <si>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</si>
  <si>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</si>
  <si>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</si>
  <si>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</si>
  <si>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</si>
  <si>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</si>
  <si>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</si>
  <si>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</si>
  <si>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</si>
  <si>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</si>
  <si>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</si>
  <si>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</si>
  <si>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</si>
  <si>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</si>
  <si>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</si>
  <si>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</si>
  <si>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</si>
  <si>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</si>
  <si>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</si>
  <si>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</si>
  <si>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</si>
  <si>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</si>
  <si>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</si>
  <si>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</si>
  <si>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</si>
  <si>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</si>
  <si>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</si>
  <si>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</si>
  <si>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</si>
  <si>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</si>
  <si>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</si>
  <si>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</si>
  <si>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</si>
  <si>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</si>
  <si>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</si>
  <si>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</si>
  <si>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</si>
  <si>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</si>
  <si>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</si>
  <si>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</si>
  <si>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</si>
  <si>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</si>
  <si>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</si>
  <si>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</si>
  <si>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</si>
  <si>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</si>
  <si>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</si>
  <si>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</si>
  <si>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</si>
  <si>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</si>
  <si>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</si>
  <si>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</si>
  <si>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</si>
  <si>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</si>
  <si>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</si>
  <si>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</si>
  <si>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</si>
  <si>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</si>
  <si>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</si>
  <si>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</si>
  <si>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</si>
  <si>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</si>
  <si>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</si>
  <si>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</si>
  <si>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</si>
  <si>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</si>
  <si>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</si>
  <si>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</si>
  <si>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</si>
  <si>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</si>
  <si>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</si>
  <si>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</si>
  <si>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</si>
  <si>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</si>
  <si>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</si>
  <si>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</si>
  <si>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</si>
  <si>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</si>
  <si>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</si>
  <si>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</si>
  <si>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</si>
  <si>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</si>
  <si>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</si>
  <si>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</si>
  <si>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</si>
  <si>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</si>
  <si>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</si>
  <si>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</si>
  <si>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</si>
  <si>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</si>
  <si>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</si>
  <si>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</si>
  <si>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</si>
  <si>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</si>
  <si>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</si>
  <si>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</si>
  <si>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</si>
  <si>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</si>
  <si>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</si>
  <si>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</si>
  <si>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</si>
  <si>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</si>
  <si>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</si>
  <si>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</si>
  <si>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</si>
  <si>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</si>
  <si>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</si>
  <si>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</si>
  <si>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</si>
  <si>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</si>
  <si>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</si>
  <si>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</si>
  <si>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</si>
  <si>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</si>
  <si>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</si>
  <si>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</si>
  <si>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</si>
  <si>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</si>
  <si>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</si>
  <si>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</si>
  <si>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</si>
  <si>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</si>
  <si>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</si>
  <si>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</si>
  <si>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</si>
  <si>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</si>
  <si>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</si>
  <si>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</si>
  <si>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</si>
  <si>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</si>
  <si>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</si>
  <si>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</si>
  <si>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</si>
  <si>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</si>
  <si>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</si>
  <si>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</si>
  <si>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</si>
  <si>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</si>
  <si>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</si>
  <si>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</si>
  <si>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</si>
  <si>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</si>
  <si>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</si>
  <si>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</si>
  <si>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</si>
  <si>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</si>
  <si>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</si>
  <si>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</si>
  <si>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</si>
  <si>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</si>
  <si>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</si>
  <si>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</si>
  <si>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</si>
  <si>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</si>
  <si>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</si>
  <si>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</si>
  <si>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</si>
  <si>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</si>
  <si>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</si>
  <si>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</si>
  <si>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</si>
  <si>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</si>
  <si>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</si>
  <si>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</si>
  <si>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</si>
  <si>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</si>
  <si>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</si>
  <si>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</si>
  <si>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</si>
  <si>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</si>
  <si>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</si>
  <si>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</si>
  <si>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</si>
  <si>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</si>
  <si>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</si>
  <si>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</si>
  <si>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</si>
  <si>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</si>
  <si>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</si>
  <si>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</si>
  <si>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</si>
  <si>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</si>
  <si>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</si>
  <si>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</si>
  <si>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</si>
  <si>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</si>
  <si>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</si>
  <si>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</si>
  <si>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</si>
  <si>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</si>
  <si>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</si>
  <si>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</si>
  <si>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</si>
  <si>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</si>
  <si>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</si>
  <si>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</si>
  <si>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</si>
  <si>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</si>
  <si>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</si>
  <si>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</si>
  <si>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</si>
  <si>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</si>
  <si>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</si>
  <si>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</si>
  <si>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</si>
  <si>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</si>
  <si>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</si>
  <si>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</si>
  <si>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</si>
  <si>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</si>
  <si>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</si>
  <si>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</si>
  <si>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</si>
  <si>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</si>
  <si>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</si>
  <si>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</si>
  <si>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</si>
  <si>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</si>
  <si>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</si>
  <si>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</si>
  <si>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</si>
  <si>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</si>
  <si>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</si>
  <si>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</si>
  <si>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</si>
  <si>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</si>
  <si>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</si>
  <si>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</si>
  <si>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</si>
  <si>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</si>
  <si>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</si>
  <si>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</si>
  <si>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</si>
  <si>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</si>
  <si>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</si>
  <si>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</si>
  <si>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</si>
  <si>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</si>
  <si>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</si>
  <si>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</si>
  <si>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</si>
  <si>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</si>
  <si>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</si>
  <si>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</si>
  <si>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</si>
  <si>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</si>
  <si>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</si>
  <si>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</si>
  <si>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</si>
  <si>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</si>
  <si>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</si>
  <si>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</si>
  <si>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</si>
  <si>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</si>
  <si>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</si>
  <si>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</si>
  <si>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</si>
  <si>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</si>
  <si>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</si>
  <si>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</si>
  <si>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</si>
  <si>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</si>
  <si>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</si>
  <si>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</si>
  <si>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</si>
  <si>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</si>
  <si>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</si>
  <si>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</si>
  <si>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</si>
  <si>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</si>
  <si>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</si>
  <si>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</si>
  <si>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</si>
  <si>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</si>
  <si>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</si>
  <si>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</si>
  <si>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</si>
  <si>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</si>
  <si>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</si>
  <si>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</si>
  <si>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</si>
  <si>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</si>
  <si>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</si>
  <si>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</si>
  <si>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</si>
  <si>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</si>
  <si>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</si>
  <si>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</si>
  <si>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</si>
  <si>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</si>
  <si>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</si>
  <si>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</si>
  <si>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</si>
  <si>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</si>
  <si>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</si>
  <si>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</si>
  <si>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</si>
  <si>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</si>
  <si>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</si>
  <si>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</si>
  <si>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</si>
  <si>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</si>
  <si>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</si>
  <si>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</si>
  <si>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</si>
  <si>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</si>
  <si>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</si>
  <si>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</si>
  <si>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</si>
  <si>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</si>
  <si>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</si>
  <si>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</si>
  <si>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</si>
  <si>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</si>
  <si>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</si>
  <si>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</si>
  <si>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</si>
  <si>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</si>
  <si>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</si>
  <si>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</si>
  <si>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</si>
  <si>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</si>
  <si>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</si>
  <si>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</si>
  <si>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</si>
  <si>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</si>
  <si>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</si>
  <si>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</si>
  <si>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</si>
  <si>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</si>
  <si>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</si>
  <si>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</si>
  <si>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</si>
  <si>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</si>
  <si>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</si>
  <si>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</si>
  <si>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</si>
  <si>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</si>
  <si>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</si>
  <si>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</si>
  <si>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</si>
  <si>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</si>
  <si>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</si>
  <si>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</si>
  <si>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</si>
  <si>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</si>
  <si>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</si>
  <si>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</si>
  <si>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</si>
  <si>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</si>
  <si>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</si>
  <si>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</si>
  <si>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</si>
  <si>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</si>
  <si>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</si>
  <si>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</si>
  <si>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envoie un RS-SR</t>
  </si>
  <si>
    <t xml:space="preserve"> les mises à jour de géolocalisation =  à passer dans un message complémentaire (GEO POS)</t>
  </si>
  <si>
    <t>Liste des vecteurs associés au message :  liste l'ensemble des vecteurs ou ressources mobilisées</t>
  </si>
  <si>
    <t>mobilizedResource</t>
  </si>
  <si>
    <t>Date/heure de déclenchement</t>
  </si>
  <si>
    <t>date et heure d'engagement de la ressource</t>
  </si>
  <si>
    <t>ID Ressource partagé</t>
  </si>
  <si>
    <t>ID partagé unique de la ressource engagée, valorisé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</si>
  <si>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</si>
  <si>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ID Demande partagé</t>
  </si>
  <si>
    <t>Identifiant unique partagé de la demande de ressource (si la ressource a été engagée suite à une demande de ressource), valorisé comme suit :
{orgID}.request.{ID unique de la demande dans le système émetteur}</t>
  </si>
  <si>
    <t>requestId</t>
  </si>
  <si>
    <t>ID Mission local</t>
  </si>
  <si>
    <t>Numéro de mission unique du central d’appel (PSAP, …) qui a déclenché le vecteur</t>
  </si>
  <si>
    <t>DRFR15DDXAAJJJ0000.M001</t>
  </si>
  <si>
    <t>missionId</t>
  </si>
  <si>
    <t>ID Organisation propriétaire</t>
  </si>
  <si>
    <t>Organisation à laquelle appartient la ressource</t>
  </si>
  <si>
    <t>orgId</t>
  </si>
  <si>
    <t>ID Centre d’affectation</t>
  </si>
  <si>
    <t>Lieu de garage principal</t>
  </si>
  <si>
    <t>CHU Nantes</t>
  </si>
  <si>
    <t>centerName</t>
  </si>
  <si>
    <t>Type de ressource mobilisée : Smur, Hospitaliers (hors Smur), Professionnels Libéraux, Ambulanciers privés (Transporteurs Sanitaires Urgent), etc.</t>
  </si>
  <si>
    <t>SMUR</t>
  </si>
  <si>
    <t>Nomenclature type de moyens</t>
  </si>
  <si>
    <t>Type de moyen</t>
  </si>
  <si>
    <t>Type de vecteur mobilisé : Véhicule Léger Médicalisé, Ambulance de réanimation, Ambulance de réanimation Bariatrique, Ambulance de réanimation Pédiatrique, etc.</t>
  </si>
  <si>
    <t>VLM</t>
  </si>
  <si>
    <t>vehiculeType</t>
  </si>
  <si>
    <t>Nomenclature type de vecteur</t>
  </si>
  <si>
    <t>faire la différence entre ressource engagée et ressource de transport ? = avoir 2 thésaurus ou un seul ? Réduire à la liste possible dans le patient</t>
  </si>
  <si>
    <t>Immatriculation</t>
  </si>
  <si>
    <t>N° d'immatriculation du vecteur</t>
  </si>
  <si>
    <t>plate</t>
  </si>
  <si>
    <t>Nom donné à la ressource par l’organisation d’appartenance</t>
  </si>
  <si>
    <t>SMUR 123</t>
  </si>
  <si>
    <t>Type de centre d’affectation</t>
  </si>
  <si>
    <t>centerType</t>
  </si>
  <si>
    <t xml:space="preserve">A revoir par Philippe : a-t-on besoin ? </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</si>
  <si>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</si>
  <si>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</si>
  <si>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</si>
  <si>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</si>
  <si>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</si>
  <si>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</si>
  <si>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</si>
  <si>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</si>
  <si>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</si>
  <si>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</si>
  <si>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</si>
  <si>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</si>
  <si>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Voir niveau de précision, notamment pour "medical" (pédiatre, obstétrique, etc.)</t>
  </si>
  <si>
    <t>Nom de l'équipe à bord du vecteur</t>
  </si>
  <si>
    <t>Etats vecteur</t>
  </si>
  <si>
    <t>state</t>
  </si>
  <si>
    <t>Date/heure de changement de statut</t>
  </si>
  <si>
    <t>Status du vecteur</t>
  </si>
  <si>
    <t>Dernier statut du vecteur</t>
  </si>
  <si>
    <t>ENUM: ALERTE, PARTI, ARRIVEE SUR LES LIEUX, TRANSPORT DESTINATION, ARRIVEE DESTINATION, FIN DE MEDICALISATION , QUITTE DESTINATION, RETOUR BASE, RENTREE BASE</t>
  </si>
  <si>
    <t>Liste officielle SI-SAMU GT 399 des statuts</t>
  </si>
  <si>
    <t>Disponibilité du vecteur</t>
  </si>
  <si>
    <t>Indique si le vecteur est disponible / indisponible
TRUE = DISPONIBLE
FALSE = INDISPONIBLE
VIDE = INCONNU</t>
  </si>
  <si>
    <t>availability</t>
  </si>
  <si>
    <t>Dernière géolocalisation du vecteur</t>
  </si>
  <si>
    <t>Type et valeur de l'URI utilisée par la ressource.</t>
  </si>
  <si>
    <t xml:space="preserve">Type de contact </t>
  </si>
  <si>
    <t>Type de l'URI utilisée</t>
  </si>
  <si>
    <t>Valeur de l'URI utilisée pour contacter la ressource</t>
  </si>
  <si>
    <t>Texte libre permettant de passer toute autre information sur la ressource (équipements supplémentaires / particuliers, particularités du vecteur)</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</si>
  <si>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</si>
  <si>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</si>
  <si>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</si>
  <si>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</si>
  <si>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</si>
  <si>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</si>
  <si>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</si>
  <si>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Numéro, type et nom de la voie. Utilisé pour tout type de voie :  autoroute (PK, nom et sens), voie ferrée, voie navigable…
15-18 : Obligatoire et seule valeur des détails de l'adresse fournie par NexSIS.</t>
  </si>
  <si>
    <t>Type de la voie</t>
  </si>
  <si>
    <t>Nom de la voie</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</si>
  <si>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</si>
  <si>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Voir Origine (type location)</t>
  </si>
  <si>
    <t>Permet de décrire la destination d'une ressource, lorsqu'elle est connue. (Par exemple : suite à une décisition d'orientation, une nouvelle demande de ressource doit être envoyée, ou lors d'un TIH)</t>
  </si>
  <si>
    <t>RS-SR:15-15:resourcesStatus</t>
  </si>
  <si>
    <t>RS-SR:15-15:resourceStatus</t>
  </si>
  <si>
    <t>ID partagé unique de la ressource engagée 
{orgID}.R.{ID unique de la ressource partagée}
Ou, uniquement dans le cas où un ID unique de ressource ne peut pas être garanti par l'organisation propriétaire :
{orgID}.R.{ID du dossier partagé}.{numéro d’ordre chronologique ressource}</t>
  </si>
  <si>
    <t>fr.health.samu440.DRFR15DDXAAJJJ0000.R01
fr.health.samu440.VLM16</t>
  </si>
  <si>
    <t>Si la valeur est vide/inconnue alors c'est le datetime du message qui doit être pris en compte</t>
  </si>
  <si>
    <t>Dernier état du vecteur</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</si>
  <si>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</si>
  <si>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</si>
  <si>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</si>
  <si>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</si>
  <si>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</si>
  <si>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Demande de ressource</t>
  </si>
  <si>
    <t>Groupe date heure de début de la demande</t>
  </si>
  <si>
    <t>request</t>
  </si>
  <si>
    <t>Date Heure de création de la demande</t>
  </si>
  <si>
    <t>CISU</t>
  </si>
  <si>
    <t>Cadre conventionnel</t>
  </si>
  <si>
    <t>Nomenclature à venir : décrit le cadre conventionnel de la demande.</t>
  </si>
  <si>
    <t>convention</t>
  </si>
  <si>
    <t>Délai souhaité</t>
  </si>
  <si>
    <t>Délai d'intervention souhaité</t>
  </si>
  <si>
    <t>deadline</t>
  </si>
  <si>
    <t>Effet à obtenir</t>
  </si>
  <si>
    <t>Motif de la demande de ressource auprès du partenaire, voir liste des effets à obtenir identifiés</t>
  </si>
  <si>
    <t>purpose</t>
  </si>
  <si>
    <t>NOMENCLATURE: CISU-Code_Effet_a_obtenir</t>
  </si>
  <si>
    <t>Implémenter la liste des effets à obtenir ici</t>
  </si>
  <si>
    <t>Précisions sur la demande</t>
  </si>
  <si>
    <t>Texte libre permettant de détailler la demande</t>
  </si>
  <si>
    <t>Permet de décrire le lieu d'intervention, lorsqu'il est différent de celui porté au dossier. Par exemple dans un cas de jonction, ou pour un TIH.</t>
  </si>
  <si>
    <t>EPHAD OU LONG SEJOUR</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</si>
  <si>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</si>
  <si>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</si>
  <si>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</si>
  <si>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</si>
  <si>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</si>
  <si>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</si>
  <si>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Réponse à la demande de ressources</t>
  </si>
  <si>
    <t>response</t>
  </si>
  <si>
    <t>Date Heure de réponse</t>
  </si>
  <si>
    <t>Voir liste des effets à obtenir identifiés</t>
  </si>
  <si>
    <t>Réponse</t>
  </si>
  <si>
    <t>oui / non / oui partiel / différé</t>
  </si>
  <si>
    <t>answer</t>
  </si>
  <si>
    <t>ENUM: ACCEPTEE, REFUSEE, PARTIELLE, DIFFEREE</t>
  </si>
  <si>
    <t>Délai de réponse</t>
  </si>
  <si>
    <t>Indique le délai de réponse auquel s'engage l'expéditeur</t>
  </si>
  <si>
    <t>Précisions sur la réponse</t>
  </si>
  <si>
    <t>Commentaire libre pour apporter toutes précisions utiles à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</si>
  <si>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</si>
  <si>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</si>
  <si>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</si>
  <si>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</si>
  <si>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</si>
  <si>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</si>
  <si>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</si>
  <si>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ID partagé</t>
  </si>
  <si>
    <t>ID partagé unique de la ressource engagée 
{orgID}.resource.{ID unique de la ressource partagée}
Ou, uniquement dans le cas où un ID unique de ressource ne peut pas être garanti par l'organisation propriétaire :
{orgID}.resource.{ID du dossier partagé}.{numéro d’ordre chronologique ressource}</t>
  </si>
  <si>
    <t>resourceID</t>
  </si>
  <si>
    <t>A normer</t>
  </si>
  <si>
    <t>orgID</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</si>
  <si>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</si>
  <si>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</si>
  <si>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</si>
  <si>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</si>
  <si>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</si>
  <si>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</si>
  <si>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dateTime</t>
  </si>
  <si>
    <t>Statut du vecteur</t>
  </si>
  <si>
    <t>Statuts Antares</t>
  </si>
  <si>
    <t>ENUM : Alerte, Parti, Arrivee Sur Les Lieux, Transport Destination, Arrivee Destination, Fin De Medicalisation , Quitte Destination, Retour Base, Rentree Base</t>
  </si>
  <si>
    <t>ENUM : ALERTE, PARTI, ARRIVEE SUR LES LIEUX, TRANSPORT DESTINATION, ARRIVEE DESTINATION, FIN DE MEDICALISATION , QUITTE DESTINATION, RETOUR BASE, RENTREE BASE</t>
  </si>
  <si>
    <t>Indique si le vecteur est disponible / indisponible</t>
  </si>
  <si>
    <t>ENUM : Disponible, Indisponible, Inconnu</t>
  </si>
  <si>
    <t>ENUM : DISPONIBLE, INDISPONIBLE, INCONNUE</t>
  </si>
  <si>
    <t>Texte libre permettant de passer toute autre information (équipements supplémentaires / particuliers, particularités du vecteur)</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</si>
  <si>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</si>
  <si>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</si>
  <si>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</si>
  <si>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</si>
  <si>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</si>
  <si>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</si>
  <si>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</si>
  <si>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</si>
  <si>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samuId</t>
  </si>
  <si>
    <t>REGEX: [a-zA-Z]{2,3}\.[a-zA-Z]+\..*</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</si>
  <si>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</si>
  <si>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</si>
  <si>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</si>
  <si>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</si>
  <si>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</si>
  <si>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</si>
  <si>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</si>
  <si>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</si>
  <si>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</si>
  <si>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</si>
  <si>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</si>
  <si>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</si>
  <si>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</si>
  <si>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</si>
  <si>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</si>
  <si>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</si>
  <si>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</si>
  <si>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</si>
  <si>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NOMENCLATURE : TBD</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</si>
  <si>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</si>
  <si>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</si>
  <si>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</si>
  <si>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</si>
  <si>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</si>
  <si>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</si>
  <si>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</si>
  <si>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</si>
  <si>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</si>
  <si>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</si>
  <si>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</si>
  <si>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</si>
  <si>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</si>
  <si>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CISU-Code_Nature_de_fait</t>
  </si>
  <si>
    <t>AVPAR</t>
  </si>
  <si>
    <t>NOMENCLATURE : CISU-Code_Nature_de_fait</t>
  </si>
  <si>
    <t>Libellé court</t>
  </si>
  <si>
    <t>A valoriser avec le libellé de la nomenclature CISU-Code_Nature_de_fait.
Dans le cas où un système n'est pas en mesure de reconnaître un code, il peut directement afficher le libellé qui est obligatoirement fourni avec le code.</t>
  </si>
  <si>
    <t>Accident routier</t>
  </si>
  <si>
    <t xml:space="preserve">Motif de recours </t>
  </si>
  <si>
    <t>A valoriser avec un code de la nomenclature CISU-Code_Motif_patient-victime</t>
  </si>
  <si>
    <t>NOMENCLATURE : CISU-Code_Motif_patient-victime</t>
  </si>
  <si>
    <t>A valoriser avec le libellé de la nomenclature CISU-Code_Motif_patient-victime.
Dans le cas où un système n'est pas en mesure de reconnaître un code, il peut directement afficher le libellé qui est obligatoirement fourni avec le code.</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</si>
  <si>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</si>
  <si>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</si>
  <si>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</si>
  <si>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</si>
  <si>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NOMENCLATURE : SI-SAMU-NIVSOIN</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</si>
  <si>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</si>
  <si>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</si>
  <si>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</si>
  <si>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</si>
  <si>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17/02/1936</t>
  </si>
  <si>
    <t>Sexe</t>
  </si>
  <si>
    <t>Sexe du patient, suivant le libellé court de la nomenclature SI-SAMU-NOMENC_SEXE</t>
  </si>
  <si>
    <t>NOMENCLATURE : SI-SAMU-NOMENC_SEXE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</si>
  <si>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</si>
  <si>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</si>
  <si>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</si>
  <si>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</si>
  <si>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</si>
  <si>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</si>
  <si>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</si>
  <si>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</si>
  <si>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</si>
  <si>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</si>
  <si>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</si>
  <si>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</si>
  <si>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</si>
  <si>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</si>
  <si>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CISU-Code_Type_de_lieu.</t>
  </si>
  <si>
    <t>DOMPAV</t>
  </si>
  <si>
    <t>NOMENCLATURE : CISU-Code_Type_de_lieu</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</si>
  <si>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</si>
  <si>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</si>
  <si>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</si>
  <si>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</si>
  <si>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</si>
  <si>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</si>
  <si>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</si>
  <si>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</si>
  <si>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</si>
  <si>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</si>
  <si>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</si>
  <si>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</si>
  <si>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</si>
  <si>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</si>
  <si>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</si>
  <si>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</si>
  <si>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</si>
  <si>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</si>
  <si>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</si>
  <si>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</si>
  <si>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</si>
  <si>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actionsSMUR</t>
  </si>
  <si>
    <t>Diagnostic principal SMUR</t>
  </si>
  <si>
    <t>Thésaurus SFMU-FEDORU.
A valoriser par un code de la nomenclature Diagnostic SMUR.</t>
  </si>
  <si>
    <t>MD30.Z</t>
  </si>
  <si>
    <t>Diagnostic associé  SMUR</t>
  </si>
  <si>
    <t>8B22.1</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</si>
  <si>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</si>
  <si>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</si>
  <si>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</si>
  <si>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</si>
  <si>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</si>
  <si>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</si>
  <si>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</si>
  <si>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</si>
  <si>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</si>
  <si>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</si>
  <si>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</si>
  <si>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</si>
  <si>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</si>
  <si>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</si>
  <si>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</si>
  <si>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</si>
  <si>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</si>
  <si>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</si>
  <si>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</si>
  <si>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</si>
  <si>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NOMENCLATURE : SI SAMU-NOMENC_DEVENIR_PAT</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</si>
  <si>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</si>
  <si>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</si>
  <si>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</si>
  <si>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</si>
  <si>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</si>
  <si>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</si>
  <si>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</si>
  <si>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</si>
  <si>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</si>
  <si>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</si>
  <si>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</si>
  <si>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</si>
  <si>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</si>
  <si>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</si>
  <si>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</si>
  <si>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</si>
  <si>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</si>
  <si>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</si>
  <si>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SI SAMU-TYPE_MOYEN.</t>
  </si>
  <si>
    <t>resourceCategory</t>
  </si>
  <si>
    <t>NOMENCLATURE : SI SAMU-TYPE_MOYEN</t>
  </si>
  <si>
    <t>Type de vecteur de transport</t>
  </si>
  <si>
    <t>Précise le type de véhicule terrestre / aérien / maritime engagé dans l'intervention.
A valoriser par un code de la nomenclature CISU-TYPE_VECTEUR.</t>
  </si>
  <si>
    <t>NOMENCLATURE : CISU-TYPE_VECTEUR</t>
  </si>
  <si>
    <t>Niveau de médicalisation du transport</t>
  </si>
  <si>
    <t>Type d’équipe (médical, paramédicale, secouriste).
A valoriser par un code de la nomenclature SI-SAMU-NIVSOIN.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</si>
  <si>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</si>
  <si>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</si>
  <si>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</si>
  <si>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</si>
  <si>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</si>
  <si>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</si>
  <si>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</si>
  <si>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</si>
  <si>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</si>
  <si>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</si>
  <si>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</si>
  <si>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</si>
  <si>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</si>
  <si>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</si>
  <si>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</si>
  <si>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</si>
  <si>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</si>
  <si>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</si>
  <si>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</si>
  <si>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</si>
  <si>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</si>
  <si>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</si>
  <si>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</si>
  <si>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</si>
  <si>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</si>
  <si>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</si>
  <si>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</si>
  <si>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</si>
  <si>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</si>
  <si>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</si>
  <si>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</si>
  <si>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</si>
  <si>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</si>
  <si>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</si>
  <si>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</si>
  <si>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</si>
  <si>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</si>
  <si>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</si>
  <si>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</si>
  <si>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</si>
  <si>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</si>
  <si>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</si>
  <si>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</si>
  <si>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</si>
  <si>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</si>
  <si>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</si>
  <si>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</si>
  <si>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</si>
  <si>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</si>
  <si>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</si>
  <si>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</si>
  <si>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</si>
  <si>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</si>
  <si>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</si>
  <si>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</si>
  <si>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</si>
  <si>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</si>
  <si>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</si>
  <si>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</si>
  <si>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</si>
  <si>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</si>
  <si>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</si>
  <si>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</si>
  <si>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</si>
  <si>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</si>
  <si>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</si>
  <si>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</si>
  <si>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</si>
  <si>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</si>
  <si>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</si>
  <si>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</si>
  <si>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</si>
  <si>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</si>
  <si>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</si>
  <si>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</si>
  <si>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</si>
  <si>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</si>
  <si>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</si>
  <si>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</si>
  <si>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</si>
  <si>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</si>
  <si>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</si>
  <si>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</si>
  <si>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</si>
  <si>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</si>
  <si>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</si>
  <si>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</si>
  <si>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</si>
  <si>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</si>
  <si>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</si>
  <si>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</si>
  <si>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</si>
  <si>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</si>
  <si>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</si>
  <si>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</si>
  <si>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</si>
  <si>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</si>
  <si>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</si>
  <si>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</si>
  <si>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</si>
  <si>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</si>
  <si>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</si>
  <si>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</si>
  <si>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</si>
  <si>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</si>
  <si>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</si>
  <si>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</si>
  <si>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</si>
  <si>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</si>
  <si>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</si>
  <si>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</si>
  <si>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</si>
  <si>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</si>
  <si>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</si>
  <si>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</si>
  <si>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</si>
  <si>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</si>
  <si>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</si>
  <si>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</si>
  <si>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</si>
  <si>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</si>
  <si>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</si>
  <si>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</si>
  <si>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</si>
  <si>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</si>
  <si>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</si>
  <si>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</si>
  <si>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</si>
  <si>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</si>
  <si>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</si>
  <si>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</si>
  <si>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</si>
  <si>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</si>
  <si>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</si>
  <si>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</si>
  <si>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</si>
  <si>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</si>
  <si>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</si>
  <si>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</si>
  <si>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</si>
  <si>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</si>
  <si>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</si>
  <si>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</si>
  <si>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</si>
  <si>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</si>
  <si>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</si>
  <si>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</si>
  <si>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</si>
  <si>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</si>
  <si>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</si>
  <si>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</si>
  <si>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</si>
  <si>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</si>
  <si>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</si>
  <si>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</si>
  <si>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</si>
  <si>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</si>
  <si>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</si>
  <si>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</si>
  <si>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</si>
  <si>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</si>
  <si>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</si>
  <si>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</si>
  <si>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</si>
  <si>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</si>
  <si>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</si>
  <si>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</si>
  <si>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</si>
  <si>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</si>
  <si>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</si>
  <si>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</si>
  <si>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</si>
  <si>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</si>
  <si>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</si>
  <si>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</si>
  <si>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</si>
  <si>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</si>
  <si>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</si>
  <si>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</si>
  <si>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</si>
  <si>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</si>
  <si>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</si>
  <si>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</si>
  <si>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</si>
  <si>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</si>
  <si>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</si>
  <si>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</si>
  <si>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</si>
  <si>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</si>
  <si>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</si>
  <si>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</si>
  <si>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</si>
  <si>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</si>
  <si>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</si>
  <si>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</si>
  <si>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</si>
  <si>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</si>
  <si>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</si>
  <si>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</si>
  <si>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</si>
  <si>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</si>
  <si>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</si>
  <si>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</si>
  <si>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</si>
  <si>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</si>
  <si>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</si>
  <si>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</si>
  <si>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</si>
  <si>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</si>
  <si>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</si>
  <si>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</si>
  <si>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</si>
  <si>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</si>
  <si>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</si>
  <si>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</si>
  <si>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</si>
  <si>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</si>
  <si>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</si>
  <si>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</si>
  <si>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</si>
  <si>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</si>
  <si>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</si>
  <si>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</si>
  <si>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</si>
  <si>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</si>
  <si>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</si>
  <si>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</si>
  <si>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</si>
  <si>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</si>
  <si>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</si>
  <si>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</si>
  <si>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</si>
  <si>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</si>
  <si>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</si>
  <si>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</si>
  <si>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</si>
  <si>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TECHNICAL:TECHNICAL:technical</t>
  </si>
  <si>
    <t>TECHNICAL</t>
  </si>
  <si>
    <t>Required string</t>
  </si>
  <si>
    <t>This field is required</t>
  </si>
  <si>
    <t>requiredStringField</t>
  </si>
  <si>
    <t>Optional string</t>
  </si>
  <si>
    <t>This field is optional</t>
  </si>
  <si>
    <t>optionalStringField</t>
  </si>
  <si>
    <t>Enumeration</t>
  </si>
  <si>
    <t>This is an enumeration</t>
  </si>
  <si>
    <t>enumerationField</t>
  </si>
  <si>
    <t>Optional number</t>
  </si>
  <si>
    <t>This is a number</t>
  </si>
  <si>
    <t>numberField</t>
  </si>
  <si>
    <t>Object</t>
  </si>
  <si>
    <t>This is an object</t>
  </si>
  <si>
    <t>objectField</t>
  </si>
  <si>
    <t>technicalObject</t>
  </si>
  <si>
    <t>object</t>
  </si>
  <si>
    <t>Array</t>
  </si>
  <si>
    <t>This is an array</t>
  </si>
  <si>
    <t>arrayField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</si>
  <si>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</si>
  <si>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</si>
  <si>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</si>
  <si>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</si>
  <si>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</si>
  <si>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</si>
  <si>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</si>
  <si>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</si>
  <si>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</si>
  <si>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Object property A</t>
  </si>
  <si>
    <t>Object property B</t>
  </si>
  <si>
    <t>Object property string</t>
  </si>
  <si>
    <t>Object property number</t>
  </si>
  <si>
    <t>objectPropertyNumber</t>
  </si>
  <si>
    <t>objectPropertyString</t>
  </si>
  <si>
    <t>Phone number with regex</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</si>
  <si>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</si>
  <si>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Date with regex</t>
  </si>
  <si>
    <t>phoneNumberField</t>
  </si>
  <si>
    <t>dateField</t>
  </si>
  <si>
    <t>Email with regex</t>
  </si>
  <si>
    <t>emailField</t>
  </si>
  <si>
    <t>fr.health.samu440.DRFR15440241550012</t>
  </si>
  <si>
    <t>DRFR15440241550012</t>
  </si>
  <si>
    <t>fr.health.samu690.patient.P23AZ59
fr.health.samu690.patient.DRFR15690242370035.1</t>
  </si>
  <si>
    <t>fr.health.samu540.medicalNote.46585A
fr.health.samu540.medicalNote.DRFR15540241600125.20</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</si>
  <si>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</si>
  <si>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Attribut qui permet de transférer la prise en charge d'un dossier à un autre CRAA
A valoriser avec l'identifiant de l'organisation concerné (orgId = {pays}.{domaine}.{organisation})</t>
  </si>
  <si>
    <t>fr.health.samu770.request.1249875
fr.health.samu690.request.DRFR15690242370035.3</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</si>
  <si>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</si>
  <si>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 \+?\d*</t>
  </si>
  <si>
    <t>Datetime</t>
  </si>
  <si>
    <t>datetimeField</t>
  </si>
  <si>
    <t>REGEX: \d{4}\-(0[1-9]|1[012])\-(0[1-9]|[12][0-9]|3[01])</t>
  </si>
  <si>
    <t>REGEX: [\w-\.]+@([\w-]+\.)+[\w-]{2,4}</t>
  </si>
  <si>
    <t>+33671830530</t>
  </si>
  <si>
    <t>A valoriser avec la valeur de l'URI utilisée
Le format attendu pour un numéro de téléphone est le suivant : +{indicatif pays}{numéro de téléphone}</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</si>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</sst>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sz val="10"/>
      <name val="Arial"/>
      <family val="2"/>
    </font>
    <font>
      <b/>
      <u/>
      <sz val="11"/>
      <color theme="1"/>
      <name val="Calibri"/>
      <family val="2"/>
      <scheme val="minor"/>
    </font>
    <font>
      <sz val="11"/>
      <color rgb="FFCC00CC"/>
      <name val="Calibri"/>
      <family val="2"/>
      <scheme val="minor"/>
    </font>
    <font>
      <sz val="11"/>
      <color rgb="FF242424"/>
      <name val="Aptos Narrow"/>
      <charset val="1"/>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rgb="FF92D050"/>
        <bgColor indexed="64"/>
      </patternFill>
    </fill>
    <fill>
      <patternFill patternType="solid">
        <fgColor rgb="FFFFE1FF"/>
        <bgColor rgb="FFD9E1F2"/>
      </patternFill>
    </fill>
    <fill>
      <patternFill patternType="solid">
        <fgColor theme="5" tint="0.59999389629810485"/>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5" fillId="2" borderId="0" applyBorder="0" applyProtection="0"/>
    <xf numFmtId="0" fontId="44"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5" fillId="2" borderId="0" applyBorder="0" applyProtection="0"/>
    <xf numFmtId="0" fontId="147" fillId="0" borderId="0" applyNumberFormat="0" applyFill="0" applyBorder="0" applyAlignment="0" applyProtection="0"/>
  </cellStyleXfs>
  <cellXfs count="810">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4"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6"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7" fillId="0" borderId="0" xfId="0" applyFont="1" applyAlignment="1">
      <alignment wrapText="1"/>
    </xf>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8" fillId="0" borderId="0" xfId="0" applyFont="1"/>
    <xf numFmtId="0" fontId="99"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0" fillId="0" borderId="28" xfId="0" applyFont="1" applyBorder="1"/>
    <xf numFmtId="0" fontId="36" fillId="32" borderId="1" xfId="0" applyFont="1" applyFill="1" applyBorder="1"/>
    <xf numFmtId="0" fontId="51" fillId="0" borderId="4" xfId="0" applyFont="1" applyBorder="1"/>
    <xf numFmtId="0" fontId="101"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3"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4" fillId="43" borderId="7" xfId="0" applyFont="1" applyFill="1" applyBorder="1" applyAlignment="1">
      <alignment wrapText="1"/>
    </xf>
    <xf numFmtId="0" fontId="7" fillId="28" borderId="7" xfId="0" applyFont="1" applyFill="1" applyBorder="1"/>
    <xf numFmtId="0" fontId="104" fillId="28" borderId="7" xfId="0" applyFont="1" applyFill="1" applyBorder="1" applyAlignment="1">
      <alignment wrapText="1"/>
    </xf>
    <xf numFmtId="0" fontId="7" fillId="41" borderId="7" xfId="0" applyFont="1" applyFill="1" applyBorder="1"/>
    <xf numFmtId="0" fontId="7"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56" fillId="20" borderId="0" xfId="0" applyFont="1" applyFill="1" applyAlignment="1">
      <alignment horizontal="left" vertical="top" wrapText="1"/>
    </xf>
    <xf numFmtId="0" fontId="107" fillId="0" borderId="0" xfId="0" applyFont="1" applyAlignment="1">
      <alignment wrapText="1"/>
    </xf>
    <xf numFmtId="0" fontId="108" fillId="0" borderId="0" xfId="0" applyFont="1" applyAlignment="1">
      <alignment horizontal="left" vertical="top" wrapText="1"/>
    </xf>
    <xf numFmtId="0" fontId="106" fillId="20" borderId="0" xfId="0" applyFont="1" applyFill="1" applyAlignment="1">
      <alignment wrapText="1"/>
    </xf>
    <xf numFmtId="0" fontId="108"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08" fillId="24" borderId="0" xfId="0" applyFont="1" applyFill="1" applyAlignment="1">
      <alignment horizontal="left" vertical="top" wrapText="1"/>
    </xf>
    <xf numFmtId="0" fontId="7" fillId="48" borderId="7" xfId="0" applyFont="1" applyFill="1" applyBorder="1" applyAlignment="1">
      <alignment vertical="center"/>
    </xf>
    <xf numFmtId="0" fontId="7" fillId="49" borderId="7" xfId="0" applyFont="1" applyFill="1" applyBorder="1" applyAlignment="1">
      <alignment wrapText="1"/>
    </xf>
    <xf numFmtId="0" fontId="7"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7" fillId="51" borderId="7" xfId="0" applyFont="1" applyFill="1" applyBorder="1" applyAlignment="1">
      <alignment wrapText="1"/>
    </xf>
    <xf numFmtId="0" fontId="7" fillId="52" borderId="7" xfId="0" applyFont="1" applyFill="1" applyBorder="1" applyAlignment="1">
      <alignment wrapText="1"/>
    </xf>
    <xf numFmtId="0" fontId="7" fillId="51" borderId="7" xfId="0" quotePrefix="1" applyFont="1" applyFill="1" applyBorder="1" applyAlignment="1">
      <alignment wrapText="1"/>
    </xf>
    <xf numFmtId="0" fontId="7" fillId="52" borderId="7" xfId="0" applyFont="1" applyFill="1" applyBorder="1" applyAlignment="1">
      <alignment horizontal="left" wrapText="1"/>
    </xf>
    <xf numFmtId="0" fontId="12" fillId="5" borderId="30" xfId="0" applyFont="1" applyFill="1" applyBorder="1" applyAlignment="1">
      <alignment horizontal="center" vertical="center"/>
    </xf>
    <xf numFmtId="0" fontId="82" fillId="15" borderId="0" xfId="0" applyFont="1" applyFill="1" applyAlignment="1">
      <alignment horizontal="center" vertical="center" wrapText="1"/>
    </xf>
    <xf numFmtId="0" fontId="82" fillId="15" borderId="0" xfId="0" applyFont="1" applyFill="1" applyAlignment="1">
      <alignment horizontal="left" vertical="center" wrapText="1"/>
    </xf>
    <xf numFmtId="0" fontId="7" fillId="24" borderId="0" xfId="0" applyFont="1" applyFill="1" applyAlignment="1">
      <alignment vertical="center"/>
    </xf>
    <xf numFmtId="0" fontId="7" fillId="24" borderId="0" xfId="0" applyFont="1" applyFill="1" applyAlignment="1">
      <alignment horizontal="center" vertical="center"/>
    </xf>
    <xf numFmtId="0" fontId="62" fillId="53" borderId="0" xfId="0" applyFont="1" applyFill="1"/>
    <xf numFmtId="0" fontId="111" fillId="0" borderId="0" xfId="0" applyFont="1" applyAlignment="1">
      <alignment wrapText="1"/>
    </xf>
    <xf numFmtId="0" fontId="36" fillId="0" borderId="29" xfId="0" applyFont="1" applyBorder="1"/>
    <xf numFmtId="0" fontId="112" fillId="34" borderId="0" xfId="0" applyFont="1" applyFill="1" applyAlignment="1">
      <alignment wrapText="1"/>
    </xf>
    <xf numFmtId="0" fontId="12" fillId="5" borderId="7" xfId="0" applyFont="1" applyFill="1" applyBorder="1" applyAlignment="1">
      <alignment wrapText="1"/>
    </xf>
    <xf numFmtId="0" fontId="12"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7" fillId="54" borderId="7" xfId="0" applyFont="1" applyFill="1" applyBorder="1" applyAlignment="1">
      <alignment wrapText="1"/>
    </xf>
    <xf numFmtId="0" fontId="7" fillId="55" borderId="7" xfId="0" applyFont="1" applyFill="1" applyBorder="1" applyAlignment="1">
      <alignment wrapText="1"/>
    </xf>
    <xf numFmtId="0" fontId="113" fillId="19" borderId="7" xfId="0" applyFont="1" applyFill="1" applyBorder="1"/>
    <xf numFmtId="0" fontId="113" fillId="19" borderId="36" xfId="0" applyFont="1" applyFill="1" applyBorder="1"/>
    <xf numFmtId="0" fontId="7" fillId="56" borderId="7" xfId="0" applyFont="1" applyFill="1" applyBorder="1" applyAlignment="1">
      <alignment wrapText="1"/>
    </xf>
    <xf numFmtId="0" fontId="7" fillId="56" borderId="37" xfId="0" applyFont="1" applyFill="1" applyBorder="1" applyAlignment="1">
      <alignment wrapText="1"/>
    </xf>
    <xf numFmtId="0" fontId="113" fillId="0" borderId="7" xfId="0" applyFont="1" applyBorder="1"/>
    <xf numFmtId="0" fontId="7" fillId="57" borderId="33" xfId="0" applyFont="1" applyFill="1" applyBorder="1"/>
    <xf numFmtId="0" fontId="104" fillId="43" borderId="7" xfId="0" applyFont="1" applyFill="1" applyBorder="1"/>
    <xf numFmtId="0" fontId="12" fillId="5" borderId="38" xfId="0" applyFont="1" applyFill="1" applyBorder="1"/>
    <xf numFmtId="0" fontId="12" fillId="5" borderId="38" xfId="0" applyFont="1" applyFill="1" applyBorder="1" applyAlignment="1">
      <alignment wrapText="1"/>
    </xf>
    <xf numFmtId="0" fontId="12" fillId="37" borderId="38" xfId="0" applyFont="1" applyFill="1" applyBorder="1" applyAlignment="1">
      <alignment wrapText="1"/>
    </xf>
    <xf numFmtId="0" fontId="12" fillId="34" borderId="38" xfId="0" applyFont="1" applyFill="1" applyBorder="1" applyAlignment="1">
      <alignment wrapText="1"/>
    </xf>
    <xf numFmtId="0" fontId="104" fillId="43" borderId="39" xfId="0" applyFont="1" applyFill="1" applyBorder="1"/>
    <xf numFmtId="0" fontId="7" fillId="31" borderId="39" xfId="0" applyFont="1" applyFill="1" applyBorder="1"/>
    <xf numFmtId="0" fontId="104" fillId="31" borderId="39" xfId="0" applyFont="1" applyFill="1" applyBorder="1"/>
    <xf numFmtId="0" fontId="7" fillId="19" borderId="39" xfId="0" applyFont="1" applyFill="1" applyBorder="1" applyAlignment="1">
      <alignment wrapText="1"/>
    </xf>
    <xf numFmtId="0" fontId="113" fillId="19" borderId="39" xfId="0" applyFont="1" applyFill="1" applyBorder="1"/>
    <xf numFmtId="0" fontId="7" fillId="55" borderId="39" xfId="0" applyFont="1" applyFill="1" applyBorder="1" applyAlignment="1">
      <alignment wrapText="1"/>
    </xf>
    <xf numFmtId="0" fontId="7" fillId="19" borderId="7" xfId="0" applyFont="1" applyFill="1" applyBorder="1" applyAlignment="1">
      <alignment vertical="top" wrapText="1"/>
    </xf>
    <xf numFmtId="0" fontId="12" fillId="37" borderId="38" xfId="0" applyFont="1" applyFill="1" applyBorder="1" applyAlignment="1">
      <alignment vertical="top" wrapText="1"/>
    </xf>
    <xf numFmtId="0" fontId="12" fillId="5" borderId="38" xfId="0" applyFont="1" applyFill="1" applyBorder="1" applyAlignment="1">
      <alignment vertical="top"/>
    </xf>
    <xf numFmtId="0" fontId="12" fillId="5" borderId="38" xfId="0" applyFont="1" applyFill="1" applyBorder="1" applyAlignment="1">
      <alignment vertical="top" wrapText="1"/>
    </xf>
    <xf numFmtId="0" fontId="12" fillId="34" borderId="38" xfId="0" applyFont="1" applyFill="1" applyBorder="1" applyAlignment="1">
      <alignment vertical="top" wrapText="1"/>
    </xf>
    <xf numFmtId="0" fontId="9" fillId="38" borderId="0" xfId="0" applyFont="1" applyFill="1" applyAlignment="1">
      <alignment vertical="top"/>
    </xf>
    <xf numFmtId="0" fontId="9" fillId="33" borderId="0" xfId="0" applyFont="1" applyFill="1" applyAlignment="1">
      <alignment vertical="top" wrapText="1"/>
    </xf>
    <xf numFmtId="0" fontId="12" fillId="58" borderId="7" xfId="0" applyFont="1" applyFill="1" applyBorder="1" applyAlignment="1">
      <alignment vertical="top" wrapText="1"/>
    </xf>
    <xf numFmtId="0" fontId="9" fillId="33" borderId="1" xfId="0" applyFont="1" applyFill="1" applyBorder="1" applyAlignment="1">
      <alignment vertical="top" wrapText="1"/>
    </xf>
    <xf numFmtId="0" fontId="9" fillId="0" borderId="0" xfId="0" applyFont="1" applyAlignment="1">
      <alignment vertical="top"/>
    </xf>
    <xf numFmtId="0" fontId="0" fillId="0" borderId="0" xfId="0" applyAlignment="1">
      <alignment vertical="top"/>
    </xf>
    <xf numFmtId="0" fontId="7" fillId="19" borderId="0" xfId="0" applyFont="1" applyFill="1" applyAlignment="1">
      <alignment vertical="top" wrapText="1"/>
    </xf>
    <xf numFmtId="0" fontId="7" fillId="56" borderId="42" xfId="0" applyFont="1" applyFill="1" applyBorder="1" applyAlignment="1">
      <alignment vertical="top" wrapText="1"/>
    </xf>
    <xf numFmtId="0" fontId="7" fillId="56" borderId="43" xfId="0" applyFont="1" applyFill="1" applyBorder="1" applyAlignment="1">
      <alignment vertical="top" wrapText="1"/>
    </xf>
    <xf numFmtId="0" fontId="7" fillId="19" borderId="39" xfId="0" applyFont="1" applyFill="1" applyBorder="1" applyAlignment="1">
      <alignment vertical="top" wrapText="1"/>
    </xf>
    <xf numFmtId="0" fontId="7"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5" fillId="0" borderId="0" xfId="0" applyFont="1" applyAlignment="1">
      <alignment horizontal="center"/>
    </xf>
    <xf numFmtId="0" fontId="12" fillId="5" borderId="49" xfId="0" applyFont="1" applyFill="1" applyBorder="1"/>
    <xf numFmtId="0" fontId="12" fillId="5" borderId="39" xfId="0" applyFont="1" applyFill="1" applyBorder="1" applyAlignment="1">
      <alignment wrapText="1"/>
    </xf>
    <xf numFmtId="0" fontId="12" fillId="37" borderId="39" xfId="0" applyFont="1" applyFill="1" applyBorder="1" applyAlignment="1">
      <alignment wrapText="1"/>
    </xf>
    <xf numFmtId="0" fontId="12" fillId="37" borderId="39" xfId="0" applyFont="1" applyFill="1" applyBorder="1" applyAlignment="1">
      <alignment vertical="top" wrapText="1"/>
    </xf>
    <xf numFmtId="0" fontId="12" fillId="37" borderId="50" xfId="0" applyFont="1" applyFill="1" applyBorder="1" applyAlignment="1">
      <alignment wrapText="1"/>
    </xf>
    <xf numFmtId="0" fontId="114" fillId="0" borderId="30" xfId="0" applyFont="1" applyBorder="1"/>
    <xf numFmtId="0" fontId="7" fillId="51" borderId="7" xfId="0" applyFont="1" applyFill="1" applyBorder="1" applyAlignment="1">
      <alignment horizontal="left" wrapText="1"/>
    </xf>
    <xf numFmtId="0" fontId="44" fillId="0" borderId="0" xfId="0" applyFont="1"/>
    <xf numFmtId="0" fontId="104" fillId="48" borderId="38" xfId="0" applyFont="1" applyFill="1" applyBorder="1" applyAlignment="1">
      <alignment vertical="center"/>
    </xf>
    <xf numFmtId="0" fontId="104" fillId="48" borderId="39" xfId="0" applyFont="1" applyFill="1" applyBorder="1" applyAlignment="1">
      <alignment vertical="center"/>
    </xf>
    <xf numFmtId="0" fontId="7" fillId="48" borderId="38" xfId="0" applyFont="1" applyFill="1" applyBorder="1" applyAlignment="1">
      <alignment vertical="center"/>
    </xf>
    <xf numFmtId="0" fontId="7" fillId="48" borderId="39" xfId="0" applyFont="1" applyFill="1" applyBorder="1" applyAlignment="1">
      <alignment vertical="center"/>
    </xf>
    <xf numFmtId="0" fontId="104" fillId="31" borderId="30" xfId="0" applyFont="1" applyFill="1" applyBorder="1"/>
    <xf numFmtId="0" fontId="104" fillId="31" borderId="39" xfId="0" applyFont="1" applyFill="1" applyBorder="1" applyAlignment="1">
      <alignment vertical="center"/>
    </xf>
    <xf numFmtId="0" fontId="7" fillId="0" borderId="39" xfId="0" applyFont="1" applyBorder="1" applyAlignment="1">
      <alignment wrapText="1"/>
    </xf>
    <xf numFmtId="0" fontId="7" fillId="46" borderId="39" xfId="0" applyFont="1" applyFill="1" applyBorder="1" applyAlignment="1">
      <alignment wrapText="1"/>
    </xf>
    <xf numFmtId="0" fontId="104" fillId="43" borderId="52" xfId="0" applyFont="1" applyFill="1" applyBorder="1" applyAlignment="1">
      <alignment vertical="center"/>
    </xf>
    <xf numFmtId="0" fontId="7" fillId="48" borderId="52" xfId="0" applyFont="1" applyFill="1" applyBorder="1" applyAlignment="1">
      <alignment vertical="center"/>
    </xf>
    <xf numFmtId="0" fontId="104" fillId="48" borderId="52" xfId="0" applyFont="1" applyFill="1" applyBorder="1" applyAlignment="1">
      <alignment vertical="center"/>
    </xf>
    <xf numFmtId="0" fontId="7" fillId="19" borderId="52" xfId="0" applyFont="1" applyFill="1" applyBorder="1" applyAlignment="1">
      <alignment wrapText="1"/>
    </xf>
    <xf numFmtId="0" fontId="7" fillId="19" borderId="52" xfId="0" quotePrefix="1" applyFont="1" applyFill="1" applyBorder="1" applyAlignment="1">
      <alignment wrapText="1"/>
    </xf>
    <xf numFmtId="0" fontId="0" fillId="0" borderId="51" xfId="0" applyBorder="1"/>
    <xf numFmtId="0" fontId="7" fillId="46" borderId="52" xfId="0" applyFont="1" applyFill="1" applyBorder="1" applyAlignment="1">
      <alignment wrapText="1"/>
    </xf>
    <xf numFmtId="0" fontId="55" fillId="0" borderId="51" xfId="0" applyFont="1" applyBorder="1" applyAlignment="1">
      <alignment horizontal="center"/>
    </xf>
    <xf numFmtId="0" fontId="55" fillId="0" borderId="51" xfId="0" applyFont="1" applyBorder="1"/>
    <xf numFmtId="0" fontId="104" fillId="24" borderId="53" xfId="0" applyFont="1" applyFill="1" applyBorder="1"/>
    <xf numFmtId="0" fontId="104" fillId="43" borderId="52" xfId="0" applyFont="1" applyFill="1" applyBorder="1"/>
    <xf numFmtId="0" fontId="7" fillId="31" borderId="52" xfId="0" applyFont="1" applyFill="1" applyBorder="1"/>
    <xf numFmtId="0" fontId="104" fillId="31" borderId="52" xfId="0" applyFont="1" applyFill="1" applyBorder="1"/>
    <xf numFmtId="0" fontId="7" fillId="19" borderId="51" xfId="0" applyFont="1" applyFill="1" applyBorder="1" applyAlignment="1">
      <alignment vertical="top" wrapText="1"/>
    </xf>
    <xf numFmtId="0" fontId="7" fillId="57" borderId="51" xfId="0" applyFont="1" applyFill="1" applyBorder="1"/>
    <xf numFmtId="0" fontId="113" fillId="19" borderId="52" xfId="0" applyFont="1" applyFill="1" applyBorder="1"/>
    <xf numFmtId="0" fontId="7" fillId="55" borderId="52" xfId="0" applyFont="1" applyFill="1" applyBorder="1" applyAlignment="1">
      <alignment wrapText="1"/>
    </xf>
    <xf numFmtId="0" fontId="104" fillId="31" borderId="52" xfId="0" applyFont="1" applyFill="1" applyBorder="1" applyAlignment="1">
      <alignment vertical="center"/>
    </xf>
    <xf numFmtId="0" fontId="104" fillId="48" borderId="51" xfId="0" applyFont="1" applyFill="1" applyBorder="1" applyAlignment="1">
      <alignment vertical="center"/>
    </xf>
    <xf numFmtId="0" fontId="7" fillId="52" borderId="52" xfId="0" applyFont="1" applyFill="1" applyBorder="1" applyAlignment="1">
      <alignment wrapText="1"/>
    </xf>
    <xf numFmtId="0" fontId="7" fillId="0" borderId="51" xfId="0" applyFont="1" applyBorder="1" applyAlignment="1">
      <alignment wrapText="1"/>
    </xf>
    <xf numFmtId="0" fontId="7" fillId="0" borderId="51" xfId="0" applyFont="1" applyBorder="1" applyAlignment="1">
      <alignment horizontal="left" wrapText="1"/>
    </xf>
    <xf numFmtId="0" fontId="61" fillId="0" borderId="51" xfId="0" applyFont="1" applyBorder="1" applyAlignment="1">
      <alignment wrapText="1"/>
    </xf>
    <xf numFmtId="0" fontId="0" fillId="0" borderId="51" xfId="0" applyBorder="1" applyAlignment="1">
      <alignment horizontal="center"/>
    </xf>
    <xf numFmtId="0" fontId="58" fillId="0" borderId="0" xfId="0" applyFont="1" applyAlignment="1">
      <alignment horizontal="left" wrapText="1"/>
    </xf>
    <xf numFmtId="0" fontId="115" fillId="0" borderId="0" xfId="0" applyFont="1" applyAlignment="1">
      <alignment horizontal="left" wrapText="1"/>
    </xf>
    <xf numFmtId="0" fontId="58" fillId="0" borderId="0" xfId="0" applyFont="1" applyAlignment="1">
      <alignment vertical="top" wrapText="1"/>
    </xf>
    <xf numFmtId="0" fontId="58" fillId="26" borderId="0" xfId="0" applyFont="1" applyFill="1"/>
    <xf numFmtId="0" fontId="58" fillId="20" borderId="0" xfId="0" applyFont="1" applyFill="1" applyAlignment="1">
      <alignment horizontal="left" vertical="top" wrapText="1"/>
    </xf>
    <xf numFmtId="0" fontId="113" fillId="19" borderId="7" xfId="0" applyFont="1" applyFill="1" applyBorder="1" applyAlignment="1">
      <alignment horizontal="center" vertical="center"/>
    </xf>
    <xf numFmtId="0" fontId="113" fillId="19" borderId="36" xfId="0" applyFont="1" applyFill="1" applyBorder="1" applyAlignment="1">
      <alignment horizontal="center" vertical="center"/>
    </xf>
    <xf numFmtId="0" fontId="86" fillId="0" borderId="0" xfId="0" applyFont="1"/>
    <xf numFmtId="0" fontId="86" fillId="0" borderId="51" xfId="0" applyFont="1" applyBorder="1"/>
    <xf numFmtId="0" fontId="7" fillId="19" borderId="39" xfId="0" applyFont="1" applyFill="1" applyBorder="1"/>
    <xf numFmtId="0" fontId="26" fillId="19" borderId="39" xfId="0" applyFont="1" applyFill="1" applyBorder="1"/>
    <xf numFmtId="0" fontId="7" fillId="19" borderId="52" xfId="0" applyFont="1" applyFill="1" applyBorder="1"/>
    <xf numFmtId="0" fontId="118" fillId="0" borderId="16" xfId="0" applyFont="1" applyBorder="1" applyAlignment="1">
      <alignment horizontal="center" wrapText="1"/>
    </xf>
    <xf numFmtId="0" fontId="118" fillId="0" borderId="0" xfId="0" applyFont="1"/>
    <xf numFmtId="0" fontId="104" fillId="0" borderId="0" xfId="0" applyFont="1"/>
    <xf numFmtId="0" fontId="55" fillId="20" borderId="0" xfId="0" applyFont="1" applyFill="1" applyAlignment="1">
      <alignment horizontal="left"/>
    </xf>
    <xf numFmtId="0" fontId="86" fillId="60" borderId="0" xfId="0" applyFont="1" applyFill="1" applyAlignment="1">
      <alignment horizontal="left"/>
    </xf>
    <xf numFmtId="0" fontId="61" fillId="60" borderId="0" xfId="0" applyFont="1" applyFill="1" applyAlignment="1">
      <alignment horizontal="left"/>
    </xf>
    <xf numFmtId="0" fontId="59" fillId="60" borderId="0" xfId="0" applyFont="1" applyFill="1" applyAlignment="1">
      <alignment horizontal="left"/>
    </xf>
    <xf numFmtId="0" fontId="86" fillId="20" borderId="0" xfId="0" applyFont="1" applyFill="1" applyAlignment="1">
      <alignment horizontal="left"/>
    </xf>
    <xf numFmtId="0" fontId="116" fillId="0" borderId="0" xfId="0" applyFont="1"/>
    <xf numFmtId="0" fontId="120" fillId="0" borderId="0" xfId="0" applyFont="1" applyAlignment="1">
      <alignment horizontal="left" wrapText="1"/>
    </xf>
    <xf numFmtId="0" fontId="60" fillId="21" borderId="0" xfId="0" applyFont="1" applyFill="1" applyAlignment="1">
      <alignment horizontal="center" wrapText="1"/>
    </xf>
    <xf numFmtId="0" fontId="122" fillId="0" borderId="0" xfId="0" applyFont="1" applyAlignment="1">
      <alignment wrapText="1"/>
    </xf>
    <xf numFmtId="0" fontId="122" fillId="0" borderId="0" xfId="0" applyFont="1" applyAlignment="1">
      <alignment horizontal="left"/>
    </xf>
    <xf numFmtId="0" fontId="123" fillId="0" borderId="0" xfId="0" applyFont="1" applyAlignment="1">
      <alignment horizontal="left"/>
    </xf>
    <xf numFmtId="0" fontId="122" fillId="0" borderId="0" xfId="0" applyFont="1" applyAlignment="1">
      <alignment horizontal="left" wrapText="1"/>
    </xf>
    <xf numFmtId="0" fontId="122" fillId="0" borderId="0" xfId="0" applyFont="1" applyAlignment="1">
      <alignment horizontal="center" vertical="center" wrapText="1"/>
    </xf>
    <xf numFmtId="0" fontId="122" fillId="0" borderId="0" xfId="0" applyFont="1" applyAlignment="1">
      <alignment horizontal="center" wrapText="1"/>
    </xf>
    <xf numFmtId="0" fontId="122" fillId="0" borderId="16" xfId="0" applyFont="1" applyBorder="1" applyAlignment="1">
      <alignment horizontal="center" wrapText="1"/>
    </xf>
    <xf numFmtId="0" fontId="122" fillId="26" borderId="0" xfId="0" applyFont="1" applyFill="1"/>
    <xf numFmtId="0" fontId="122" fillId="0" borderId="0" xfId="0" applyFont="1" applyAlignment="1">
      <alignment horizontal="left" vertical="top" wrapText="1"/>
    </xf>
    <xf numFmtId="0" fontId="122" fillId="0" borderId="16" xfId="0" applyFont="1" applyBorder="1" applyAlignment="1">
      <alignment horizontal="left" wrapText="1"/>
    </xf>
    <xf numFmtId="0" fontId="122" fillId="0" borderId="0" xfId="0" applyFont="1"/>
    <xf numFmtId="0" fontId="36" fillId="0" borderId="0" xfId="0" applyFont="1"/>
    <xf numFmtId="0" fontId="124" fillId="0" borderId="0" xfId="0" applyFont="1" applyAlignment="1">
      <alignment vertical="center"/>
    </xf>
    <xf numFmtId="0" fontId="125" fillId="0" borderId="0" xfId="0" applyFont="1"/>
    <xf numFmtId="0" fontId="126" fillId="0" borderId="0" xfId="0" applyFont="1" applyAlignment="1">
      <alignment horizontal="left" vertical="center" indent="1"/>
    </xf>
    <xf numFmtId="0" fontId="127" fillId="0" borderId="0" xfId="0" applyFont="1"/>
    <xf numFmtId="0" fontId="128" fillId="0" borderId="0" xfId="0" applyFont="1"/>
    <xf numFmtId="0" fontId="128" fillId="0" borderId="0" xfId="0" applyFont="1" applyAlignment="1">
      <alignment wrapText="1"/>
    </xf>
    <xf numFmtId="0" fontId="106" fillId="0" borderId="0" xfId="0" applyFont="1" applyAlignment="1">
      <alignment wrapText="1"/>
    </xf>
    <xf numFmtId="0" fontId="128" fillId="0" borderId="0" xfId="0" applyFont="1" applyAlignment="1">
      <alignment horizontal="left" wrapText="1"/>
    </xf>
    <xf numFmtId="0" fontId="127" fillId="21" borderId="0" xfId="0" applyFont="1" applyFill="1" applyAlignment="1">
      <alignment horizontal="center" wrapText="1"/>
    </xf>
    <xf numFmtId="0" fontId="128" fillId="0" borderId="0" xfId="0" applyFont="1" applyAlignment="1">
      <alignment horizontal="center" vertical="center" wrapText="1"/>
    </xf>
    <xf numFmtId="0" fontId="128" fillId="0" borderId="0" xfId="0" applyFont="1" applyAlignment="1">
      <alignment horizontal="center" wrapText="1"/>
    </xf>
    <xf numFmtId="0" fontId="128" fillId="0" borderId="0" xfId="0" applyFont="1" applyAlignment="1">
      <alignment horizontal="left" vertical="top" wrapText="1"/>
    </xf>
    <xf numFmtId="0" fontId="129" fillId="0" borderId="0" xfId="0" applyFont="1" applyAlignment="1">
      <alignment horizontal="left"/>
    </xf>
    <xf numFmtId="0" fontId="129" fillId="0" borderId="0" xfId="0" applyFont="1" applyAlignment="1">
      <alignment wrapText="1"/>
    </xf>
    <xf numFmtId="0" fontId="129" fillId="0" borderId="0" xfId="0" applyFont="1" applyAlignment="1">
      <alignment horizontal="left" wrapText="1"/>
    </xf>
    <xf numFmtId="0" fontId="129" fillId="0" borderId="0" xfId="0" applyFont="1" applyAlignment="1">
      <alignment horizontal="center" vertical="center" wrapText="1"/>
    </xf>
    <xf numFmtId="0" fontId="129" fillId="0" borderId="0" xfId="0" applyFont="1" applyAlignment="1">
      <alignment horizontal="center" wrapText="1"/>
    </xf>
    <xf numFmtId="0" fontId="129" fillId="0" borderId="16" xfId="0" applyFont="1" applyBorder="1" applyAlignment="1">
      <alignment horizontal="center" wrapText="1"/>
    </xf>
    <xf numFmtId="0" fontId="129" fillId="26" borderId="0" xfId="0" applyFont="1" applyFill="1"/>
    <xf numFmtId="0" fontId="129" fillId="0" borderId="0" xfId="0" applyFont="1" applyAlignment="1">
      <alignment horizontal="left" vertical="top" wrapText="1"/>
    </xf>
    <xf numFmtId="0" fontId="129" fillId="0" borderId="16" xfId="0" applyFont="1" applyBorder="1" applyAlignment="1">
      <alignment horizontal="left" wrapText="1"/>
    </xf>
    <xf numFmtId="0" fontId="129" fillId="0" borderId="0" xfId="0" applyFont="1"/>
    <xf numFmtId="0" fontId="130" fillId="0" borderId="0" xfId="0" applyFont="1"/>
    <xf numFmtId="0" fontId="131" fillId="0" borderId="1" xfId="0" applyFont="1" applyBorder="1"/>
    <xf numFmtId="0" fontId="132" fillId="0" borderId="0" xfId="0" applyFont="1" applyAlignment="1">
      <alignment wrapText="1"/>
    </xf>
    <xf numFmtId="0" fontId="132" fillId="0" borderId="0" xfId="0" applyFont="1" applyAlignment="1">
      <alignment horizontal="left"/>
    </xf>
    <xf numFmtId="0" fontId="133" fillId="0" borderId="0" xfId="0" applyFont="1" applyAlignment="1">
      <alignment horizontal="left"/>
    </xf>
    <xf numFmtId="0" fontId="132" fillId="0" borderId="0" xfId="0" applyFont="1" applyAlignment="1">
      <alignment horizontal="left" wrapText="1"/>
    </xf>
    <xf numFmtId="0" fontId="132"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24" borderId="0" xfId="0" applyFont="1" applyFill="1" applyAlignment="1">
      <alignment horizontal="left" vertical="top" wrapText="1"/>
    </xf>
    <xf numFmtId="0" fontId="132" fillId="0" borderId="16" xfId="0" applyFont="1" applyBorder="1" applyAlignment="1">
      <alignment horizontal="left" wrapText="1"/>
    </xf>
    <xf numFmtId="0" fontId="132" fillId="0" borderId="0" xfId="0" applyFont="1"/>
    <xf numFmtId="0" fontId="134" fillId="0" borderId="0" xfId="0" applyFont="1" applyAlignment="1">
      <alignment wrapText="1"/>
    </xf>
    <xf numFmtId="0" fontId="134" fillId="0" borderId="0" xfId="0" applyFont="1" applyAlignment="1">
      <alignment horizontal="left"/>
    </xf>
    <xf numFmtId="0" fontId="135" fillId="0" borderId="0" xfId="0" applyFont="1" applyAlignment="1">
      <alignment horizontal="left"/>
    </xf>
    <xf numFmtId="0" fontId="136" fillId="19" borderId="7" xfId="0" applyFont="1" applyFill="1" applyBorder="1" applyAlignment="1">
      <alignment wrapText="1"/>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0" borderId="0" xfId="0" applyFont="1" applyAlignment="1">
      <alignment horizontal="left" vertical="top" wrapText="1"/>
    </xf>
    <xf numFmtId="0" fontId="134" fillId="0" borderId="16" xfId="0" applyFont="1" applyBorder="1" applyAlignment="1">
      <alignment horizontal="left" wrapText="1"/>
    </xf>
    <xf numFmtId="0" fontId="134" fillId="0" borderId="0" xfId="0" applyFont="1"/>
    <xf numFmtId="0" fontId="137" fillId="0" borderId="0" xfId="0" applyFont="1" applyAlignment="1">
      <alignment wrapText="1"/>
    </xf>
    <xf numFmtId="0" fontId="138" fillId="0" borderId="0" xfId="0" applyFont="1" applyAlignment="1">
      <alignment wrapText="1"/>
    </xf>
    <xf numFmtId="0" fontId="138" fillId="0" borderId="0" xfId="0" applyFont="1" applyAlignment="1">
      <alignment horizontal="left"/>
    </xf>
    <xf numFmtId="0" fontId="138" fillId="0" borderId="0" xfId="0" applyFont="1"/>
    <xf numFmtId="0" fontId="138" fillId="0" borderId="0" xfId="0" applyFont="1" applyAlignment="1">
      <alignment horizontal="left" wrapText="1"/>
    </xf>
    <xf numFmtId="0" fontId="138"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4" fillId="24" borderId="0" xfId="0" applyFont="1" applyFill="1" applyAlignment="1">
      <alignment horizontal="left" vertical="top" wrapText="1"/>
    </xf>
    <xf numFmtId="0" fontId="139" fillId="0" borderId="0" xfId="0" applyFont="1" applyAlignment="1">
      <alignment horizontal="left"/>
    </xf>
    <xf numFmtId="0" fontId="140" fillId="0" borderId="1" xfId="0" applyFont="1" applyBorder="1"/>
    <xf numFmtId="0" fontId="137" fillId="0" borderId="0" xfId="0" applyFont="1" applyAlignment="1">
      <alignment horizontal="center" vertical="center" wrapText="1"/>
    </xf>
    <xf numFmtId="0" fontId="134" fillId="0" borderId="0" xfId="0" quotePrefix="1" applyFont="1" applyAlignment="1">
      <alignment horizontal="left" wrapText="1"/>
    </xf>
    <xf numFmtId="0" fontId="137" fillId="0" borderId="0" xfId="0" applyFont="1" applyAlignment="1">
      <alignment horizontal="left" wrapText="1"/>
    </xf>
    <xf numFmtId="0" fontId="132" fillId="0" borderId="0" xfId="0" applyFont="1" applyAlignment="1">
      <alignment horizontal="left" vertical="top"/>
    </xf>
    <xf numFmtId="0" fontId="132" fillId="0" borderId="0" xfId="0" applyFont="1" applyAlignment="1">
      <alignment horizontal="left" vertical="top" wrapText="1"/>
    </xf>
    <xf numFmtId="0" fontId="134" fillId="0" borderId="7" xfId="0" applyFont="1" applyBorder="1" applyAlignment="1">
      <alignment wrapText="1"/>
    </xf>
    <xf numFmtId="0" fontId="133" fillId="0" borderId="0" xfId="0" applyFont="1" applyAlignment="1">
      <alignment wrapText="1"/>
    </xf>
    <xf numFmtId="0" fontId="133" fillId="0" borderId="0" xfId="0" applyFont="1" applyAlignment="1">
      <alignment horizontal="left" wrapText="1"/>
    </xf>
    <xf numFmtId="0" fontId="141" fillId="0" borderId="0" xfId="0" applyFont="1" applyAlignment="1">
      <alignment horizontal="center" vertical="center" wrapText="1"/>
    </xf>
    <xf numFmtId="0" fontId="133" fillId="0" borderId="0" xfId="0" applyFont="1" applyAlignment="1">
      <alignment horizontal="center" wrapText="1"/>
    </xf>
    <xf numFmtId="0" fontId="133" fillId="0" borderId="16" xfId="0" applyFont="1" applyBorder="1" applyAlignment="1">
      <alignment horizontal="center" wrapText="1"/>
    </xf>
    <xf numFmtId="0" fontId="133" fillId="26" borderId="0" xfId="0" applyFont="1" applyFill="1"/>
    <xf numFmtId="0" fontId="133" fillId="0" borderId="0" xfId="0" applyFont="1" applyAlignment="1">
      <alignment horizontal="left" vertical="top" wrapText="1"/>
    </xf>
    <xf numFmtId="0" fontId="133" fillId="0" borderId="16" xfId="0" applyFont="1" applyBorder="1" applyAlignment="1">
      <alignment horizontal="left" wrapText="1"/>
    </xf>
    <xf numFmtId="0" fontId="133" fillId="0" borderId="0" xfId="0" applyFont="1"/>
    <xf numFmtId="0" fontId="135" fillId="0" borderId="0" xfId="0" applyFont="1"/>
    <xf numFmtId="0" fontId="142" fillId="0" borderId="1" xfId="0" applyFont="1" applyBorder="1"/>
    <xf numFmtId="0" fontId="141" fillId="0" borderId="0" xfId="0" applyFont="1" applyAlignment="1">
      <alignment wrapText="1"/>
    </xf>
    <xf numFmtId="0" fontId="134" fillId="0" borderId="0" xfId="0" applyFont="1" applyAlignment="1">
      <alignment wrapText="1" shrinkToFit="1"/>
    </xf>
    <xf numFmtId="0" fontId="139" fillId="0" borderId="0" xfId="0" applyFont="1" applyAlignment="1">
      <alignment wrapText="1"/>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9" fillId="0" borderId="0" xfId="0" applyFont="1"/>
    <xf numFmtId="0" fontId="143" fillId="0" borderId="0" xfId="13" applyFont="1"/>
    <xf numFmtId="0" fontId="144" fillId="0" borderId="0" xfId="13" applyFont="1"/>
    <xf numFmtId="0" fontId="135" fillId="20" borderId="0" xfId="0" applyFont="1" applyFill="1" applyAlignment="1">
      <alignment wrapText="1"/>
    </xf>
    <xf numFmtId="0" fontId="145" fillId="0" borderId="0" xfId="0" applyFont="1"/>
    <xf numFmtId="0" fontId="134" fillId="0" borderId="0" xfId="0" quotePrefix="1" applyFont="1" applyAlignment="1">
      <alignment wrapText="1"/>
    </xf>
    <xf numFmtId="0" fontId="145" fillId="0" borderId="0" xfId="0" applyFont="1" applyAlignment="1">
      <alignment horizontal="center" wrapText="1"/>
    </xf>
    <xf numFmtId="0" fontId="145" fillId="0" borderId="0" xfId="0" applyFont="1" applyAlignment="1">
      <alignment horizontal="left" vertical="top" wrapText="1"/>
    </xf>
    <xf numFmtId="0" fontId="145" fillId="0" borderId="0" xfId="0" applyFont="1" applyAlignment="1">
      <alignment wrapText="1"/>
    </xf>
    <xf numFmtId="0" fontId="145" fillId="0" borderId="0" xfId="0" applyFont="1" applyAlignment="1">
      <alignment horizontal="left" wrapText="1"/>
    </xf>
    <xf numFmtId="0" fontId="146" fillId="0" borderId="0" xfId="0" applyFont="1"/>
    <xf numFmtId="0" fontId="146" fillId="0" borderId="0" xfId="0" applyFont="1" applyAlignment="1">
      <alignment horizontal="center" vertical="center"/>
    </xf>
    <xf numFmtId="0" fontId="137" fillId="0" borderId="0" xfId="0" applyFont="1" applyAlignment="1">
      <alignment horizontal="left"/>
    </xf>
    <xf numFmtId="0" fontId="137" fillId="0" borderId="0" xfId="0" applyFont="1" applyAlignment="1">
      <alignment horizontal="center" wrapText="1"/>
    </xf>
    <xf numFmtId="0" fontId="137" fillId="0" borderId="0" xfId="0" applyFont="1" applyAlignment="1">
      <alignment horizontal="left" vertical="top" wrapText="1"/>
    </xf>
    <xf numFmtId="0" fontId="134" fillId="19" borderId="7" xfId="0" applyFont="1" applyFill="1" applyBorder="1" applyAlignment="1">
      <alignment wrapText="1"/>
    </xf>
    <xf numFmtId="0" fontId="135" fillId="0" borderId="0" xfId="0" applyFont="1" applyAlignment="1">
      <alignment wrapText="1"/>
    </xf>
    <xf numFmtId="0" fontId="135" fillId="20" borderId="0" xfId="0" applyFont="1" applyFill="1" applyAlignment="1">
      <alignment horizontal="left" vertical="top" wrapText="1"/>
    </xf>
    <xf numFmtId="0" fontId="135" fillId="0" borderId="0" xfId="0" applyFont="1" applyAlignment="1">
      <alignment horizontal="left" vertical="top" wrapText="1"/>
    </xf>
    <xf numFmtId="0" fontId="134" fillId="0" borderId="0" xfId="0" applyFont="1" applyAlignment="1">
      <alignment horizontal="left" vertical="center" wrapText="1"/>
    </xf>
    <xf numFmtId="0" fontId="132" fillId="0" borderId="7" xfId="0" applyFont="1" applyBorder="1" applyAlignment="1">
      <alignment wrapText="1"/>
    </xf>
    <xf numFmtId="0" fontId="133" fillId="0" borderId="0" xfId="0" quotePrefix="1" applyFont="1" applyAlignment="1">
      <alignment horizontal="left" wrapText="1"/>
    </xf>
    <xf numFmtId="0" fontId="133" fillId="0" borderId="0" xfId="0" applyFont="1" applyAlignment="1">
      <alignment horizontal="center" vertical="center" wrapText="1"/>
    </xf>
    <xf numFmtId="0" fontId="133" fillId="19" borderId="7" xfId="0" applyFont="1" applyFill="1" applyBorder="1" applyAlignment="1">
      <alignment wrapText="1"/>
    </xf>
    <xf numFmtId="0" fontId="134" fillId="0" borderId="0" xfId="0" applyFont="1" applyAlignment="1">
      <alignment vertical="top" wrapText="1"/>
    </xf>
    <xf numFmtId="0" fontId="134" fillId="20" borderId="0" xfId="0" applyFont="1" applyFill="1" applyAlignment="1">
      <alignment wrapText="1"/>
    </xf>
    <xf numFmtId="0" fontId="134" fillId="20" borderId="0" xfId="0" applyFont="1" applyFill="1" applyAlignment="1">
      <alignment horizontal="left" vertical="top" wrapText="1"/>
    </xf>
    <xf numFmtId="0" fontId="134" fillId="14" borderId="0" xfId="0" applyFont="1" applyFill="1" applyAlignment="1">
      <alignment wrapText="1"/>
    </xf>
    <xf numFmtId="0" fontId="134" fillId="14" borderId="0" xfId="0" applyFont="1" applyFill="1" applyAlignment="1">
      <alignment horizontal="left"/>
    </xf>
    <xf numFmtId="0" fontId="82" fillId="21" borderId="16" xfId="0" applyFont="1" applyFill="1" applyBorder="1" applyAlignment="1">
      <alignment horizontal="center" vertical="center" wrapText="1"/>
    </xf>
    <xf numFmtId="0" fontId="134" fillId="61" borderId="0" xfId="0" applyFont="1" applyFill="1" applyAlignment="1">
      <alignment wrapText="1"/>
    </xf>
    <xf numFmtId="0" fontId="134" fillId="61" borderId="0" xfId="0" applyFont="1" applyFill="1" applyAlignment="1">
      <alignment horizontal="left"/>
    </xf>
    <xf numFmtId="0" fontId="134" fillId="61" borderId="0" xfId="0" applyFont="1" applyFill="1" applyAlignment="1">
      <alignment horizontal="left" wrapText="1"/>
    </xf>
    <xf numFmtId="0" fontId="134" fillId="61" borderId="0" xfId="0" applyFont="1" applyFill="1" applyAlignment="1">
      <alignment horizontal="center" vertical="center" wrapText="1"/>
    </xf>
    <xf numFmtId="0" fontId="134" fillId="61" borderId="0" xfId="0" applyFont="1" applyFill="1" applyAlignment="1">
      <alignment horizontal="center" wrapText="1"/>
    </xf>
    <xf numFmtId="0" fontId="134" fillId="61" borderId="16" xfId="0" applyFont="1" applyFill="1" applyBorder="1" applyAlignment="1">
      <alignment horizontal="center" wrapText="1"/>
    </xf>
    <xf numFmtId="0" fontId="134" fillId="61" borderId="0" xfId="0" applyFont="1" applyFill="1"/>
    <xf numFmtId="0" fontId="134" fillId="61" borderId="0" xfId="0" applyFont="1" applyFill="1" applyAlignment="1">
      <alignment horizontal="left" vertical="top" wrapText="1"/>
    </xf>
    <xf numFmtId="0" fontId="134" fillId="61" borderId="16" xfId="0" applyFont="1" applyFill="1" applyBorder="1" applyAlignment="1">
      <alignment horizontal="left" wrapText="1"/>
    </xf>
    <xf numFmtId="0" fontId="147" fillId="0" borderId="0" xfId="13"/>
    <xf numFmtId="0" fontId="61" fillId="26" borderId="0" xfId="0" applyFont="1" applyFill="1"/>
    <xf numFmtId="0" fontId="149" fillId="0" borderId="1" xfId="0" applyFont="1" applyBorder="1"/>
    <xf numFmtId="0" fontId="148" fillId="0" borderId="0" xfId="0" applyFont="1" applyAlignment="1">
      <alignment vertical="center"/>
    </xf>
    <xf numFmtId="0" fontId="3" fillId="0" borderId="0" xfId="0" applyFont="1"/>
    <xf numFmtId="0" fontId="57" fillId="26" borderId="0" xfId="0" applyFont="1" applyFill="1"/>
    <xf numFmtId="0" fontId="56" fillId="26" borderId="0" xfId="0" applyFont="1" applyFill="1"/>
    <xf numFmtId="0" fontId="59" fillId="26" borderId="0" xfId="0" applyFont="1" applyFill="1"/>
    <xf numFmtId="0" fontId="93" fillId="26" borderId="0" xfId="0" applyFont="1" applyFill="1"/>
    <xf numFmtId="0" fontId="94" fillId="26" borderId="0" xfId="0" applyFont="1" applyFill="1"/>
    <xf numFmtId="0" fontId="150" fillId="0" borderId="0" xfId="0" applyFont="1" applyAlignment="1">
      <alignment horizontal="left"/>
    </xf>
    <xf numFmtId="0" fontId="81" fillId="24" borderId="0" xfId="0" applyFont="1" applyFill="1"/>
    <xf numFmtId="0" fontId="151" fillId="24" borderId="0" xfId="0" applyFont="1" applyFill="1"/>
    <xf numFmtId="49" fontId="83" fillId="51" borderId="0" xfId="0" applyNumberFormat="1" applyFont="1" applyFill="1" applyAlignment="1">
      <alignment horizontal="left"/>
    </xf>
    <xf numFmtId="49" fontId="59" fillId="59" borderId="0" xfId="0" applyNumberFormat="1" applyFont="1" applyFill="1" applyAlignment="1">
      <alignment horizontal="left"/>
    </xf>
    <xf numFmtId="49" fontId="7" fillId="59" borderId="0" xfId="0" applyNumberFormat="1" applyFont="1" applyFill="1"/>
    <xf numFmtId="49" fontId="89" fillId="0" borderId="0" xfId="0" applyNumberFormat="1" applyFont="1" applyAlignment="1">
      <alignment wrapText="1"/>
    </xf>
    <xf numFmtId="49" fontId="55" fillId="26" borderId="0" xfId="0" applyNumberFormat="1" applyFont="1" applyFill="1"/>
    <xf numFmtId="49" fontId="83" fillId="0" borderId="0" xfId="0" applyNumberFormat="1" applyFont="1" applyAlignment="1">
      <alignment horizontal="left"/>
    </xf>
    <xf numFmtId="49" fontId="86" fillId="20" borderId="0" xfId="0" applyNumberFormat="1" applyFont="1" applyFill="1" applyAlignment="1">
      <alignment horizontal="left"/>
    </xf>
    <xf numFmtId="49" fontId="86" fillId="0" borderId="0" xfId="0" applyNumberFormat="1" applyFont="1" applyAlignment="1">
      <alignment horizontal="left"/>
    </xf>
    <xf numFmtId="49" fontId="55" fillId="0" borderId="0" xfId="0" applyNumberFormat="1" applyFont="1" applyAlignment="1">
      <alignment horizontal="left"/>
    </xf>
    <xf numFmtId="49" fontId="117" fillId="0" borderId="0" xfId="0" applyNumberFormat="1" applyFont="1" applyAlignment="1">
      <alignment horizontal="left"/>
    </xf>
    <xf numFmtId="49" fontId="107" fillId="0" borderId="0" xfId="0" applyNumberFormat="1" applyFont="1" applyAlignment="1">
      <alignment wrapText="1"/>
    </xf>
    <xf numFmtId="49" fontId="107" fillId="0" borderId="0" xfId="0" applyNumberFormat="1" applyFont="1" applyAlignment="1">
      <alignment horizontal="left" wrapText="1"/>
    </xf>
    <xf numFmtId="49" fontId="107" fillId="0" borderId="0" xfId="0" applyNumberFormat="1" applyFont="1" applyAlignment="1">
      <alignment horizontal="center" vertical="center" wrapText="1"/>
    </xf>
    <xf numFmtId="49" fontId="107" fillId="0" borderId="0" xfId="0" applyNumberFormat="1" applyFont="1" applyAlignment="1">
      <alignment horizontal="center" wrapText="1"/>
    </xf>
    <xf numFmtId="49" fontId="117" fillId="51" borderId="0" xfId="0" applyNumberFormat="1" applyFont="1" applyFill="1" applyAlignment="1">
      <alignment horizontal="left"/>
    </xf>
    <xf numFmtId="49" fontId="86" fillId="59" borderId="0" xfId="0" applyNumberFormat="1" applyFont="1" applyFill="1" applyAlignment="1">
      <alignment horizontal="left"/>
    </xf>
    <xf numFmtId="49" fontId="119" fillId="0" borderId="0" xfId="0" applyNumberFormat="1" applyFont="1" applyAlignment="1">
      <alignment wrapText="1"/>
    </xf>
    <xf numFmtId="49" fontId="65" fillId="0" borderId="0" xfId="0" applyNumberFormat="1" applyFont="1" applyAlignment="1">
      <alignment horizontal="left"/>
    </xf>
    <xf numFmtId="49" fontId="61" fillId="0" borderId="0" xfId="0" applyNumberFormat="1" applyFont="1" applyAlignment="1">
      <alignment vertical="top" wrapText="1"/>
    </xf>
    <xf numFmtId="49" fontId="89" fillId="0" borderId="0" xfId="0" applyNumberFormat="1" applyFont="1" applyAlignment="1">
      <alignment horizontal="left" wrapText="1"/>
    </xf>
    <xf numFmtId="49" fontId="116" fillId="0" borderId="0" xfId="0" applyNumberFormat="1" applyFont="1" applyAlignment="1">
      <alignment horizontal="left"/>
    </xf>
    <xf numFmtId="49" fontId="107" fillId="0" borderId="16" xfId="0" applyNumberFormat="1" applyFont="1" applyBorder="1" applyAlignment="1">
      <alignment horizontal="center" wrapText="1"/>
    </xf>
    <xf numFmtId="49" fontId="116" fillId="26" borderId="0" xfId="0" applyNumberFormat="1" applyFont="1" applyFill="1"/>
    <xf numFmtId="49" fontId="107" fillId="0" borderId="0" xfId="0" applyNumberFormat="1" applyFont="1" applyAlignment="1">
      <alignment horizontal="left" vertical="top" wrapText="1"/>
    </xf>
    <xf numFmtId="49" fontId="107" fillId="0" borderId="16" xfId="0" applyNumberFormat="1" applyFont="1" applyBorder="1" applyAlignment="1">
      <alignment horizontal="left" wrapText="1"/>
    </xf>
    <xf numFmtId="0" fontId="151" fillId="0" borderId="0" xfId="0" applyFont="1"/>
    <xf numFmtId="49" fontId="55" fillId="62" borderId="0" xfId="0" applyNumberFormat="1" applyFont="1" applyFill="1" applyAlignment="1">
      <alignment horizontal="left"/>
    </xf>
    <xf numFmtId="49" fontId="86" fillId="62" borderId="0" xfId="0" applyNumberFormat="1" applyFont="1" applyFill="1" applyAlignment="1">
      <alignment horizontal="left"/>
    </xf>
    <xf numFmtId="0" fontId="37" fillId="34" borderId="0" xfId="0" applyFont="1" applyFill="1" applyAlignment="1">
      <alignment wrapText="1"/>
    </xf>
    <xf numFmtId="0" fontId="60" fillId="23" borderId="0" xfId="0" applyFont="1" applyFill="1" applyAlignment="1">
      <alignment wrapText="1"/>
    </xf>
    <xf numFmtId="0" fontId="60" fillId="24" borderId="0" xfId="0" applyFont="1" applyFill="1" applyAlignment="1">
      <alignment wrapText="1"/>
    </xf>
    <xf numFmtId="0" fontId="110" fillId="23" borderId="0" xfId="0" applyFont="1" applyFill="1" applyAlignment="1">
      <alignment wrapText="1"/>
    </xf>
    <xf numFmtId="0" fontId="152" fillId="0" borderId="16" xfId="0" applyFont="1" applyBorder="1" applyAlignment="1">
      <alignment horizontal="center" wrapText="1"/>
    </xf>
    <xf numFmtId="0" fontId="153" fillId="0" borderId="16" xfId="0" applyFont="1" applyBorder="1" applyAlignment="1">
      <alignment horizontal="center" wrapText="1"/>
    </xf>
    <xf numFmtId="0" fontId="117" fillId="0" borderId="0" xfId="0" applyFont="1" applyAlignment="1">
      <alignment horizontal="left"/>
    </xf>
    <xf numFmtId="0" fontId="86" fillId="27" borderId="0" xfId="0" applyFont="1" applyFill="1" applyAlignment="1">
      <alignment horizontal="left"/>
    </xf>
    <xf numFmtId="0" fontId="154" fillId="0" borderId="0" xfId="0" applyFont="1"/>
    <xf numFmtId="0" fontId="55" fillId="27" borderId="0" xfId="0" applyFont="1" applyFill="1" applyAlignment="1">
      <alignment horizontal="left" vertical="top"/>
    </xf>
    <xf numFmtId="0" fontId="55" fillId="27" borderId="0" xfId="0" applyFont="1" applyFill="1" applyAlignment="1">
      <alignment horizontal="left"/>
    </xf>
    <xf numFmtId="0" fontId="7" fillId="27" borderId="0" xfId="0" applyFont="1" applyFill="1"/>
    <xf numFmtId="0" fontId="55" fillId="0" borderId="0" xfId="0" applyFont="1" applyAlignment="1">
      <alignment horizontal="right" wrapText="1"/>
    </xf>
    <xf numFmtId="0" fontId="55" fillId="0" borderId="0" xfId="0" applyFont="1" applyAlignment="1">
      <alignment horizontal="right" vertical="center" wrapText="1"/>
    </xf>
    <xf numFmtId="0" fontId="120" fillId="0" borderId="0" xfId="0" applyFont="1" applyAlignment="1">
      <alignment wrapText="1"/>
    </xf>
    <xf numFmtId="0" fontId="58" fillId="20" borderId="16" xfId="0" applyFont="1" applyFill="1" applyBorder="1" applyAlignment="1">
      <alignment horizontal="center" wrapText="1"/>
    </xf>
    <xf numFmtId="49" fontId="55" fillId="0" borderId="0" xfId="0" applyNumberFormat="1" applyFont="1"/>
    <xf numFmtId="49" fontId="61" fillId="0" borderId="0" xfId="0" applyNumberFormat="1" applyFont="1" applyAlignment="1">
      <alignment horizontal="center" wrapText="1"/>
    </xf>
    <xf numFmtId="0" fontId="156" fillId="0" borderId="16" xfId="0" applyFont="1" applyBorder="1" applyAlignment="1">
      <alignment horizontal="center" wrapText="1"/>
    </xf>
    <xf numFmtId="0" fontId="2" fillId="0" borderId="0" xfId="0" quotePrefix="1" applyFont="1" applyAlignment="1">
      <alignment horizontal="left" wrapText="1"/>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20" borderId="0" xfId="0" applyFont="1" applyFill="1" applyAlignment="1">
      <alignment wrapText="1"/>
    </xf>
    <xf numFmtId="0" fontId="2" fillId="0" borderId="0" xfId="0" applyFont="1"/>
    <xf numFmtId="0" fontId="2" fillId="0" borderId="0" xfId="0" applyFont="1" applyAlignment="1">
      <alignment wrapText="1" shrinkToFit="1"/>
    </xf>
    <xf numFmtId="0" fontId="2" fillId="19" borderId="7" xfId="0" applyFont="1" applyFill="1" applyBorder="1" applyAlignment="1">
      <alignment wrapText="1"/>
    </xf>
    <xf numFmtId="0" fontId="2" fillId="0" borderId="0" xfId="0" applyFont="1" applyAlignment="1">
      <alignment vertical="top" wrapText="1"/>
    </xf>
    <xf numFmtId="0" fontId="2" fillId="20" borderId="0" xfId="0" applyFont="1" applyFill="1" applyAlignment="1">
      <alignment horizontal="left" vertical="top" wrapText="1"/>
    </xf>
    <xf numFmtId="0" fontId="2" fillId="64" borderId="0" xfId="0" applyFont="1" applyFill="1" applyAlignment="1">
      <alignment wrapText="1"/>
    </xf>
    <xf numFmtId="0" fontId="2" fillId="0" borderId="16" xfId="0" applyFont="1" applyBorder="1" applyAlignment="1">
      <alignment wrapText="1"/>
    </xf>
    <xf numFmtId="0" fontId="2" fillId="26" borderId="0" xfId="0" applyFont="1" applyFill="1"/>
    <xf numFmtId="0" fontId="2" fillId="0" borderId="54" xfId="0" applyFont="1" applyBorder="1" applyAlignment="1">
      <alignment horizontal="center" wrapText="1"/>
    </xf>
    <xf numFmtId="0" fontId="2" fillId="19" borderId="0" xfId="0" applyFont="1" applyFill="1" applyAlignment="1">
      <alignment horizontal="left" wrapText="1"/>
    </xf>
    <xf numFmtId="0" fontId="2" fillId="63" borderId="0" xfId="0" applyFont="1" applyFill="1" applyAlignment="1">
      <alignment horizontal="left" wrapText="1"/>
    </xf>
    <xf numFmtId="0" fontId="2" fillId="27" borderId="0" xfId="0" applyFont="1" applyFill="1" applyAlignment="1">
      <alignment horizontal="left"/>
    </xf>
    <xf numFmtId="49" fontId="2" fillId="59" borderId="0" xfId="0" applyNumberFormat="1" applyFont="1" applyFill="1" applyAlignment="1">
      <alignment wrapText="1"/>
    </xf>
    <xf numFmtId="49" fontId="2" fillId="0" borderId="0" xfId="0" applyNumberFormat="1" applyFont="1" applyAlignment="1">
      <alignment horizontal="left" wrapText="1"/>
    </xf>
    <xf numFmtId="49" fontId="2" fillId="0" borderId="0" xfId="0" applyNumberFormat="1" applyFont="1" applyAlignment="1">
      <alignment wrapText="1"/>
    </xf>
    <xf numFmtId="49" fontId="2" fillId="0" borderId="0" xfId="0" applyNumberFormat="1" applyFont="1" applyAlignment="1">
      <alignment horizontal="center" vertical="center" wrapText="1"/>
    </xf>
    <xf numFmtId="49" fontId="2" fillId="0" borderId="0" xfId="0" applyNumberFormat="1" applyFont="1" applyAlignment="1">
      <alignment horizontal="center" wrapText="1"/>
    </xf>
    <xf numFmtId="49" fontId="2" fillId="0" borderId="16" xfId="0" applyNumberFormat="1" applyFont="1" applyBorder="1" applyAlignment="1">
      <alignment horizontal="center" wrapText="1"/>
    </xf>
    <xf numFmtId="49" fontId="2" fillId="0" borderId="0" xfId="0" applyNumberFormat="1" applyFont="1" applyAlignment="1">
      <alignment horizontal="left" vertical="top" wrapText="1"/>
    </xf>
    <xf numFmtId="49" fontId="2" fillId="0" borderId="16" xfId="0" applyNumberFormat="1" applyFont="1" applyBorder="1" applyAlignment="1">
      <alignment horizontal="left" wrapText="1"/>
    </xf>
    <xf numFmtId="49" fontId="2" fillId="0" borderId="0" xfId="0" applyNumberFormat="1" applyFont="1" applyAlignment="1">
      <alignment horizontal="left"/>
    </xf>
    <xf numFmtId="49" fontId="2" fillId="59" borderId="0" xfId="0" applyNumberFormat="1" applyFont="1" applyFill="1" applyAlignment="1">
      <alignment horizontal="left" wrapText="1"/>
    </xf>
    <xf numFmtId="49" fontId="2" fillId="59" borderId="0" xfId="0" applyNumberFormat="1" applyFont="1" applyFill="1" applyAlignment="1">
      <alignment horizontal="left"/>
    </xf>
    <xf numFmtId="49" fontId="2" fillId="62" borderId="0" xfId="0" applyNumberFormat="1" applyFont="1" applyFill="1" applyAlignment="1">
      <alignment wrapText="1"/>
    </xf>
    <xf numFmtId="49" fontId="2" fillId="62" borderId="0" xfId="0" applyNumberFormat="1" applyFont="1" applyFill="1" applyAlignment="1">
      <alignment horizontal="left" wrapText="1"/>
    </xf>
    <xf numFmtId="49" fontId="2" fillId="62" borderId="0" xfId="0" applyNumberFormat="1" applyFont="1" applyFill="1" applyAlignment="1">
      <alignment horizontal="center" vertical="center" wrapText="1"/>
    </xf>
    <xf numFmtId="49" fontId="2" fillId="62" borderId="0" xfId="0" applyNumberFormat="1" applyFont="1" applyFill="1" applyAlignment="1">
      <alignment horizontal="center" wrapText="1"/>
    </xf>
    <xf numFmtId="49" fontId="2" fillId="62" borderId="16" xfId="0" applyNumberFormat="1" applyFont="1" applyFill="1" applyBorder="1" applyAlignment="1">
      <alignment horizontal="center" wrapText="1"/>
    </xf>
    <xf numFmtId="0" fontId="2" fillId="60" borderId="0" xfId="0" applyFont="1" applyFill="1" applyAlignment="1">
      <alignment wrapText="1"/>
    </xf>
    <xf numFmtId="0" fontId="2" fillId="60" borderId="0" xfId="0" applyFont="1" applyFill="1" applyAlignment="1">
      <alignment horizontal="left" wrapText="1"/>
    </xf>
    <xf numFmtId="0" fontId="2" fillId="60" borderId="0" xfId="0" applyFont="1" applyFill="1" applyAlignment="1">
      <alignment horizontal="left"/>
    </xf>
    <xf numFmtId="0" fontId="2" fillId="26" borderId="16" xfId="0" applyFont="1" applyFill="1" applyBorder="1" applyAlignment="1">
      <alignment horizontal="center" wrapText="1"/>
    </xf>
    <xf numFmtId="0" fontId="42" fillId="0" borderId="0" xfId="0" applyFont="1" applyAlignment="1">
      <alignment wrapText="1"/>
    </xf>
    <xf numFmtId="0" fontId="7" fillId="46" borderId="0" xfId="0" applyFont="1" applyFill="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60" fillId="23" borderId="0" xfId="0" applyFont="1" applyFill="1" applyAlignment="1">
      <alignment horizontal="center" vertical="center" wrapText="1"/>
    </xf>
    <xf numFmtId="0" fontId="42" fillId="29" borderId="0" xfId="0" applyFont="1" applyFill="1" applyAlignment="1">
      <alignment wrapText="1"/>
    </xf>
    <xf numFmtId="0" fontId="37" fillId="33" borderId="0" xfId="0" applyFont="1" applyFill="1" applyAlignment="1">
      <alignment wrapText="1"/>
    </xf>
    <xf numFmtId="0" fontId="37" fillId="35" borderId="0" xfId="0" applyFont="1" applyFill="1" applyAlignment="1">
      <alignment wrapText="1"/>
    </xf>
    <xf numFmtId="0" fontId="42" fillId="0" borderId="0" xfId="0" applyFont="1" applyAlignment="1">
      <alignment horizontal="center" vertical="center" wrapText="1"/>
    </xf>
    <xf numFmtId="0" fontId="36" fillId="28" borderId="0" xfId="0" applyFont="1" applyFill="1" applyAlignment="1">
      <alignment horizontal="center" vertical="center"/>
    </xf>
    <xf numFmtId="0" fontId="35" fillId="0" borderId="0" xfId="0" applyFont="1" applyAlignment="1">
      <alignment wrapText="1"/>
    </xf>
    <xf numFmtId="0" fontId="62" fillId="53" borderId="40" xfId="0" applyFont="1" applyFill="1" applyBorder="1" applyAlignment="1">
      <alignment horizontal="center" vertical="center"/>
    </xf>
    <xf numFmtId="0" fontId="62" fillId="53" borderId="29" xfId="0" applyFont="1" applyFill="1" applyBorder="1" applyAlignment="1">
      <alignment horizontal="center" vertical="center"/>
    </xf>
    <xf numFmtId="0" fontId="36" fillId="32" borderId="41" xfId="0" applyFont="1" applyFill="1" applyBorder="1" applyAlignment="1">
      <alignment horizontal="center" vertical="center"/>
    </xf>
    <xf numFmtId="0" fontId="36" fillId="32" borderId="34" xfId="0" applyFont="1" applyFill="1" applyBorder="1" applyAlignment="1">
      <alignment horizontal="center" vertical="center"/>
    </xf>
    <xf numFmtId="0" fontId="36" fillId="31" borderId="0" xfId="0" applyFont="1" applyFill="1" applyAlignment="1">
      <alignment horizontal="center" vertical="center"/>
    </xf>
    <xf numFmtId="0" fontId="36" fillId="30" borderId="0" xfId="0" applyFont="1" applyFill="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wrapText="1"/>
    </xf>
    <xf numFmtId="0" fontId="7" fillId="31" borderId="7" xfId="0" applyFont="1" applyFill="1" applyBorder="1" applyAlignment="1"/>
    <xf numFmtId="0" fontId="7" fillId="31" borderId="0" xfId="0" applyFont="1" applyFill="1" applyAlignment="1"/>
    <xf numFmtId="0" fontId="104" fillId="31" borderId="7" xfId="0" applyFont="1" applyFill="1" applyBorder="1" applyAlignment="1"/>
    <xf numFmtId="0" fontId="1" fillId="0" borderId="0" xfId="0" applyFont="1" applyAlignment="1">
      <alignment horizontal="left" wrapText="1"/>
    </xf>
    <xf numFmtId="0" fontId="1" fillId="0" borderId="0" xfId="0" quotePrefix="1" applyFont="1" applyAlignment="1">
      <alignment horizontal="left" wrapText="1"/>
    </xf>
    <xf numFmtId="0" fontId="7" fillId="51" borderId="7" xfId="0" applyFont="1" applyFill="1" applyBorder="1"/>
    <xf numFmtId="0" fontId="113" fillId="51" borderId="7" xfId="0" applyFont="1" applyFill="1" applyBorder="1"/>
    <xf numFmtId="0" fontId="157" fillId="51" borderId="0" xfId="0" applyFont="1" applyFill="1"/>
    <xf numFmtId="0" fontId="7" fillId="51" borderId="0" xfId="0" applyFont="1" applyFill="1"/>
    <xf numFmtId="0" fontId="113" fillId="51" borderId="0" xfId="0" applyFont="1" applyFill="1"/>
    <xf numFmtId="0" fontId="104" fillId="43" borderId="0" xfId="0" applyFont="1" applyFill="1" applyBorder="1"/>
    <xf numFmtId="49" fontId="55" fillId="0" borderId="0" xfId="0" quotePrefix="1" applyNumberFormat="1" applyFont="1" applyAlignment="1">
      <alignment wrapText="1"/>
    </xf>
    <xf numFmtId="49" fontId="1" fillId="0" borderId="0" xfId="0" applyNumberFormat="1"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2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rgb="FFFFE1FF"/>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FE1FF"/>
        </patternFill>
      </fill>
    </dxf>
    <dxf>
      <fill>
        <patternFill>
          <bgColor rgb="FFFFE1FF"/>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C21" totalsRowCount="1" headerRowDxfId="1828" dataDxfId="1827">
  <autoFilter ref="A8:AC20" xr:uid="{EF99425A-BF7C-494D-843B-A436A28F1D50}"/>
  <tableColumns count="29">
    <tableColumn id="26" xr3:uid="{F6E0102F-6A62-4676-8743-12C78DFD5AAE}" name="ID" dataDxfId="1826" totalsRowDxfId="1825"/>
    <tableColumn id="34" xr3:uid="{C5C184C6-181D-45CF-A63D-7AEDCADFA43B}" name="Donnée (Niveau 1)" dataDxfId="1824" totalsRowDxfId="1823"/>
    <tableColumn id="1" xr3:uid="{48BA0677-2A51-4516-901D-245A32C9EF11}" name="Donnée (Niveau 2)" dataDxfId="1822" totalsRowDxfId="1821"/>
    <tableColumn id="2" xr3:uid="{22B866D0-1B5E-4581-93E5-86229BC69C02}" name="Donnée (Niveau 3)" dataDxfId="1820" totalsRowDxfId="1819"/>
    <tableColumn id="3" xr3:uid="{888BC815-3A76-4EEA-B68B-9A9CFFA21AC6}" name="Donnée (Niveau 4)" dataDxfId="1818" totalsRowDxfId="1817"/>
    <tableColumn id="4" xr3:uid="{A1D31B95-E51B-44D1-A7C2-8E42F9D33E13}" name="Donnée (Niveau 5)" dataDxfId="1816" totalsRowDxfId="1815"/>
    <tableColumn id="5" xr3:uid="{EA6D57DD-52EF-4D70-B539-0505DC6517EC}" name="Donnée (Niveau 6)" dataDxfId="1814" totalsRowDxfId="1813"/>
    <tableColumn id="6" xr3:uid="{3FE552E2-2FEF-4E1A-B5DE-F4C21C13A296}" name="Description" dataDxfId="1812" totalsRowDxfId="1811"/>
    <tableColumn id="14" xr3:uid="{BE5AEDCA-1CC5-4938-964E-9C68E6A07DC7}" name="Exemples" dataDxfId="1810" totalsRowDxfId="1809"/>
    <tableColumn id="13" xr3:uid="{ED5FE47C-9997-4511-9856-83AF83A90171}" name="Fichier XSD" dataDxfId="1808" totalsRowDxfId="1807"/>
    <tableColumn id="32" xr3:uid="{5C8C2495-D269-4E47-88B5-00584EF6B484}" name="Balise EMSI" dataDxfId="1806" totalsRowDxfId="1805"/>
    <tableColumn id="21" xr3:uid="{D8470834-C8F8-4F70-9302-7A4C602B72E6}" name="Balise" dataDxfId="1804" totalsRowDxfId="1803"/>
    <tableColumn id="8" xr3:uid="{D4E41060-B282-4AE5-8C87-3716CFB70625}" name="Nantes - balise" dataDxfId="1802" totalsRowDxfId="1801"/>
    <tableColumn id="15" xr3:uid="{BB0E9A10-45CE-44DE-802C-D3A58D081A2F}" name="Nantes - description" dataDxfId="1800" totalsRowDxfId="1799"/>
    <tableColumn id="18" xr3:uid="{8FE17C2A-E229-4B7F-B204-F356EEB4AE45}" name="GT399" dataDxfId="1798" totalsRowDxfId="1797"/>
    <tableColumn id="9" xr3:uid="{4C9E2B92-3A78-454F-B9FF-8B97A2EAE3ED}" name="GT399 description" dataDxfId="1796" totalsRowDxfId="1795"/>
    <tableColumn id="10" xr3:uid="{CCF33634-CF25-46BD-8DE3-12B24D24D5F8}" name="Priorisation" dataDxfId="1794" totalsRowDxfId="1793"/>
    <tableColumn id="11" xr3:uid="{85B3828E-8687-4AA3-88CE-D610FCBDCFDE}" name="Cardinalité" dataDxfId="1792" totalsRowDxfId="1791"/>
    <tableColumn id="27" xr3:uid="{CF8F2F83-80E1-4F34-8CA4-101022C31379}" name="Objet" dataDxfId="1790" totalsRowDxfId="1789"/>
    <tableColumn id="12" xr3:uid="{9491E93A-73C3-4214-8227-2A99EABCA3C1}" name="Format (ou type)" dataDxfId="1788" totalsRowDxfId="1787"/>
    <tableColumn id="31" xr3:uid="{97801A1D-505C-4F61-ACF5-6EE844F5E23A}" name="Détails de format" dataDxfId="1786" totalsRowDxfId="1785"/>
    <tableColumn id="36" xr3:uid="{62248724-3AC6-48C6-B62F-D3C050A5A08F}" name="15-18" dataDxfId="1784" totalsRowDxfId="1783"/>
    <tableColumn id="35" xr3:uid="{2A6F94A4-B86B-4A8C-8862-6337DBF190B2}" name="15-15" dataDxfId="1782" totalsRowDxfId="1781"/>
    <tableColumn id="37" xr3:uid="{01782744-2942-D140-994A-3D343B0E0342}" name="CUT" dataDxfId="1780" totalsRowDxfId="1779"/>
    <tableColumn id="19" xr3:uid="{B112D546-E236-4723-880E-6D39731D2093}" name="Commentaire Hub Santé" dataDxfId="1778" totalsRowDxfId="1777"/>
    <tableColumn id="16" xr3:uid="{E6CB6828-8B65-4F12-95B0-B9304BA135D8}" name="Commentaire Philippe Dreyfus" dataDxfId="1776" totalsRowDxfId="1775"/>
    <tableColumn id="33" xr3:uid="{9AEA7D2D-C467-4E16-9414-C9877028EA11}" name="Commentaire FBE" dataDxfId="1774" totalsRowDxfId="1773"/>
    <tableColumn id="17" xr3:uid="{ACE48C56-220E-4341-8BEC-04B45FF1F728}" name="Commentaire Yann Penverne" dataDxfId="1772" totalsRowDxfId="1771"/>
    <tableColumn id="20" xr3:uid="{A0AF1313-269D-4060-8F91-417D2F081DEB}" name="NexSIS" dataDxfId="1770" totalsRowDxfId="176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C93" totalsRowCount="1" headerRowDxfId="1469" dataDxfId="1468" totalsRowDxfId="1467">
  <autoFilter ref="A8:AC92" xr:uid="{61BCAC55-9BDD-436A-8C43-43FA10A8A29F}"/>
  <tableColumns count="29">
    <tableColumn id="26" xr3:uid="{588455DD-C3D5-4460-AC26-09BB83302193}" name="ID" dataDxfId="1466" totalsRowDxfId="1465"/>
    <tableColumn id="34" xr3:uid="{75617E3F-38B8-498E-B488-E5382B8D8E59}" name="Donnée (Niveau 1)" dataDxfId="1464" totalsRowDxfId="1463"/>
    <tableColumn id="1" xr3:uid="{90A61A2B-B1CF-4E5B-AC63-E218B3506FE1}" name="Donnée (Niveau 2)" dataDxfId="1462" totalsRowDxfId="1461"/>
    <tableColumn id="2" xr3:uid="{40B5ED06-C233-4300-B851-9639491A20EA}" name="Donnée (Niveau 3)" dataDxfId="1460" totalsRowDxfId="1459"/>
    <tableColumn id="3" xr3:uid="{FE650810-91F2-43FA-A1A9-4ADEDDF019D9}" name="Donnée (Niveau 4)" dataDxfId="1458" totalsRowDxfId="1457"/>
    <tableColumn id="4" xr3:uid="{67B0AC35-FCE9-4B98-A5B5-F79242422DED}" name="Donnée (Niveau 5)" dataDxfId="1456" totalsRowDxfId="1455"/>
    <tableColumn id="5" xr3:uid="{5584FBA0-8C9A-4B74-996C-489E5B6D8B31}" name="Donnée (Niveau 6)" dataDxfId="1454" totalsRowDxfId="1453"/>
    <tableColumn id="6" xr3:uid="{B561E47E-0EF4-4741-9318-11ED52CE2081}" name="Description" dataDxfId="1452" totalsRowDxfId="1451"/>
    <tableColumn id="14" xr3:uid="{BCB241CF-864B-404B-9457-5CFCE283A52E}" name="Exemples" dataDxfId="1450" totalsRowDxfId="1449"/>
    <tableColumn id="21" xr3:uid="{D0BFFE6C-4225-46D0-B895-F3676779BA23}" name="Balise" dataDxfId="1448" totalsRowDxfId="1447"/>
    <tableColumn id="8" xr3:uid="{3895610D-D4D5-42BF-BCF9-30A1A3C697D5}" name="Nantes - balise" dataDxfId="1446" totalsRowDxfId="1445"/>
    <tableColumn id="15" xr3:uid="{A4C3AF04-789D-45AA-AF75-181EE5D3C889}" name="Nantes - description" dataDxfId="1444" totalsRowDxfId="1443"/>
    <tableColumn id="18" xr3:uid="{0B319C5E-2B1A-48A1-AB5B-565B289E8E5A}" name="GT399" dataDxfId="1442" totalsRowDxfId="1441"/>
    <tableColumn id="9" xr3:uid="{3270362B-AE6D-4A4F-9B53-9B4705420332}" name="GT399 description" dataDxfId="1440" totalsRowDxfId="1439"/>
    <tableColumn id="10" xr3:uid="{7DFD36C3-C87A-40C8-A097-E0E6D15F31FF}" name="Priorisation" dataDxfId="1438" totalsRowDxfId="1437"/>
    <tableColumn id="11" xr3:uid="{830A5A92-5BDB-4DBC-B7BB-71ACF59E0F86}" name="Cardinalité" dataDxfId="1436" totalsRowDxfId="1435"/>
    <tableColumn id="27" xr3:uid="{84308AE7-7DC0-4DF5-B1F2-D62629FB9721}" name="Objet" dataDxfId="1434" totalsRowDxfId="1433"/>
    <tableColumn id="12" xr3:uid="{BC7634C4-D51C-4D1D-A74D-CA61CA757208}" name="Format (ou type)" dataDxfId="1432" totalsRowDxfId="1431"/>
    <tableColumn id="37" xr3:uid="{66BD417D-8F82-43EE-8B74-84DF4CC46C92}" name="Nomenclature/ énumération" dataDxfId="1430" totalsRowDxfId="1429"/>
    <tableColumn id="31" xr3:uid="{57E65586-98BD-4335-934F-A093282E1FEE}" name="Détails de format" dataDxfId="1428" totalsRowDxfId="1427"/>
    <tableColumn id="36" xr3:uid="{8151D5CE-9DBC-4230-BFCD-A109E5501497}" name="15-18" dataDxfId="1426" totalsRowDxfId="1425"/>
    <tableColumn id="35" xr3:uid="{B2C9F5A2-91F5-468B-AE17-940BE1DE3870}" name="15-SMUR" dataDxfId="1424" totalsRowDxfId="1423"/>
    <tableColumn id="39" xr3:uid="{81AAA84E-9D2F-4ADE-9D78-C7DB3A5A2ACF}" name="15-ATSU" dataDxfId="1422" totalsRowDxfId="1421"/>
    <tableColumn id="19" xr3:uid="{0F82E793-70E1-4AE5-ACE7-7E8EB5091B93}" name="Commentaire Hub Santé" dataDxfId="1420" totalsRowDxfId="1419"/>
    <tableColumn id="16" xr3:uid="{C59347C9-5FCC-40A9-8926-CA2A963211D3}" name="Commentaire Philippe Dreyfus" dataDxfId="1418" totalsRowDxfId="1417"/>
    <tableColumn id="33" xr3:uid="{61C64199-FD5A-477C-9F67-38D22581EECF}" name="Commentaire FBE" dataDxfId="1416" totalsRowDxfId="1415"/>
    <tableColumn id="17" xr3:uid="{E78A9C85-C797-4A18-8685-52FDE2B659CA}" name="Commentaire Yann Penverne" dataDxfId="1414" totalsRowDxfId="1413"/>
    <tableColumn id="20" xr3:uid="{F9D1F989-7BDE-4BE2-8178-8D906FAA358D}" name="NexSIS" dataDxfId="1412" totalsRowDxfId="1411"/>
    <tableColumn id="22" xr3:uid="{736803F3-8344-4B8F-A1B7-881CC3FA1483}" name="Métier" dataDxfId="1410" totalsRowDxfId="14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E65" totalsRowCount="1" headerRowDxfId="1408" dataDxfId="1407" totalsRowDxfId="1406">
  <autoFilter ref="A8:AE64" xr:uid="{35EA0160-5939-4AFE-BAAE-8243018C4F97}"/>
  <tableColumns count="31">
    <tableColumn id="26" xr3:uid="{12D8CEB3-E681-43DF-BEC0-6C291A8D8329}" name="ID" dataDxfId="1405" totalsRowDxfId="1404"/>
    <tableColumn id="34" xr3:uid="{9EE009C3-D24E-469A-A94A-F3A00D5DDB8B}" name="Donnée (Niveau 1)" dataDxfId="1403" totalsRowDxfId="1402"/>
    <tableColumn id="1" xr3:uid="{B7EC5B63-675D-4F31-B76D-3E5B9E37F078}" name="Donnée (Niveau 2)" dataDxfId="1401" totalsRowDxfId="1400"/>
    <tableColumn id="2" xr3:uid="{5B57BF21-F87F-460E-ACB7-9BCE55E6C176}" name="Donnée (Niveau 3)" dataDxfId="1399" totalsRowDxfId="1398"/>
    <tableColumn id="3" xr3:uid="{8520709C-ABA8-4102-B671-D70267716998}" name="Donnée (Niveau 4)" dataDxfId="1397" totalsRowDxfId="1396"/>
    <tableColumn id="4" xr3:uid="{94B80BD7-3514-45E7-8B9D-A5DC5D37E118}" name="Donnée (Niveau 5)" dataDxfId="1395" totalsRowDxfId="1394"/>
    <tableColumn id="5" xr3:uid="{F774375F-2786-4A73-8C43-B5EB8D703C0F}" name="Donnée (Niveau 6)" dataDxfId="1393" totalsRowDxfId="1392"/>
    <tableColumn id="23" xr3:uid="{338CDAC6-AC89-46E4-AF8E-187CA0315B6E}" name="Colonne2" dataDxfId="1391" totalsRowDxfId="1390"/>
    <tableColumn id="13" xr3:uid="{5043CFEE-E3A2-40E9-89E2-B8C2A1E632D2}" name="Colonne1" dataDxfId="1389" totalsRowDxfId="1388"/>
    <tableColumn id="6" xr3:uid="{C95E5171-3260-402B-86BF-C67DF056D407}" name="Description" dataDxfId="1387" totalsRowDxfId="1386"/>
    <tableColumn id="14" xr3:uid="{067837E0-4917-486E-9C27-F725A2C59FCC}" name="Exemples" dataDxfId="1385" totalsRowDxfId="1384"/>
    <tableColumn id="21" xr3:uid="{48DFB3FE-D2A7-4950-A487-0263E812B718}" name="Balise" dataDxfId="1383" totalsRowDxfId="1382"/>
    <tableColumn id="8" xr3:uid="{23093890-1C60-4E05-B2F8-363E069FD671}" name="Nantes - balise" dataDxfId="1381" totalsRowDxfId="1380"/>
    <tableColumn id="15" xr3:uid="{8DC442E9-7D57-46C9-A861-01C2491324E2}" name="Nantes - description" dataDxfId="1379" totalsRowDxfId="1378"/>
    <tableColumn id="18" xr3:uid="{57F2ED8D-3700-461C-82A4-8C8C841C0155}" name="GT399" dataDxfId="1377" totalsRowDxfId="1376"/>
    <tableColumn id="9" xr3:uid="{45CB5E5C-D372-4A26-AF5B-2DA6114D7886}" name="GT399 description" dataDxfId="1375" totalsRowDxfId="1374"/>
    <tableColumn id="10" xr3:uid="{00C96956-9EC8-4735-8013-245FC44ED807}" name="Priorisation" dataDxfId="1373" totalsRowDxfId="1372"/>
    <tableColumn id="11" xr3:uid="{EF3C732C-A2D6-463A-85FD-D8AA0C9B50F6}" name="Cardinalité" dataDxfId="1371" totalsRowDxfId="1370"/>
    <tableColumn id="27" xr3:uid="{1B7324D2-64BE-4C9B-A6EE-8283085CB7EC}" name="Objet" dataDxfId="1369" totalsRowDxfId="1368"/>
    <tableColumn id="12" xr3:uid="{346BC643-C741-4ED3-B94E-9C4FB69ED0A9}" name="Format (ou type)" dataDxfId="1367" totalsRowDxfId="1366"/>
    <tableColumn id="37" xr3:uid="{BE51494B-A6D7-451B-9A84-3ECED33214DA}" name="Nomenclature/ énumération" dataDxfId="1365" totalsRowDxfId="1364"/>
    <tableColumn id="31" xr3:uid="{6BD336ED-7D35-4C80-AE8F-19525394188D}" name="Détails de format" dataDxfId="1363" totalsRowDxfId="1362"/>
    <tableColumn id="36" xr3:uid="{E5F8BD0D-97FB-4023-B64F-B4F8A90F6ADA}" name="15-SMUR" dataDxfId="1361" totalsRowDxfId="1360"/>
    <tableColumn id="35" xr3:uid="{45734523-870D-44C5-B243-A03765CD1CDD}" name="15-XX" dataDxfId="1359" totalsRowDxfId="1358"/>
    <tableColumn id="39" xr3:uid="{F8B31559-1068-4F01-BFEB-663EA0804A93}" name="CUT" dataDxfId="1357" totalsRowDxfId="1356"/>
    <tableColumn id="19" xr3:uid="{B4C5005C-0D3A-4440-A4BD-B2D49E8D7DD6}" name="Commentaire Hub Santé" dataDxfId="1355" totalsRowDxfId="1354"/>
    <tableColumn id="16" xr3:uid="{8AC22362-8626-468F-AB79-BB4DB6E31CD3}" name="Commentaire Philippe Dreyfus" dataDxfId="1353" totalsRowDxfId="1352"/>
    <tableColumn id="33" xr3:uid="{D9D4C6BB-6562-473E-8C63-13A3EDF78820}" name="Commentaire FBE" dataDxfId="1351" totalsRowDxfId="1350"/>
    <tableColumn id="17" xr3:uid="{11394A71-F820-4495-9AD4-2BF85E5B2920}" name="Commentaire Yann Penverne" dataDxfId="1349" totalsRowDxfId="1348"/>
    <tableColumn id="20" xr3:uid="{036A98E5-4C02-415A-989D-802A776C391D}" name="NexSIS" dataDxfId="1347" totalsRowDxfId="1346"/>
    <tableColumn id="22" xr3:uid="{307F1363-FE7C-48AC-ADD9-C3A2A561630D}" name="Métier" dataDxfId="1345" totalsRowDxfId="134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C19" totalsRowCount="1" headerRowDxfId="1343" dataDxfId="1342" totalsRowDxfId="1341">
  <autoFilter ref="A8:AC18" xr:uid="{3932ADEA-DC88-4A0F-8DAC-A587FD7E4148}"/>
  <tableColumns count="29">
    <tableColumn id="26" xr3:uid="{3299B1BE-9E8D-4297-8D33-E8B4E6314998}" name="ID" dataDxfId="1340" totalsRowDxfId="1339"/>
    <tableColumn id="34" xr3:uid="{943EB1AA-FC87-47D8-9208-417FE7A33ACF}" name="Donnée (Niveau 1)" dataDxfId="1338" totalsRowDxfId="1337"/>
    <tableColumn id="1" xr3:uid="{9AB0B7F6-617C-49F5-8E21-C93976E9DCDA}" name="Donnée (Niveau 2)" dataDxfId="1336" totalsRowDxfId="1335"/>
    <tableColumn id="2" xr3:uid="{A48A81EF-3C17-489D-BCD8-5B425E174DCF}" name="Donnée (Niveau 3)" dataDxfId="1334" totalsRowDxfId="1333"/>
    <tableColumn id="3" xr3:uid="{AEF972B8-4C2B-48DE-9661-295612B8D9D4}" name="Donnée (Niveau 4)" dataDxfId="1332" totalsRowDxfId="1331"/>
    <tableColumn id="4" xr3:uid="{3788DC23-8937-4CF6-BF8E-302839D5FFDD}" name="Donnée (Niveau 5)" dataDxfId="1330" totalsRowDxfId="1329"/>
    <tableColumn id="5" xr3:uid="{52D81477-ABE6-4966-B95A-C02F570AE73A}" name="Donnée (Niveau 6)" dataDxfId="1328" totalsRowDxfId="1327"/>
    <tableColumn id="6" xr3:uid="{8CBF540E-BEA4-4436-8262-A7C687CE3E2D}" name="Description" dataDxfId="1326" totalsRowDxfId="1325"/>
    <tableColumn id="14" xr3:uid="{64D795F4-1995-494F-810E-260DF2C5085A}" name="Exemples" dataDxfId="1324" totalsRowDxfId="1323"/>
    <tableColumn id="21" xr3:uid="{9DFC9AE6-5781-4CF5-9259-45DCFD672294}" name="Balise" dataDxfId="1322" totalsRowDxfId="1321"/>
    <tableColumn id="8" xr3:uid="{01EECBEF-753B-4F59-99A4-4790E47E73EE}" name="Nantes - balise" dataDxfId="1320" totalsRowDxfId="1319"/>
    <tableColumn id="15" xr3:uid="{0A856445-1DFB-47A0-8F98-1BB704EBE9BB}" name="Nantes - description" dataDxfId="1318" totalsRowDxfId="1317"/>
    <tableColumn id="18" xr3:uid="{C7281F1D-46DF-4F03-B261-CAA071B10445}" name="GT399" dataDxfId="1316" totalsRowDxfId="1315"/>
    <tableColumn id="9" xr3:uid="{8F75A270-1699-45B9-AEE8-46DC9C103E9A}" name="GT399 description" dataDxfId="1314" totalsRowDxfId="1313"/>
    <tableColumn id="10" xr3:uid="{C4EF9828-8BEA-45BA-9358-37C041F8BE93}" name="Priorisation" dataDxfId="1312" totalsRowDxfId="1311"/>
    <tableColumn id="11" xr3:uid="{C8A1EB70-9D5E-41CB-888E-94DB682F73EE}" name="Cardinalité" dataDxfId="1310" totalsRowDxfId="1309"/>
    <tableColumn id="27" xr3:uid="{CA1C1D4B-6AA0-4DEB-8946-D2D88578F7E3}" name="Objet" dataDxfId="1308" totalsRowDxfId="1307"/>
    <tableColumn id="12" xr3:uid="{DE654E76-8FBA-4354-9CF8-6E6A462E6409}" name="Format (ou type)" dataDxfId="1306" totalsRowDxfId="1305"/>
    <tableColumn id="37" xr3:uid="{C96CA3D7-42EC-4F04-A68A-7444B82822C8}" name="Nomenclature/ énumération" dataDxfId="1304" totalsRowDxfId="1303"/>
    <tableColumn id="31" xr3:uid="{D0A863DE-C408-4007-8ED1-035E6F8C1949}" name="Détails de format" dataDxfId="1302" totalsRowDxfId="1301"/>
    <tableColumn id="36" xr3:uid="{4FBDDCB5-6890-404E-AF57-163DA21D490D}" name="15-18" dataDxfId="1300" totalsRowDxfId="1299"/>
    <tableColumn id="35" xr3:uid="{31AA9CC8-C176-428C-BF54-6A11D6D81BB2}" name="15-15" dataDxfId="1298" totalsRowDxfId="1297"/>
    <tableColumn id="39" xr3:uid="{8866D17E-800C-4E85-BE99-1E028619BE67}" name="CUT" dataDxfId="1296" totalsRowDxfId="1295"/>
    <tableColumn id="19" xr3:uid="{89AE86E7-D981-4E55-B036-1545CE5A0149}" name="Commentaire Hub Santé" dataDxfId="1294" totalsRowDxfId="1293"/>
    <tableColumn id="16" xr3:uid="{ACDAA173-B451-4B80-A3E5-E5A1D928393F}" name="Commentaire Philippe Dreyfus" dataDxfId="1292" totalsRowDxfId="1291"/>
    <tableColumn id="33" xr3:uid="{9B4758BD-1388-4079-8A50-1F8C39538EDF}" name="Commentaire FBE" dataDxfId="1290" totalsRowDxfId="1289"/>
    <tableColumn id="17" xr3:uid="{BF13D23C-C019-4EEE-96CD-540F8E568157}" name="Commentaire Yann Penverne" dataDxfId="1288" totalsRowDxfId="1287"/>
    <tableColumn id="20" xr3:uid="{CA95465C-6ED7-43BD-96F7-66CA68FFA6DF}" name="NexSIS" dataDxfId="1286" totalsRowDxfId="1285"/>
    <tableColumn id="22" xr3:uid="{A91321AB-D5A1-492C-80AF-94204824579D}" name="Métier" dataDxfId="1284" totalsRowDxfId="128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V24" totalsRowCount="1" totalsRowDxfId="1282">
  <autoFilter ref="A8:V23" xr:uid="{EEF68223-2157-47F6-9133-264D671F0942}"/>
  <tableColumns count="22">
    <tableColumn id="1" xr3:uid="{0308532B-296F-49D7-B76E-23948A2F1FAE}" name="ID" dataDxfId="1281" totalsRowDxfId="1280"/>
    <tableColumn id="2" xr3:uid="{4E5CA3CD-74C0-41D7-A064-93B29A44F6EA}" name="Donnée (Niveau 1)" dataDxfId="1279" totalsRowDxfId="1278"/>
    <tableColumn id="3" xr3:uid="{099F4D11-28E8-482A-B443-FA0B35F69A5A}" name="Donnée (Niveau 2)" dataDxfId="1277" totalsRowDxfId="1276"/>
    <tableColumn id="4" xr3:uid="{894FFF8F-C344-436B-8995-6D977D9EE845}" name="Donnée (Niveau 3)" dataDxfId="1275" totalsRowDxfId="1274"/>
    <tableColumn id="5" xr3:uid="{AB815DDF-5ECF-4083-A621-45835C8FE42C}" name="Donnée (Niveau 4)" dataDxfId="1273" totalsRowDxfId="1272"/>
    <tableColumn id="6" xr3:uid="{20F05C10-E73C-4ECE-95CB-368439F635A4}" name="Donnée (Niveau 5)" dataDxfId="1271" totalsRowDxfId="1270"/>
    <tableColumn id="7" xr3:uid="{CD2D80B3-AFB4-4A43-A25F-9936020F0A33}" name="Donnée (Niveau 6)" dataDxfId="1269" totalsRowDxfId="1268"/>
    <tableColumn id="8" xr3:uid="{6D534A97-72D3-4D26-ACDA-1E36EFF5A5D1}" name="Description" totalsRowDxfId="1267"/>
    <tableColumn id="9" xr3:uid="{1C7F0F41-E26E-4A31-99F7-36DA6F587FD4}" name="Exemples" totalsRowDxfId="1266"/>
    <tableColumn id="11" xr3:uid="{B07E8B63-480E-4E4D-B3C9-5480DBD4EBFD}" name="Balise" totalsRowDxfId="1265"/>
    <tableColumn id="12" xr3:uid="{580E514F-043D-4789-9329-386B22D4622D}" name="Nantes - balise" totalsRowDxfId="1264"/>
    <tableColumn id="13" xr3:uid="{0C60FD75-9B70-4899-B643-430300539392}" name="Nantes - description" totalsRowDxfId="1263"/>
    <tableColumn id="14" xr3:uid="{A80B0132-E4A5-41BF-9151-A57B2C45E16D}" name="GT399" totalsRowDxfId="1262"/>
    <tableColumn id="15" xr3:uid="{8E187925-974B-4A24-81D7-AB82144912F1}" name="GT399 description" totalsRowDxfId="1261"/>
    <tableColumn id="16" xr3:uid="{42F38D08-76CB-4B3A-A731-4207FB6FBE23}" name="Priorisation" totalsRowDxfId="1260"/>
    <tableColumn id="17" xr3:uid="{9F68F1ED-1480-436C-8BC5-AA551A9025A4}" name="Cardinalité" dataDxfId="1259" totalsRowDxfId="1258"/>
    <tableColumn id="18" xr3:uid="{8D71687D-B67F-4FBE-A91C-E3D7AF1CF7CE}" name="Objet" dataDxfId="1257" totalsRowDxfId="1256"/>
    <tableColumn id="19" xr3:uid="{3997D7F5-733D-4A1D-97E2-3BDAED2B9FE3}" name="Format (ou type)" dataDxfId="1255" totalsRowDxfId="1254"/>
    <tableColumn id="20" xr3:uid="{33562809-70DE-436A-940D-49F45D5F14A8}" name="Nomenclature/ énumération" totalsRowDxfId="1253"/>
    <tableColumn id="21" xr3:uid="{0FBF9953-AE08-41BF-9CDE-EA27950F10D4}" name="Détails de format" totalsRowDxfId="1252"/>
    <tableColumn id="22" xr3:uid="{9F868D8D-588A-4128-8291-ABF86AE38F9A}" name="15-18" dataDxfId="1251" totalsRowDxfId="1250"/>
    <tableColumn id="23" xr3:uid="{87B18F95-525A-4A9B-860F-C7A99278233D}" name="15-15" dataDxfId="1249" totalsRowDxfId="124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V10" totalsRowCount="1" totalsRowDxfId="1247">
  <autoFilter ref="A8:V9" xr:uid="{75253F3A-254C-4618-A5FE-BEE9E9C3C612}"/>
  <tableColumns count="22">
    <tableColumn id="1" xr3:uid="{B9312955-B2A3-439B-98E2-35497FC3B9CD}" name="ID" dataDxfId="1246" totalsRowDxfId="1245"/>
    <tableColumn id="2" xr3:uid="{A41A30AA-1973-446D-97F1-BB8048C22A4F}" name="Donnée (Niveau 1)" dataDxfId="1244" totalsRowDxfId="1243"/>
    <tableColumn id="3" xr3:uid="{DFE7CE8D-9D20-4AEF-A0BD-66C619A3B39A}" name="Donnée (Niveau 2)" dataDxfId="1242" totalsRowDxfId="1241"/>
    <tableColumn id="4" xr3:uid="{D4BCA6FB-BEEB-4675-B373-97CA3247D3B3}" name="Donnée (Niveau 3)" dataDxfId="1240" totalsRowDxfId="1239"/>
    <tableColumn id="5" xr3:uid="{98330C77-3D56-4BE0-94A2-82DDC5827C96}" name="Donnée (Niveau 4)" dataDxfId="1238" totalsRowDxfId="1237"/>
    <tableColumn id="6" xr3:uid="{3D011196-6587-48FF-87E2-AE1D56773EE7}" name="Donnée (Niveau 5)" dataDxfId="1236" totalsRowDxfId="1235"/>
    <tableColumn id="7" xr3:uid="{9EBCC79E-BB78-43E2-8390-99AED4817490}" name="Donnée (Niveau 6)" dataDxfId="1234" totalsRowDxfId="1233"/>
    <tableColumn id="8" xr3:uid="{E26B9737-D2F7-4253-9691-0FAB27540899}" name="Description" totalsRowDxfId="1232"/>
    <tableColumn id="9" xr3:uid="{CD269DAD-CD7B-426A-8623-52708A75A9F3}" name="Exemples" totalsRowDxfId="1231"/>
    <tableColumn id="11" xr3:uid="{E6886C03-3B0D-46D0-99EE-5173E67D42D5}" name="Balise" totalsRowDxfId="1230"/>
    <tableColumn id="12" xr3:uid="{FC0A1304-6D18-4479-8A8D-40E1640CC417}" name="Nantes - balise" totalsRowDxfId="1229"/>
    <tableColumn id="13" xr3:uid="{F13FED84-5993-4B0F-9596-BB54F03D8CD2}" name="Nantes - description" totalsRowDxfId="1228"/>
    <tableColumn id="14" xr3:uid="{D10C28EC-5A2B-4C5A-9DF5-FA610DC16AB7}" name="GT399" totalsRowDxfId="1227"/>
    <tableColumn id="15" xr3:uid="{BEB12139-7DD8-42F5-B1E1-2ECBC4C5542E}" name="GT399 description" totalsRowDxfId="1226"/>
    <tableColumn id="16" xr3:uid="{188B779B-92B8-4FEF-8EED-51C2A38708D0}" name="Priorisation" totalsRowDxfId="1225"/>
    <tableColumn id="17" xr3:uid="{F4CC96EB-6D1D-4960-BCD8-CD461F381ED8}" name="Cardinalité" dataDxfId="1224" totalsRowDxfId="1223"/>
    <tableColumn id="18" xr3:uid="{B0090839-6783-4E0E-8106-4E6A56CCAFD2}" name="Objet" dataDxfId="1222" totalsRowDxfId="1221"/>
    <tableColumn id="19" xr3:uid="{A81D9ACE-1BA2-42E2-A7BF-AD6A21D051B7}" name="Format (ou type)" dataDxfId="1220" totalsRowDxfId="1219"/>
    <tableColumn id="20" xr3:uid="{395551A0-AF3E-4BCA-A2D1-B5B3AFE7BB0F}" name="Nomenclature/ énumération" totalsRowDxfId="1218"/>
    <tableColumn id="21" xr3:uid="{CA6C9852-2D54-43AF-A983-D0F4CF56B2B4}" name="Détails de format" totalsRowDxfId="1217"/>
    <tableColumn id="22" xr3:uid="{15560D52-4B8E-408C-878A-EEE9AFD8D183}" name="15-18" totalsRowDxfId="1216"/>
    <tableColumn id="23" xr3:uid="{F8085B3C-2A10-48F6-B2F1-428BF4D2A4F6}" name="15-15" totalsRowDxfId="12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V20" totalsRowCount="1" totalsRowDxfId="1214">
  <autoFilter ref="A8:V19" xr:uid="{1FE8A3AF-4E94-4B60-8D0F-BDD2D3ECE80A}"/>
  <tableColumns count="22">
    <tableColumn id="1" xr3:uid="{2194A6A9-978B-49BF-92EC-24BA1F982865}" name="ID" dataDxfId="1213" totalsRowDxfId="1212"/>
    <tableColumn id="2" xr3:uid="{7639722A-2F33-4FF5-974B-AF23A0A6AFB1}" name="Donnée (Niveau 1)" dataDxfId="1211" totalsRowDxfId="1210"/>
    <tableColumn id="3" xr3:uid="{9BD64E43-D2AF-489F-A571-5D02F069CB5A}" name="Donnée (Niveau 2)" dataDxfId="1209" totalsRowDxfId="1208"/>
    <tableColumn id="4" xr3:uid="{3A15C35A-E24A-431E-9B0F-5AA03F1DEC65}" name="Donnée (Niveau 3)" dataDxfId="1207" totalsRowDxfId="1206"/>
    <tableColumn id="5" xr3:uid="{30450838-7269-4B21-AED9-DE744E6D7BE7}" name="Donnée (Niveau 4)" dataDxfId="1205" totalsRowDxfId="1204"/>
    <tableColumn id="6" xr3:uid="{3660E566-E514-413D-B57E-5899D7E2C97A}" name="Donnée (Niveau 5)" dataDxfId="1203" totalsRowDxfId="1202"/>
    <tableColumn id="7" xr3:uid="{9C7BB915-267A-4C5A-AA02-029048F4DC4E}" name="Donnée (Niveau 6)" dataDxfId="1201" totalsRowDxfId="1200"/>
    <tableColumn id="8" xr3:uid="{E5B15786-B76A-4BEA-9067-9613FD29334F}" name="Description" totalsRowDxfId="1199"/>
    <tableColumn id="9" xr3:uid="{8DB05C06-6CE9-4263-BA6F-48CE0AE9983C}" name="Exemples" totalsRowDxfId="1198"/>
    <tableColumn id="11" xr3:uid="{957F756D-730B-4641-8748-30510E6525C0}" name="Balise" dataDxfId="1197" totalsRowDxfId="1196"/>
    <tableColumn id="12" xr3:uid="{3169EF9C-BB85-4FFA-B5E7-A3B8B73FC3A2}" name="Nantes - balise" totalsRowDxfId="1195"/>
    <tableColumn id="13" xr3:uid="{E548F095-B313-42ED-B82E-D4F99D2C0A04}" name="Nantes - description" totalsRowDxfId="1194"/>
    <tableColumn id="14" xr3:uid="{CC704391-8DDA-45F3-B8AB-AE5DEBD43C11}" name="GT399" totalsRowDxfId="1193"/>
    <tableColumn id="15" xr3:uid="{A5BB6FA3-0492-4977-AD3E-CEAAE8366B7A}" name="GT399 description" totalsRowDxfId="1192"/>
    <tableColumn id="16" xr3:uid="{6BC9EA61-5862-4D25-B98C-EA9E88DF081C}" name="Priorisation" totalsRowDxfId="1191"/>
    <tableColumn id="17" xr3:uid="{F8CC7813-2529-4AB6-8673-B22D55F47970}" name="Cardinalité" dataDxfId="1190" totalsRowDxfId="1189"/>
    <tableColumn id="18" xr3:uid="{F8AA89E9-3720-467E-92C2-F847AE5D62EB}" name="Objet" dataDxfId="1188" totalsRowDxfId="1187"/>
    <tableColumn id="19" xr3:uid="{044C8000-1042-455B-8904-0733131290E6}" name="Format (ou type)" dataDxfId="1186" totalsRowDxfId="1185"/>
    <tableColumn id="20" xr3:uid="{4C43F220-1FFF-4D6A-B274-6AC8F1923DC0}" name="Nomenclature/ énumération" dataDxfId="1184" totalsRowDxfId="1183"/>
    <tableColumn id="21" xr3:uid="{F3647E69-0E89-450A-AF38-B5627E006D73}" name="Détails de format" dataDxfId="1182" totalsRowDxfId="1181"/>
    <tableColumn id="22" xr3:uid="{BDA6CEC4-51B8-4CFB-B6B6-B7AF21F84DE9}" name="15-18" totalsRowDxfId="1180"/>
    <tableColumn id="23" xr3:uid="{A7D9FC89-3D3C-442A-BF60-2B5E8CAB8757}" name="15-15" totalsRowDxfId="117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V15" totalsRowCount="1" headerRowDxfId="1178" totalsRowDxfId="1175" headerRowBorderDxfId="1177" tableBorderDxfId="1176" totalsRowBorderDxfId="1174">
  <autoFilter ref="A8:V14" xr:uid="{E931F4C5-87AC-4B70-ADC3-93962301DA67}"/>
  <tableColumns count="22">
    <tableColumn id="1" xr3:uid="{1E224984-052D-4A13-B622-AE0F71DD159A}" name="ID" dataDxfId="1173" totalsRowDxfId="1172"/>
    <tableColumn id="2" xr3:uid="{C0689F99-92F2-497E-8FC9-D5C9893BC7E9}" name="Donnée (Niveau 1)" dataDxfId="1171" totalsRowDxfId="1170"/>
    <tableColumn id="3" xr3:uid="{415D4766-C4FA-4EA5-814E-1F0F00B07B37}" name="Donnée (Niveau 2)" dataDxfId="1169" totalsRowDxfId="1168"/>
    <tableColumn id="4" xr3:uid="{3376F3F3-12CC-4AD9-9955-3EC68C5C3DD9}" name="Donnée (Niveau 3)" dataDxfId="1167" totalsRowDxfId="1166"/>
    <tableColumn id="5" xr3:uid="{541A98F6-3A3C-473C-86A3-80321C6E2798}" name="Donnée (Niveau 4)" dataDxfId="1165" totalsRowDxfId="1164"/>
    <tableColumn id="6" xr3:uid="{9860160A-69B0-43CC-ACC3-513CC21BBCC9}" name="Donnée (Niveau 5)" dataDxfId="1163" totalsRowDxfId="1162"/>
    <tableColumn id="7" xr3:uid="{A283BE6B-5F72-4E28-A1D0-C3CEFC3A3203}" name="Donnée (Niveau 6)" dataDxfId="1161" totalsRowDxfId="1160"/>
    <tableColumn id="8" xr3:uid="{19DF1CAC-A34E-4D6F-9152-7E372105A411}" name="Description" totalsRowDxfId="1159"/>
    <tableColumn id="9" xr3:uid="{19C7F4C5-FBF2-4DDF-8C18-64844C80A068}" name="Exemples" totalsRowDxfId="1158"/>
    <tableColumn id="11" xr3:uid="{7578B8D2-C435-4424-9B0B-FE7DB8E3AC98}" name="Balise" totalsRowDxfId="1157"/>
    <tableColumn id="12" xr3:uid="{BED9B1DE-1D7A-44E1-B55A-77D8F2867832}" name="Nantes - balise" totalsRowDxfId="1156"/>
    <tableColumn id="13" xr3:uid="{0A269333-965B-47E6-A39A-3828EC8525D7}" name="Nantes - description" totalsRowDxfId="1155"/>
    <tableColumn id="14" xr3:uid="{9551F7F9-F22B-4AE0-8C95-D6D0EABBF631}" name="GT399" totalsRowDxfId="1154"/>
    <tableColumn id="15" xr3:uid="{B250F388-C8B6-4941-A85E-C23834348517}" name="GT399 description" totalsRowDxfId="1153"/>
    <tableColumn id="16" xr3:uid="{A477B070-59A8-4A28-9E4D-9B4503B0FCDC}" name="Priorisation" totalsRowDxfId="1152"/>
    <tableColumn id="17" xr3:uid="{8D44E1CE-FB68-4E9B-AE44-0ADF0DFE048B}" name="Cardinalité" dataDxfId="1151" totalsRowDxfId="1150"/>
    <tableColumn id="18" xr3:uid="{F5551B1C-1DCC-4580-B858-E095724B74EC}" name="Objet" totalsRowDxfId="1149"/>
    <tableColumn id="19" xr3:uid="{836B344A-EF05-48E1-9A56-678F7B1B5ECF}" name="Format (ou type)" totalsRowDxfId="1148"/>
    <tableColumn id="20" xr3:uid="{622F58D5-8FA2-4261-957A-F5060FF0501F}" name="Nomenclature/ énumération" totalsRowDxfId="1147"/>
    <tableColumn id="21" xr3:uid="{EE4A67A2-A8BB-40C5-B66B-2C677A555E0D}" name="Détails de format" totalsRowDxfId="1146"/>
    <tableColumn id="22" xr3:uid="{74252E4D-4A09-4C3D-A70C-71232233BE99}" name="15-18" totalsRowDxfId="1145"/>
    <tableColumn id="23" xr3:uid="{9A825B74-72E7-4083-95A6-ADAB0B83FA51}" name="15-15" totalsRowDxfId="114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V10" totalsRowCount="1" headerRowDxfId="1143" headerRowBorderDxfId="1142" tableBorderDxfId="1141">
  <autoFilter ref="A8:V9" xr:uid="{E931F4C5-87AC-4B70-ADC3-93962301DA67}"/>
  <tableColumns count="22">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25" xr3:uid="{D859C5B6-046E-4286-B25C-B09C6F0D01F2}" name="Nantes - balise" dataDxfId="1140"/>
    <tableColumn id="24" xr3:uid="{B812F9CB-695C-4233-9210-247EE7E30D5C}" name="Nantes - description" dataDxfId="1139"/>
    <tableColumn id="23" xr3:uid="{369A7FC9-8210-45F8-B7CE-7CA66D94704C}" name="GT399" dataDxfId="1138"/>
    <tableColumn id="22" xr3:uid="{CC0C4430-85CE-4749-B0EF-01F38758D213}" name="GT399 description" dataDxfId="1137"/>
    <tableColumn id="21" xr3:uid="{C8812723-9205-4252-A00F-7EA4ABD87E9F}" name="Priorisation" dataDxfId="1136"/>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1135" headerRowBorderDxfId="1134" tableBorderDxfId="1133">
  <autoFilter ref="A8:V11" xr:uid="{4F62EADF-21E3-48F1-8B6F-5A3984C01C34}"/>
  <tableColumns count="22">
    <tableColumn id="1" xr3:uid="{B6643D7A-4C2D-4D5B-82CD-9FB6A5509A72}" name="ID"/>
    <tableColumn id="2" xr3:uid="{D8AD65B6-1FCA-4B50-9A1E-843B91A13A63}" name="Donnée (Niveau 1)" dataDxfId="1132"/>
    <tableColumn id="3" xr3:uid="{C51845AD-B914-429D-B634-E93F9EB2C6E2}" name="Donnée (Niveau 2)" dataDxfId="1131"/>
    <tableColumn id="4" xr3:uid="{708D3FF7-D497-49D4-A121-91CEB536EDC0}" name="Donnée (Niveau 3)" dataDxfId="1130"/>
    <tableColumn id="5" xr3:uid="{36BBF4F3-B871-4924-B1DF-09F52BEC9A84}" name="Donnée (Niveau 4)" dataDxfId="1129"/>
    <tableColumn id="6" xr3:uid="{912708D6-C037-4264-88D3-7DEB49F9D269}" name="Donnée (Niveau 5)" dataDxfId="1128"/>
    <tableColumn id="7" xr3:uid="{AEB42A44-4C97-42F7-968F-F3445075B977}" name="Donnée (Niveau 6)" dataDxfId="1127"/>
    <tableColumn id="8" xr3:uid="{05104B7E-48BC-48C5-B4C9-B0719BA33344}" name="Description" dataDxfId="1126"/>
    <tableColumn id="9" xr3:uid="{614AAED4-0FFF-4312-9849-5269BBACA5F4}" name="Exemples" dataDxfId="1125"/>
    <tableColumn id="10" xr3:uid="{591036EA-D7D7-4CDB-9E72-F34570B08579}" name="Balise" dataDxfId="1124"/>
    <tableColumn id="23" xr3:uid="{17E8B19F-5463-4A93-9375-F25F24920A06}" name="Nantes - balise" dataDxfId="1123"/>
    <tableColumn id="22" xr3:uid="{752C5DB9-CA47-4947-BC51-EA0AB6CAF178}" name="Nantes - description" dataDxfId="1122"/>
    <tableColumn id="21" xr3:uid="{3086C8B1-9331-471D-85E4-DFE9ECD0778B}" name="GT399" dataDxfId="1121"/>
    <tableColumn id="20" xr3:uid="{7161B64A-7444-47C0-A0EB-FBE31CB32883}" name="GT399 description" dataDxfId="1120"/>
    <tableColumn id="19" xr3:uid="{7B7F428D-98DE-48C1-B4C7-1B8FEF343340}" name="Priorisation" dataDxfId="1119"/>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P21" totalsRowCount="1" headerRowDxfId="1118" headerRowBorderDxfId="1117" tableBorderDxfId="1116">
  <autoFilter ref="A8:P20" xr:uid="{4F62EADF-21E3-48F1-8B6F-5A3984C01C34}"/>
  <tableColumns count="16">
    <tableColumn id="1" xr3:uid="{23786B65-4B54-4BE2-9F5C-D59C06C564D3}" name="ID"/>
    <tableColumn id="2" xr3:uid="{8EC1F02C-1AB3-456A-B50A-C9BF7046F807}" name="Donnée (Niveau 1)" dataDxfId="1115"/>
    <tableColumn id="3" xr3:uid="{26E70C8E-F9A2-4AB5-9702-8D5063595737}" name="Donnée (Niveau 2)" dataDxfId="1114"/>
    <tableColumn id="4" xr3:uid="{95B000A3-61A9-46F5-BA92-8ED797F293B4}" name="Donnée (Niveau 3)" dataDxfId="1113"/>
    <tableColumn id="5" xr3:uid="{7F09AFC5-83CB-4FF7-97B7-F2DE345014A2}" name="Donnée (Niveau 4)" dataDxfId="1112"/>
    <tableColumn id="6" xr3:uid="{6A2FFC66-BAF1-4996-B879-6E907F288D5B}" name="Donnée (Niveau 5)" dataDxfId="1111"/>
    <tableColumn id="7" xr3:uid="{9B963D8F-EAC2-43AC-9ADA-8B488D517AF6}" name="Donnée (Niveau 6)" dataDxfId="1110"/>
    <tableColumn id="8" xr3:uid="{02C3ACCA-3CED-42AC-9CF0-C3A1B2B4685C}" name="Description" dataDxfId="1109"/>
    <tableColumn id="9" xr3:uid="{86F3EFD6-F6D9-4218-86A6-42B20C7EBDB1}" name="Exemples" dataDxfId="1108"/>
    <tableColumn id="10" xr3:uid="{54CD9A98-DF0D-4607-BA71-7DA09AF797FE}" name="Balise" dataDxfId="1107"/>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C15" totalsRowCount="1" headerRowDxfId="1768" dataDxfId="1767" totalsRowDxfId="1766">
  <autoFilter ref="A8:AC14" xr:uid="{EF99425A-BF7C-494D-843B-A436A28F1D50}"/>
  <tableColumns count="29">
    <tableColumn id="26" xr3:uid="{D5B2518C-6D8E-6147-8C4F-B866728B3834}" name="ID" dataDxfId="1765" totalsRowDxfId="1764"/>
    <tableColumn id="34" xr3:uid="{87148819-B7A5-7947-82EE-7CD825960AED}" name="Donnée (Niveau 1)" dataDxfId="1763" totalsRowDxfId="1762"/>
    <tableColumn id="1" xr3:uid="{D13C8DA4-A6E7-6647-83BF-735A36445504}" name="Donnée (Niveau 2)" dataDxfId="1761" totalsRowDxfId="1760"/>
    <tableColumn id="2" xr3:uid="{9844E3D8-484C-674F-A6FE-C5E74C0BECD7}" name="Donnée (Niveau 3)" dataDxfId="1759" totalsRowDxfId="1758"/>
    <tableColumn id="3" xr3:uid="{EDEAC3BB-E6E5-6D4A-81D4-0D53BDE32BE7}" name="Donnée (Niveau 4)" dataDxfId="1757" totalsRowDxfId="1756"/>
    <tableColumn id="4" xr3:uid="{02D62420-0C0A-4A42-BF62-D538EE277DA2}" name="Donnée (Niveau 5)" dataDxfId="1755" totalsRowDxfId="1754"/>
    <tableColumn id="5" xr3:uid="{AEDF2332-EB8E-3F47-A30F-62F4B295DC6E}" name="Donnée (Niveau 6)" dataDxfId="1753" totalsRowDxfId="1752"/>
    <tableColumn id="6" xr3:uid="{6B82679A-C79E-B942-87C2-2A9AC62DFE61}" name="Description" dataDxfId="1751" totalsRowDxfId="1750"/>
    <tableColumn id="14" xr3:uid="{64EB0DE7-7110-B649-B47F-39D14AB54769}" name="Exemples" dataDxfId="1749" totalsRowDxfId="1748"/>
    <tableColumn id="21" xr3:uid="{C7789C87-5B0F-9240-95BB-36A6DBBF16F7}" name="Balise" dataDxfId="1747" totalsRowDxfId="1746"/>
    <tableColumn id="8" xr3:uid="{56A311D2-6944-B44A-BA90-1B44FB783B25}" name="Nantes - balise" dataDxfId="1745" totalsRowDxfId="1744"/>
    <tableColumn id="15" xr3:uid="{CC481BC4-1ACF-7849-B03D-7121652EE416}" name="Nantes - description" dataDxfId="1743" totalsRowDxfId="1742"/>
    <tableColumn id="18" xr3:uid="{DA3EC825-B94E-6142-B1D1-58F763F6812E}" name="GT399" dataDxfId="1741" totalsRowDxfId="1740"/>
    <tableColumn id="9" xr3:uid="{A60F6B9F-CF7A-6F48-A3FD-7FC591506696}" name="GT399 description" dataDxfId="1739" totalsRowDxfId="1738"/>
    <tableColumn id="10" xr3:uid="{F183E99A-8936-D242-9E2F-7DF202579449}" name="Priorisation" dataDxfId="1737" totalsRowDxfId="1736"/>
    <tableColumn id="11" xr3:uid="{0C55DBEB-B030-EB40-8778-44C43E402B7D}" name="Cardinalité" dataDxfId="1735" totalsRowDxfId="1734"/>
    <tableColumn id="27" xr3:uid="{3EA0014F-1F9E-3346-86AA-D19E79E32F71}" name="Objet" dataDxfId="1733" totalsRowDxfId="1732"/>
    <tableColumn id="12" xr3:uid="{A3CD3B4C-97D3-9741-9A73-087C7A9F8936}" name="Format (ou type)" dataDxfId="1731" totalsRowDxfId="1730"/>
    <tableColumn id="37" xr3:uid="{3FE45E5F-AD1E-7B48-BE25-BC7327DD16EC}" name="Nomenclature/ énumération" dataDxfId="1729" totalsRowDxfId="1728"/>
    <tableColumn id="31" xr3:uid="{9CB46CA4-597C-5148-8480-F8796E3C5AFD}" name="Détails de format" dataDxfId="1727" totalsRowDxfId="1726"/>
    <tableColumn id="36" xr3:uid="{97A47004-218F-7749-B82B-5B2AEE40A23C}" name="15-18" dataDxfId="1725" totalsRowDxfId="1724"/>
    <tableColumn id="35" xr3:uid="{544CEA0F-DCB5-C64C-9CDE-A40F1906888F}" name="15-15" dataDxfId="1723" totalsRowDxfId="1722"/>
    <tableColumn id="39" xr3:uid="{6DB8C4C4-E592-DA4D-B502-CA1F3A98FF18}" name="CUT" dataDxfId="1721" totalsRowDxfId="1720"/>
    <tableColumn id="19" xr3:uid="{F48E57B7-0080-CD4F-8CC0-D9866BEEABEE}" name="Commentaire Hub Santé" dataDxfId="1719" totalsRowDxfId="1718"/>
    <tableColumn id="16" xr3:uid="{93611743-80E2-3A49-9F47-6E81E63C36BC}" name="Commentaire Philippe Dreyfus" dataDxfId="1717" totalsRowDxfId="1716"/>
    <tableColumn id="33" xr3:uid="{E8582012-E1AA-5C48-84F3-81E85831EA3D}" name="Commentaire FBE" dataDxfId="1715" totalsRowDxfId="1714"/>
    <tableColumn id="17" xr3:uid="{10CD9342-79AA-B840-BD59-F6A02345EC01}" name="Commentaire Yann Penverne" dataDxfId="1713" totalsRowDxfId="1712"/>
    <tableColumn id="20" xr3:uid="{36DD8A92-EC42-2849-A047-5EE0AABF1132}" name="NexSIS" dataDxfId="1711" totalsRowDxfId="1710"/>
    <tableColumn id="22" xr3:uid="{055A2D99-D525-3349-A349-779652E6F495}" name="Métier" dataDxfId="1709" totalsRowDxfId="17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707" dataDxfId="1706" totalsRowDxfId="1705">
  <autoFilter ref="A11:AD191" xr:uid="{EF99425A-BF7C-494D-843B-A436A28F1D50}"/>
  <tableColumns count="30">
    <tableColumn id="26" xr3:uid="{ABF5D23D-E9BE-447B-A48E-850A8FE050AB}" name="ID" dataDxfId="1704" totalsRowDxfId="1703"/>
    <tableColumn id="34" xr3:uid="{C603A664-BB7C-4E81-81F5-9AC771B920CE}" name="Donnée (Niveau 1)" dataDxfId="1702" totalsRowDxfId="1701"/>
    <tableColumn id="1" xr3:uid="{985EC22A-699F-4D1C-A0FF-90DCFB6591AE}" name="Donnée (Niveau 2)" dataDxfId="1700" totalsRowDxfId="1699"/>
    <tableColumn id="2" xr3:uid="{9726EFFF-17E9-4567-9D61-3FDED4A1439C}" name="Donnée (Niveau 3)" dataDxfId="1698" totalsRowDxfId="1697"/>
    <tableColumn id="3" xr3:uid="{DC2A9A2B-BD09-4CA3-892C-4DE6298A5712}" name="Donnée (Niveau 4)" dataDxfId="1696" totalsRowDxfId="1695"/>
    <tableColumn id="4" xr3:uid="{B78C276D-8762-4642-9D7D-502A3706006F}" name="Donnée (Niveau 5)" dataDxfId="1694" totalsRowDxfId="1693"/>
    <tableColumn id="5" xr3:uid="{E754A894-2972-4273-B6DD-CF0D8D93573D}" name="Donnée (Niveau 6)" dataDxfId="1692" totalsRowDxfId="1691"/>
    <tableColumn id="6" xr3:uid="{24AAC4C6-656F-44C0-87E7-A586457237B4}" name="Description" dataDxfId="1690" totalsRowDxfId="1689"/>
    <tableColumn id="14" xr3:uid="{5B142435-1C90-4234-8FB8-74C6ED9A57EB}" name="Exemples" dataDxfId="1688" totalsRowDxfId="1687"/>
    <tableColumn id="7" xr3:uid="{23939F30-951A-4F60-A1C3-04B73AEA5803}" name="Balise NexSIS" dataDxfId="1686" totalsRowDxfId="1685"/>
    <tableColumn id="21" xr3:uid="{DC207162-20F5-49F1-888F-349E9D3CC392}" name="Nouvelle balise" dataDxfId="1684" totalsRowDxfId="1683"/>
    <tableColumn id="8" xr3:uid="{7556FAA0-1801-4DD7-900A-EE18363D5E82}" name="Nantes - balise" dataDxfId="1682" totalsRowDxfId="1681"/>
    <tableColumn id="15" xr3:uid="{5FB127EE-7452-472C-AB5F-3281FCE1AA29}" name="Nantes - description" dataDxfId="1680" totalsRowDxfId="1679"/>
    <tableColumn id="18" xr3:uid="{B55CBC10-E0E1-44C1-8A07-61AE2E43D1CB}" name="GT399" dataDxfId="1678" totalsRowDxfId="1677"/>
    <tableColumn id="9" xr3:uid="{ED8CCBEC-AE8D-4416-B493-B3C4C06F7DE9}" name="GT399 description" dataDxfId="1676" totalsRowDxfId="1675"/>
    <tableColumn id="10" xr3:uid="{46B3BCFD-A3E1-4528-930E-7787E8879562}" name="Priorisation" dataDxfId="1674" totalsRowDxfId="1673"/>
    <tableColumn id="11" xr3:uid="{ABAA3778-8B61-4076-8B61-44A440D6CD31}" name="Cardinalité" dataDxfId="1672" totalsRowDxfId="1671"/>
    <tableColumn id="27" xr3:uid="{E5276C21-A4EF-4884-B4FB-C3E1823816EB}" name="Objet" dataDxfId="1670" totalsRowDxfId="1669"/>
    <tableColumn id="12" xr3:uid="{5E7CF984-0D2D-4AB5-8857-24FA22847AFC}" name="Format (ou type)" dataDxfId="1668" totalsRowDxfId="1667"/>
    <tableColumn id="37" xr3:uid="{2169D618-3BA4-45CD-952B-3014DC716E45}" name="Nomenclature/ énumération" dataDxfId="1666" totalsRowDxfId="1665"/>
    <tableColumn id="31" xr3:uid="{EC8DCE8F-9583-487D-94F2-441D28009773}" name="Détails de format" dataDxfId="1664" totalsRowDxfId="1663"/>
    <tableColumn id="36" xr3:uid="{2218AE1F-CDAB-423E-B754-D13BA6E01E7D}" name="Exos/RRAMU" dataDxfId="1662" totalsRowDxfId="1661"/>
    <tableColumn id="35" xr3:uid="{CF1EC0D3-4BCA-452A-AF26-36BE082E3351}" name="15-15" dataDxfId="1660" totalsRowDxfId="1659"/>
    <tableColumn id="39" xr3:uid="{4775AE16-DC68-4E34-8344-7B69CEBD7DD8}" name="CUT" dataDxfId="1658" totalsRowDxfId="1657"/>
    <tableColumn id="19" xr3:uid="{8FA91BE2-BC77-4525-BDE0-F6A9933290D7}" name="Commentaire Hub Santé" dataDxfId="1656" totalsRowDxfId="1655"/>
    <tableColumn id="16" xr3:uid="{CFE0C64C-3AF3-4ED4-B261-757CDC0E4BAF}" name="Commentaire Philippe Dreyfus" dataDxfId="1654" totalsRowDxfId="1653"/>
    <tableColumn id="33" xr3:uid="{DEAB7E62-6BC9-459A-9537-0973D7DAD581}" name="Commentaire FBE" dataDxfId="1652" totalsRowDxfId="1651"/>
    <tableColumn id="17" xr3:uid="{29D9B450-9ECA-42F9-BAF0-F3037CEEF915}" name="Commentaire Yann Penverne" dataDxfId="1650" totalsRowDxfId="1649"/>
    <tableColumn id="20" xr3:uid="{DDA0A9DE-8EA2-4BC6-88A9-FC4FC0D98FFE}" name="NexSIS" dataDxfId="1648" totalsRowDxfId="1647"/>
    <tableColumn id="22" xr3:uid="{1E79267D-7033-4469-BFCF-BBE2A69D6108}" name="Métier" dataDxfId="1646" totalsRowDxfId="164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207" totalsRowCount="1" headerRowDxfId="1644" dataDxfId="1643" totalsRowDxfId="1642">
  <autoFilter ref="A8:AD206" xr:uid="{EF99425A-BF7C-494D-843B-A436A28F1D50}"/>
  <tableColumns count="30">
    <tableColumn id="26" xr3:uid="{F89F79B0-EC13-4626-8B8B-E72803CF8D7F}" name="ID" dataDxfId="1106" totalsRowDxfId="29">
      <calculatedColumnFormula>ROW()-8</calculatedColumnFormula>
    </tableColumn>
    <tableColumn id="34" xr3:uid="{82D9E408-6E89-6548-8064-32C2C1C49796}" name="Donnée (Niveau 1)" dataDxfId="1105" totalsRowDxfId="28"/>
    <tableColumn id="1" xr3:uid="{A4D81CB2-5DBF-46A1-831A-3B0CB8713987}" name="Donnée (Niveau 2)" dataDxfId="1104" totalsRowDxfId="27"/>
    <tableColumn id="2" xr3:uid="{70FEA672-42A5-4D50-83E3-20F1DC99F826}" name="Donnée (Niveau 3)" dataDxfId="1103" totalsRowDxfId="26"/>
    <tableColumn id="3" xr3:uid="{E5F546D4-3F7C-49D3-ACAD-5C0AA86EEA72}" name="Donnée (Niveau 4)" dataDxfId="1102" totalsRowDxfId="25"/>
    <tableColumn id="4" xr3:uid="{C36F63D5-6F86-4068-8553-7E11F2FF2E34}" name="Donnée (Niveau 5)" dataDxfId="1101" totalsRowDxfId="24"/>
    <tableColumn id="5" xr3:uid="{BCD32C8B-1BF5-4152-A4E3-856EB454D41F}" name="Donnée (Niveau 6)" dataDxfId="1100" totalsRowDxfId="23"/>
    <tableColumn id="6" xr3:uid="{31AB271A-A79E-4AD6-A425-139013E5C0ED}" name="Description" dataDxfId="1099" totalsRowDxfId="22"/>
    <tableColumn id="14" xr3:uid="{42356E16-5C2C-47EF-96D9-1439EB52D654}" name="Exemples" dataDxfId="1098" totalsRowDxfId="21"/>
    <tableColumn id="21" xr3:uid="{A67EAB5D-C889-4A87-AEDD-CB5D507B5224}" name="Balise" dataDxfId="1097" totalsRowDxfId="20"/>
    <tableColumn id="8" xr3:uid="{142E6E6B-2EEA-41C0-969F-103EB7FEE77B}" name="Nantes - balise" totalsRowFunction="count" dataDxfId="1096" totalsRowDxfId="19"/>
    <tableColumn id="15" xr3:uid="{4B3C95EC-2C41-42CE-9528-75F02E532B07}" name="Nantes - description" totalsRowFunction="count" dataDxfId="1095" totalsRowDxfId="18"/>
    <tableColumn id="18" xr3:uid="{DD4C49C8-6EEB-4810-B6DF-F5EA0958E68F}" name="GT399" totalsRowFunction="count" dataDxfId="1094" totalsRowDxfId="17"/>
    <tableColumn id="9" xr3:uid="{1EF347D1-5F3C-455F-B7CC-0411A0A13BA5}" name="GT399 description" totalsRowFunction="count" dataDxfId="1093" totalsRowDxfId="16"/>
    <tableColumn id="10" xr3:uid="{A688C13F-43B2-4D38-AB61-5A8FA70F8877}" name="Priorisation" totalsRowFunction="count" dataDxfId="1092" totalsRowDxfId="15"/>
    <tableColumn id="11" xr3:uid="{740E98DF-4145-4688-96B5-1DB2B4C65860}" name="Cardinalité" dataDxfId="1091" totalsRowDxfId="14"/>
    <tableColumn id="27" xr3:uid="{5362BDCB-F398-463F-807C-5642BE8139A3}" name="Objet" totalsRowFunction="count" dataDxfId="1090" totalsRowDxfId="13"/>
    <tableColumn id="12" xr3:uid="{F99D40B9-B75A-4B6D-AD14-A9CC94A67A94}" name="Format (ou type)" dataDxfId="1089" totalsRowDxfId="12"/>
    <tableColumn id="37" xr3:uid="{C4249FC6-D549-4A35-98D7-D98FEFD604C7}" name="Nomenclature/ énumération" dataDxfId="1088" totalsRowDxfId="11"/>
    <tableColumn id="31" xr3:uid="{165DCEEB-09D9-4414-9EB1-071322B65527}" name="Détails de format" dataDxfId="1087" totalsRowDxfId="10"/>
    <tableColumn id="36" xr3:uid="{DFE77849-E589-4C00-A974-5EA32CAC9950}" name="15-18" dataDxfId="1086" totalsRowDxfId="9"/>
    <tableColumn id="35" xr3:uid="{6F7422E5-A9F0-4CB5-94CC-23CADED3A1EA}" name="15-15" dataDxfId="1085" totalsRowDxfId="8"/>
    <tableColumn id="24" xr3:uid="{84A6C4F7-D7B2-45A3-94D6-FA4C63F0BF6D}" name="15-MAJ" dataDxfId="1084" totalsRowDxfId="7"/>
    <tableColumn id="39" xr3:uid="{D123E456-B227-404D-9075-2C12B6D79281}" name="CUT" dataDxfId="1083" totalsRowDxfId="6"/>
    <tableColumn id="19" xr3:uid="{0E27CA97-E0CC-4707-8A95-C2EB8B822A50}" name="Commentaire Hub Santé" dataDxfId="1082" totalsRowDxfId="5"/>
    <tableColumn id="16" xr3:uid="{85C90A89-19FA-4640-8DE9-5BC81E29801A}" name="Commentaire Philippe Dreyfus" dataDxfId="1081" totalsRowDxfId="4"/>
    <tableColumn id="33" xr3:uid="{F9B7E469-F267-4217-89F6-2332B9BE9F00}" name="Commentaire FBE" dataDxfId="1080" totalsRowDxfId="3"/>
    <tableColumn id="17" xr3:uid="{AF1719C0-5CFC-4F9F-8447-1E16DD154E8D}" name="Commentaire Yann Penverne" dataDxfId="1079" totalsRowDxfId="2"/>
    <tableColumn id="20" xr3:uid="{A1AC7405-8CAD-4797-ACD3-A6DB9BD4973A}" name="NexSIS" dataDxfId="1078" totalsRowDxfId="1"/>
    <tableColumn id="22" xr3:uid="{BFD15786-BC47-434A-8C58-1A07EC8D4305}" name="Métier" dataDxfId="1077"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89" totalsRowCount="1" headerRowDxfId="1641" dataDxfId="1640" totalsRowDxfId="1639">
  <autoFilter ref="A8:W88" xr:uid="{C92664FE-ED8F-46D7-9DD5-6F2E0861D6FF}"/>
  <tableColumns count="23">
    <tableColumn id="26" xr3:uid="{62D1D962-435E-445C-8176-6AFEE7ABB964}" name="ID" dataDxfId="1638" totalsRowDxfId="1053"/>
    <tableColumn id="34" xr3:uid="{AF99D652-DA31-487A-8CE3-C43A9D0D0F82}" name="Donnée (Niveau 1)" dataDxfId="1637" totalsRowDxfId="1052"/>
    <tableColumn id="1" xr3:uid="{26624729-2378-4BE4-AF94-2AD83420E408}" name="Donnée (Niveau 2)" dataDxfId="1636" totalsRowDxfId="1051"/>
    <tableColumn id="2" xr3:uid="{3DF2C155-D187-4F5C-A2F9-29CA2B2A18CC}" name="Donnée (Niveau 3)" dataDxfId="1635" totalsRowDxfId="1050"/>
    <tableColumn id="3" xr3:uid="{DD16CD2E-7545-4983-AF64-50A47209731F}" name="Donnée (Niveau 4)" dataDxfId="1634" totalsRowDxfId="1049"/>
    <tableColumn id="4" xr3:uid="{9201EFE0-C9BD-490F-B6AA-83311B09262F}" name="Donnée (Niveau 5)" dataDxfId="1633" totalsRowDxfId="1048"/>
    <tableColumn id="5" xr3:uid="{20C32895-212D-4F26-B134-FBDF1FD4ED0E}" name="Donnée (Niveau 6)" dataDxfId="1632" totalsRowDxfId="1047"/>
    <tableColumn id="6" xr3:uid="{036B2D7E-23E0-4814-B2FB-5C619B25F782}" name="Description" dataDxfId="1631" totalsRowDxfId="1046"/>
    <tableColumn id="14" xr3:uid="{51A4E1A3-F3DC-4BAD-9F20-81B65F485A0D}" name="Exemples" dataDxfId="1630" totalsRowDxfId="1045"/>
    <tableColumn id="21" xr3:uid="{C6BE7A8E-F875-441C-BFA9-86D71B9EFF88}" name="Balise" dataDxfId="1629" totalsRowDxfId="1044"/>
    <tableColumn id="11" xr3:uid="{F10EE65F-1515-4AE2-9211-FD44F3EA5D3E}" name="Cardinalité" dataDxfId="1628" totalsRowDxfId="1043"/>
    <tableColumn id="27" xr3:uid="{B47DCBC0-7B24-497F-8892-323B08A42011}" name="Objet" dataDxfId="1627" totalsRowDxfId="1042"/>
    <tableColumn id="12" xr3:uid="{15BDE3A9-E8A9-4EFC-A353-0269A66BC2B2}" name="Format (ou type)" dataDxfId="1626" totalsRowDxfId="1041"/>
    <tableColumn id="37" xr3:uid="{046163B9-02C2-4347-B7FB-61E0432AAB68}" name="Nomenclature/ énumération" dataDxfId="1625" totalsRowDxfId="1040"/>
    <tableColumn id="31" xr3:uid="{20E92D64-29A1-4239-93C5-E8F762FFD8DE}" name="Détails de format" dataDxfId="1624" totalsRowDxfId="1039"/>
    <tableColumn id="36" xr3:uid="{636C128D-46D4-443D-9FB6-645B4E8390EC}" name="15-18" dataDxfId="1623" totalsRowDxfId="1038"/>
    <tableColumn id="35" xr3:uid="{3C17CD84-5847-4BD3-990E-46197D8D30CE}" name="15-15" dataDxfId="1622" totalsRowDxfId="1037"/>
    <tableColumn id="39" xr3:uid="{8F5DF9DE-3AC1-4BBF-B05B-904A5EB4D934}" name="CUT" dataDxfId="1621" totalsRowDxfId="1036"/>
    <tableColumn id="19" xr3:uid="{B90DC3CB-85F4-4D23-8DE4-7B4C05AC2236}" name="Commentaire Hub Santé" dataDxfId="1620" totalsRowDxfId="1035"/>
    <tableColumn id="16" xr3:uid="{E17F6AB0-4FBD-425F-A071-573AD4BA0F3E}" name="Commentaire Philippe Dreyfus" dataDxfId="1619" totalsRowDxfId="1034"/>
    <tableColumn id="33" xr3:uid="{7CFA00D6-8048-42E1-B541-BEA178D54E3E}" name="Commentaire FBE" dataDxfId="1618" totalsRowDxfId="1033"/>
    <tableColumn id="17" xr3:uid="{FC58F8C6-81B4-4955-A593-71BD7E5BDA7A}" name="Commentaire Yann Penverne" dataDxfId="1617" totalsRowDxfId="1032"/>
    <tableColumn id="22" xr3:uid="{DB0180C0-781E-4165-87A4-8168655417AB}" name="Métier" dataDxfId="1616" totalsRowDxfId="10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X14" totalsRowCount="1" headerRowDxfId="1615" dataDxfId="1614" totalsRowDxfId="1613">
  <autoFilter ref="A8:X13" xr:uid="{F3595FED-2D23-43E0-82AA-4A679D9E25EC}"/>
  <tableColumns count="24">
    <tableColumn id="26" xr3:uid="{1FA9DD08-C96F-4AE2-8207-3C37C2625ABE}" name="ID" dataDxfId="1612" totalsRowDxfId="1030"/>
    <tableColumn id="34" xr3:uid="{795EBD09-E696-417D-A399-6AF56CB38FFE}" name="Donnée (Niveau 1)" dataDxfId="1611" totalsRowDxfId="1029"/>
    <tableColumn id="1" xr3:uid="{5D55C6A7-D3C8-4B4F-962B-D684CC469CD7}" name="Donnée (Niveau 2)" dataDxfId="1610" totalsRowDxfId="1028"/>
    <tableColumn id="2" xr3:uid="{6064AA15-6125-4E52-A059-BCD0F891AC4D}" name="Donnée (Niveau 3)" dataDxfId="1609" totalsRowDxfId="1027"/>
    <tableColumn id="3" xr3:uid="{C4094AB5-565D-4563-9A98-4BAC24C8C03F}" name="Donnée (Niveau 4)" dataDxfId="1608" totalsRowDxfId="1026"/>
    <tableColumn id="4" xr3:uid="{FDFD5534-55B3-462C-A013-1AF4EEFC7A0E}" name="Donnée (Niveau 5)" dataDxfId="1607" totalsRowDxfId="1025"/>
    <tableColumn id="5" xr3:uid="{4C7DDDEF-FB5D-40CE-A24D-1069A6180C9C}" name="Donnée (Niveau 6)" dataDxfId="1606" totalsRowDxfId="1024"/>
    <tableColumn id="6" xr3:uid="{BDC8426F-031A-4500-84AD-15FC39F3F6CE}" name="Description" dataDxfId="1605" totalsRowDxfId="1023"/>
    <tableColumn id="14" xr3:uid="{1BD518AA-08F2-4CB0-853F-ED4258E389B3}" name="Exemples" dataDxfId="1604" totalsRowDxfId="1022"/>
    <tableColumn id="21" xr3:uid="{773DD795-C5AD-4B15-84FB-8DE01F1F60C4}" name="Balise" dataDxfId="1603" totalsRowDxfId="1021"/>
    <tableColumn id="11" xr3:uid="{CF28EC3A-4C91-435F-AC27-1982AA8ADD1D}" name="Cardinalité" dataDxfId="1602" totalsRowDxfId="1020"/>
    <tableColumn id="27" xr3:uid="{A2A017CB-AD8E-44B3-8642-D11115614E70}" name="Objet" dataDxfId="1601" totalsRowDxfId="1019"/>
    <tableColumn id="12" xr3:uid="{66EFD264-E68A-4187-98CB-316B01B4417B}" name="Format (ou type)" dataDxfId="1600" totalsRowDxfId="1018"/>
    <tableColumn id="37" xr3:uid="{EE16CD08-1554-426C-9970-EB455A6E91CE}" name="Nomenclature/ énumération" dataDxfId="1599" totalsRowDxfId="1017"/>
    <tableColumn id="31" xr3:uid="{2C55E942-315D-4196-88AC-22B3956DA9E4}" name="Détails de format" dataDxfId="1598" totalsRowDxfId="1016"/>
    <tableColumn id="36" xr3:uid="{4457D8CC-EA04-48F7-94E1-5038866A5C40}" name="15-18" dataDxfId="1597" totalsRowDxfId="1015"/>
    <tableColumn id="35" xr3:uid="{DE6F3E1D-4E7D-4614-B0F4-FBCC8B26E17F}" name="15-15" dataDxfId="1596" totalsRowDxfId="1014"/>
    <tableColumn id="39" xr3:uid="{ED0D760B-A01B-4FCE-968A-DF8FB318720F}" name="CUT" dataDxfId="1595" totalsRowDxfId="1013"/>
    <tableColumn id="19" xr3:uid="{13987337-997C-423C-8C6C-CD2A636B3191}" name="Commentaire Hub Santé" dataDxfId="1594" totalsRowDxfId="1012"/>
    <tableColumn id="16" xr3:uid="{2E666105-7978-4AB4-BD35-48C364391E38}" name="Commentaire Philippe Dreyfus" dataDxfId="1593" totalsRowDxfId="1011"/>
    <tableColumn id="33" xr3:uid="{59ED82FB-9F32-4B0C-92AF-B11030B269C4}" name="Commentaire FBE" dataDxfId="1592" totalsRowDxfId="1010"/>
    <tableColumn id="17" xr3:uid="{FF32A60F-0401-427C-85E9-AF6C668D67E5}" name="Commentaire Yann Penverne" dataDxfId="1591" totalsRowDxfId="1009"/>
    <tableColumn id="20" xr3:uid="{4C3C4242-9715-4D3F-8678-E2DF7E298B48}" name="NexSIS" dataDxfId="1590" totalsRowDxfId="1008"/>
    <tableColumn id="22" xr3:uid="{89A21B40-369F-479D-8124-13571B8DC460}" name="Métier" dataDxfId="1589" totalsRowDxfId="100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62" totalsRowCount="1" headerRowDxfId="1588" dataDxfId="1587" totalsRowDxfId="1586">
  <autoFilter ref="A8:W61" xr:uid="{C92664FE-ED8F-46D7-9DD5-6F2E0861D6FF}">
    <filterColumn colId="16">
      <customFilters>
        <customFilter operator="notEqual" val=" "/>
      </customFilters>
    </filterColumn>
  </autoFilter>
  <tableColumns count="23">
    <tableColumn id="26" xr3:uid="{3D95D60D-4749-4205-B5A3-C40BC9083DDF}" name="ID" dataDxfId="1585" totalsRowDxfId="1006"/>
    <tableColumn id="34" xr3:uid="{F55F9431-FBCC-4C37-BC99-DDE204E6AD66}" name="Donnée (Niveau 1)" dataDxfId="1584" totalsRowDxfId="1005"/>
    <tableColumn id="1" xr3:uid="{7BDE9DBC-8BFF-4962-94C8-303215EF6651}" name="Donnée (Niveau 2)" dataDxfId="1583" totalsRowDxfId="1004"/>
    <tableColumn id="2" xr3:uid="{D40563B8-DCFF-4581-97D6-3BC1A593C4AB}" name="Donnée (Niveau 3)" dataDxfId="1582" totalsRowDxfId="1003"/>
    <tableColumn id="3" xr3:uid="{25A7848B-AF8E-4993-88F6-92216A238470}" name="Donnée (Niveau 4)" dataDxfId="1581" totalsRowDxfId="1002"/>
    <tableColumn id="4" xr3:uid="{AA50B053-891E-46D9-A92A-0E26EF075B7E}" name="Donnée (Niveau 5)" dataDxfId="1580" totalsRowDxfId="1001"/>
    <tableColumn id="5" xr3:uid="{58A3E3FB-40F5-40E2-96F6-8C1C4AF04759}" name="Donnée (Niveau 6)" dataDxfId="1579" totalsRowDxfId="1000"/>
    <tableColumn id="6" xr3:uid="{C62E45BF-811F-42E7-AB88-572B417F6150}" name="Description" dataDxfId="1578" totalsRowDxfId="999"/>
    <tableColumn id="14" xr3:uid="{F9F87B89-8446-4459-82BE-4CC3FDAE3D24}" name="Exemples" dataDxfId="1577" totalsRowDxfId="998"/>
    <tableColumn id="21" xr3:uid="{48DE3666-C566-4CAB-B0A7-07A3209B6595}" name="Balise" dataDxfId="1576" totalsRowDxfId="997"/>
    <tableColumn id="11" xr3:uid="{FD69FEBC-E70D-44C5-AD2D-C6CC2D1C0D06}" name="Cardinalité" dataDxfId="1575" totalsRowDxfId="996"/>
    <tableColumn id="27" xr3:uid="{B5A842FA-9CEA-4996-A030-5CA520DDD42D}" name="Objet" dataDxfId="1574" totalsRowDxfId="995"/>
    <tableColumn id="12" xr3:uid="{A04D9211-F25C-4418-9545-A6F2966A3528}" name="Format (ou type)" dataDxfId="1573" totalsRowDxfId="994"/>
    <tableColumn id="37" xr3:uid="{4AA2533B-7EE3-47E8-A3C9-3721487911B2}" name="Nomenclature/ énumération" dataDxfId="1572" totalsRowDxfId="993"/>
    <tableColumn id="31" xr3:uid="{5F33B9AF-8F57-40C0-B58A-2900055019D0}" name="Détails de format" dataDxfId="1571" totalsRowDxfId="992"/>
    <tableColumn id="36" xr3:uid="{4350E4CE-9B26-491D-804C-0334C47A43C5}" name="15-18" dataDxfId="1570" totalsRowDxfId="991"/>
    <tableColumn id="35" xr3:uid="{D25EA6AD-098C-4C6E-94BD-A321CF38C383}" name="15-15" dataDxfId="1569" totalsRowDxfId="990"/>
    <tableColumn id="39" xr3:uid="{05BE7884-8749-4B81-B356-DDAA0EAB4864}" name="CUT" dataDxfId="1568" totalsRowDxfId="989"/>
    <tableColumn id="19" xr3:uid="{6A104928-C33B-4AA9-A990-40B6C20E9D80}" name="Commentaire Hub Santé" dataDxfId="1567" totalsRowDxfId="988"/>
    <tableColumn id="16" xr3:uid="{712AA8BE-EBEC-4D34-9BE4-C551609D4A8E}" name="Commentaire Philippe Dreyfus" dataDxfId="1566" totalsRowDxfId="987"/>
    <tableColumn id="33" xr3:uid="{C7EF274F-4008-4396-97F1-6B640D914E6E}" name="Commentaire FBE" dataDxfId="1565" totalsRowDxfId="986"/>
    <tableColumn id="17" xr3:uid="{BC6A7B64-7E37-4F83-AA3E-8E136D3C025C}" name="Commentaire Yann Penverne" dataDxfId="1564" totalsRowDxfId="985"/>
    <tableColumn id="22" xr3:uid="{FBAE91BA-4332-4036-98CF-545C9190993D}" name="Métier" dataDxfId="1563" totalsRowDxfId="98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43" totalsRowCount="1" headerRowDxfId="1562" dataDxfId="1561" totalsRowDxfId="1560">
  <autoFilter ref="A8:W42" xr:uid="{C92664FE-ED8F-46D7-9DD5-6F2E0861D6FF}">
    <filterColumn colId="16">
      <customFilters>
        <customFilter operator="notEqual" val=" "/>
      </customFilters>
    </filterColumn>
  </autoFilter>
  <tableColumns count="23">
    <tableColumn id="26" xr3:uid="{F0BBFE2C-91EC-4F63-8C42-7A13D8DB1773}" name="ID" dataDxfId="1559" totalsRowDxfId="1076"/>
    <tableColumn id="34" xr3:uid="{D4146487-94AF-45AE-9337-108D3BA4CEB4}" name="Donnée (Niveau 1)" dataDxfId="1558" totalsRowDxfId="1075"/>
    <tableColumn id="1" xr3:uid="{6249CE60-4860-4AE5-B2FE-DC960F0E9986}" name="Donnée (Niveau 2)" dataDxfId="1557" totalsRowDxfId="1074"/>
    <tableColumn id="2" xr3:uid="{C2D3DCAE-6928-4F1C-AF61-C37FEBF17CE7}" name="Donnée (Niveau 3)" dataDxfId="1556" totalsRowDxfId="1073"/>
    <tableColumn id="3" xr3:uid="{33216364-1D3C-4C3A-9A87-FDF54DD48221}" name="Donnée (Niveau 4)" dataDxfId="1555" totalsRowDxfId="1072"/>
    <tableColumn id="4" xr3:uid="{57EF9CD5-EC70-4A23-A60C-23D9F357C89F}" name="Donnée (Niveau 5)" dataDxfId="1554" totalsRowDxfId="1071"/>
    <tableColumn id="5" xr3:uid="{9F84A053-8A83-4A58-AEB1-A4D4BC92B461}" name="Donnée (Niveau 6)" dataDxfId="1553" totalsRowDxfId="1070"/>
    <tableColumn id="6" xr3:uid="{D1C161A6-6AE9-4A45-944C-37A17B71ECB9}" name="Description" dataDxfId="1552" totalsRowDxfId="1069"/>
    <tableColumn id="14" xr3:uid="{B7506A0E-75D9-44A0-9C02-5DB0ECF2A955}" name="Exemples" dataDxfId="1551" totalsRowDxfId="1068"/>
    <tableColumn id="21" xr3:uid="{8064C132-A136-4348-BB46-3374B12E8118}" name="Balise" dataDxfId="1550" totalsRowDxfId="1067"/>
    <tableColumn id="11" xr3:uid="{07C5EC80-6F69-4BF2-A52F-A8DC0C68FDD5}" name="Cardinalité" dataDxfId="1549" totalsRowDxfId="1066"/>
    <tableColumn id="27" xr3:uid="{45AE51DB-A6BF-45B0-A5E3-450B57AFF1BE}" name="Objet" dataDxfId="1548" totalsRowDxfId="1065"/>
    <tableColumn id="12" xr3:uid="{DDC6828F-2B6C-4E05-87D2-07F4D40557F4}" name="Format (ou type)" dataDxfId="1547" totalsRowDxfId="1064"/>
    <tableColumn id="37" xr3:uid="{66657B31-D3ED-45B0-AFA9-C1A1912F21C1}" name="Nomenclature/ énumération" dataDxfId="1546" totalsRowDxfId="1063"/>
    <tableColumn id="31" xr3:uid="{FC0F3951-1CFE-4C1D-96D5-F355E8519DFE}" name="Détails de format" dataDxfId="1545" totalsRowDxfId="1062"/>
    <tableColumn id="36" xr3:uid="{E4D376D5-6C75-44C6-9C5A-2DB0ECCB6D64}" name="15-18" dataDxfId="1544" totalsRowDxfId="1061"/>
    <tableColumn id="35" xr3:uid="{EA11A1BC-8967-40FA-ADCD-0B84F05B4FB7}" name="15-15" dataDxfId="1543" totalsRowDxfId="1060"/>
    <tableColumn id="39" xr3:uid="{D31DD38F-C6EE-4749-A560-C7A57192A678}" name="CUT" dataDxfId="1542" totalsRowDxfId="1059"/>
    <tableColumn id="19" xr3:uid="{B19166B6-0C3E-4F4D-ADFE-C549689DAD0F}" name="Commentaire Hub Santé" dataDxfId="1541" totalsRowDxfId="1058"/>
    <tableColumn id="16" xr3:uid="{4463EAB1-8B99-416B-81E7-7BF762EFF67F}" name="Commentaire Philippe Dreyfus" dataDxfId="1540" totalsRowDxfId="1057"/>
    <tableColumn id="33" xr3:uid="{AEB9EA63-47DE-4EB1-98A2-28AF16C300B3}" name="Commentaire FBE" dataDxfId="1539" totalsRowDxfId="1056"/>
    <tableColumn id="17" xr3:uid="{A303D711-3B44-411C-AFCC-D94F65BB0726}" name="Commentaire Yann Penverne" dataDxfId="1538" totalsRowDxfId="1055"/>
    <tableColumn id="22" xr3:uid="{05D5BA78-9525-42BB-9AA1-997AB030D68E}" name="Métier" dataDxfId="1537" totalsRowDxfId="105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1536" dataDxfId="1535" totalsRowDxfId="1534">
  <autoFilter ref="A8:AF72" xr:uid="{63D50B21-49FD-4724-931E-4B74BF8476B1}">
    <filterColumn colId="20">
      <customFilters>
        <customFilter operator="notEqual" val=" "/>
      </customFilters>
    </filterColumn>
  </autoFilter>
  <tableColumns count="32">
    <tableColumn id="26" xr3:uid="{8D5EDC39-215F-4E94-846A-3D4ACA1D2C53}" name="ID" dataDxfId="1533" totalsRowDxfId="1532">
      <calculatedColumnFormula>ROW()-8</calculatedColumnFormula>
    </tableColumn>
    <tableColumn id="34" xr3:uid="{207093F4-4D8B-4CEB-9D2D-235D14641525}" name="Donnée (Niveau 1)" dataDxfId="1531" totalsRowDxfId="1530"/>
    <tableColumn id="1" xr3:uid="{9E73ABC5-269F-4BD3-9995-81E72371DAE3}" name="Donnée (Niveau 2)" dataDxfId="1529" totalsRowDxfId="1528"/>
    <tableColumn id="2" xr3:uid="{2161A585-4F28-44FE-A023-7DB4D8C14776}" name="Donnée (Niveau 3)" dataDxfId="1527" totalsRowDxfId="1526"/>
    <tableColumn id="3" xr3:uid="{B4AC3C84-E90A-41BE-8D7E-B00512446AA0}" name="Donnée (Niveau 4)" dataDxfId="1525" totalsRowDxfId="1524"/>
    <tableColumn id="4" xr3:uid="{7625C9EB-D58E-42FE-879B-9F8F2027D9BC}" name="Donnée (Niveau 5)" dataDxfId="1523" totalsRowDxfId="1522"/>
    <tableColumn id="5" xr3:uid="{F9A74558-8C8F-45C8-835B-46F0B31B479D}" name="Donnée (Niveau 6)" dataDxfId="1521" totalsRowDxfId="1520"/>
    <tableColumn id="6" xr3:uid="{09509801-3591-48A7-8985-CCEA3490DE3C}" name="Description" dataDxfId="1519" totalsRowDxfId="1518"/>
    <tableColumn id="14" xr3:uid="{8545E83F-C13A-48FC-82C5-4A224D3A6106}" name="Exemples" dataDxfId="1517" totalsRowDxfId="1516"/>
    <tableColumn id="21" xr3:uid="{44DD35C0-3D58-465E-82FF-70ABB11F29EF}" name="Balise" dataDxfId="1515" totalsRowDxfId="1514"/>
    <tableColumn id="8" xr3:uid="{8F87BED5-B74C-4B7A-B29D-D91C208A9F73}" name="Nantes - balise" dataDxfId="1513" totalsRowDxfId="1512"/>
    <tableColumn id="15" xr3:uid="{718CC66C-29F4-4C63-B0E0-D70789F55F8F}" name="Nantes - description" dataDxfId="1511" totalsRowDxfId="1510"/>
    <tableColumn id="18" xr3:uid="{65F92B88-E7A2-45E5-8796-E162FAED8248}" name="GT399" dataDxfId="1509" totalsRowDxfId="1508"/>
    <tableColumn id="9" xr3:uid="{A24D6524-4257-4D93-94F9-A3667397DDBA}" name="GT399 description" dataDxfId="1507" totalsRowDxfId="1506"/>
    <tableColumn id="10" xr3:uid="{E016D53B-CB5B-4F83-A1DA-7C210BE8E926}" name="Priorisation" dataDxfId="1505" totalsRowDxfId="1504"/>
    <tableColumn id="11" xr3:uid="{17AE5B25-E42A-4545-AF36-AE2BF5D231F1}" name="Cardinalité" dataDxfId="1503" totalsRowDxfId="1502"/>
    <tableColumn id="27" xr3:uid="{0646FC2D-E448-497F-9566-96B9E754D7B3}" name="Objet" dataDxfId="1501" totalsRowDxfId="1500"/>
    <tableColumn id="12" xr3:uid="{9F463A79-A8A7-456D-BC30-1910D14EEA3A}" name="Format (ou type)" dataDxfId="1499" totalsRowDxfId="1498"/>
    <tableColumn id="37" xr3:uid="{B034C9F4-78BE-4F4D-9B79-BA9F5DAB2826}" name="Nomenclature/ énumération" dataDxfId="1497" totalsRowDxfId="1496"/>
    <tableColumn id="31" xr3:uid="{3158C7A2-A99D-4EF2-8BAE-8667747DCF73}" name="Détails de format" dataDxfId="1495" totalsRowDxfId="1494"/>
    <tableColumn id="36" xr3:uid="{89279DA3-D94C-4AAB-B817-DF00FFBA9888}" name="15-RPIS" dataDxfId="1493" totalsRowDxfId="1492"/>
    <tableColumn id="24" xr3:uid="{935818A3-8C8E-4E86-878D-6DFDEAB96E86}" name="15-RPIS-WIP" dataDxfId="1491" totalsRowDxfId="1490"/>
    <tableColumn id="13" xr3:uid="{A70D290D-71CE-4BB5-8E04-3E3B951B7729}" name="15-SMUR" dataDxfId="1489" totalsRowDxfId="1488"/>
    <tableColumn id="23" xr3:uid="{FB137A89-375F-455A-9ADB-F409CB7B19B9}" name="15-18" dataDxfId="1487" totalsRowDxfId="1486"/>
    <tableColumn id="35" xr3:uid="{EE84F553-FEE7-4CD0-89C0-C8DD492F4429}" name="15-TSU" dataDxfId="1485" totalsRowDxfId="1484"/>
    <tableColumn id="39" xr3:uid="{DA320A45-45B6-4963-91DD-917A38D8DF49}" name="CUT" dataDxfId="1483" totalsRowDxfId="1482"/>
    <tableColumn id="19" xr3:uid="{FF109D4E-4787-4AB3-9E15-478656FCDADF}" name="Commentaire Hub Santé" totalsRowFunction="count" dataDxfId="1481" totalsRowDxfId="1480"/>
    <tableColumn id="16" xr3:uid="{642C8AF9-3354-4F6C-A37B-363B64C9780B}" name="Commentaire Philippe Dreyfus" totalsRowFunction="count" dataDxfId="1479" totalsRowDxfId="1478"/>
    <tableColumn id="33" xr3:uid="{44001357-ED08-4953-9C2E-B2302A17E223}" name="Commentaire FBE" dataDxfId="1477" totalsRowDxfId="1476"/>
    <tableColumn id="17" xr3:uid="{D9CE2245-CA19-44A0-94CC-CE702DFB5445}" name="Commentaire Yann Penverne" totalsRowFunction="count" dataDxfId="1475" totalsRowDxfId="1474"/>
    <tableColumn id="20" xr3:uid="{2A0BBAC6-9A77-4C1A-BA6E-777232E44EA6}" name="NexSIS" totalsRowFunction="custom" dataDxfId="1473" totalsRowDxfId="1472">
      <totalsRowFormula>SUBTOTAL(103,createCase2912[NexSIS])-COUNTIFS(createCase2912[NexSIS],"=X")</totalsRowFormula>
    </tableColumn>
    <tableColumn id="22" xr3:uid="{2D3A15A0-662A-48E8-A3A3-1095AE1804CC}" name="Métier" totalsRowFunction="custom" dataDxfId="1471" totalsRowDxfId="1470">
      <totalsRowFormula>SUBTOTAL(103,createCase2912[Métier])-COUNTIFS(createCase2912[Métier],"=X")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C14" dT="2024-06-25T15:45:18.83" personId="{E9A6DF60-F9B3-4BD0-BB8A-DE1D37E26830}" id="{7B4ADB05-75CF-49BA-8B56-02C693943B77}">
    <text xml:space="preserve">Insérer ici motif de non execution. 
Modalités d'exécution (nommage à changer, et fusionner les 2 nomenclatures)
</text>
  </threadedComment>
  <threadedComment ref="O40" dT="2024-01-08T13:02:05.69" personId="{C9A89B3A-A5FD-6849-8E65-1CD4E6C7CFF2}" id="{DF2AA6CA-FC70-4347-B614-9ADC9E1E6905}">
    <text>N’autoriser que les n° de tel (PHNADD) et mettre la regex du n° de tel de l’interface : REGEX: tel:([#\+\*]|37000|00+)?[0-9]{2,15} ?</text>
  </threadedComment>
  <threadedComment ref="O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40" dT="2024-01-24T17:33:12.16" personId="{C9A89B3A-A5FD-6849-8E65-1CD4E6C7CFF2}" id="{4074043F-CF5E-4B2A-9BDC-B16900668588}" parentId="{DF2AA6CA-FC70-4347-B614-9ADC9E1E6905}">
    <text>OK pas de souci, qui peut le plus peut le moins</text>
  </threadedComment>
</ThreadedComments>
</file>

<file path=xl/threadedComments/threadedComment11.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H64" dT="2024-03-27T14:38:41.61" personId="{D6952652-30E5-479A-9FFE-AD0BC8CBB562}" id="{91C7B266-0E0A-4462-A600-2FC08026D2AA}">
    <text>Pas de nomenclature dispo dans l'Excel partagé</text>
  </threadedComment>
  <threadedComment ref="D70" dT="2024-03-26T17:03:39.38" personId="{D6952652-30E5-479A-9FFE-AD0BC8CBB562}" id="{B49C2831-535E-4572-A161-4566AA17433A}">
    <text>Obligatoire si transport du patient vers une destination, facultatif si aucun transport</text>
  </threadedComment>
</ThreadedComments>
</file>

<file path=xl/threadedComments/threadedComment12.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3.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T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B900B938-91F0-4B4A-A185-03AC7265E148}" done="1">
    <text xml:space="preserve">Le rendre obligatoire ? Notamment car utilisé pour des réconciliation pour les carences par exemple </text>
  </threadedComment>
  <threadedComment ref="R17" dT="2024-02-13T08:52:55.35" personId="{15E60E5B-8F12-4B01-8E2A-D3C877CDBAC1}" id="{B48A7EC2-5765-D74D-8FD6-A72604DA4537}">
    <text>Format : codeLabelComment
Détails : référence vers la nomenclature
Type Java : name</text>
  </threadedComment>
  <threadedComment ref="T17" dT="2023-12-20T16:35:44.18" personId="{9D129102-2382-4ACD-99FE-0A45F267AA1A}" id="{95402D26-313F-48EA-8BE2-DDC426A476B2}" done="1">
    <text>Voir nomenclature CISU Type de Lieu</text>
  </threadedComment>
  <threadedComment ref="T18" dT="2023-12-20T16:35:01.71" personId="{9D129102-2382-4ACD-99FE-0A45F267AA1A}" id="{D4A6E809-E116-4F43-AB47-04D882212A95}">
    <text>NOMENCLATURE: CISU-Code_Nature_de_fait</text>
  </threadedComment>
  <threadedComment ref="T20" dT="2023-12-20T16:35:44.18" personId="{9D129102-2382-4ACD-99FE-0A45F267AA1A}" id="{309DA0AD-08A5-48B1-8181-1F2CF88AD9D6}" done="1">
    <text>Voir nomenclature CISU Type de Lieu</text>
  </threadedComment>
  <threadedComment ref="T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done="1">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T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T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J23" dT="2023-12-21T16:51:07.27" personId="{C9A89B3A-A5FD-6849-8E65-1CD4E6C7CFF2}" id="{503E1939-9AA8-9C41-89C0-EFC69AC79A10}" done="1">
    <text>J’ai migré tous les champs dans case.details, ça te semble OK ?</text>
  </threadedComment>
  <threadedComment ref="T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J26" dT="2023-12-21T16:52:13.97" personId="{C9A89B3A-A5FD-6849-8E65-1CD4E6C7CFF2}" id="{B235209A-7B9D-8E41-9B21-8FAE478F4F5E}">
    <text>J’ai du mal à voir si les LRM où ont vraiment cette info !</text>
  </threadedComment>
  <threadedComment ref="T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J27" dT="2023-12-21T16:52:53.15" personId="{C9A89B3A-A5FD-6849-8E65-1CD4E6C7CFF2}" id="{2D861FDF-831C-374B-ABFF-7A27C557F59A}" done="1">
    <text>Les P c’est les priorités ARM normalement, les propriétés de régulation médicales c’est les R1, R2, … non ? Est-ce qu’on passe que les P ? On passe les autres aussi ?</text>
  </threadedComment>
  <threadedComment ref="T27" dT="2024-01-23T14:29:06.44" personId="{E9A6DF60-F9B3-4BD0-BB8A-DE1D37E26830}" id="{F63CD7B6-7D33-47AE-8986-700F3EE32D5A}" done="1">
    <text>Nomenclature PRIORITE (fichier SI-SAMU envoyé par Philippe)</text>
  </threadedComment>
  <threadedComment ref="T28" dT="2024-01-24T11:06:36.27" personId="{E9A6DF60-F9B3-4BD0-BB8A-DE1D37E26830}" id="{AFBD8163-21DB-4F2E-A156-57821D6A83BF}" done="1">
    <text>NOMENCLATURE: GRAVITE_SF21.csv</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R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done="1">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J39" dT="2024-06-27T10:08:17.66" personId="{15E60E5B-8F12-4B01-8E2A-D3C877CDBAC1}" id="{8E205FAD-EC7F-CB4F-A2BB-B0DB29358552}">
    <text>Migrer vers ID</text>
  </threadedComment>
  <threadedComment ref="T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T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T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T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V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done="1">
    <text xml:space="preserve">Faut-il utiliser un autre objet, déjà existant ? </text>
  </threadedComment>
  <threadedComment ref="P67" dT="2023-10-26T21:36:55.27" personId="{C9A89B3A-A5FD-6849-8E65-1CD4E6C7CFF2}" id="{82E4F400-D3A9-2343-9417-D338A272253E}" done="1">
    <text>Nécessaire de le passer obligatoire pour NexSIS (retour Scriptal) ?</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R77" dT="2023-09-15T20:46:47.38" personId="{C9A89B3A-A5FD-6849-8E65-1CD4E6C7CFF2}" id="{012A24E5-1C61-C948-94EB-DA71996DDD0A}">
    <text>Pourquoi est-ce une string ?</text>
  </threadedComment>
  <threadedComment ref="R77" dT="2023-09-19T08:55:24.63" personId="{ABFB0C52-AC18-4406-B6D7-B9BCF5A2A0D7}" id="{2CE0A4D5-A9D0-B446-954D-7A2E3627826C}" parentId="{012A24E5-1C61-C948-94EB-DA71996DDD0A}">
    <text>À confirmer avec NexSIS, est-ce qu'on passe bien un fichier .sketch via une string ?</text>
  </threadedComment>
  <threadedComment ref="R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J78" dT="2024-06-27T10:08:58.07" personId="{15E60E5B-8F12-4B01-8E2A-D3C877CDBAC1}" id="{038EEFBA-873D-BF4F-BC98-82BD5944D394}">
    <text>Migrer vers externalAddressId</text>
  </threadedComment>
  <threadedComment ref="J79" dT="2024-06-27T10:08:47.06" personId="{15E60E5B-8F12-4B01-8E2A-D3C877CDBAC1}" id="{B4579BF8-D5A6-954A-AF8B-D211E912E114}">
    <text>Migrer vers source</text>
  </threadedComment>
  <threadedComment ref="J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P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P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P84" dT="2023-09-22T09:00:11.92" personId="{C9A89B3A-A5FD-6849-8E65-1CD4E6C7CFF2}" id="{E4DBF580-F695-1240-B403-399ED7FC597D}" parentId="{36EBE513-9CB4-3348-B010-D39B51DF2455}">
    <text>-&gt; Dans tous les cas, les LRM doivent prendre la plus récente !</text>
  </threadedComment>
  <threadedComment ref="P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P84" dT="2023-09-22T09:03:47.31" personId="{C9A89B3A-A5FD-6849-8E65-1CD4E6C7CFF2}" id="{864DEDA1-82F2-BE42-883E-A0DE68C6DABF}" parentId="{36EBE513-9CB4-3348-B010-D39B51DF2455}">
    <text>Nader creuse le sujet côté NexSIS pour voir comment c’est fait / modifiable côté NexSIS</text>
  </threadedComment>
  <threadedComment ref="P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P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done="1">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P93" dT="2024-07-01T12:57:16.80" personId="{E9A6DF60-F9B3-4BD0-BB8A-DE1D37E26830}" id="{BBB5A46B-C5F8-418D-A46D-4CD3C7BA11B1}">
    <text>Voir pour passe en 1.. N ? Pour gérer si plusieurs numéro de téléphone et s'il y a un tel + un mail (SI-CAP)</text>
  </threadedComment>
  <threadedComment ref="T93" dT="2024-06-04T12:58:46.90" personId="{15E60E5B-8F12-4B01-8E2A-D3C877CDBAC1}" id="{B9304D63-9F9D-964F-8F86-CF50B77BBC82}">
    <text>Mettre une ENUM</text>
  </threadedComment>
  <threadedComment ref="T94" dT="2024-01-08T13:02:05.69" personId="{C9A89B3A-A5FD-6849-8E65-1CD4E6C7CFF2}" id="{564332DB-ADA6-844E-907A-3843E012B57E}">
    <text>N’autoriser que les n° de tel (PHNADD) et mettre la regex du n° de tel de l’interface : REGEX: tel:([#\+\*]|37000|00+)?[0-9]{2,15} ?</text>
  </threadedComment>
  <threadedComment ref="T94"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T94" dT="2024-01-24T17:33:12.16" personId="{C9A89B3A-A5FD-6849-8E65-1CD4E6C7CFF2}" id="{216B13EB-ECF4-43F3-81A9-C97B25053F33}" parentId="{564332DB-ADA6-844E-907A-3843E012B57E}">
    <text>OK pas de souci, qui peut le plus peut le moins</text>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P96" dT="2023-09-18T14:50:47.97" personId="{ABFB0C52-AC18-4406-B6D7-B9BCF5A2A0D7}" id="{449D854F-D1BC-4874-A270-C7FBD5C53315}">
    <text>A priori un seul appelant à l'origine mais potentiellement plusieurs données de contact en retour ?</text>
  </threadedComment>
  <threadedComment ref="P96" dT="2023-11-08T14:07:11.17" personId="{ABFB0C52-AC18-4406-B6D7-B9BCF5A2A0D7}" id="{4E0EDB80-0D0C-450A-A95B-31415A9B0896}" parentId="{449D854F-D1BC-4874-A270-C7FBD5C53315}">
    <text>Passer à 0..n</text>
  </threadedComment>
  <threadedComment ref="P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P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P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P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T98"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T99" dT="2024-01-23T14:40:43.03" personId="{E9A6DF60-F9B3-4BD0-BB8A-DE1D37E26830}" id="{0EC36618-96EE-478D-81B9-54F0CAEE9F88}" done="1">
    <text>NOMENCLATURE: PBAPL_v1r01a.csv</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P105" dT="2023-09-28T16:19:13.29" personId="{ABFB0C52-AC18-4406-B6D7-B9BCF5A2A0D7}" id="{902D6982-CF5B-4CB7-B9F4-E53F0BDFA27A}" done="1">
    <text>Obligatoire du coup vu qu'on a une location dans l'affaire ?</text>
  </threadedComment>
  <threadedComment ref="P106" dT="2024-03-18T12:42:32.39" personId="{E9A6DF60-F9B3-4BD0-BB8A-DE1D37E26830}" id="{CC5C1D76-D97F-4BE5-B966-DD495B85204C}">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S110" dT="2023-12-20T16:55:28.15" personId="{9D129102-2382-4ACD-99FE-0A45F267AA1A}" id="{32F7371F-532E-4483-BA02-85ED2898A502}">
    <text>je retire la croix tant que la nomenclature n'existe pas</text>
  </threadedComment>
  <threadedComment ref="T110" dT="2023-12-21T09:37:15.19" personId="{9D129102-2382-4ACD-99FE-0A45F267AA1A}" id="{17677DF8-67EB-4AE7-861C-BE96B97E6CBC}">
    <text>NOMENCLATURE: PERSO (nomenclature SI-SAMU)</text>
  </threadedComment>
  <threadedComment ref="T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S114" dT="2023-09-19T08:50:44.73" personId="{ABFB0C52-AC18-4406-B6D7-B9BCF5A2A0D7}" id="{07B5D5D0-B502-47B6-A891-DAEF39BCC4D8}" done="1">
    <text>Impose-t-on une liste de type de ressource ou est-ce laissé libre pour les éditeurs ?</text>
  </threadedComment>
  <threadedComment ref="T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T120" dT="2024-01-24T10:54:29.36" personId="{E9A6DF60-F9B3-4BD0-BB8A-DE1D37E26830}" id="{3A4DE914-B324-41EC-B1CE-789615C59923}">
    <text>Implémenter ici la liste des valeurs fr.health.samu possible.</text>
  </threadedComment>
  <threadedComment ref="B121" dT="2023-11-14T15:29:39.07" personId="{E9A6DF60-F9B3-4BD0-BB8A-DE1D37E26830}" id="{A9F8EF48-108A-4EAB-A6C9-DAA6E6A1C56C}">
    <text>Objet Agent qui existe dans la qualification de l'affaire : à réutiliser ici ? Doit on ajouter nom prénom à l'objet ?</text>
  </threadedComment>
  <threadedComment ref="W121"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5" dT="2024-02-13T09:55:48.02" personId="{D6952652-30E5-479A-9FFE-AD0BC8CBB562}" id="{E40A2F45-E340-487F-9FD6-2404E4F5A700}">
    <text>A renvoyer dans le SGV</text>
  </threadedComment>
  <threadedComment ref="B12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5" dT="2023-07-06T14:47:40.47" personId="{ABFB0C52-AC18-4406-B6D7-B9BCF5A2A0D7}" id="{9EEB9362-90F5-494F-BB71-06EF0D54376B}" done="1">
    <text>Est-ce qu'il faut un objet Bilan qui incorpore les patients/victime ?</text>
  </threadedComment>
  <threadedComment ref="C125" dT="2023-07-12T08:35:36.42" personId="{ABFB0C52-AC18-4406-B6D7-B9BCF5A2A0D7}" id="{1D9D9BCA-BCEF-469D-983A-D2536F65A96C}" parentId="{9EEB9362-90F5-494F-BB71-06EF0D54376B}">
    <text>Il faudra à terme pouvoir faire le lien avec SGV</text>
  </threadedComment>
  <threadedComment ref="C125" dT="2023-11-14T20:28:23.68" personId="{E9A6DF60-F9B3-4BD0-BB8A-DE1D37E26830}" id="{8E067E92-BFB2-4B46-8AA0-21A22F61C7CC}" parentId="{9EEB9362-90F5-494F-BB71-06EF0D54376B}">
    <text>Le bilan se fait-il pour chaque patient/victime ? Si oui, le bilan est lié au patient</text>
  </threadedComment>
  <threadedComment ref="T129" dT="2023-07-04T15:19:48.30" personId="{C9A89B3A-A5FD-6849-8E65-1CD4E6C7CFF2}" id="{CB950F1D-7F07-43E1-850B-913CBE20F585}">
    <text>ENUM ?</text>
  </threadedComment>
  <threadedComment ref="T129" dT="2024-04-22T23:32:17.70" personId="{C9A89B3A-A5FD-6849-8E65-1CD4E6C7CFF2}" id="{A4261AF7-8ACA-E745-BB51-E7635EA12077}" parentId="{CB950F1D-7F07-43E1-850B-913CBE20F585}">
    <text>C’est quoi DOSSARD et PLACE ?</text>
  </threadedComment>
  <threadedComment ref="T129" dT="2024-06-27T09:49:08.89" personId="{15E60E5B-8F12-4B01-8E2A-D3C877CDBAC1}" id="{6D24BA93-7673-7E46-8BF5-A95473856B0D}" parentId="{CB950F1D-7F07-43E1-850B-913CBE20F585}">
    <text>@Elodie FALCIONI (EXT) Toujours la même question ? Ca vient de qui ?</text>
    <mentions>
      <mention mentionpersonId="{7BE279B9-8F27-BC45-83B6-868A8619E873}" mentionId="{52F217A2-2BCE-CE4A-B22B-A5933648F5FB}" startIndex="0" length="22"/>
    </mentions>
  </threadedComment>
  <threadedComment ref="T129" dT="2024-06-27T09:51:12.24" personId="{DF4F572D-2211-4D3A-83E1-5495966E637E}" id="{079B40F3-3953-4B6B-A2E6-B9AAC8E081F1}" parentId="{CB950F1D-7F07-43E1-850B-913CBE20F585}">
    <text>Ca vient du 15-18 avant que je sois là. Je pense que ça vient des pompiers ?</text>
  </threadedComment>
  <threadedComment ref="T129" dT="2024-06-27T09:54:05.64" personId="{DF4F572D-2211-4D3A-83E1-5495966E637E}" id="{716D1867-F6F6-4E02-BFD1-2A348386BFFE}" parentId="{CB950F1D-7F07-43E1-850B-913CBE20F585}">
    <text>Place c'est pour les crash d'avion ou de train ? 
et dossard pour les attentats pendant les marathons ?</text>
  </threadedComment>
  <threadedComment ref="T129" dT="2024-06-27T10:16:33.67" personId="{15E60E5B-8F12-4B01-8E2A-D3C877CDBAC1}" id="{1A7E2FE4-8AFD-9D42-878F-B5B216C29E4E}" parentId="{CB950F1D-7F07-43E1-850B-913CBE20F585}">
    <text>Ok admettons !</text>
  </threadedComment>
  <threadedComment ref="H131" dT="2023-09-20T13:13:53.48" personId="{ABFB0C52-AC18-4406-B6D7-B9BCF5A2A0D7}" id="{258F99A5-CCAC-44B3-9CB2-E5E5FB7A031F}" done="1">
    <text>Un peu flou sur les valeurs autorisées pour le type canal, prévoir quelques grands types ? (style "tel", "mail", "other" etc)</text>
  </threadedComment>
  <threadedComment ref="H131" dT="2023-09-26T16:55:36.18" personId="{ABFB0C52-AC18-4406-B6D7-B9BCF5A2A0D7}" id="{2429CD2E-1350-4C77-B1E7-D9BF95D0DE0F}" parentId="{258F99A5-CCAC-44B3-9CB2-E5E5FB7A031F}">
    <text>Reprendre la nomenclature CHANNEL d'EMSI ?</text>
  </threadedComment>
  <threadedComment ref="H131" dT="2023-09-26T17:04:41.07" personId="{ABFB0C52-AC18-4406-B6D7-B9BCF5A2A0D7}" id="{1586761D-C2A8-459D-A734-E7C93943C0A9}" parentId="{258F99A5-CCAC-44B3-9CB2-E5E5FB7A031F}">
    <text>Pour aller au bout de la logique, le passer en objet CONTACT</text>
  </threadedComment>
  <threadedComment ref="P13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T137" dT="2024-01-23T15:00:16.04" personId="{E9A6DF60-F9B3-4BD0-BB8A-DE1D37E26830}" id="{47F99561-A768-4B9A-96FB-A8753B229875}">
    <text>vérifier le format du numéro RPPS seulement, ne pas implémenter la nomenclature complète</text>
  </threadedComment>
  <threadedComment ref="H139" dT="2023-09-20T13:13:53.48" personId="{ABFB0C52-AC18-4406-B6D7-B9BCF5A2A0D7}" id="{647A8527-7AF1-45AA-BB58-53C964C0E6F0}" done="1">
    <text>Un peu flou sur les valeurs autorisées pour le type canal, prévoir quelques grands types ? (style "tel", "mail", "other" etc)</text>
  </threadedComment>
  <threadedComment ref="H139" dT="2023-09-26T16:55:36.18" personId="{ABFB0C52-AC18-4406-B6D7-B9BCF5A2A0D7}" id="{FECFF266-C864-428C-9966-9B138242FB95}" parentId="{647A8527-7AF1-45AA-BB58-53C964C0E6F0}">
    <text>Reprendre la nomenclature CHANNEL d'EMSI ?</text>
  </threadedComment>
  <threadedComment ref="H139" dT="2023-09-26T17:04:41.07" personId="{ABFB0C52-AC18-4406-B6D7-B9BCF5A2A0D7}" id="{72BF1BA8-2AFF-404A-9193-020D6474E505}" parentId="{647A8527-7AF1-45AA-BB58-53C964C0E6F0}">
    <text>Pour aller au bout de la logique, le passer en objet CONTACT</text>
  </threadedComment>
  <threadedComment ref="P13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T145" dT="2024-01-23T15:05:32.39" personId="{E9A6DF60-F9B3-4BD0-BB8A-DE1D37E26830}" id="{63885E42-5898-4ECF-8108-E0BD8B826BE8}">
    <text>Vérifier uniquement le format du matricule INS : 13 caractères alphanumériques + une clé sur 2 chiffres</text>
  </threadedComment>
  <threadedComment ref="T145" dT="2024-04-22T23:33:31.78" personId="{C9A89B3A-A5FD-6849-8E65-1CD4E6C7CFF2}" id="{9001430A-1290-E045-AD12-FF39FE1F78E9}" parentId="{63885E42-5898-4ECF-8108-E0BD8B826BE8}">
    <text>Donc 15 chiffres ? Si oui: “REGEX: \d{15}”</text>
  </threadedComment>
  <threadedComment ref="T145" dT="2024-06-10T13:14:03.44" personId="{E9A6DF60-F9B3-4BD0-BB8A-DE1D37E26830}" id="{C1FF504D-B635-4ED9-B70D-0BFFF3171F1B}" parentId="{63885E42-5898-4ECF-8108-E0BD8B826BE8}">
    <text>Non potentiellement y'a des lettres, la Corse c'est 2A par ex</text>
  </threadedComment>
  <threadedComment ref="T145"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T146" dT="2024-01-23T15:06:28.79" personId="{E9A6DF60-F9B3-4BD0-BB8A-DE1D37E26830}" id="{B64AB07A-CA5D-41C4-905E-0AFD3F67254F}">
    <text>Voir pour implémenter une énum, ou une simple vérification de format</text>
  </threadedComment>
  <threadedComment ref="T146" dT="2024-04-22T23:34:37.40" personId="{C9A89B3A-A5FD-6849-8E65-1CD4E6C7CFF2}" id="{50164C3D-687B-DA4C-850A-1713FF9F382C}" parentId="{B64AB07A-CA5D-41C4-905E-0AFD3F67254F}">
    <text>Ce sont que les 7 valeurs du PDF ? Si oui, directement une ENUM non ?</text>
  </threadedComment>
  <threadedComment ref="D14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8" dT="2024-05-23T16:14:45.84" personId="{15E60E5B-8F12-4B01-8E2A-D3C877CDBAC1}" id="{D6A4834D-81B9-1044-9BF4-F87F74ACF5B3}">
    <text>Donc on passe pas les nom / prénom des victimes en 15-NexSIS ?</text>
  </threadedComment>
  <threadedComment ref="W149" dT="2024-05-23T16:15:41.60" personId="{15E60E5B-8F12-4B01-8E2A-D3C877CDBAC1}" id="{3D102970-2CAE-5747-9D73-A1FBE73590AC}">
    <text>Pas le prénom ??</text>
  </threadedComment>
  <threadedComment ref="T152" dT="2024-01-23T15:10:58.58" personId="{E9A6DF60-F9B3-4BD0-BB8A-DE1D37E26830}" id="{014DE198-64E2-4507-A3FC-DF421F511779}" done="1">
    <text>Implémenter la nomenclature CISU (cf. Fichier transmis par Philippe)</text>
  </threadedComment>
  <threadedComment ref="E15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T153" dT="2024-01-23T15:12:26.27" personId="{E9A6DF60-F9B3-4BD0-BB8A-DE1D37E26830}" id="{BA91A5D4-B745-43C1-AD05-F9E9B9B84277}">
    <text>Trouver le format du code INSEE, et mettre une simple vérification</text>
  </threadedComment>
  <threadedComment ref="T153" dT="2024-04-22T23:35:57.74" personId="{C9A89B3A-A5FD-6849-8E65-1CD4E6C7CFF2}" id="{F03009A8-691E-5741-9602-77D12352F43D}" parentId="{BA91A5D4-B745-43C1-AD05-F9E9B9B84277}">
    <text>Juste 5 chiffres ou lettres non ? Si oui, “REGEX: \w{5}”</text>
  </threadedComment>
  <threadedComment ref="C15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T155" dT="2024-01-24T10:30:46.17" personId="{E9A6DF60-F9B3-4BD0-BB8A-DE1D37E26830}" id="{FFA7F0E1-3845-469A-B7CF-A4621D3089F0}" done="1">
    <text>Idem nomenclature 15-18 car exactement le même objet</text>
  </threadedComment>
  <threadedComment ref="D15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T160" dT="2024-01-24T11:06:36.27" personId="{E9A6DF60-F9B3-4BD0-BB8A-DE1D37E26830}" id="{2D9ECE82-3D73-4587-8C50-69F305FE6D3A}" done="1">
    <text>NOMENCLATURE: GRAVITE_SF21.csv</text>
  </threadedComment>
  <threadedComment ref="T162" dT="2024-01-24T10:39:46.13" personId="{E9A6DF60-F9B3-4BD0-BB8A-DE1D37E26830}" id="{000D1EF5-EA8D-4028-887E-09B730402CB5}">
    <text>CIM11 : récupérer le format des codes, et ne vérifier que le format</text>
  </threadedComment>
  <threadedComment ref="T162" dT="2024-04-22T23:42:27.41" personId="{C9A89B3A-A5FD-6849-8E65-1CD4E6C7CFF2}" id="{EDF59458-8D7A-764E-B370-2D1C00EFD2AA}" parentId="{000D1EF5-EA8D-4028-887E-09B730402CB5}">
    <text>A confirmer mais j’ai l’impression que c’est XXXX.X =&gt; “REGEX: \w{4}(\.\w)?”</text>
  </threadedComment>
  <threadedComment ref="P163" dT="2023-06-15T08:43:45.62" personId="{C9A89B3A-A5FD-6849-8E65-1CD4E6C7CFF2}" id="{B2A46742-7986-49EC-BFF2-E5B137820840}" done="1">
    <text>Vraiment 0..n ??? Plutôt 0..1 !</text>
  </threadedComment>
  <threadedComment ref="P163" dT="2023-06-15T08:44:13.57" personId="{C9A89B3A-A5FD-6849-8E65-1CD4E6C7CFF2}" id="{0A6061F6-9572-4E76-8A7E-B49B7B3754F0}" parentId="{B2A46742-7986-49EC-BFF2-E5B137820840}">
    <text>Quid des autres alertes ultérieures ? -&gt; pas ici ! Pas 0..n</text>
  </threadedComment>
  <threadedComment ref="P163" dT="2023-06-15T08:47:32.60" personId="{C9A89B3A-A5FD-6849-8E65-1CD4E6C7CFF2}" id="{B4482AEB-107B-477C-8801-43834D34BA26}" parentId="{B2A46742-7986-49EC-BFF2-E5B137820840}">
    <text>Pourquoi faire initiale et nouvelle alerte ??? Juste partager une liste de n alertes non ?</text>
  </threadedComment>
  <threadedComment ref="P16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T163" dT="2024-01-24T10:39:49.44" personId="{E9A6DF60-F9B3-4BD0-BB8A-DE1D37E26830}" id="{55DD76D7-71AA-4415-B5EF-4C960C6C5F04}">
    <text>CIM11 : récupérer le format des codes, et ne vérifier que le format</text>
  </threadedComment>
  <threadedComment ref="C164" dT="2023-11-28T10:26:59.01" personId="{E9A6DF60-F9B3-4BD0-BB8A-DE1D37E26830}" id="{DC749AE9-4EDB-4A7F-8A7B-0D009E03AED0}">
    <text xml:space="preserve">Quelle nomenclature  + est-ce un objet code + libellé ? </text>
  </threadedComment>
  <threadedComment ref="T164" dT="2024-01-24T10:40:00.12" personId="{E9A6DF60-F9B3-4BD0-BB8A-DE1D37E26830}" id="{522C021E-FCFD-4A22-8243-F9B9E8F1567F}">
    <text>CIM11 : récupérer le format des codes, et ne vérifier que le format</text>
  </threadedComment>
  <threadedComment ref="D168" dT="2023-11-14T15:29:39.07" personId="{E9A6DF60-F9B3-4BD0-BB8A-DE1D37E26830}" id="{A01A1601-D876-42A1-B7E1-CAFC7CAE43BD}" done="1">
    <text>Objet Agent qui existe dans la qualification de l'affaire : à réutiliser ici ? Doit on ajouter nom prénom à l'objet ?</text>
  </threadedComment>
  <threadedComment ref="B178" dT="2024-02-13T09:57:22.61" personId="{D6952652-30E5-479A-9FFE-AD0BC8CBB562}" id="{6542F462-2A54-48A5-9A62-7E7CFBDF2B9A}">
    <text>A envoyer au SGV (qui fait le lien vers la tablette du SIS)</text>
  </threadedComment>
  <threadedComment ref="B178"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8" dT="2024-04-02T12:06:44.16" personId="{D6952652-30E5-479A-9FFE-AD0BC8CBB562}" id="{649483CA-BA3D-46C0-A6F1-F3ED50DEAA09}" parentId="{6542F462-2A54-48A5-9A62-7E7CFBDF2B9A}">
    <text>Faut-il un ID technique par décision prise?</text>
  </threadedComment>
  <threadedComment ref="T181" dT="2024-01-24T10:43:18.99" personId="{E9A6DF60-F9B3-4BD0-BB8A-DE1D37E26830}" id="{4DB9FC1B-FE92-4AA7-B2F3-BFF17D976413}" done="1">
    <text>Implémenter nomenclature SI-SAMU : type_dec</text>
  </threadedComment>
  <threadedComment ref="J193" dT="2023-11-24T17:15:01.30" personId="{E9A6DF60-F9B3-4BD0-BB8A-DE1D37E26830}" id="{9492776C-BD80-A948-A725-AF6FDE3618AF}">
    <text>Il faut que ce soit idem EMSI ?</text>
  </threadedComment>
  <threadedComment ref="V193" dT="2024-06-04T13:29:28.52" personId="{15E60E5B-8F12-4B01-8E2A-D3C877CDBAC1}" id="{7956E747-37D5-1E41-A985-638079B0C38D}">
    <text>A revoir plus tard où est passé ce type d’information (s’il est passé)</text>
  </threadedComment>
  <threadedComment ref="E196" dT="2024-03-11T08:28:41.81" personId="{D6952652-30E5-479A-9FFE-AD0BC8CBB562}" id="{C8748D8D-BB3A-4C14-BADE-D16F62306724}">
    <text>Ajouté suite au retour de Philippe</text>
  </threadedComment>
  <threadedComment ref="T196" dT="2024-06-04T13:32:27.93" personId="{15E60E5B-8F12-4B01-8E2A-D3C877CDBAC1}" id="{A20A2C1A-91AD-C74B-9B6E-BAA04D2F7B3E}" done="1">
    <text>A nettoyer ! Il faut une nomenclature propre derrière pas une liste à la Prévert</text>
  </threadedComment>
  <threadedComment ref="T196" dT="2024-06-10T13:12:00.40" personId="{E9A6DF60-F9B3-4BD0-BB8A-DE1D37E26830}" id="{F15F1857-9A82-4DF4-B41D-6E5D88A31ABE}" parentId="{A20A2C1A-91AD-C74B-9B6E-BAA04D2F7B3E}">
    <text>Demandé, et en cours.</text>
  </threadedComment>
  <threadedComment ref="C199" dT="2023-07-04T13:01:55.92" personId="{C9A89B3A-A5FD-6849-8E65-1CD4E6C7CFF2}" id="{3E4494E4-4D0B-482E-8C44-6CA902FCAA01}" done="1">
    <text>Vont vraiment être différentes de la localisation de l’affaire ?</text>
  </threadedComment>
  <threadedComment ref="P199" dT="2023-06-15T08:43:45.62" personId="{C9A89B3A-A5FD-6849-8E65-1CD4E6C7CFF2}" id="{12397E16-0DD2-4B81-8BEC-31510D881B5D}" done="1">
    <text>Vraiment 0..n ??? Plutôt 0..1 !</text>
  </threadedComment>
  <threadedComment ref="P199" dT="2023-06-15T08:44:13.57" personId="{C9A89B3A-A5FD-6849-8E65-1CD4E6C7CFF2}" id="{874C3690-704A-4135-9A27-9126AC7954EF}" parentId="{12397E16-0DD2-4B81-8BEC-31510D881B5D}">
    <text>Quid des autres alertes ultérieures ? -&gt; pas ici ! Pas 0..n</text>
  </threadedComment>
  <threadedComment ref="P199" dT="2023-06-15T08:47:32.60" personId="{C9A89B3A-A5FD-6849-8E65-1CD4E6C7CFF2}" id="{C595C92E-EE11-44EA-80CE-6225C1299968}" parentId="{12397E16-0DD2-4B81-8BEC-31510D881B5D}">
    <text>Pourquoi faire initiale et nouvelle alerte ??? Juste partager une liste de n alertes non ?</text>
  </threadedComment>
  <threadedComment ref="P19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200" dT="2023-11-10T16:14:36.81" personId="{74379435-529A-4754-96FF-EF4318F87F1A}" id="{D6BBFD18-B7C3-44E9-AAAF-C0520A0384D3}">
    <text>doublon avec l'ID 5. Pourquoi ne pas avoir une donnée (niveau 2) "Informations supplémentaires" en freetext ?</text>
  </threadedComment>
  <threadedComment ref="B200"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P202" dT="2024-03-26T09:12:42.22" personId="{C9A89B3A-A5FD-6849-8E65-1CD4E6C7CFF2}" id="{56075946-9C3F-8345-89AE-75C567E0E491}" done="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40" dT="2024-01-08T13:02:05.69" personId="{C9A89B3A-A5FD-6849-8E65-1CD4E6C7CFF2}" id="{E2DB24A4-1E97-4CF6-8E77-B121328CAC25}" done="1">
    <text>N’autoriser que les n° de tel (PHNADD) et mettre la regex du n° de tel de l’interface : REGEX: tel:([#\+\*]|37000|00+)?[0-9]{2,15} ?</text>
  </threadedComment>
  <threadedComment ref="O40"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40" dT="2024-01-24T17:33:12.16" personId="{C9A89B3A-A5FD-6849-8E65-1CD4E6C7CFF2}" id="{7BD3D21C-E37E-4C72-8757-3A84AECF2C97}" parentId="{E2DB24A4-1E97-4CF6-8E77-B121328CAC25}">
    <text>OK pas de souci, qui peut le plus peut le moins</text>
  </threadedComment>
  <threadedComment ref="O45" dT="2024-06-04T13:32:27.93" personId="{15E60E5B-8F12-4B01-8E2A-D3C877CDBAC1}" id="{E80AFE3B-8130-4DEB-9395-FB04C70212E3}" done="1">
    <text>A nettoyer ! Il faut une nomenclature propre derrière pas une liste à la Prévert</text>
  </threadedComment>
  <threadedComment ref="O45" dT="2024-06-10T13:12:00.40" personId="{E9A6DF60-F9B3-4BD0-BB8A-DE1D37E26830}" id="{AF5A3C7C-9E07-46F9-A567-E9C0AA0FEEF8}" parentId="{E80AFE3B-8130-4DEB-9395-FB04C70212E3}">
    <text>Demandé, et en cours.</text>
  </threadedComment>
  <threadedComment ref="M46" dT="2023-10-06T15:52:24.74" personId="{6D908C62-98CE-5042-81E4-8ACAD1B880FE}" id="{EDD2F26A-0557-4900-A890-3DE1CD3F9206}" done="1">
    <text>Nader veut passer le nombre max de caractères de 80 à 255</text>
  </threadedComment>
  <threadedComment ref="K74"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 ref="J10" dT="2024-07-12T13:48:37.78" personId="{15E60E5B-8F12-4B01-8E2A-D3C877CDBAC1}" id="{A641EC27-4AB2-864C-96EE-BD6F37747E77}">
    <text>Plutôt Id que ID par consistance</text>
  </threadedComment>
  <threadedComment ref="J10" dT="2024-07-12T14:14:29.26" personId="{E9A6DF60-F9B3-4BD0-BB8A-DE1D37E26830}" id="{5105B28F-6B63-42B1-ACCE-570B2BF45B0A}" parentId="{A641EC27-4AB2-864C-96EE-BD6F37747E77}">
    <text>ok</text>
  </threadedComment>
  <threadedComment ref="J11" dT="2024-07-12T13:50:18.77" personId="{15E60E5B-8F12-4B01-8E2A-D3C877CDBAC1}" id="{780F53E2-7FAB-AA4C-95A3-CB80F4D6CCA8}">
    <text>En général, c’est plutôt datetime que dateTime</text>
  </threadedComment>
  <threadedComment ref="J11" dT="2024-07-12T14:14:06.64" personId="{E9A6DF60-F9B3-4BD0-BB8A-DE1D37E26830}" id="{5776D512-7BC1-4FD0-9939-7EDD889BFC58}" parentId="{780F53E2-7FAB-AA4C-95A3-CB80F4D6CCA8}">
    <text>Ok</text>
  </threadedComment>
  <threadedComment ref="K11" dT="2024-07-12T13:55:22.97" personId="{15E60E5B-8F12-4B01-8E2A-D3C877CDBAC1}" id="{99CC05EB-A47B-994E-B10B-01957BB2334F}">
    <text>Dire que si vide, c’est la date du message qui doit être prise ?</text>
  </threadedComment>
  <threadedComment ref="K11" dT="2024-07-12T14:23:41.65" personId="{E9A6DF60-F9B3-4BD0-BB8A-DE1D37E26830}" id="{8964E555-EB8B-4ABA-B811-26A099BAB176}" parentId="{99CC05EB-A47B-994E-B10B-01957BB2334F}">
    <text>Ok, fait dans la description</text>
  </threadedComment>
  <threadedComment ref="B12" dT="2024-07-12T13:54:48.80" personId="{15E60E5B-8F12-4B01-8E2A-D3C877CDBAC1}" id="{7F24B41D-6DF1-5642-91E6-C3C57D20AE89}">
    <text>C’est status il me semble non d’un point de vue métier ? Au pire mettre statut (comme dans la description) mais peut-être pas statuts ?</text>
  </threadedComment>
  <threadedComment ref="B12" dT="2024-07-12T14:13:38.78" personId="{E9A6DF60-F9B3-4BD0-BB8A-DE1D37E26830}" id="{35C12D7B-6B63-4E25-B44A-B77E0E293C55}" parentId="{7F24B41D-6DF1-5642-91E6-C3C57D20AE89}">
    <text>J'ai mis status (y compris dans le RS-RI du coup)</text>
  </threadedComment>
  <threadedComment ref="K12" dT="2024-07-12T13:55:08.01" personId="{15E60E5B-8F12-4B01-8E2A-D3C877CDBAC1}" id="{CEDA4738-BB1C-8344-8454-3E7BF720DC9E}">
    <text xml:space="preserve">Pas obligatoire ? </text>
  </threadedComment>
  <threadedComment ref="K12" dT="2024-07-12T14:22:34.96" personId="{E9A6DF60-F9B3-4BD0-BB8A-DE1D37E26830}" id="{36EF076C-8860-4380-AC8E-CDD4397D0834}" parentId="{CEDA4738-BB1C-8344-8454-3E7BF720DC9E}">
    <text>Si, on passe au moins un statut</text>
  </threadedComment>
  <threadedComment ref="O12" dT="2024-07-12T13:52:14.43" personId="{15E60E5B-8F12-4B01-8E2A-D3C877CDBAC1}" id="{7C2A33A9-C3CF-434F-AEC9-DAA5A2E32FD1}">
    <text>Il y a un mélange de masculin (PARTI) et féminin (ARRIVEE - ou alors c’est un nom ?) et adj (RENTREE) et nom (RETOUR)
Je pense que c’est plus simple d’aligner en genre ou en type =&gt; je mettrais bien que des noms : ALERTE, DEPART, ARRIVEE, TRANSPORT, FIN, DEPART DEST, RETOUR ?</text>
  </threadedComment>
  <threadedComment ref="O12" dT="2024-07-12T13:53:20.52" personId="{15E60E5B-8F12-4B01-8E2A-D3C877CDBAC1}" id="{0E7ACCAC-F92B-F542-8FB3-6A4729CDE39E}" parentId="{7C2A33A9-C3CF-434F-AEC9-DAA5A2E32FD1}">
    <text xml:space="preserve">Et il faut mettre “ENUM: ” et pas “ENUM : “ pour le parser, j’ai corrigé mais pour info </text>
  </threadedComment>
  <threadedComment ref="O12" dT="2024-07-12T14:23:20.41" personId="{E9A6DF60-F9B3-4BD0-BB8A-DE1D37E26830}" id="{E89EF55D-5E14-4F4A-8E32-6FE06DD16718}" parentId="{7C2A33A9-C3CF-434F-AEC9-DAA5A2E32FD1}">
    <text>Je vais implémenter la nomenclature de philippe donc c'est pour ça que j'ai pas nettoyé / changé</text>
  </threadedComment>
  <threadedComment ref="K13" dT="2024-07-12T13:56:06.05" personId="{15E60E5B-8F12-4B01-8E2A-D3C877CDBAC1}" id="{311F95D0-EE83-4545-A531-EC82A905229E}">
    <text>S’il y a que 3 valeurs, on peut pas juste mettre un booléen ou TRUE = dispo, FALSE = indispo, absent = inconnu ?</text>
  </threadedComment>
  <threadedComment ref="K13" dT="2024-07-12T14:24:34.56" personId="{E9A6DF60-F9B3-4BD0-BB8A-DE1D37E26830}" id="{28D27712-87D6-4DB5-9C95-09631C888EAB}" parentId="{311F95D0-EE83-4545-A531-EC82A905229E}">
    <text>Je ne sais pas s'ils voudront d'autres valeurs (genre annulé?), mais oui si tu veux faire ça, ok.</text>
  </threadedComment>
  <threadedComment ref="K13" dT="2024-07-12T14:30:39.40" personId="{15E60E5B-8F12-4B01-8E2A-D3C877CDBAC1}" id="{0CAA0E54-CA0B-FE41-8F14-F8FD0656B5F5}" parentId="{311F95D0-EE83-4545-A531-EC82A905229E}">
    <text>Annulé je sais pas si ça va vraiment dans la dispo ?</text>
  </threadedComment>
</ThreadedComments>
</file>

<file path=xl/threadedComments/threadedComment9.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C14" dT="2024-06-07T12:15:08.14" personId="{E9A6DF60-F9B3-4BD0-BB8A-DE1D37E26830}" id="{490AA5DC-643D-4479-A3E9-8CF54FBA8A3D}">
    <text>Définir unité (heure / minutes, etc.)</text>
  </threadedComment>
  <threadedComment ref="C15" dT="2024-06-07T12:14:24.74" personId="{E9A6DF60-F9B3-4BD0-BB8A-DE1D37E26830}" id="{03BECA0F-0C96-480B-BD92-5AE9B88EB0A7}">
    <text>Liste + codes associés (pas EMSI)</text>
  </threadedComment>
  <threadedComment ref="O15" dT="2024-01-24T10:43:18.99" personId="{E9A6DF60-F9B3-4BD0-BB8A-DE1D37E26830}" id="{D249D2FC-70B5-4233-9E6E-B511D09AF254}" done="1">
    <text>Implémenter nomenclature SI-SAMU : type_dec</text>
  </threadedComment>
  <threadedComment ref="O18" dT="2024-06-04T13:32:27.93" personId="{15E60E5B-8F12-4B01-8E2A-D3C877CDBAC1}" id="{1B373D99-75B5-4C99-897C-231F6E0144FE}" done="1">
    <text>A nettoyer ! Il faut une nomenclature propre derrière pas une liste à la Prévert</text>
  </threadedComment>
  <threadedComment ref="O18" dT="2024-06-10T13:12:00.40" personId="{E9A6DF60-F9B3-4BD0-BB8A-DE1D37E26830}" id="{B3423EBB-A733-4A6A-8B0C-AEB4F0575DF8}" parentId="{1B373D99-75B5-4C99-897C-231F6E0144FE}">
    <text>Demandé, et en cours.</text>
  </threadedComment>
  <threadedComment ref="M19" dT="2023-10-06T15:52:24.74" personId="{6D908C62-98CE-5042-81E4-8ACAD1B880FE}" id="{B34685CE-7E85-4538-A295-D11534BA03B8}" done="1">
    <text>Nader veut passer le nombre max de caractères de 80 à 255</text>
  </threadedComment>
  <threadedComment ref="K47" dT="2023-10-26T21:36:55.27" personId="{C9A89B3A-A5FD-6849-8E65-1CD4E6C7CFF2}" id="{4DA601C9-6AF5-499E-857A-82256D1E8538}" done="1">
    <text>Nécessaire de le passer obligatoire pour NexSIS (retour Scriptal) ?</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microsoft.com/office/2019/04/relationships/namedSheetView" Target="../namedSheetViews/namedSheetView1.x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4.vml"/><Relationship Id="rId1" Type="http://schemas.openxmlformats.org/officeDocument/2006/relationships/printerSettings" Target="../printerSettings/printerSettings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7.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63"/>
      <c r="K1" s="76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7"/>
  <sheetViews>
    <sheetView tabSelected="1" zoomScaleNormal="100" workbookViewId="0">
      <pane xSplit="7" ySplit="8" topLeftCell="H84" activePane="bottomRight" state="frozen"/>
      <selection pane="topRight" activeCell="H1" sqref="H1"/>
      <selection pane="bottomLeft" activeCell="A9" sqref="A9"/>
      <selection pane="bottomRight" activeCell="I64" sqref="I64"/>
    </sheetView>
  </sheetViews>
  <sheetFormatPr baseColWidth="10" defaultColWidth="9.5" defaultRowHeight="12" customHeight="1"/>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7.875" style="159" customWidth="1"/>
    <col min="11" max="12" width="4.875" style="96" hidden="1" customWidth="1"/>
    <col min="13" max="14" width="6.125" style="96" hidden="1" customWidth="1"/>
    <col min="15" max="15" width="6.625" style="173" hidden="1" customWidth="1"/>
    <col min="16" max="16" width="10.5" style="96" customWidth="1"/>
    <col min="17" max="17" width="6" style="173" hidden="1" customWidth="1"/>
    <col min="18" max="18" width="18.5" style="96" hidden="1" customWidth="1"/>
    <col min="19" max="19" width="12.625" style="277" hidden="1" customWidth="1"/>
    <col min="20" max="21" width="9.5" style="96" hidden="1" customWidth="1"/>
    <col min="22" max="23" width="9.5" style="96" customWidth="1"/>
    <col min="24" max="24" width="2.375" customWidth="1"/>
    <col min="25" max="25" width="10.875" style="179" customWidth="1"/>
    <col min="26" max="26" width="10.875" style="96" customWidth="1"/>
    <col min="27" max="27" width="10.875" style="159" customWidth="1"/>
    <col min="28" max="28" width="10.875" style="96" customWidth="1"/>
    <col min="29" max="29" width="9.5" customWidth="1"/>
    <col min="30" max="30" width="8" style="96" customWidth="1"/>
    <col min="31" max="31" width="9"/>
    <col min="32" max="1012" width="9.5" style="128"/>
    <col min="1013" max="1013" width="9" style="128" customWidth="1"/>
    <col min="1014" max="1015" width="9" customWidth="1"/>
  </cols>
  <sheetData>
    <row r="1" spans="1:1013" ht="13.5" customHeight="1">
      <c r="A1" s="228" t="s">
        <v>1611</v>
      </c>
      <c r="C1" s="129" t="s">
        <v>813</v>
      </c>
      <c r="E1" s="150" t="s">
        <v>814</v>
      </c>
      <c r="F1" s="157" t="e">
        <f>createCase[[#Totals],[Métier]] / createCase[[#Totals],[ID]]</f>
        <v>#DIV/0!</v>
      </c>
      <c r="G1" s="128"/>
      <c r="H1" s="777" t="s">
        <v>910</v>
      </c>
      <c r="I1" s="777"/>
      <c r="N1" s="778" t="s">
        <v>816</v>
      </c>
      <c r="O1" s="778"/>
      <c r="AC1" s="96"/>
      <c r="AE1" s="128"/>
      <c r="ALY1"/>
    </row>
    <row r="2" spans="1:1013" ht="13.5" customHeight="1">
      <c r="C2" s="141" t="s">
        <v>818</v>
      </c>
      <c r="D2" s="284"/>
      <c r="E2" s="152" t="s">
        <v>819</v>
      </c>
      <c r="F2" s="157" t="e">
        <f>createCase[[#Totals],[NexSIS]] / createCase[[#Totals],[ID]]</f>
        <v>#DIV/0!</v>
      </c>
      <c r="G2" s="128"/>
      <c r="H2" s="777"/>
      <c r="I2" s="777"/>
      <c r="AC2" s="96"/>
      <c r="AE2" s="128"/>
      <c r="ALY2"/>
    </row>
    <row r="3" spans="1:1013" ht="13.5" customHeight="1">
      <c r="C3" s="142" t="s">
        <v>821</v>
      </c>
      <c r="E3" s="151" t="s">
        <v>822</v>
      </c>
      <c r="G3" s="128"/>
      <c r="AC3" s="96"/>
      <c r="AE3" s="128"/>
      <c r="ALY3"/>
    </row>
    <row r="4" spans="1:1013" ht="13.5" customHeight="1">
      <c r="C4" s="143" t="s">
        <v>824</v>
      </c>
      <c r="E4" s="153" t="s">
        <v>825</v>
      </c>
      <c r="G4" s="137"/>
      <c r="AC4" s="96"/>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86"/>
      <c r="R5" s="148"/>
      <c r="S5" s="279"/>
      <c r="T5" s="148"/>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C6" s="96"/>
      <c r="AE6" s="128"/>
      <c r="ALY6"/>
    </row>
    <row r="7" spans="1:1013" ht="13.5" customHeight="1">
      <c r="A7"/>
      <c r="B7"/>
      <c r="C7" s="138"/>
      <c r="D7" s="377"/>
      <c r="E7" s="138"/>
      <c r="F7" s="138"/>
      <c r="K7" s="779" t="s">
        <v>828</v>
      </c>
      <c r="L7" s="779"/>
      <c r="M7" s="779"/>
      <c r="N7" s="779"/>
      <c r="U7" s="700" t="s">
        <v>829</v>
      </c>
      <c r="V7" s="700" t="s">
        <v>829</v>
      </c>
      <c r="W7" s="700" t="s">
        <v>829</v>
      </c>
      <c r="AC7" s="779" t="s">
        <v>830</v>
      </c>
      <c r="AD7" s="779"/>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29" t="s">
        <v>1612</v>
      </c>
      <c r="X8" s="230" t="s">
        <v>851</v>
      </c>
      <c r="Y8" s="235" t="s">
        <v>852</v>
      </c>
      <c r="Z8" s="235" t="s">
        <v>853</v>
      </c>
      <c r="AA8" s="236" t="s">
        <v>854</v>
      </c>
      <c r="AB8" s="235" t="s">
        <v>855</v>
      </c>
      <c r="AC8" s="235" t="s">
        <v>856</v>
      </c>
      <c r="AD8" s="237" t="s">
        <v>914</v>
      </c>
    </row>
    <row r="9" spans="1:1013" s="224" customFormat="1" ht="13.5" customHeight="1">
      <c r="A9" s="225">
        <f>ROW()-8</f>
        <v>1</v>
      </c>
      <c r="B9" s="217" t="s">
        <v>915</v>
      </c>
      <c r="C9" s="240"/>
      <c r="D9" s="720"/>
      <c r="E9" s="720"/>
      <c r="F9" s="720"/>
      <c r="G9" s="720"/>
      <c r="H9" s="796" t="s">
        <v>2891</v>
      </c>
      <c r="I9" s="316" t="s">
        <v>2887</v>
      </c>
      <c r="J9" s="721" t="s">
        <v>918</v>
      </c>
      <c r="K9" s="719" t="s">
        <v>954</v>
      </c>
      <c r="L9" s="719" t="s">
        <v>955</v>
      </c>
      <c r="M9" s="719"/>
      <c r="N9" s="719"/>
      <c r="O9" s="722">
        <v>1</v>
      </c>
      <c r="P9" s="719" t="s">
        <v>820</v>
      </c>
      <c r="Q9" s="722"/>
      <c r="R9" s="719" t="s">
        <v>862</v>
      </c>
      <c r="S9" s="723"/>
      <c r="T9" s="719"/>
      <c r="U9" s="724" t="s">
        <v>863</v>
      </c>
      <c r="V9" s="724" t="s">
        <v>863</v>
      </c>
      <c r="W9" s="724" t="s">
        <v>863</v>
      </c>
      <c r="X9" s="232"/>
      <c r="Y9" s="725"/>
      <c r="Z9" s="719" t="s">
        <v>919</v>
      </c>
      <c r="AA9" s="726" t="s">
        <v>920</v>
      </c>
      <c r="AB9" s="719"/>
      <c r="AC9" s="723">
        <v>1</v>
      </c>
      <c r="AD9" s="723">
        <v>1</v>
      </c>
    </row>
    <row r="10" spans="1:1013" s="224" customFormat="1" ht="13.5" customHeight="1">
      <c r="A10" s="225">
        <f t="shared" ref="A10:A46" si="0">ROW()-8</f>
        <v>2</v>
      </c>
      <c r="B10" s="253" t="s">
        <v>956</v>
      </c>
      <c r="C10" s="221"/>
      <c r="D10" s="221"/>
      <c r="E10" s="221"/>
      <c r="F10" s="221"/>
      <c r="G10" s="221"/>
      <c r="H10" s="719" t="s">
        <v>1614</v>
      </c>
      <c r="I10" s="131" t="s">
        <v>2888</v>
      </c>
      <c r="J10" s="721" t="s">
        <v>924</v>
      </c>
      <c r="K10" s="719" t="s">
        <v>925</v>
      </c>
      <c r="L10" s="719" t="s">
        <v>926</v>
      </c>
      <c r="M10" s="719"/>
      <c r="N10" s="719"/>
      <c r="O10" s="722"/>
      <c r="P10" s="719" t="s">
        <v>817</v>
      </c>
      <c r="Q10" s="722"/>
      <c r="R10" s="719" t="s">
        <v>862</v>
      </c>
      <c r="S10" s="723"/>
      <c r="T10" s="719"/>
      <c r="U10" s="724" t="s">
        <v>863</v>
      </c>
      <c r="V10" s="724" t="s">
        <v>863</v>
      </c>
      <c r="W10" s="724" t="s">
        <v>863</v>
      </c>
      <c r="X10" s="232"/>
      <c r="Y10" s="725"/>
      <c r="Z10" s="719"/>
      <c r="AA10" s="726"/>
      <c r="AB10" s="719"/>
      <c r="AC10" s="723">
        <v>1</v>
      </c>
      <c r="AD10" s="723">
        <v>1</v>
      </c>
    </row>
    <row r="11" spans="1:1013" s="224" customFormat="1" ht="13.5" customHeight="1">
      <c r="A11" s="225">
        <f t="shared" si="0"/>
        <v>3</v>
      </c>
      <c r="B11" s="217" t="s">
        <v>959</v>
      </c>
      <c r="C11" s="240"/>
      <c r="D11" s="241"/>
      <c r="E11" s="241"/>
      <c r="F11" s="241"/>
      <c r="G11" s="241"/>
      <c r="H11" s="719" t="s">
        <v>1615</v>
      </c>
      <c r="I11" s="721" t="s">
        <v>929</v>
      </c>
      <c r="J11" s="721" t="s">
        <v>930</v>
      </c>
      <c r="K11" s="719"/>
      <c r="L11" s="719"/>
      <c r="M11" s="719"/>
      <c r="N11" s="719"/>
      <c r="O11" s="722">
        <v>1</v>
      </c>
      <c r="P11" s="719" t="s">
        <v>820</v>
      </c>
      <c r="Q11" s="722"/>
      <c r="R11" s="719" t="s">
        <v>878</v>
      </c>
      <c r="S11" s="723"/>
      <c r="T11" s="719" t="s">
        <v>931</v>
      </c>
      <c r="U11" s="724" t="s">
        <v>863</v>
      </c>
      <c r="V11" s="724" t="s">
        <v>863</v>
      </c>
      <c r="W11" s="724"/>
      <c r="X11" s="232"/>
      <c r="Y11" s="725"/>
      <c r="Z11" s="719"/>
      <c r="AA11" s="726"/>
      <c r="AB11" s="719"/>
      <c r="AC11" s="723">
        <v>1</v>
      </c>
      <c r="AD11" s="723">
        <v>1</v>
      </c>
    </row>
    <row r="12" spans="1:1013" s="224" customFormat="1" ht="13.5" customHeight="1">
      <c r="A12" s="225">
        <f t="shared" si="0"/>
        <v>4</v>
      </c>
      <c r="B12" s="217" t="s">
        <v>1616</v>
      </c>
      <c r="C12" s="240"/>
      <c r="D12" s="241"/>
      <c r="E12" s="241"/>
      <c r="F12" s="241"/>
      <c r="G12" s="241"/>
      <c r="H12" s="719" t="s">
        <v>1617</v>
      </c>
      <c r="I12" s="721" t="s">
        <v>934</v>
      </c>
      <c r="J12" s="721" t="s">
        <v>1618</v>
      </c>
      <c r="K12" s="719"/>
      <c r="L12" s="719"/>
      <c r="M12" s="719"/>
      <c r="N12" s="719"/>
      <c r="O12" s="722"/>
      <c r="P12" s="719" t="s">
        <v>820</v>
      </c>
      <c r="Q12" s="722"/>
      <c r="R12" s="719" t="s">
        <v>862</v>
      </c>
      <c r="S12" s="723"/>
      <c r="T12" s="719"/>
      <c r="U12" s="724" t="s">
        <v>863</v>
      </c>
      <c r="V12" s="724"/>
      <c r="W12" s="724"/>
      <c r="X12" s="232"/>
      <c r="Y12" s="725"/>
      <c r="Z12" s="719"/>
      <c r="AA12" s="726"/>
      <c r="AB12" s="719"/>
      <c r="AC12" s="723">
        <v>1</v>
      </c>
      <c r="AD12" s="723">
        <v>1</v>
      </c>
    </row>
    <row r="13" spans="1:1013" s="224" customFormat="1" ht="13.5" customHeight="1">
      <c r="A13" s="225">
        <f t="shared" si="0"/>
        <v>5</v>
      </c>
      <c r="B13" s="217" t="s">
        <v>962</v>
      </c>
      <c r="C13" s="240"/>
      <c r="D13" s="241"/>
      <c r="E13" s="241"/>
      <c r="F13" s="241"/>
      <c r="G13" s="241"/>
      <c r="H13" s="263" t="s">
        <v>1619</v>
      </c>
      <c r="I13" s="264" t="s">
        <v>964</v>
      </c>
      <c r="J13" s="264" t="s">
        <v>965</v>
      </c>
      <c r="K13" s="263"/>
      <c r="L13" s="263"/>
      <c r="M13" s="263"/>
      <c r="N13" s="263"/>
      <c r="O13" s="265"/>
      <c r="P13" s="263" t="s">
        <v>817</v>
      </c>
      <c r="Q13" s="265"/>
      <c r="R13" s="263" t="s">
        <v>862</v>
      </c>
      <c r="S13" s="268"/>
      <c r="T13" s="263" t="s">
        <v>1620</v>
      </c>
      <c r="U13" s="724"/>
      <c r="V13" s="724" t="s">
        <v>863</v>
      </c>
      <c r="W13" s="724" t="s">
        <v>863</v>
      </c>
      <c r="X13" s="232"/>
      <c r="Y13" s="725"/>
      <c r="Z13" s="719"/>
      <c r="AA13" s="726"/>
      <c r="AB13" s="719"/>
      <c r="AC13" s="723"/>
      <c r="AD13" s="723">
        <v>1</v>
      </c>
    </row>
    <row r="14" spans="1:1013" s="224" customFormat="1" ht="13.5" customHeight="1">
      <c r="A14" s="225">
        <f t="shared" si="0"/>
        <v>6</v>
      </c>
      <c r="B14" s="217" t="s">
        <v>1621</v>
      </c>
      <c r="C14" s="240"/>
      <c r="D14" s="241"/>
      <c r="E14" s="241"/>
      <c r="F14" s="241"/>
      <c r="G14" s="241"/>
      <c r="H14" s="263" t="s">
        <v>1622</v>
      </c>
      <c r="I14" s="264" t="s">
        <v>1623</v>
      </c>
      <c r="J14" s="264" t="s">
        <v>1624</v>
      </c>
      <c r="K14" s="263"/>
      <c r="L14" s="263"/>
      <c r="M14" s="263"/>
      <c r="N14" s="263"/>
      <c r="O14" s="265"/>
      <c r="P14" s="263" t="s">
        <v>817</v>
      </c>
      <c r="Q14" s="265"/>
      <c r="R14" s="263" t="s">
        <v>862</v>
      </c>
      <c r="S14" s="268"/>
      <c r="T14" s="263" t="s">
        <v>1625</v>
      </c>
      <c r="U14" s="724"/>
      <c r="V14" s="724" t="s">
        <v>863</v>
      </c>
      <c r="W14" s="724"/>
      <c r="X14" s="232"/>
      <c r="Y14" s="725"/>
      <c r="Z14" s="719"/>
      <c r="AA14" s="726"/>
      <c r="AB14" s="719"/>
      <c r="AC14" s="723"/>
      <c r="AD14" s="723">
        <v>1</v>
      </c>
    </row>
    <row r="15" spans="1:1013" s="224" customFormat="1" ht="13.5" customHeight="1">
      <c r="A15" s="225">
        <f t="shared" si="0"/>
        <v>7</v>
      </c>
      <c r="B15" s="217" t="s">
        <v>973</v>
      </c>
      <c r="C15" s="720"/>
      <c r="D15" s="241"/>
      <c r="E15" s="241"/>
      <c r="F15" s="241"/>
      <c r="G15" s="241"/>
      <c r="H15" s="719" t="s">
        <v>1626</v>
      </c>
      <c r="I15" s="721"/>
      <c r="J15" s="721" t="s">
        <v>976</v>
      </c>
      <c r="K15" s="719"/>
      <c r="L15" s="719"/>
      <c r="M15" s="719"/>
      <c r="N15" s="719"/>
      <c r="O15" s="722"/>
      <c r="P15" s="719" t="s">
        <v>820</v>
      </c>
      <c r="Q15" s="722" t="s">
        <v>863</v>
      </c>
      <c r="R15" s="243" t="s">
        <v>976</v>
      </c>
      <c r="S15" s="723"/>
      <c r="T15" s="719"/>
      <c r="U15" s="724" t="s">
        <v>863</v>
      </c>
      <c r="V15" s="724" t="s">
        <v>863</v>
      </c>
      <c r="W15" s="723" t="s">
        <v>817</v>
      </c>
      <c r="X15" s="232"/>
      <c r="Y15" s="725"/>
      <c r="Z15" s="719"/>
      <c r="AA15" s="726"/>
      <c r="AB15" s="719"/>
      <c r="AC15" s="723">
        <v>1</v>
      </c>
      <c r="AD15" s="723">
        <v>1</v>
      </c>
    </row>
    <row r="16" spans="1:1013" s="224" customFormat="1" ht="13.5" customHeight="1">
      <c r="A16" s="225">
        <f>ROW()-8</f>
        <v>8</v>
      </c>
      <c r="B16" s="217"/>
      <c r="C16" s="720" t="s">
        <v>1049</v>
      </c>
      <c r="D16" s="241"/>
      <c r="E16" s="241"/>
      <c r="F16" s="241"/>
      <c r="G16" s="241"/>
      <c r="H16" s="719" t="s">
        <v>1627</v>
      </c>
      <c r="I16" s="721" t="s">
        <v>1628</v>
      </c>
      <c r="J16" s="721" t="s">
        <v>1629</v>
      </c>
      <c r="K16" s="719"/>
      <c r="L16" s="719"/>
      <c r="M16" s="719"/>
      <c r="N16" s="719"/>
      <c r="O16" s="722"/>
      <c r="P16" s="263" t="s">
        <v>817</v>
      </c>
      <c r="Q16" s="722"/>
      <c r="R16" s="719" t="s">
        <v>862</v>
      </c>
      <c r="S16" s="723"/>
      <c r="T16" s="263" t="s">
        <v>1630</v>
      </c>
      <c r="U16" s="724"/>
      <c r="V16" s="724" t="s">
        <v>863</v>
      </c>
      <c r="W16" s="724"/>
      <c r="X16" s="232"/>
      <c r="Y16" s="725" t="s">
        <v>1631</v>
      </c>
      <c r="Z16" s="719"/>
      <c r="AA16" s="726"/>
      <c r="AB16" s="719"/>
      <c r="AC16" s="723"/>
      <c r="AD16" s="723">
        <v>1</v>
      </c>
    </row>
    <row r="17" spans="1:30" s="224" customFormat="1" ht="13.5" customHeight="1">
      <c r="A17" s="225">
        <f t="shared" si="0"/>
        <v>9</v>
      </c>
      <c r="B17" s="217"/>
      <c r="C17" s="720" t="s">
        <v>1632</v>
      </c>
      <c r="D17" s="241"/>
      <c r="E17" s="241"/>
      <c r="F17" s="241"/>
      <c r="G17" s="241"/>
      <c r="H17" s="719" t="s">
        <v>1633</v>
      </c>
      <c r="I17" s="721"/>
      <c r="J17" s="719" t="s">
        <v>989</v>
      </c>
      <c r="K17" s="719" t="s">
        <v>997</v>
      </c>
      <c r="L17" s="719" t="s">
        <v>998</v>
      </c>
      <c r="M17" s="719"/>
      <c r="N17" s="719"/>
      <c r="O17" s="722">
        <v>1</v>
      </c>
      <c r="P17" s="719" t="s">
        <v>820</v>
      </c>
      <c r="Q17" s="722" t="s">
        <v>863</v>
      </c>
      <c r="R17" s="243" t="s">
        <v>1634</v>
      </c>
      <c r="S17" s="723"/>
      <c r="T17" s="719" t="s">
        <v>1635</v>
      </c>
      <c r="U17" s="724" t="s">
        <v>863</v>
      </c>
      <c r="V17" s="723" t="s">
        <v>817</v>
      </c>
      <c r="W17" s="724"/>
      <c r="X17" s="232"/>
      <c r="Y17" s="725"/>
      <c r="Z17" s="719" t="s">
        <v>993</v>
      </c>
      <c r="AA17" s="726"/>
      <c r="AB17" s="719"/>
      <c r="AC17" s="723">
        <v>1</v>
      </c>
      <c r="AD17" s="723">
        <v>1</v>
      </c>
    </row>
    <row r="18" spans="1:30" s="224" customFormat="1" ht="12.95" customHeight="1">
      <c r="A18" s="225">
        <f t="shared" si="0"/>
        <v>10</v>
      </c>
      <c r="B18" s="217"/>
      <c r="C18" s="720"/>
      <c r="D18" s="241" t="s">
        <v>667</v>
      </c>
      <c r="E18" s="241"/>
      <c r="F18" s="241"/>
      <c r="G18" s="241"/>
      <c r="H18" s="719" t="s">
        <v>1636</v>
      </c>
      <c r="I18" s="721" t="s">
        <v>1000</v>
      </c>
      <c r="J18" s="719" t="s">
        <v>1001</v>
      </c>
      <c r="K18" s="719"/>
      <c r="L18" s="719"/>
      <c r="M18" s="719"/>
      <c r="N18" s="719"/>
      <c r="O18" s="722">
        <v>1</v>
      </c>
      <c r="P18" s="719" t="s">
        <v>820</v>
      </c>
      <c r="Q18" s="722"/>
      <c r="R18" s="719" t="s">
        <v>862</v>
      </c>
      <c r="S18" s="723"/>
      <c r="T18" s="719"/>
      <c r="U18" s="724" t="s">
        <v>863</v>
      </c>
      <c r="V18" s="724" t="s">
        <v>863</v>
      </c>
      <c r="W18" s="724"/>
      <c r="X18" s="232"/>
      <c r="Y18" s="725"/>
      <c r="Z18" s="719" t="s">
        <v>993</v>
      </c>
      <c r="AA18" s="726"/>
      <c r="AB18" s="719"/>
      <c r="AC18" s="723">
        <v>1</v>
      </c>
      <c r="AD18" s="723">
        <v>1</v>
      </c>
    </row>
    <row r="19" spans="1:30" s="224" customFormat="1" ht="13.5" customHeight="1">
      <c r="A19" s="225">
        <f t="shared" si="0"/>
        <v>11</v>
      </c>
      <c r="B19" s="217"/>
      <c r="C19" s="720"/>
      <c r="D19" s="241" t="s">
        <v>1002</v>
      </c>
      <c r="E19" s="241"/>
      <c r="F19" s="241"/>
      <c r="G19" s="241"/>
      <c r="H19" s="719" t="s">
        <v>1637</v>
      </c>
      <c r="I19" s="721" t="s">
        <v>1004</v>
      </c>
      <c r="J19" s="719" t="s">
        <v>1005</v>
      </c>
      <c r="K19" s="719"/>
      <c r="L19" s="719"/>
      <c r="M19" s="719"/>
      <c r="N19" s="719"/>
      <c r="O19" s="722">
        <v>1</v>
      </c>
      <c r="P19" s="719" t="s">
        <v>820</v>
      </c>
      <c r="Q19" s="722"/>
      <c r="R19" s="719" t="s">
        <v>862</v>
      </c>
      <c r="S19" s="723"/>
      <c r="T19" s="719"/>
      <c r="U19" s="724" t="s">
        <v>863</v>
      </c>
      <c r="V19" s="724" t="s">
        <v>863</v>
      </c>
      <c r="W19" s="724"/>
      <c r="X19" s="232"/>
      <c r="Y19" s="725"/>
      <c r="Z19" s="719" t="s">
        <v>993</v>
      </c>
      <c r="AA19" s="726"/>
      <c r="AB19" s="719"/>
      <c r="AC19" s="723">
        <v>1</v>
      </c>
      <c r="AD19" s="723">
        <v>1</v>
      </c>
    </row>
    <row r="20" spans="1:30" s="224" customFormat="1" ht="13.5" customHeight="1">
      <c r="A20" s="225">
        <f t="shared" si="0"/>
        <v>12</v>
      </c>
      <c r="B20" s="217"/>
      <c r="C20" s="720" t="s">
        <v>994</v>
      </c>
      <c r="D20" s="241" t="s">
        <v>1638</v>
      </c>
      <c r="E20" s="241"/>
      <c r="F20" s="241"/>
      <c r="G20" s="241"/>
      <c r="H20" s="719" t="s">
        <v>1639</v>
      </c>
      <c r="I20" s="721"/>
      <c r="J20" s="719" t="s">
        <v>996</v>
      </c>
      <c r="K20" s="719" t="s">
        <v>990</v>
      </c>
      <c r="L20" s="719" t="s">
        <v>991</v>
      </c>
      <c r="M20" s="719"/>
      <c r="N20" s="719"/>
      <c r="O20" s="722">
        <v>1</v>
      </c>
      <c r="P20" s="719" t="s">
        <v>817</v>
      </c>
      <c r="Q20" s="722" t="s">
        <v>863</v>
      </c>
      <c r="R20" s="243" t="s">
        <v>1634</v>
      </c>
      <c r="S20" s="723"/>
      <c r="T20" s="719" t="s">
        <v>1640</v>
      </c>
      <c r="U20" s="724" t="s">
        <v>863</v>
      </c>
      <c r="V20" s="724" t="s">
        <v>863</v>
      </c>
      <c r="W20" s="724"/>
      <c r="X20" s="232"/>
      <c r="Y20" s="725"/>
      <c r="Z20" s="719" t="s">
        <v>993</v>
      </c>
      <c r="AA20" s="726"/>
      <c r="AB20" s="719"/>
      <c r="AC20" s="723">
        <v>1</v>
      </c>
      <c r="AD20" s="723">
        <v>1</v>
      </c>
    </row>
    <row r="21" spans="1:30" s="224" customFormat="1" ht="13.5" customHeight="1">
      <c r="A21" s="225">
        <f t="shared" si="0"/>
        <v>13</v>
      </c>
      <c r="B21" s="217"/>
      <c r="C21" s="720" t="s">
        <v>1007</v>
      </c>
      <c r="D21" s="241" t="s">
        <v>1638</v>
      </c>
      <c r="E21" s="241"/>
      <c r="F21" s="241"/>
      <c r="G21" s="241"/>
      <c r="H21" s="719" t="s">
        <v>1641</v>
      </c>
      <c r="I21" s="721"/>
      <c r="J21" s="719" t="s">
        <v>1009</v>
      </c>
      <c r="K21" s="719"/>
      <c r="L21" s="719"/>
      <c r="M21" s="719"/>
      <c r="N21" s="719"/>
      <c r="O21" s="722">
        <v>1</v>
      </c>
      <c r="P21" s="719" t="s">
        <v>823</v>
      </c>
      <c r="Q21" s="722" t="s">
        <v>863</v>
      </c>
      <c r="R21" s="243" t="s">
        <v>1634</v>
      </c>
      <c r="S21" s="723"/>
      <c r="T21" s="719" t="s">
        <v>1642</v>
      </c>
      <c r="U21" s="724" t="s">
        <v>863</v>
      </c>
      <c r="V21" s="724" t="s">
        <v>863</v>
      </c>
      <c r="W21" s="724" t="s">
        <v>863</v>
      </c>
      <c r="X21" s="232"/>
      <c r="Y21" s="725"/>
      <c r="Z21" s="719" t="s">
        <v>993</v>
      </c>
      <c r="AA21" s="726"/>
      <c r="AB21" s="719"/>
      <c r="AC21" s="723">
        <v>1</v>
      </c>
      <c r="AD21" s="723">
        <v>1</v>
      </c>
    </row>
    <row r="22" spans="1:30" s="224" customFormat="1" ht="13.5" customHeight="1">
      <c r="A22" s="225">
        <f t="shared" si="0"/>
        <v>14</v>
      </c>
      <c r="B22" s="217"/>
      <c r="C22" s="720" t="s">
        <v>1010</v>
      </c>
      <c r="D22" s="241" t="s">
        <v>1638</v>
      </c>
      <c r="E22" s="241"/>
      <c r="F22" s="241"/>
      <c r="G22" s="241"/>
      <c r="H22" s="719" t="s">
        <v>1643</v>
      </c>
      <c r="I22" s="721"/>
      <c r="J22" s="719" t="s">
        <v>1012</v>
      </c>
      <c r="K22" s="719"/>
      <c r="L22" s="719"/>
      <c r="M22" s="719"/>
      <c r="N22" s="719"/>
      <c r="O22" s="722">
        <v>1</v>
      </c>
      <c r="P22" s="719" t="s">
        <v>817</v>
      </c>
      <c r="Q22" s="722" t="s">
        <v>863</v>
      </c>
      <c r="R22" s="243" t="s">
        <v>1634</v>
      </c>
      <c r="S22" s="723"/>
      <c r="T22" s="263" t="s">
        <v>1644</v>
      </c>
      <c r="U22" s="724" t="s">
        <v>863</v>
      </c>
      <c r="V22" s="724" t="s">
        <v>863</v>
      </c>
      <c r="W22" s="724"/>
      <c r="X22" s="232"/>
      <c r="Y22" s="725"/>
      <c r="Z22" s="719" t="s">
        <v>993</v>
      </c>
      <c r="AA22" s="726"/>
      <c r="AB22" s="719"/>
      <c r="AC22" s="723">
        <v>1</v>
      </c>
      <c r="AD22" s="723">
        <v>1</v>
      </c>
    </row>
    <row r="23" spans="1:30" s="224" customFormat="1" ht="13.5" customHeight="1">
      <c r="A23" s="225">
        <f t="shared" si="0"/>
        <v>15</v>
      </c>
      <c r="B23" s="217"/>
      <c r="C23" s="720" t="s">
        <v>1013</v>
      </c>
      <c r="D23" s="241"/>
      <c r="E23" s="241"/>
      <c r="F23" s="241"/>
      <c r="G23" s="241"/>
      <c r="H23" s="263"/>
      <c r="I23" s="721"/>
      <c r="J23" s="719" t="s">
        <v>1014</v>
      </c>
      <c r="K23" s="719"/>
      <c r="L23" s="719"/>
      <c r="M23" s="719"/>
      <c r="N23" s="719"/>
      <c r="O23" s="722"/>
      <c r="P23" s="719" t="s">
        <v>817</v>
      </c>
      <c r="Q23" s="722" t="s">
        <v>863</v>
      </c>
      <c r="R23" s="243" t="s">
        <v>1015</v>
      </c>
      <c r="S23" s="723"/>
      <c r="T23" s="719"/>
      <c r="U23" s="724"/>
      <c r="V23" s="724" t="s">
        <v>863</v>
      </c>
      <c r="W23" s="724" t="s">
        <v>863</v>
      </c>
      <c r="X23" s="232"/>
      <c r="Y23" s="725"/>
      <c r="Z23" s="719" t="s">
        <v>1016</v>
      </c>
      <c r="AA23" s="726"/>
      <c r="AB23" s="719"/>
      <c r="AC23" s="723"/>
      <c r="AD23" s="723">
        <v>1</v>
      </c>
    </row>
    <row r="24" spans="1:30" s="224" customFormat="1" ht="13.5" customHeight="1">
      <c r="A24" s="225">
        <f t="shared" si="0"/>
        <v>16</v>
      </c>
      <c r="B24" s="217"/>
      <c r="C24" s="720"/>
      <c r="D24" s="241" t="s">
        <v>495</v>
      </c>
      <c r="E24" s="241"/>
      <c r="F24" s="241"/>
      <c r="G24" s="241"/>
      <c r="H24" s="263" t="s">
        <v>1017</v>
      </c>
      <c r="I24" s="721"/>
      <c r="J24" s="719" t="s">
        <v>887</v>
      </c>
      <c r="K24" s="719"/>
      <c r="L24" s="719"/>
      <c r="M24" s="719"/>
      <c r="N24" s="719"/>
      <c r="O24" s="722"/>
      <c r="P24" s="719" t="s">
        <v>817</v>
      </c>
      <c r="Q24" s="722"/>
      <c r="R24" s="719" t="s">
        <v>862</v>
      </c>
      <c r="S24" s="723" t="s">
        <v>863</v>
      </c>
      <c r="T24" s="719" t="s">
        <v>1645</v>
      </c>
      <c r="U24" s="724"/>
      <c r="V24" s="724"/>
      <c r="W24" s="724"/>
      <c r="X24" s="232"/>
      <c r="Y24" s="725"/>
      <c r="Z24" s="266" t="s">
        <v>1019</v>
      </c>
      <c r="AA24" s="726"/>
      <c r="AB24" s="719"/>
      <c r="AC24" s="723"/>
      <c r="AD24" s="723">
        <v>1</v>
      </c>
    </row>
    <row r="25" spans="1:30" s="224" customFormat="1" ht="13.5" customHeight="1">
      <c r="A25" s="225">
        <f t="shared" si="0"/>
        <v>17</v>
      </c>
      <c r="B25" s="217"/>
      <c r="C25" s="720"/>
      <c r="D25" s="241" t="s">
        <v>968</v>
      </c>
      <c r="E25" s="241"/>
      <c r="F25" s="241"/>
      <c r="G25" s="241"/>
      <c r="H25" s="719" t="s">
        <v>1020</v>
      </c>
      <c r="I25" s="721" t="s">
        <v>1021</v>
      </c>
      <c r="J25" s="719" t="s">
        <v>971</v>
      </c>
      <c r="K25" s="719"/>
      <c r="L25" s="719"/>
      <c r="M25" s="719"/>
      <c r="N25" s="719"/>
      <c r="O25" s="722"/>
      <c r="P25" s="719" t="s">
        <v>817</v>
      </c>
      <c r="Q25" s="722"/>
      <c r="R25" s="719" t="s">
        <v>862</v>
      </c>
      <c r="S25" s="723" t="s">
        <v>863</v>
      </c>
      <c r="T25" s="719" t="s">
        <v>1646</v>
      </c>
      <c r="U25" s="724"/>
      <c r="V25" s="724"/>
      <c r="W25" s="724"/>
      <c r="X25" s="232"/>
      <c r="Y25" s="725"/>
      <c r="Z25" s="266" t="s">
        <v>1023</v>
      </c>
      <c r="AA25" s="726"/>
      <c r="AB25" s="719"/>
      <c r="AC25" s="723"/>
      <c r="AD25" s="723">
        <v>1</v>
      </c>
    </row>
    <row r="26" spans="1:30" s="224" customFormat="1" ht="13.5" customHeight="1">
      <c r="A26" s="225">
        <f t="shared" si="0"/>
        <v>18</v>
      </c>
      <c r="B26" s="217"/>
      <c r="C26" s="720"/>
      <c r="D26" s="720" t="s">
        <v>1024</v>
      </c>
      <c r="E26" s="241"/>
      <c r="F26" s="241"/>
      <c r="G26" s="241"/>
      <c r="H26" s="263" t="s">
        <v>1647</v>
      </c>
      <c r="I26" s="131" t="s">
        <v>1026</v>
      </c>
      <c r="J26" s="721" t="s">
        <v>1027</v>
      </c>
      <c r="K26" s="719"/>
      <c r="L26" s="719"/>
      <c r="M26" s="719"/>
      <c r="N26" s="719"/>
      <c r="O26" s="722"/>
      <c r="P26" s="719" t="s">
        <v>817</v>
      </c>
      <c r="Q26" s="722"/>
      <c r="R26" s="719" t="s">
        <v>862</v>
      </c>
      <c r="S26" s="373"/>
      <c r="T26" s="721" t="s">
        <v>1648</v>
      </c>
      <c r="U26" s="724"/>
      <c r="V26" s="724" t="s">
        <v>863</v>
      </c>
      <c r="W26" s="374"/>
      <c r="X26" s="232"/>
      <c r="Y26" s="386" t="s">
        <v>1028</v>
      </c>
      <c r="Z26" s="719" t="s">
        <v>1029</v>
      </c>
      <c r="AA26" s="726"/>
      <c r="AB26" s="719"/>
      <c r="AC26" s="723"/>
      <c r="AD26" s="723">
        <v>1</v>
      </c>
    </row>
    <row r="27" spans="1:30" s="224" customFormat="1" ht="13.5" customHeight="1">
      <c r="A27" s="225">
        <f t="shared" si="0"/>
        <v>19</v>
      </c>
      <c r="B27" s="217"/>
      <c r="C27" s="720"/>
      <c r="D27" s="720" t="s">
        <v>1030</v>
      </c>
      <c r="E27" s="241"/>
      <c r="F27" s="241"/>
      <c r="G27" s="241"/>
      <c r="H27" s="719" t="s">
        <v>981</v>
      </c>
      <c r="I27" s="721" t="s">
        <v>982</v>
      </c>
      <c r="J27" s="721" t="s">
        <v>983</v>
      </c>
      <c r="K27" s="719"/>
      <c r="L27" s="719"/>
      <c r="M27" s="719"/>
      <c r="N27" s="719"/>
      <c r="O27" s="722"/>
      <c r="P27" s="719" t="s">
        <v>817</v>
      </c>
      <c r="Q27" s="722"/>
      <c r="R27" s="719" t="s">
        <v>862</v>
      </c>
      <c r="S27" s="723"/>
      <c r="T27" s="263" t="s">
        <v>1649</v>
      </c>
      <c r="U27" s="724"/>
      <c r="V27" s="724" t="s">
        <v>863</v>
      </c>
      <c r="W27" s="724" t="s">
        <v>863</v>
      </c>
      <c r="X27" s="232"/>
      <c r="Y27" s="391" t="s">
        <v>984</v>
      </c>
      <c r="Z27" s="263" t="s">
        <v>985</v>
      </c>
      <c r="AA27" s="726"/>
      <c r="AB27" s="719"/>
      <c r="AC27" s="723"/>
      <c r="AD27" s="723">
        <v>1</v>
      </c>
    </row>
    <row r="28" spans="1:30" s="224" customFormat="1" ht="13.5" customHeight="1">
      <c r="A28" s="225">
        <f t="shared" si="0"/>
        <v>20</v>
      </c>
      <c r="B28" s="217"/>
      <c r="C28" s="239"/>
      <c r="D28" s="241" t="s">
        <v>1650</v>
      </c>
      <c r="E28" s="241"/>
      <c r="F28" s="241"/>
      <c r="G28" s="241"/>
      <c r="H28" s="719" t="s">
        <v>1651</v>
      </c>
      <c r="I28" s="721" t="s">
        <v>1508</v>
      </c>
      <c r="J28" s="721" t="s">
        <v>1509</v>
      </c>
      <c r="K28" s="719"/>
      <c r="L28" s="719"/>
      <c r="M28" s="719"/>
      <c r="N28" s="719"/>
      <c r="O28" s="722"/>
      <c r="P28" s="719" t="s">
        <v>817</v>
      </c>
      <c r="Q28" s="722"/>
      <c r="R28" s="719" t="s">
        <v>862</v>
      </c>
      <c r="S28" s="723" t="s">
        <v>863</v>
      </c>
      <c r="T28" s="719" t="s">
        <v>1652</v>
      </c>
      <c r="U28" s="724"/>
      <c r="V28" s="260" t="s">
        <v>863</v>
      </c>
      <c r="W28" s="724" t="s">
        <v>863</v>
      </c>
      <c r="X28" s="232"/>
      <c r="Y28" s="386" t="s">
        <v>1510</v>
      </c>
      <c r="Z28" s="719"/>
      <c r="AA28" s="726"/>
      <c r="AB28" s="719"/>
      <c r="AC28" s="723"/>
      <c r="AD28" s="723">
        <v>1</v>
      </c>
    </row>
    <row r="29" spans="1:30" s="224" customFormat="1" ht="13.5" customHeight="1">
      <c r="A29" s="225">
        <f t="shared" si="0"/>
        <v>21</v>
      </c>
      <c r="B29" s="217"/>
      <c r="C29" s="720" t="s">
        <v>1031</v>
      </c>
      <c r="D29" s="241"/>
      <c r="E29" s="241"/>
      <c r="F29" s="241"/>
      <c r="G29" s="241"/>
      <c r="H29" s="719"/>
      <c r="I29" s="721"/>
      <c r="J29" s="719" t="s">
        <v>1032</v>
      </c>
      <c r="K29" s="719"/>
      <c r="L29" s="719"/>
      <c r="M29" s="719"/>
      <c r="N29" s="719"/>
      <c r="O29" s="722"/>
      <c r="P29" s="719" t="s">
        <v>817</v>
      </c>
      <c r="Q29" s="722" t="s">
        <v>863</v>
      </c>
      <c r="R29" s="243" t="s">
        <v>1032</v>
      </c>
      <c r="S29" s="723"/>
      <c r="T29" s="719"/>
      <c r="U29" s="724" t="s">
        <v>863</v>
      </c>
      <c r="V29" s="724"/>
      <c r="W29" s="724"/>
      <c r="X29" s="232"/>
      <c r="Y29" s="725"/>
      <c r="Z29" s="719"/>
      <c r="AA29" s="726"/>
      <c r="AB29" s="719"/>
      <c r="AC29" s="723">
        <v>1</v>
      </c>
      <c r="AD29" s="723">
        <v>1</v>
      </c>
    </row>
    <row r="30" spans="1:30" s="224" customFormat="1" ht="13.5" customHeight="1">
      <c r="A30" s="225">
        <f t="shared" si="0"/>
        <v>22</v>
      </c>
      <c r="B30" s="217"/>
      <c r="C30" s="720"/>
      <c r="D30" s="241" t="s">
        <v>1033</v>
      </c>
      <c r="E30" s="241"/>
      <c r="F30" s="241"/>
      <c r="G30" s="241"/>
      <c r="H30" s="719" t="s">
        <v>1034</v>
      </c>
      <c r="I30" s="721" t="s">
        <v>1035</v>
      </c>
      <c r="J30" s="719" t="s">
        <v>1036</v>
      </c>
      <c r="K30" s="719" t="s">
        <v>1037</v>
      </c>
      <c r="L30" s="719" t="s">
        <v>1038</v>
      </c>
      <c r="M30" s="719"/>
      <c r="N30" s="719"/>
      <c r="O30" s="722"/>
      <c r="P30" s="719" t="s">
        <v>817</v>
      </c>
      <c r="Q30" s="722"/>
      <c r="R30" s="719" t="s">
        <v>862</v>
      </c>
      <c r="S30" s="723" t="s">
        <v>863</v>
      </c>
      <c r="T30" s="719" t="s">
        <v>1653</v>
      </c>
      <c r="U30" s="724" t="s">
        <v>863</v>
      </c>
      <c r="V30" s="724"/>
      <c r="W30" s="724"/>
      <c r="X30" s="232"/>
      <c r="Y30" s="725"/>
      <c r="Z30" s="719"/>
      <c r="AA30" s="726"/>
      <c r="AB30" s="719"/>
      <c r="AC30" s="723">
        <v>1</v>
      </c>
      <c r="AD30" s="723">
        <v>1</v>
      </c>
    </row>
    <row r="31" spans="1:30" s="224" customFormat="1" ht="13.5" customHeight="1">
      <c r="A31" s="225">
        <f t="shared" si="0"/>
        <v>23</v>
      </c>
      <c r="B31" s="217"/>
      <c r="C31" s="720"/>
      <c r="D31" s="241" t="s">
        <v>1040</v>
      </c>
      <c r="E31" s="241"/>
      <c r="F31" s="241"/>
      <c r="G31" s="241"/>
      <c r="H31" s="719" t="s">
        <v>1041</v>
      </c>
      <c r="I31" s="721" t="s">
        <v>1042</v>
      </c>
      <c r="J31" s="719" t="s">
        <v>1043</v>
      </c>
      <c r="K31" s="719"/>
      <c r="L31" s="719"/>
      <c r="M31" s="719"/>
      <c r="N31" s="719"/>
      <c r="O31" s="722"/>
      <c r="P31" s="719" t="s">
        <v>817</v>
      </c>
      <c r="Q31" s="722"/>
      <c r="R31" s="719" t="s">
        <v>862</v>
      </c>
      <c r="S31" s="723" t="s">
        <v>863</v>
      </c>
      <c r="T31" s="719" t="s">
        <v>1654</v>
      </c>
      <c r="U31" s="724" t="s">
        <v>863</v>
      </c>
      <c r="V31" s="724"/>
      <c r="W31" s="724"/>
      <c r="X31" s="232"/>
      <c r="Y31" s="725"/>
      <c r="Z31" s="719"/>
      <c r="AA31" s="726" t="s">
        <v>1045</v>
      </c>
      <c r="AB31" s="719"/>
      <c r="AC31" s="723">
        <v>1</v>
      </c>
      <c r="AD31" s="723">
        <v>1</v>
      </c>
    </row>
    <row r="32" spans="1:30" s="224" customFormat="1" ht="13.5" customHeight="1">
      <c r="A32" s="225">
        <f t="shared" si="0"/>
        <v>24</v>
      </c>
      <c r="B32" s="217"/>
      <c r="C32" s="720"/>
      <c r="D32" s="241" t="s">
        <v>1046</v>
      </c>
      <c r="E32" s="241"/>
      <c r="F32" s="241"/>
      <c r="G32" s="241"/>
      <c r="H32" s="719" t="s">
        <v>1047</v>
      </c>
      <c r="I32" s="721" t="s">
        <v>1048</v>
      </c>
      <c r="J32" s="719" t="s">
        <v>938</v>
      </c>
      <c r="K32" s="719"/>
      <c r="L32" s="719"/>
      <c r="M32" s="719"/>
      <c r="N32" s="719"/>
      <c r="O32" s="722"/>
      <c r="P32" s="719" t="s">
        <v>817</v>
      </c>
      <c r="Q32" s="722"/>
      <c r="R32" s="719" t="s">
        <v>862</v>
      </c>
      <c r="S32" s="723"/>
      <c r="T32" s="719"/>
      <c r="U32" s="724" t="s">
        <v>863</v>
      </c>
      <c r="V32" s="724"/>
      <c r="W32" s="724"/>
      <c r="X32" s="232"/>
      <c r="Y32" s="725"/>
      <c r="Z32" s="719"/>
      <c r="AA32" s="726"/>
      <c r="AB32" s="719"/>
      <c r="AC32" s="723">
        <v>1</v>
      </c>
      <c r="AD32" s="723">
        <v>1</v>
      </c>
    </row>
    <row r="33" spans="1:30" s="224" customFormat="1" ht="13.5" customHeight="1">
      <c r="A33" s="225">
        <f t="shared" si="0"/>
        <v>25</v>
      </c>
      <c r="B33" s="217" t="s">
        <v>1655</v>
      </c>
      <c r="C33" s="216"/>
      <c r="D33" s="217"/>
      <c r="E33" s="217"/>
      <c r="F33" s="217"/>
      <c r="G33" s="217"/>
      <c r="H33" s="719" t="s">
        <v>1656</v>
      </c>
      <c r="I33" s="721"/>
      <c r="J33" s="721" t="s">
        <v>1055</v>
      </c>
      <c r="K33" s="719"/>
      <c r="L33" s="719"/>
      <c r="M33" s="719"/>
      <c r="N33" s="719"/>
      <c r="O33" s="722"/>
      <c r="P33" s="719" t="s">
        <v>820</v>
      </c>
      <c r="Q33" s="722" t="s">
        <v>863</v>
      </c>
      <c r="R33" s="243" t="s">
        <v>1055</v>
      </c>
      <c r="S33" s="280"/>
      <c r="T33" s="719"/>
      <c r="U33" s="724" t="s">
        <v>863</v>
      </c>
      <c r="V33" s="724" t="s">
        <v>863</v>
      </c>
      <c r="W33" s="723" t="s">
        <v>817</v>
      </c>
      <c r="X33" s="232"/>
      <c r="Y33" s="725"/>
      <c r="Z33" s="719"/>
      <c r="AA33" s="726"/>
      <c r="AB33" s="719"/>
      <c r="AC33" s="723">
        <v>1</v>
      </c>
      <c r="AD33" s="723">
        <v>1</v>
      </c>
    </row>
    <row r="34" spans="1:30" s="224" customFormat="1" ht="13.5" customHeight="1">
      <c r="A34" s="225">
        <f t="shared" si="0"/>
        <v>26</v>
      </c>
      <c r="B34" s="217"/>
      <c r="C34" s="217" t="s">
        <v>1056</v>
      </c>
      <c r="D34" s="217"/>
      <c r="E34" s="217"/>
      <c r="F34" s="217"/>
      <c r="G34" s="217"/>
      <c r="H34" s="719" t="s">
        <v>1057</v>
      </c>
      <c r="I34" s="721" t="s">
        <v>1058</v>
      </c>
      <c r="J34" s="719" t="s">
        <v>1059</v>
      </c>
      <c r="K34" s="719"/>
      <c r="L34" s="719"/>
      <c r="M34" s="719"/>
      <c r="N34" s="719"/>
      <c r="O34" s="722"/>
      <c r="P34" s="719" t="s">
        <v>820</v>
      </c>
      <c r="Q34" s="722"/>
      <c r="R34" s="719" t="s">
        <v>862</v>
      </c>
      <c r="S34" s="723"/>
      <c r="T34" s="719"/>
      <c r="U34" s="724" t="s">
        <v>863</v>
      </c>
      <c r="V34" s="724"/>
      <c r="W34" s="724"/>
      <c r="X34" s="232"/>
      <c r="Y34" s="725"/>
      <c r="Z34" s="719"/>
      <c r="AA34" s="726"/>
      <c r="AB34" s="719"/>
      <c r="AC34" s="723">
        <v>1</v>
      </c>
      <c r="AD34" s="723">
        <v>1</v>
      </c>
    </row>
    <row r="35" spans="1:30" s="249" customFormat="1" ht="13.5" customHeight="1">
      <c r="A35" s="225">
        <f t="shared" si="0"/>
        <v>27</v>
      </c>
      <c r="B35" s="217"/>
      <c r="C35" s="219" t="s">
        <v>1060</v>
      </c>
      <c r="D35" s="219"/>
      <c r="E35" s="220"/>
      <c r="F35" s="220"/>
      <c r="G35" s="220"/>
      <c r="H35" s="719" t="s">
        <v>1657</v>
      </c>
      <c r="I35" s="721" t="s">
        <v>1062</v>
      </c>
      <c r="J35" s="719" t="s">
        <v>1063</v>
      </c>
      <c r="K35" s="719"/>
      <c r="L35" s="719"/>
      <c r="M35" s="719"/>
      <c r="N35" s="719"/>
      <c r="O35" s="252"/>
      <c r="P35" s="719" t="s">
        <v>817</v>
      </c>
      <c r="Q35" s="722"/>
      <c r="R35" s="719" t="s">
        <v>862</v>
      </c>
      <c r="S35" s="723"/>
      <c r="T35" s="719"/>
      <c r="U35" s="724" t="s">
        <v>863</v>
      </c>
      <c r="V35" s="724"/>
      <c r="W35" s="724"/>
      <c r="X35" s="232"/>
      <c r="Y35" s="725"/>
      <c r="Z35" s="719"/>
      <c r="AA35" s="726"/>
      <c r="AB35" s="719"/>
      <c r="AC35" s="723">
        <v>1</v>
      </c>
      <c r="AD35" s="723">
        <v>1</v>
      </c>
    </row>
    <row r="36" spans="1:30" s="224" customFormat="1" ht="13.5" customHeight="1">
      <c r="A36" s="225">
        <f t="shared" si="0"/>
        <v>28</v>
      </c>
      <c r="B36" s="217"/>
      <c r="C36" s="217" t="s">
        <v>1064</v>
      </c>
      <c r="D36" s="217"/>
      <c r="E36" s="217"/>
      <c r="F36" s="217"/>
      <c r="G36" s="217"/>
      <c r="H36" s="263" t="s">
        <v>1658</v>
      </c>
      <c r="I36" s="721" t="s">
        <v>1066</v>
      </c>
      <c r="J36" s="719" t="s">
        <v>870</v>
      </c>
      <c r="K36" s="719" t="s">
        <v>1067</v>
      </c>
      <c r="L36" s="719" t="s">
        <v>1068</v>
      </c>
      <c r="M36" s="719"/>
      <c r="N36" s="719"/>
      <c r="O36" s="252"/>
      <c r="P36" s="719" t="s">
        <v>817</v>
      </c>
      <c r="Q36" s="722"/>
      <c r="R36" s="719" t="s">
        <v>862</v>
      </c>
      <c r="S36" s="723"/>
      <c r="T36" s="719"/>
      <c r="U36" s="724" t="s">
        <v>863</v>
      </c>
      <c r="V36" s="724" t="s">
        <v>863</v>
      </c>
      <c r="W36" s="724"/>
      <c r="X36" s="232"/>
      <c r="Y36" s="725"/>
      <c r="Z36" s="719"/>
      <c r="AA36" s="726"/>
      <c r="AB36" s="719"/>
      <c r="AC36" s="723">
        <v>1</v>
      </c>
      <c r="AD36" s="723">
        <v>1</v>
      </c>
    </row>
    <row r="37" spans="1:30" s="224" customFormat="1" ht="13.5" customHeight="1">
      <c r="A37" s="225">
        <f t="shared" si="0"/>
        <v>29</v>
      </c>
      <c r="B37" s="217"/>
      <c r="C37" s="241" t="s">
        <v>1069</v>
      </c>
      <c r="D37" s="221"/>
      <c r="E37" s="221"/>
      <c r="F37" s="221"/>
      <c r="G37" s="221"/>
      <c r="H37" s="719" t="s">
        <v>1659</v>
      </c>
      <c r="I37" s="718"/>
      <c r="J37" s="721" t="s">
        <v>1071</v>
      </c>
      <c r="K37" s="719"/>
      <c r="L37" s="719"/>
      <c r="M37" s="719"/>
      <c r="N37" s="719"/>
      <c r="O37" s="722"/>
      <c r="P37" s="719" t="s">
        <v>823</v>
      </c>
      <c r="Q37" s="722" t="s">
        <v>863</v>
      </c>
      <c r="R37" s="497" t="s">
        <v>1071</v>
      </c>
      <c r="S37" s="723"/>
      <c r="T37" s="723"/>
      <c r="U37" s="714" t="s">
        <v>863</v>
      </c>
      <c r="V37" s="374" t="s">
        <v>863</v>
      </c>
      <c r="W37" s="724"/>
      <c r="X37" s="232"/>
      <c r="Y37" s="725"/>
      <c r="Z37" s="719"/>
      <c r="AA37" s="726"/>
      <c r="AB37" s="719"/>
      <c r="AC37" s="723"/>
      <c r="AD37" s="723">
        <v>1</v>
      </c>
    </row>
    <row r="38" spans="1:30" s="224" customFormat="1" ht="13.5" customHeight="1">
      <c r="A38" s="225">
        <f t="shared" si="0"/>
        <v>30</v>
      </c>
      <c r="B38" s="217"/>
      <c r="C38" s="241"/>
      <c r="D38" s="241" t="s">
        <v>1072</v>
      </c>
      <c r="E38" s="241"/>
      <c r="F38" s="241"/>
      <c r="G38" s="241"/>
      <c r="H38" s="719" t="s">
        <v>1073</v>
      </c>
      <c r="I38" s="718" t="s">
        <v>1074</v>
      </c>
      <c r="J38" s="721" t="s">
        <v>907</v>
      </c>
      <c r="K38" s="719"/>
      <c r="L38" s="719"/>
      <c r="M38" s="719"/>
      <c r="N38" s="719"/>
      <c r="O38" s="722"/>
      <c r="P38" s="719" t="s">
        <v>820</v>
      </c>
      <c r="Q38" s="722"/>
      <c r="R38" s="719" t="s">
        <v>862</v>
      </c>
      <c r="S38" s="723" t="s">
        <v>863</v>
      </c>
      <c r="T38" s="721" t="s">
        <v>1660</v>
      </c>
      <c r="U38" s="714" t="s">
        <v>863</v>
      </c>
      <c r="V38" s="374" t="s">
        <v>863</v>
      </c>
      <c r="W38" s="724"/>
      <c r="X38" s="232"/>
      <c r="Y38" s="266" t="s">
        <v>1076</v>
      </c>
      <c r="Z38" s="719" t="s">
        <v>1077</v>
      </c>
      <c r="AA38" s="245"/>
      <c r="AB38" s="719"/>
      <c r="AC38" s="723"/>
      <c r="AD38" s="723">
        <v>1</v>
      </c>
    </row>
    <row r="39" spans="1:30" s="224" customFormat="1" ht="13.5" customHeight="1">
      <c r="A39" s="225">
        <f t="shared" si="0"/>
        <v>31</v>
      </c>
      <c r="B39" s="217"/>
      <c r="C39" s="241"/>
      <c r="D39" s="241" t="s">
        <v>1078</v>
      </c>
      <c r="E39" s="241"/>
      <c r="F39" s="241"/>
      <c r="G39" s="241"/>
      <c r="H39" s="719" t="s">
        <v>1079</v>
      </c>
      <c r="I39" s="718" t="s">
        <v>1080</v>
      </c>
      <c r="J39" s="721" t="s">
        <v>1081</v>
      </c>
      <c r="K39" s="719"/>
      <c r="L39" s="719"/>
      <c r="M39" s="719"/>
      <c r="N39" s="719"/>
      <c r="O39" s="722"/>
      <c r="P39" s="719" t="s">
        <v>820</v>
      </c>
      <c r="Q39" s="722"/>
      <c r="R39" s="719" t="s">
        <v>862</v>
      </c>
      <c r="S39" s="723"/>
      <c r="T39" s="723"/>
      <c r="U39" s="714" t="s">
        <v>863</v>
      </c>
      <c r="V39" s="374" t="s">
        <v>863</v>
      </c>
      <c r="W39" s="724"/>
      <c r="X39" s="232"/>
      <c r="Y39" s="725"/>
      <c r="Z39" s="719"/>
      <c r="AA39" s="245"/>
      <c r="AB39" s="719"/>
      <c r="AC39" s="723"/>
      <c r="AD39" s="723">
        <v>1</v>
      </c>
    </row>
    <row r="40" spans="1:30" s="224" customFormat="1" ht="13.5" customHeight="1">
      <c r="A40" s="225">
        <f t="shared" si="0"/>
        <v>32</v>
      </c>
      <c r="B40" s="217"/>
      <c r="C40" s="217" t="s">
        <v>1082</v>
      </c>
      <c r="D40" s="221"/>
      <c r="E40" s="221"/>
      <c r="F40" s="221"/>
      <c r="G40" s="221"/>
      <c r="H40" s="719"/>
      <c r="I40" s="721"/>
      <c r="J40" s="721" t="s">
        <v>1083</v>
      </c>
      <c r="K40" s="719"/>
      <c r="L40" s="719"/>
      <c r="M40" s="719"/>
      <c r="N40" s="719"/>
      <c r="O40" s="722"/>
      <c r="P40" s="719" t="s">
        <v>817</v>
      </c>
      <c r="Q40" s="722" t="s">
        <v>863</v>
      </c>
      <c r="R40" s="243" t="s">
        <v>1083</v>
      </c>
      <c r="S40" s="723"/>
      <c r="T40" s="719"/>
      <c r="U40" s="724" t="s">
        <v>863</v>
      </c>
      <c r="V40" s="724" t="s">
        <v>863</v>
      </c>
      <c r="W40" s="724"/>
      <c r="X40" s="232"/>
      <c r="Y40" s="725"/>
      <c r="Z40" s="719"/>
      <c r="AA40" s="726"/>
      <c r="AB40" s="719"/>
      <c r="AC40" s="723">
        <v>1</v>
      </c>
      <c r="AD40" s="723">
        <v>1</v>
      </c>
    </row>
    <row r="41" spans="1:30" s="224" customFormat="1" ht="13.5" customHeight="1">
      <c r="A41" s="225">
        <f>ROW()-8</f>
        <v>33</v>
      </c>
      <c r="B41" s="217"/>
      <c r="C41" s="217"/>
      <c r="D41" s="241" t="s">
        <v>1661</v>
      </c>
      <c r="E41" s="241"/>
      <c r="F41" s="241"/>
      <c r="G41" s="241"/>
      <c r="H41" s="719" t="s">
        <v>1662</v>
      </c>
      <c r="I41" s="721"/>
      <c r="J41" s="721" t="s">
        <v>1663</v>
      </c>
      <c r="K41" s="719"/>
      <c r="L41" s="719"/>
      <c r="M41" s="719"/>
      <c r="N41" s="719"/>
      <c r="O41" s="722"/>
      <c r="P41" s="719" t="s">
        <v>817</v>
      </c>
      <c r="Q41" s="722" t="s">
        <v>863</v>
      </c>
      <c r="R41" s="378" t="s">
        <v>1663</v>
      </c>
      <c r="S41" s="723"/>
      <c r="T41" s="719"/>
      <c r="U41" s="724"/>
      <c r="V41" s="724" t="s">
        <v>863</v>
      </c>
      <c r="W41" s="724"/>
      <c r="X41" s="232"/>
      <c r="Y41" s="725"/>
      <c r="Z41" s="719"/>
      <c r="AA41" s="726"/>
      <c r="AB41" s="719"/>
      <c r="AC41" s="723"/>
      <c r="AD41" s="723">
        <v>1</v>
      </c>
    </row>
    <row r="42" spans="1:30" s="224" customFormat="1" ht="13.5" customHeight="1">
      <c r="A42" s="225">
        <f>ROW()-8</f>
        <v>34</v>
      </c>
      <c r="B42" s="217"/>
      <c r="C42" s="217"/>
      <c r="D42" s="241"/>
      <c r="E42" s="241" t="s">
        <v>1105</v>
      </c>
      <c r="F42" s="241"/>
      <c r="G42" s="241"/>
      <c r="H42" s="719" t="s">
        <v>1664</v>
      </c>
      <c r="I42" s="721" t="s">
        <v>1665</v>
      </c>
      <c r="J42" s="721" t="s">
        <v>870</v>
      </c>
      <c r="K42" s="719"/>
      <c r="L42" s="719"/>
      <c r="M42" s="719"/>
      <c r="N42" s="719"/>
      <c r="O42" s="722"/>
      <c r="P42" s="719" t="s">
        <v>817</v>
      </c>
      <c r="Q42" s="722"/>
      <c r="R42" s="719" t="s">
        <v>862</v>
      </c>
      <c r="S42" s="723"/>
      <c r="T42" s="719"/>
      <c r="U42" s="724"/>
      <c r="V42" s="724" t="s">
        <v>863</v>
      </c>
      <c r="W42" s="724"/>
      <c r="X42" s="232"/>
      <c r="Y42" s="725"/>
      <c r="Z42" s="719"/>
      <c r="AA42" s="726"/>
      <c r="AB42" s="719"/>
      <c r="AC42" s="723"/>
      <c r="AD42" s="723">
        <v>1</v>
      </c>
    </row>
    <row r="43" spans="1:30" s="224" customFormat="1" ht="13.5" customHeight="1">
      <c r="A43" s="225">
        <f>ROW()-8</f>
        <v>35</v>
      </c>
      <c r="B43" s="217"/>
      <c r="C43" s="217"/>
      <c r="D43" s="241"/>
      <c r="E43" s="241" t="s">
        <v>1666</v>
      </c>
      <c r="F43" s="241"/>
      <c r="G43" s="241"/>
      <c r="H43" s="721" t="s">
        <v>1667</v>
      </c>
      <c r="I43" s="721"/>
      <c r="J43" s="721" t="s">
        <v>1668</v>
      </c>
      <c r="K43" s="719"/>
      <c r="L43" s="719"/>
      <c r="M43" s="719"/>
      <c r="N43" s="719"/>
      <c r="O43" s="722"/>
      <c r="P43" s="719" t="s">
        <v>817</v>
      </c>
      <c r="Q43" s="722"/>
      <c r="R43" s="719" t="s">
        <v>862</v>
      </c>
      <c r="S43" s="723"/>
      <c r="T43" s="719"/>
      <c r="U43" s="724"/>
      <c r="V43" s="724" t="s">
        <v>863</v>
      </c>
      <c r="W43" s="724"/>
      <c r="X43" s="232"/>
      <c r="Y43" s="725"/>
      <c r="Z43" s="719"/>
      <c r="AA43" s="726"/>
      <c r="AB43" s="719"/>
      <c r="AC43" s="723"/>
      <c r="AD43" s="723">
        <v>1</v>
      </c>
    </row>
    <row r="44" spans="1:30" s="224" customFormat="1" ht="13.5" customHeight="1">
      <c r="A44" s="225">
        <f>ROW()-8</f>
        <v>36</v>
      </c>
      <c r="B44" s="217"/>
      <c r="C44" s="217"/>
      <c r="D44" s="241"/>
      <c r="E44" s="241" t="s">
        <v>1669</v>
      </c>
      <c r="F44" s="241"/>
      <c r="G44" s="241"/>
      <c r="H44" s="721" t="s">
        <v>1670</v>
      </c>
      <c r="I44" s="721"/>
      <c r="J44" s="721" t="s">
        <v>1671</v>
      </c>
      <c r="K44" s="719"/>
      <c r="L44" s="719"/>
      <c r="M44" s="719"/>
      <c r="N44" s="719"/>
      <c r="O44" s="722"/>
      <c r="P44" s="719" t="s">
        <v>817</v>
      </c>
      <c r="Q44" s="722"/>
      <c r="R44" s="719" t="s">
        <v>862</v>
      </c>
      <c r="S44" s="723"/>
      <c r="T44" s="719"/>
      <c r="U44" s="724"/>
      <c r="V44" s="724" t="s">
        <v>863</v>
      </c>
      <c r="W44" s="724"/>
      <c r="X44" s="232"/>
      <c r="Y44" s="725"/>
      <c r="Z44" s="719"/>
      <c r="AA44" s="726"/>
      <c r="AB44" s="719"/>
      <c r="AC44" s="723"/>
      <c r="AD44" s="723">
        <v>1</v>
      </c>
    </row>
    <row r="45" spans="1:30" s="224" customFormat="1" ht="13.5" customHeight="1">
      <c r="A45" s="225">
        <f t="shared" si="0"/>
        <v>37</v>
      </c>
      <c r="B45" s="217"/>
      <c r="C45" s="217"/>
      <c r="D45" s="720" t="s">
        <v>1084</v>
      </c>
      <c r="E45" s="253"/>
      <c r="F45" s="239"/>
      <c r="G45" s="239"/>
      <c r="H45" s="721" t="s">
        <v>1672</v>
      </c>
      <c r="I45" s="721" t="s">
        <v>1086</v>
      </c>
      <c r="J45" s="721" t="s">
        <v>1088</v>
      </c>
      <c r="K45" s="719"/>
      <c r="L45" s="719"/>
      <c r="M45" s="719"/>
      <c r="N45" s="719"/>
      <c r="O45" s="722"/>
      <c r="P45" s="719" t="s">
        <v>820</v>
      </c>
      <c r="Q45" s="722"/>
      <c r="R45" s="719" t="s">
        <v>862</v>
      </c>
      <c r="S45" s="723"/>
      <c r="T45" s="719" t="s">
        <v>1089</v>
      </c>
      <c r="U45" s="724" t="s">
        <v>863</v>
      </c>
      <c r="V45" s="724" t="s">
        <v>863</v>
      </c>
      <c r="W45" s="724"/>
      <c r="X45" s="232"/>
      <c r="Y45" s="725"/>
      <c r="Z45" s="719"/>
      <c r="AA45" s="726"/>
      <c r="AB45" s="719"/>
      <c r="AC45" s="723">
        <v>1</v>
      </c>
      <c r="AD45" s="723">
        <v>1</v>
      </c>
    </row>
    <row r="46" spans="1:30" s="254" customFormat="1" ht="13.5" customHeight="1">
      <c r="A46" s="225">
        <f t="shared" si="0"/>
        <v>38</v>
      </c>
      <c r="B46" s="217"/>
      <c r="C46" s="222"/>
      <c r="D46" s="720" t="s">
        <v>1090</v>
      </c>
      <c r="E46" s="221"/>
      <c r="F46" s="221"/>
      <c r="G46" s="221"/>
      <c r="H46" s="719" t="s">
        <v>1673</v>
      </c>
      <c r="I46" s="721" t="s">
        <v>1092</v>
      </c>
      <c r="J46" s="721" t="s">
        <v>1093</v>
      </c>
      <c r="K46" s="719" t="s">
        <v>1094</v>
      </c>
      <c r="L46" s="719" t="s">
        <v>254</v>
      </c>
      <c r="M46" s="719"/>
      <c r="N46" s="719"/>
      <c r="O46" s="722"/>
      <c r="P46" s="719" t="s">
        <v>817</v>
      </c>
      <c r="Q46" s="722"/>
      <c r="R46" s="719" t="s">
        <v>862</v>
      </c>
      <c r="S46" s="723"/>
      <c r="T46" s="719"/>
      <c r="U46" s="724" t="s">
        <v>863</v>
      </c>
      <c r="V46" s="724" t="s">
        <v>863</v>
      </c>
      <c r="W46" s="724"/>
      <c r="X46" s="232"/>
      <c r="Y46" s="725"/>
      <c r="Z46" s="719"/>
      <c r="AA46" s="726"/>
      <c r="AB46" s="719"/>
      <c r="AC46" s="723">
        <v>1</v>
      </c>
      <c r="AD46" s="723">
        <v>1</v>
      </c>
    </row>
    <row r="47" spans="1:30" s="254" customFormat="1" ht="13.5" customHeight="1">
      <c r="A47" s="225">
        <f t="shared" ref="A47:A79" si="1">ROW()-8</f>
        <v>39</v>
      </c>
      <c r="B47" s="217"/>
      <c r="C47" s="222"/>
      <c r="D47" s="720" t="s">
        <v>1095</v>
      </c>
      <c r="E47" s="221"/>
      <c r="F47" s="221"/>
      <c r="G47" s="221"/>
      <c r="H47" s="719" t="s">
        <v>1674</v>
      </c>
      <c r="I47" s="721"/>
      <c r="J47" s="721" t="s">
        <v>1096</v>
      </c>
      <c r="K47" s="719" t="s">
        <v>1097</v>
      </c>
      <c r="L47" s="719" t="s">
        <v>1098</v>
      </c>
      <c r="M47" s="719"/>
      <c r="N47" s="719"/>
      <c r="O47" s="722"/>
      <c r="P47" s="719" t="s">
        <v>817</v>
      </c>
      <c r="Q47" s="722" t="s">
        <v>863</v>
      </c>
      <c r="R47" s="243" t="s">
        <v>1096</v>
      </c>
      <c r="S47" s="723"/>
      <c r="T47" s="719"/>
      <c r="U47" s="724" t="s">
        <v>863</v>
      </c>
      <c r="V47" s="724" t="s">
        <v>863</v>
      </c>
      <c r="W47" s="724"/>
      <c r="X47" s="232"/>
      <c r="Y47" s="725"/>
      <c r="Z47" s="719"/>
      <c r="AA47" s="726"/>
      <c r="AB47" s="719"/>
      <c r="AC47" s="723">
        <v>1</v>
      </c>
      <c r="AD47" s="723">
        <v>1</v>
      </c>
    </row>
    <row r="48" spans="1:30" s="254" customFormat="1" ht="13.5" customHeight="1">
      <c r="A48" s="225">
        <f t="shared" si="1"/>
        <v>40</v>
      </c>
      <c r="B48" s="217"/>
      <c r="C48" s="222"/>
      <c r="D48" s="241"/>
      <c r="E48" s="241" t="s">
        <v>1099</v>
      </c>
      <c r="F48" s="241"/>
      <c r="G48" s="241"/>
      <c r="H48" s="719" t="s">
        <v>1675</v>
      </c>
      <c r="I48" s="721" t="s">
        <v>1101</v>
      </c>
      <c r="J48" s="721" t="s">
        <v>1088</v>
      </c>
      <c r="K48" s="719"/>
      <c r="L48" s="719"/>
      <c r="M48" s="719"/>
      <c r="N48" s="719"/>
      <c r="O48" s="722"/>
      <c r="P48" s="719" t="s">
        <v>820</v>
      </c>
      <c r="Q48" s="722"/>
      <c r="R48" s="719" t="s">
        <v>862</v>
      </c>
      <c r="S48" s="723"/>
      <c r="T48" s="719" t="s">
        <v>1102</v>
      </c>
      <c r="U48" s="724" t="s">
        <v>863</v>
      </c>
      <c r="V48" s="724" t="s">
        <v>863</v>
      </c>
      <c r="W48" s="724"/>
      <c r="X48" s="232"/>
      <c r="Y48" s="725"/>
      <c r="Z48" s="719"/>
      <c r="AA48" s="726"/>
      <c r="AB48" s="719"/>
      <c r="AC48" s="723">
        <v>1</v>
      </c>
      <c r="AD48" s="723">
        <v>1</v>
      </c>
    </row>
    <row r="49" spans="1:1018" s="224" customFormat="1" ht="13.5" customHeight="1">
      <c r="A49" s="225">
        <f t="shared" si="1"/>
        <v>41</v>
      </c>
      <c r="B49" s="217"/>
      <c r="C49" s="217"/>
      <c r="D49" s="241"/>
      <c r="E49" s="241" t="s">
        <v>1103</v>
      </c>
      <c r="F49" s="241"/>
      <c r="G49" s="241"/>
      <c r="H49" s="719" t="s">
        <v>1676</v>
      </c>
      <c r="I49" s="721" t="s">
        <v>1104</v>
      </c>
      <c r="J49" s="721" t="s">
        <v>971</v>
      </c>
      <c r="K49" s="719"/>
      <c r="L49" s="719"/>
      <c r="M49" s="719"/>
      <c r="N49" s="719"/>
      <c r="O49" s="722"/>
      <c r="P49" s="719" t="s">
        <v>817</v>
      </c>
      <c r="Q49" s="722"/>
      <c r="R49" s="719" t="s">
        <v>862</v>
      </c>
      <c r="S49" s="723"/>
      <c r="T49" s="719"/>
      <c r="U49" s="724" t="s">
        <v>863</v>
      </c>
      <c r="V49" s="724" t="s">
        <v>863</v>
      </c>
      <c r="W49" s="724"/>
      <c r="X49" s="232"/>
      <c r="Y49" s="725"/>
      <c r="Z49" s="719"/>
      <c r="AA49" s="726"/>
      <c r="AB49" s="719"/>
      <c r="AC49" s="723">
        <v>1</v>
      </c>
      <c r="AD49" s="723">
        <v>1</v>
      </c>
    </row>
    <row r="50" spans="1:1018" s="224" customFormat="1" ht="13.5" customHeight="1">
      <c r="A50" s="225">
        <f t="shared" si="1"/>
        <v>42</v>
      </c>
      <c r="B50" s="217"/>
      <c r="C50" s="217"/>
      <c r="D50" s="241"/>
      <c r="E50" s="241" t="s">
        <v>1105</v>
      </c>
      <c r="F50" s="241"/>
      <c r="G50" s="241"/>
      <c r="H50" s="719" t="s">
        <v>1677</v>
      </c>
      <c r="I50" s="721" t="s">
        <v>1106</v>
      </c>
      <c r="J50" s="721" t="s">
        <v>870</v>
      </c>
      <c r="K50" s="719"/>
      <c r="L50" s="719"/>
      <c r="M50" s="719"/>
      <c r="N50" s="719"/>
      <c r="O50" s="722"/>
      <c r="P50" s="719" t="s">
        <v>817</v>
      </c>
      <c r="Q50" s="722"/>
      <c r="R50" s="719" t="s">
        <v>862</v>
      </c>
      <c r="S50" s="723"/>
      <c r="T50" s="719"/>
      <c r="U50" s="724" t="s">
        <v>863</v>
      </c>
      <c r="V50" s="724" t="s">
        <v>863</v>
      </c>
      <c r="W50" s="724"/>
      <c r="X50" s="232"/>
      <c r="Y50" s="725"/>
      <c r="Z50" s="719"/>
      <c r="AA50" s="726"/>
      <c r="AB50" s="719"/>
      <c r="AC50" s="723">
        <v>1</v>
      </c>
      <c r="AD50" s="723">
        <v>1</v>
      </c>
    </row>
    <row r="51" spans="1:1018" s="224" customFormat="1" ht="13.5" customHeight="1">
      <c r="A51" s="225">
        <f t="shared" si="1"/>
        <v>43</v>
      </c>
      <c r="B51" s="217"/>
      <c r="C51" s="217" t="s">
        <v>1107</v>
      </c>
      <c r="D51" s="221"/>
      <c r="E51" s="221"/>
      <c r="F51" s="221"/>
      <c r="G51" s="221"/>
      <c r="H51" s="719"/>
      <c r="I51" s="721"/>
      <c r="J51" s="721" t="s">
        <v>1108</v>
      </c>
      <c r="K51" s="719"/>
      <c r="L51" s="719"/>
      <c r="M51" s="719"/>
      <c r="N51" s="719"/>
      <c r="O51" s="722"/>
      <c r="P51" s="719" t="s">
        <v>817</v>
      </c>
      <c r="Q51" s="722" t="s">
        <v>863</v>
      </c>
      <c r="R51" s="243" t="s">
        <v>1108</v>
      </c>
      <c r="S51" s="723"/>
      <c r="T51" s="719"/>
      <c r="U51" s="724" t="s">
        <v>863</v>
      </c>
      <c r="V51" s="724" t="s">
        <v>863</v>
      </c>
      <c r="W51" s="724"/>
      <c r="X51" s="232"/>
      <c r="Y51" s="725"/>
      <c r="Z51" s="719"/>
      <c r="AA51" s="726"/>
      <c r="AB51" s="719"/>
      <c r="AC51" s="723"/>
      <c r="AD51" s="723">
        <v>1</v>
      </c>
    </row>
    <row r="52" spans="1:1018" s="231" customFormat="1" ht="13.5" customHeight="1">
      <c r="A52" s="225">
        <f t="shared" si="1"/>
        <v>44</v>
      </c>
      <c r="B52" s="217"/>
      <c r="C52" s="217"/>
      <c r="D52" s="241" t="s">
        <v>388</v>
      </c>
      <c r="E52" s="217"/>
      <c r="F52" s="217"/>
      <c r="G52" s="217"/>
      <c r="H52" s="719" t="s">
        <v>1678</v>
      </c>
      <c r="I52" s="721" t="s">
        <v>1110</v>
      </c>
      <c r="J52" s="721" t="s">
        <v>870</v>
      </c>
      <c r="K52" s="719" t="s">
        <v>1111</v>
      </c>
      <c r="L52" s="719" t="s">
        <v>388</v>
      </c>
      <c r="M52" s="719"/>
      <c r="N52" s="719"/>
      <c r="O52" s="252"/>
      <c r="P52" s="719" t="s">
        <v>817</v>
      </c>
      <c r="Q52" s="722"/>
      <c r="R52" s="719" t="s">
        <v>862</v>
      </c>
      <c r="S52" s="723"/>
      <c r="T52" s="719"/>
      <c r="U52" s="724" t="s">
        <v>863</v>
      </c>
      <c r="V52" s="724" t="s">
        <v>863</v>
      </c>
      <c r="W52" s="724"/>
      <c r="X52" s="232"/>
      <c r="Y52" s="725"/>
      <c r="Z52" s="255"/>
      <c r="AA52" s="245" t="s">
        <v>1112</v>
      </c>
      <c r="AB52" s="719"/>
      <c r="AC52" s="723">
        <v>1</v>
      </c>
      <c r="AD52" s="723">
        <v>1</v>
      </c>
      <c r="AE52" s="729"/>
      <c r="AF52" s="729"/>
      <c r="AG52" s="729"/>
      <c r="AH52" s="729"/>
      <c r="AI52" s="729"/>
      <c r="AJ52" s="729"/>
      <c r="AK52" s="729"/>
      <c r="AL52" s="729"/>
      <c r="AM52" s="729"/>
      <c r="AN52" s="729"/>
      <c r="AO52" s="729"/>
      <c r="AP52" s="729"/>
      <c r="AQ52" s="729"/>
      <c r="AR52" s="729"/>
      <c r="AS52" s="729"/>
      <c r="AT52" s="729"/>
      <c r="AU52" s="729"/>
      <c r="AV52" s="729"/>
      <c r="AW52" s="729"/>
      <c r="AX52" s="729"/>
      <c r="AY52" s="729"/>
      <c r="AZ52" s="729"/>
      <c r="BA52" s="729"/>
      <c r="BB52" s="729"/>
      <c r="BC52" s="729"/>
      <c r="BD52" s="729"/>
      <c r="BE52" s="729"/>
      <c r="BF52" s="729"/>
      <c r="BG52" s="729"/>
      <c r="BH52" s="729"/>
      <c r="BI52" s="729"/>
      <c r="BJ52" s="729"/>
      <c r="BK52" s="729"/>
      <c r="BL52" s="729"/>
      <c r="BM52" s="729"/>
      <c r="BN52" s="729"/>
      <c r="BO52" s="729"/>
      <c r="BP52" s="729"/>
      <c r="BQ52" s="729"/>
      <c r="BR52" s="729"/>
      <c r="BS52" s="729"/>
      <c r="BT52" s="729"/>
      <c r="BU52" s="729"/>
      <c r="BV52" s="729"/>
      <c r="BW52" s="729"/>
      <c r="BX52" s="729"/>
      <c r="BY52" s="729"/>
      <c r="BZ52" s="729"/>
      <c r="CA52" s="729"/>
      <c r="CB52" s="729"/>
      <c r="CC52" s="729"/>
      <c r="CD52" s="729"/>
      <c r="CE52" s="729"/>
      <c r="CF52" s="729"/>
      <c r="CG52" s="729"/>
      <c r="CH52" s="729"/>
      <c r="CI52" s="729"/>
      <c r="CJ52" s="729"/>
      <c r="CK52" s="729"/>
      <c r="CL52" s="729"/>
      <c r="CM52" s="729"/>
      <c r="CN52" s="729"/>
      <c r="CO52" s="729"/>
      <c r="CP52" s="729"/>
      <c r="CQ52" s="729"/>
      <c r="CR52" s="729"/>
      <c r="CS52" s="729"/>
      <c r="CT52" s="729"/>
      <c r="CU52" s="729"/>
      <c r="CV52" s="729"/>
      <c r="CW52" s="729"/>
      <c r="CX52" s="729"/>
      <c r="CY52" s="729"/>
      <c r="CZ52" s="729"/>
      <c r="DA52" s="729"/>
      <c r="DB52" s="729"/>
      <c r="DC52" s="729"/>
      <c r="DD52" s="729"/>
      <c r="DE52" s="729"/>
      <c r="DF52" s="729"/>
      <c r="DG52" s="729"/>
      <c r="DH52" s="729"/>
      <c r="DI52" s="729"/>
      <c r="DJ52" s="729"/>
      <c r="DK52" s="729"/>
      <c r="DL52" s="729"/>
      <c r="DM52" s="729"/>
      <c r="DN52" s="729"/>
      <c r="DO52" s="729"/>
      <c r="DP52" s="729"/>
      <c r="DQ52" s="729"/>
      <c r="DR52" s="729"/>
      <c r="DS52" s="729"/>
      <c r="DT52" s="729"/>
      <c r="DU52" s="729"/>
      <c r="DV52" s="729"/>
      <c r="DW52" s="729"/>
      <c r="DX52" s="729"/>
      <c r="DY52" s="729"/>
      <c r="DZ52" s="729"/>
      <c r="EA52" s="729"/>
      <c r="EB52" s="729"/>
      <c r="EC52" s="729"/>
      <c r="ED52" s="729"/>
      <c r="EE52" s="729"/>
      <c r="EF52" s="729"/>
      <c r="EG52" s="729"/>
      <c r="EH52" s="729"/>
      <c r="EI52" s="729"/>
      <c r="EJ52" s="729"/>
      <c r="EK52" s="729"/>
      <c r="EL52" s="729"/>
      <c r="EM52" s="729"/>
      <c r="EN52" s="729"/>
      <c r="EO52" s="729"/>
      <c r="EP52" s="729"/>
      <c r="EQ52" s="729"/>
      <c r="ER52" s="729"/>
      <c r="ES52" s="729"/>
      <c r="ET52" s="729"/>
      <c r="EU52" s="729"/>
      <c r="EV52" s="729"/>
      <c r="EW52" s="729"/>
      <c r="EX52" s="729"/>
      <c r="EY52" s="729"/>
      <c r="EZ52" s="729"/>
      <c r="FA52" s="729"/>
      <c r="FB52" s="729"/>
      <c r="FC52" s="729"/>
      <c r="FD52" s="729"/>
      <c r="FE52" s="729"/>
      <c r="FF52" s="729"/>
      <c r="FG52" s="729"/>
      <c r="FH52" s="729"/>
      <c r="FI52" s="729"/>
      <c r="FJ52" s="729"/>
      <c r="FK52" s="729"/>
      <c r="FL52" s="729"/>
      <c r="FM52" s="729"/>
      <c r="FN52" s="729"/>
      <c r="FO52" s="729"/>
      <c r="FP52" s="729"/>
      <c r="FQ52" s="729"/>
      <c r="FR52" s="729"/>
      <c r="FS52" s="729"/>
      <c r="FT52" s="729"/>
      <c r="FU52" s="729"/>
      <c r="FV52" s="729"/>
      <c r="FW52" s="729"/>
      <c r="FX52" s="729"/>
      <c r="FY52" s="729"/>
      <c r="FZ52" s="729"/>
      <c r="GA52" s="729"/>
      <c r="GB52" s="729"/>
      <c r="GC52" s="729"/>
      <c r="GD52" s="729"/>
      <c r="GE52" s="729"/>
      <c r="GF52" s="729"/>
      <c r="GG52" s="729"/>
      <c r="GH52" s="729"/>
      <c r="GI52" s="729"/>
      <c r="GJ52" s="729"/>
      <c r="GK52" s="729"/>
      <c r="GL52" s="729"/>
      <c r="GM52" s="729"/>
      <c r="GN52" s="729"/>
      <c r="GO52" s="729"/>
      <c r="GP52" s="729"/>
      <c r="GQ52" s="729"/>
      <c r="GR52" s="729"/>
      <c r="GS52" s="729"/>
      <c r="GT52" s="729"/>
      <c r="GU52" s="729"/>
      <c r="GV52" s="729"/>
      <c r="GW52" s="729"/>
      <c r="GX52" s="729"/>
      <c r="GY52" s="729"/>
      <c r="GZ52" s="729"/>
      <c r="HA52" s="729"/>
      <c r="HB52" s="729"/>
      <c r="HC52" s="729"/>
      <c r="HD52" s="729"/>
      <c r="HE52" s="729"/>
      <c r="HF52" s="729"/>
      <c r="HG52" s="729"/>
      <c r="HH52" s="729"/>
      <c r="HI52" s="729"/>
      <c r="HJ52" s="729"/>
      <c r="HK52" s="729"/>
      <c r="HL52" s="729"/>
      <c r="HM52" s="729"/>
      <c r="HN52" s="729"/>
      <c r="HO52" s="729"/>
      <c r="HP52" s="729"/>
      <c r="HQ52" s="729"/>
      <c r="HR52" s="729"/>
      <c r="HS52" s="729"/>
      <c r="HT52" s="729"/>
      <c r="HU52" s="729"/>
      <c r="HV52" s="729"/>
      <c r="HW52" s="729"/>
      <c r="HX52" s="729"/>
      <c r="HY52" s="729"/>
      <c r="HZ52" s="729"/>
      <c r="IA52" s="729"/>
      <c r="IB52" s="729"/>
      <c r="IC52" s="729"/>
      <c r="ID52" s="729"/>
      <c r="IE52" s="729"/>
      <c r="IF52" s="729"/>
      <c r="IG52" s="729"/>
      <c r="IH52" s="729"/>
      <c r="II52" s="729"/>
      <c r="IJ52" s="729"/>
      <c r="IK52" s="729"/>
      <c r="IL52" s="729"/>
      <c r="IM52" s="729"/>
      <c r="IN52" s="729"/>
      <c r="IO52" s="729"/>
      <c r="IP52" s="729"/>
      <c r="IQ52" s="729"/>
      <c r="IR52" s="729"/>
      <c r="IS52" s="729"/>
      <c r="IT52" s="729"/>
      <c r="IU52" s="729"/>
      <c r="IV52" s="729"/>
      <c r="IW52" s="729"/>
      <c r="IX52" s="729"/>
      <c r="IY52" s="729"/>
      <c r="IZ52" s="729"/>
      <c r="JA52" s="729"/>
      <c r="JB52" s="729"/>
      <c r="JC52" s="729"/>
      <c r="JD52" s="729"/>
      <c r="JE52" s="729"/>
      <c r="JF52" s="729"/>
      <c r="JG52" s="729"/>
      <c r="JH52" s="729"/>
      <c r="JI52" s="729"/>
      <c r="JJ52" s="729"/>
      <c r="JK52" s="729"/>
      <c r="JL52" s="729"/>
      <c r="JM52" s="729"/>
      <c r="JN52" s="729"/>
      <c r="JO52" s="729"/>
      <c r="JP52" s="729"/>
      <c r="JQ52" s="729"/>
      <c r="JR52" s="729"/>
      <c r="JS52" s="729"/>
      <c r="JT52" s="729"/>
      <c r="JU52" s="729"/>
      <c r="JV52" s="729"/>
      <c r="JW52" s="729"/>
      <c r="JX52" s="729"/>
      <c r="JY52" s="729"/>
      <c r="JZ52" s="729"/>
      <c r="KA52" s="729"/>
      <c r="KB52" s="729"/>
      <c r="KC52" s="729"/>
      <c r="KD52" s="729"/>
      <c r="KE52" s="729"/>
      <c r="KF52" s="729"/>
      <c r="KG52" s="729"/>
      <c r="KH52" s="729"/>
      <c r="KI52" s="729"/>
      <c r="KJ52" s="729"/>
      <c r="KK52" s="729"/>
      <c r="KL52" s="729"/>
      <c r="KM52" s="729"/>
      <c r="KN52" s="729"/>
      <c r="KO52" s="729"/>
      <c r="KP52" s="729"/>
      <c r="KQ52" s="729"/>
      <c r="KR52" s="729"/>
      <c r="KS52" s="729"/>
      <c r="KT52" s="729"/>
      <c r="KU52" s="729"/>
      <c r="KV52" s="729"/>
      <c r="KW52" s="729"/>
      <c r="KX52" s="729"/>
      <c r="KY52" s="729"/>
      <c r="KZ52" s="729"/>
      <c r="LA52" s="729"/>
      <c r="LB52" s="729"/>
      <c r="LC52" s="729"/>
      <c r="LD52" s="729"/>
      <c r="LE52" s="729"/>
      <c r="LF52" s="729"/>
      <c r="LG52" s="729"/>
      <c r="LH52" s="729"/>
      <c r="LI52" s="729"/>
      <c r="LJ52" s="729"/>
      <c r="LK52" s="729"/>
      <c r="LL52" s="729"/>
      <c r="LM52" s="729"/>
      <c r="LN52" s="729"/>
      <c r="LO52" s="729"/>
      <c r="LP52" s="729"/>
      <c r="LQ52" s="729"/>
      <c r="LR52" s="729"/>
      <c r="LS52" s="729"/>
      <c r="LT52" s="729"/>
      <c r="LU52" s="729"/>
      <c r="LV52" s="729"/>
      <c r="LW52" s="729"/>
      <c r="LX52" s="729"/>
      <c r="LY52" s="729"/>
      <c r="LZ52" s="729"/>
      <c r="MA52" s="729"/>
      <c r="MB52" s="729"/>
      <c r="MC52" s="729"/>
      <c r="MD52" s="729"/>
      <c r="ME52" s="729"/>
      <c r="MF52" s="729"/>
      <c r="MG52" s="729"/>
      <c r="MH52" s="729"/>
      <c r="MI52" s="729"/>
      <c r="MJ52" s="729"/>
      <c r="MK52" s="729"/>
      <c r="ML52" s="729"/>
      <c r="MM52" s="729"/>
      <c r="MN52" s="729"/>
      <c r="MO52" s="729"/>
      <c r="MP52" s="729"/>
      <c r="MQ52" s="729"/>
      <c r="MR52" s="729"/>
      <c r="MS52" s="729"/>
      <c r="MT52" s="729"/>
      <c r="MU52" s="729"/>
      <c r="MV52" s="729"/>
      <c r="MW52" s="729"/>
      <c r="MX52" s="729"/>
      <c r="MY52" s="729"/>
      <c r="MZ52" s="729"/>
      <c r="NA52" s="729"/>
      <c r="NB52" s="729"/>
      <c r="NC52" s="729"/>
      <c r="ND52" s="729"/>
      <c r="NE52" s="729"/>
      <c r="NF52" s="729"/>
      <c r="NG52" s="729"/>
      <c r="NH52" s="729"/>
      <c r="NI52" s="729"/>
      <c r="NJ52" s="729"/>
      <c r="NK52" s="729"/>
      <c r="NL52" s="729"/>
      <c r="NM52" s="729"/>
      <c r="NN52" s="729"/>
      <c r="NO52" s="729"/>
      <c r="NP52" s="729"/>
      <c r="NQ52" s="729"/>
      <c r="NR52" s="729"/>
      <c r="NS52" s="729"/>
      <c r="NT52" s="729"/>
      <c r="NU52" s="729"/>
      <c r="NV52" s="729"/>
      <c r="NW52" s="729"/>
      <c r="NX52" s="729"/>
      <c r="NY52" s="729"/>
      <c r="NZ52" s="729"/>
      <c r="OA52" s="729"/>
      <c r="OB52" s="729"/>
      <c r="OC52" s="729"/>
      <c r="OD52" s="729"/>
      <c r="OE52" s="729"/>
      <c r="OF52" s="729"/>
      <c r="OG52" s="729"/>
      <c r="OH52" s="729"/>
      <c r="OI52" s="729"/>
      <c r="OJ52" s="729"/>
      <c r="OK52" s="729"/>
      <c r="OL52" s="729"/>
      <c r="OM52" s="729"/>
      <c r="ON52" s="729"/>
      <c r="OO52" s="729"/>
      <c r="OP52" s="729"/>
      <c r="OQ52" s="729"/>
      <c r="OR52" s="729"/>
      <c r="OS52" s="729"/>
      <c r="OT52" s="729"/>
      <c r="OU52" s="729"/>
      <c r="OV52" s="729"/>
      <c r="OW52" s="729"/>
      <c r="OX52" s="729"/>
      <c r="OY52" s="729"/>
      <c r="OZ52" s="729"/>
      <c r="PA52" s="729"/>
      <c r="PB52" s="729"/>
      <c r="PC52" s="729"/>
      <c r="PD52" s="729"/>
      <c r="PE52" s="729"/>
      <c r="PF52" s="729"/>
      <c r="PG52" s="729"/>
      <c r="PH52" s="729"/>
      <c r="PI52" s="729"/>
      <c r="PJ52" s="729"/>
      <c r="PK52" s="729"/>
      <c r="PL52" s="729"/>
      <c r="PM52" s="729"/>
      <c r="PN52" s="729"/>
      <c r="PO52" s="729"/>
      <c r="PP52" s="729"/>
      <c r="PQ52" s="729"/>
      <c r="PR52" s="729"/>
      <c r="PS52" s="729"/>
      <c r="PT52" s="729"/>
      <c r="PU52" s="729"/>
      <c r="PV52" s="729"/>
      <c r="PW52" s="729"/>
      <c r="PX52" s="729"/>
      <c r="PY52" s="729"/>
      <c r="PZ52" s="729"/>
      <c r="QA52" s="729"/>
      <c r="QB52" s="729"/>
      <c r="QC52" s="729"/>
      <c r="QD52" s="729"/>
      <c r="QE52" s="729"/>
      <c r="QF52" s="729"/>
      <c r="QG52" s="729"/>
      <c r="QH52" s="729"/>
      <c r="QI52" s="729"/>
      <c r="QJ52" s="729"/>
      <c r="QK52" s="729"/>
      <c r="QL52" s="729"/>
      <c r="QM52" s="729"/>
      <c r="QN52" s="729"/>
      <c r="QO52" s="729"/>
      <c r="QP52" s="729"/>
      <c r="QQ52" s="729"/>
      <c r="QR52" s="729"/>
      <c r="QS52" s="729"/>
      <c r="QT52" s="729"/>
      <c r="QU52" s="729"/>
      <c r="QV52" s="729"/>
      <c r="QW52" s="729"/>
      <c r="QX52" s="729"/>
      <c r="QY52" s="729"/>
      <c r="QZ52" s="729"/>
      <c r="RA52" s="729"/>
      <c r="RB52" s="729"/>
      <c r="RC52" s="729"/>
      <c r="RD52" s="729"/>
      <c r="RE52" s="729"/>
      <c r="RF52" s="729"/>
      <c r="RG52" s="729"/>
      <c r="RH52" s="729"/>
      <c r="RI52" s="729"/>
      <c r="RJ52" s="729"/>
      <c r="RK52" s="729"/>
      <c r="RL52" s="729"/>
      <c r="RM52" s="729"/>
      <c r="RN52" s="729"/>
      <c r="RO52" s="729"/>
      <c r="RP52" s="729"/>
      <c r="RQ52" s="729"/>
      <c r="RR52" s="729"/>
      <c r="RS52" s="729"/>
      <c r="RT52" s="729"/>
      <c r="RU52" s="729"/>
      <c r="RV52" s="729"/>
      <c r="RW52" s="729"/>
      <c r="RX52" s="729"/>
      <c r="RY52" s="729"/>
      <c r="RZ52" s="729"/>
      <c r="SA52" s="729"/>
      <c r="SB52" s="729"/>
      <c r="SC52" s="729"/>
      <c r="SD52" s="729"/>
      <c r="SE52" s="729"/>
      <c r="SF52" s="729"/>
      <c r="SG52" s="729"/>
      <c r="SH52" s="729"/>
      <c r="SI52" s="729"/>
      <c r="SJ52" s="729"/>
      <c r="SK52" s="729"/>
      <c r="SL52" s="729"/>
      <c r="SM52" s="729"/>
      <c r="SN52" s="729"/>
      <c r="SO52" s="729"/>
      <c r="SP52" s="729"/>
      <c r="SQ52" s="729"/>
      <c r="SR52" s="729"/>
      <c r="SS52" s="729"/>
      <c r="ST52" s="729"/>
      <c r="SU52" s="729"/>
      <c r="SV52" s="729"/>
      <c r="SW52" s="729"/>
      <c r="SX52" s="729"/>
      <c r="SY52" s="729"/>
      <c r="SZ52" s="729"/>
      <c r="TA52" s="729"/>
      <c r="TB52" s="729"/>
      <c r="TC52" s="729"/>
      <c r="TD52" s="729"/>
      <c r="TE52" s="729"/>
      <c r="TF52" s="729"/>
      <c r="TG52" s="729"/>
      <c r="TH52" s="729"/>
      <c r="TI52" s="729"/>
      <c r="TJ52" s="729"/>
      <c r="TK52" s="729"/>
      <c r="TL52" s="729"/>
      <c r="TM52" s="729"/>
      <c r="TN52" s="729"/>
      <c r="TO52" s="729"/>
      <c r="TP52" s="729"/>
      <c r="TQ52" s="729"/>
      <c r="TR52" s="729"/>
      <c r="TS52" s="729"/>
      <c r="TT52" s="729"/>
      <c r="TU52" s="729"/>
      <c r="TV52" s="729"/>
      <c r="TW52" s="729"/>
      <c r="TX52" s="729"/>
      <c r="TY52" s="729"/>
      <c r="TZ52" s="729"/>
      <c r="UA52" s="729"/>
      <c r="UB52" s="729"/>
      <c r="UC52" s="729"/>
      <c r="UD52" s="729"/>
      <c r="UE52" s="729"/>
      <c r="UF52" s="729"/>
      <c r="UG52" s="729"/>
      <c r="UH52" s="729"/>
      <c r="UI52" s="729"/>
      <c r="UJ52" s="729"/>
      <c r="UK52" s="729"/>
      <c r="UL52" s="729"/>
      <c r="UM52" s="729"/>
      <c r="UN52" s="729"/>
      <c r="UO52" s="729"/>
      <c r="UP52" s="729"/>
      <c r="UQ52" s="729"/>
      <c r="UR52" s="729"/>
      <c r="US52" s="729"/>
      <c r="UT52" s="729"/>
      <c r="UU52" s="729"/>
      <c r="UV52" s="729"/>
      <c r="UW52" s="729"/>
      <c r="UX52" s="729"/>
      <c r="UY52" s="729"/>
      <c r="UZ52" s="729"/>
      <c r="VA52" s="729"/>
      <c r="VB52" s="729"/>
      <c r="VC52" s="729"/>
      <c r="VD52" s="729"/>
      <c r="VE52" s="729"/>
      <c r="VF52" s="729"/>
      <c r="VG52" s="729"/>
      <c r="VH52" s="729"/>
      <c r="VI52" s="729"/>
      <c r="VJ52" s="729"/>
      <c r="VK52" s="729"/>
      <c r="VL52" s="729"/>
      <c r="VM52" s="729"/>
      <c r="VN52" s="729"/>
      <c r="VO52" s="729"/>
      <c r="VP52" s="729"/>
      <c r="VQ52" s="729"/>
      <c r="VR52" s="729"/>
      <c r="VS52" s="729"/>
      <c r="VT52" s="729"/>
      <c r="VU52" s="729"/>
      <c r="VV52" s="729"/>
      <c r="VW52" s="729"/>
      <c r="VX52" s="729"/>
      <c r="VY52" s="729"/>
      <c r="VZ52" s="729"/>
      <c r="WA52" s="729"/>
      <c r="WB52" s="729"/>
      <c r="WC52" s="729"/>
      <c r="WD52" s="729"/>
      <c r="WE52" s="729"/>
      <c r="WF52" s="729"/>
      <c r="WG52" s="729"/>
      <c r="WH52" s="729"/>
      <c r="WI52" s="729"/>
      <c r="WJ52" s="729"/>
      <c r="WK52" s="729"/>
      <c r="WL52" s="729"/>
      <c r="WM52" s="729"/>
      <c r="WN52" s="729"/>
      <c r="WO52" s="729"/>
      <c r="WP52" s="729"/>
      <c r="WQ52" s="729"/>
      <c r="WR52" s="729"/>
      <c r="WS52" s="729"/>
      <c r="WT52" s="729"/>
      <c r="WU52" s="729"/>
      <c r="WV52" s="729"/>
      <c r="WW52" s="729"/>
      <c r="WX52" s="729"/>
      <c r="WY52" s="729"/>
      <c r="WZ52" s="729"/>
      <c r="XA52" s="729"/>
      <c r="XB52" s="729"/>
      <c r="XC52" s="729"/>
      <c r="XD52" s="729"/>
      <c r="XE52" s="729"/>
      <c r="XF52" s="729"/>
      <c r="XG52" s="729"/>
      <c r="XH52" s="729"/>
      <c r="XI52" s="729"/>
      <c r="XJ52" s="729"/>
      <c r="XK52" s="729"/>
      <c r="XL52" s="729"/>
      <c r="XM52" s="729"/>
      <c r="XN52" s="729"/>
      <c r="XO52" s="729"/>
      <c r="XP52" s="729"/>
      <c r="XQ52" s="729"/>
      <c r="XR52" s="729"/>
      <c r="XS52" s="729"/>
      <c r="XT52" s="729"/>
      <c r="XU52" s="729"/>
      <c r="XV52" s="729"/>
      <c r="XW52" s="729"/>
      <c r="XX52" s="729"/>
      <c r="XY52" s="729"/>
      <c r="XZ52" s="729"/>
      <c r="YA52" s="729"/>
      <c r="YB52" s="729"/>
      <c r="YC52" s="729"/>
      <c r="YD52" s="729"/>
      <c r="YE52" s="729"/>
      <c r="YF52" s="729"/>
      <c r="YG52" s="729"/>
      <c r="YH52" s="729"/>
      <c r="YI52" s="729"/>
      <c r="YJ52" s="729"/>
      <c r="YK52" s="729"/>
      <c r="YL52" s="729"/>
      <c r="YM52" s="729"/>
      <c r="YN52" s="729"/>
      <c r="YO52" s="729"/>
      <c r="YP52" s="729"/>
      <c r="YQ52" s="729"/>
      <c r="YR52" s="729"/>
      <c r="YS52" s="729"/>
      <c r="YT52" s="729"/>
      <c r="YU52" s="729"/>
      <c r="YV52" s="729"/>
      <c r="YW52" s="729"/>
      <c r="YX52" s="729"/>
      <c r="YY52" s="729"/>
      <c r="YZ52" s="729"/>
      <c r="ZA52" s="729"/>
      <c r="ZB52" s="729"/>
      <c r="ZC52" s="729"/>
      <c r="ZD52" s="729"/>
      <c r="ZE52" s="729"/>
      <c r="ZF52" s="729"/>
      <c r="ZG52" s="729"/>
      <c r="ZH52" s="729"/>
      <c r="ZI52" s="729"/>
      <c r="ZJ52" s="729"/>
      <c r="ZK52" s="729"/>
      <c r="ZL52" s="729"/>
      <c r="ZM52" s="729"/>
      <c r="ZN52" s="729"/>
      <c r="ZO52" s="729"/>
      <c r="ZP52" s="729"/>
      <c r="ZQ52" s="729"/>
      <c r="ZR52" s="729"/>
      <c r="ZS52" s="729"/>
      <c r="ZT52" s="729"/>
      <c r="ZU52" s="729"/>
      <c r="ZV52" s="729"/>
      <c r="ZW52" s="729"/>
      <c r="ZX52" s="729"/>
      <c r="ZY52" s="729"/>
      <c r="ZZ52" s="729"/>
      <c r="AAA52" s="729"/>
      <c r="AAB52" s="729"/>
      <c r="AAC52" s="729"/>
      <c r="AAD52" s="729"/>
      <c r="AAE52" s="729"/>
      <c r="AAF52" s="729"/>
      <c r="AAG52" s="729"/>
      <c r="AAH52" s="729"/>
      <c r="AAI52" s="729"/>
      <c r="AAJ52" s="729"/>
      <c r="AAK52" s="729"/>
      <c r="AAL52" s="729"/>
      <c r="AAM52" s="729"/>
      <c r="AAN52" s="729"/>
      <c r="AAO52" s="729"/>
      <c r="AAP52" s="729"/>
      <c r="AAQ52" s="729"/>
      <c r="AAR52" s="729"/>
      <c r="AAS52" s="729"/>
      <c r="AAT52" s="729"/>
      <c r="AAU52" s="729"/>
      <c r="AAV52" s="729"/>
      <c r="AAW52" s="729"/>
      <c r="AAX52" s="729"/>
      <c r="AAY52" s="729"/>
      <c r="AAZ52" s="729"/>
      <c r="ABA52" s="729"/>
      <c r="ABB52" s="729"/>
      <c r="ABC52" s="729"/>
      <c r="ABD52" s="729"/>
      <c r="ABE52" s="729"/>
      <c r="ABF52" s="729"/>
      <c r="ABG52" s="729"/>
      <c r="ABH52" s="729"/>
      <c r="ABI52" s="729"/>
      <c r="ABJ52" s="729"/>
      <c r="ABK52" s="729"/>
      <c r="ABL52" s="729"/>
      <c r="ABM52" s="729"/>
      <c r="ABN52" s="729"/>
      <c r="ABO52" s="729"/>
      <c r="ABP52" s="729"/>
      <c r="ABQ52" s="729"/>
      <c r="ABR52" s="729"/>
      <c r="ABS52" s="729"/>
      <c r="ABT52" s="729"/>
      <c r="ABU52" s="729"/>
      <c r="ABV52" s="729"/>
      <c r="ABW52" s="729"/>
      <c r="ABX52" s="729"/>
      <c r="ABY52" s="729"/>
      <c r="ABZ52" s="729"/>
      <c r="ACA52" s="729"/>
      <c r="ACB52" s="729"/>
      <c r="ACC52" s="729"/>
      <c r="ACD52" s="729"/>
      <c r="ACE52" s="729"/>
      <c r="ACF52" s="729"/>
      <c r="ACG52" s="729"/>
      <c r="ACH52" s="729"/>
      <c r="ACI52" s="729"/>
      <c r="ACJ52" s="729"/>
      <c r="ACK52" s="729"/>
      <c r="ACL52" s="729"/>
      <c r="ACM52" s="729"/>
      <c r="ACN52" s="729"/>
      <c r="ACO52" s="729"/>
      <c r="ACP52" s="729"/>
      <c r="ACQ52" s="729"/>
      <c r="ACR52" s="729"/>
      <c r="ACS52" s="729"/>
      <c r="ACT52" s="729"/>
      <c r="ACU52" s="729"/>
      <c r="ACV52" s="729"/>
      <c r="ACW52" s="729"/>
      <c r="ACX52" s="729"/>
      <c r="ACY52" s="729"/>
      <c r="ACZ52" s="729"/>
      <c r="ADA52" s="729"/>
      <c r="ADB52" s="729"/>
      <c r="ADC52" s="729"/>
      <c r="ADD52" s="729"/>
      <c r="ADE52" s="729"/>
      <c r="ADF52" s="729"/>
      <c r="ADG52" s="729"/>
      <c r="ADH52" s="729"/>
      <c r="ADI52" s="729"/>
      <c r="ADJ52" s="729"/>
      <c r="ADK52" s="729"/>
      <c r="ADL52" s="729"/>
      <c r="ADM52" s="729"/>
      <c r="ADN52" s="729"/>
      <c r="ADO52" s="729"/>
      <c r="ADP52" s="729"/>
      <c r="ADQ52" s="729"/>
      <c r="ADR52" s="729"/>
      <c r="ADS52" s="729"/>
      <c r="ADT52" s="729"/>
      <c r="ADU52" s="729"/>
      <c r="ADV52" s="729"/>
      <c r="ADW52" s="729"/>
      <c r="ADX52" s="729"/>
      <c r="ADY52" s="729"/>
      <c r="ADZ52" s="729"/>
      <c r="AEA52" s="729"/>
      <c r="AEB52" s="729"/>
      <c r="AEC52" s="729"/>
      <c r="AED52" s="729"/>
      <c r="AEE52" s="729"/>
      <c r="AEF52" s="729"/>
      <c r="AEG52" s="729"/>
      <c r="AEH52" s="729"/>
      <c r="AEI52" s="729"/>
      <c r="AEJ52" s="729"/>
      <c r="AEK52" s="729"/>
      <c r="AEL52" s="729"/>
      <c r="AEM52" s="729"/>
      <c r="AEN52" s="729"/>
      <c r="AEO52" s="729"/>
      <c r="AEP52" s="729"/>
      <c r="AEQ52" s="729"/>
      <c r="AER52" s="729"/>
      <c r="AES52" s="729"/>
      <c r="AET52" s="729"/>
      <c r="AEU52" s="729"/>
      <c r="AEV52" s="729"/>
      <c r="AEW52" s="729"/>
      <c r="AEX52" s="729"/>
      <c r="AEY52" s="729"/>
      <c r="AEZ52" s="729"/>
      <c r="AFA52" s="729"/>
      <c r="AFB52" s="729"/>
      <c r="AFC52" s="729"/>
      <c r="AFD52" s="729"/>
      <c r="AFE52" s="729"/>
      <c r="AFF52" s="729"/>
      <c r="AFG52" s="729"/>
      <c r="AFH52" s="729"/>
      <c r="AFI52" s="729"/>
      <c r="AFJ52" s="729"/>
      <c r="AFK52" s="729"/>
      <c r="AFL52" s="729"/>
      <c r="AFM52" s="729"/>
      <c r="AFN52" s="729"/>
      <c r="AFO52" s="729"/>
      <c r="AFP52" s="729"/>
      <c r="AFQ52" s="729"/>
      <c r="AFR52" s="729"/>
      <c r="AFS52" s="729"/>
      <c r="AFT52" s="729"/>
      <c r="AFU52" s="729"/>
      <c r="AFV52" s="729"/>
      <c r="AFW52" s="729"/>
      <c r="AFX52" s="729"/>
      <c r="AFY52" s="729"/>
      <c r="AFZ52" s="729"/>
      <c r="AGA52" s="729"/>
      <c r="AGB52" s="729"/>
      <c r="AGC52" s="729"/>
      <c r="AGD52" s="729"/>
      <c r="AGE52" s="729"/>
      <c r="AGF52" s="729"/>
      <c r="AGG52" s="729"/>
      <c r="AGH52" s="729"/>
      <c r="AGI52" s="729"/>
      <c r="AGJ52" s="729"/>
      <c r="AGK52" s="729"/>
      <c r="AGL52" s="729"/>
      <c r="AGM52" s="729"/>
      <c r="AGN52" s="729"/>
      <c r="AGO52" s="729"/>
      <c r="AGP52" s="729"/>
      <c r="AGQ52" s="729"/>
      <c r="AGR52" s="729"/>
      <c r="AGS52" s="729"/>
      <c r="AGT52" s="729"/>
      <c r="AGU52" s="729"/>
      <c r="AGV52" s="729"/>
      <c r="AGW52" s="729"/>
      <c r="AGX52" s="729"/>
      <c r="AGY52" s="729"/>
      <c r="AGZ52" s="729"/>
      <c r="AHA52" s="729"/>
      <c r="AHB52" s="729"/>
      <c r="AHC52" s="729"/>
      <c r="AHD52" s="729"/>
      <c r="AHE52" s="729"/>
      <c r="AHF52" s="729"/>
      <c r="AHG52" s="729"/>
      <c r="AHH52" s="729"/>
      <c r="AHI52" s="729"/>
      <c r="AHJ52" s="729"/>
      <c r="AHK52" s="729"/>
      <c r="AHL52" s="729"/>
      <c r="AHM52" s="729"/>
      <c r="AHN52" s="729"/>
      <c r="AHO52" s="729"/>
      <c r="AHP52" s="729"/>
      <c r="AHQ52" s="729"/>
      <c r="AHR52" s="729"/>
      <c r="AHS52" s="729"/>
      <c r="AHT52" s="729"/>
      <c r="AHU52" s="729"/>
      <c r="AHV52" s="729"/>
      <c r="AHW52" s="729"/>
      <c r="AHX52" s="729"/>
      <c r="AHY52" s="729"/>
      <c r="AHZ52" s="729"/>
      <c r="AIA52" s="729"/>
      <c r="AIB52" s="729"/>
      <c r="AIC52" s="729"/>
      <c r="AID52" s="729"/>
      <c r="AIE52" s="729"/>
      <c r="AIF52" s="729"/>
      <c r="AIG52" s="729"/>
      <c r="AIH52" s="729"/>
      <c r="AII52" s="729"/>
      <c r="AIJ52" s="729"/>
      <c r="AIK52" s="729"/>
      <c r="AIL52" s="729"/>
      <c r="AIM52" s="729"/>
      <c r="AIN52" s="729"/>
      <c r="AIO52" s="729"/>
      <c r="AIP52" s="729"/>
      <c r="AIQ52" s="729"/>
      <c r="AIR52" s="729"/>
      <c r="AIS52" s="729"/>
      <c r="AIT52" s="729"/>
      <c r="AIU52" s="729"/>
      <c r="AIV52" s="729"/>
      <c r="AIW52" s="729"/>
      <c r="AIX52" s="729"/>
      <c r="AIY52" s="729"/>
      <c r="AIZ52" s="729"/>
      <c r="AJA52" s="729"/>
      <c r="AJB52" s="729"/>
      <c r="AJC52" s="729"/>
      <c r="AJD52" s="729"/>
      <c r="AJE52" s="729"/>
      <c r="AJF52" s="729"/>
      <c r="AJG52" s="729"/>
      <c r="AJH52" s="729"/>
      <c r="AJI52" s="729"/>
      <c r="AJJ52" s="729"/>
      <c r="AJK52" s="729"/>
      <c r="AJL52" s="729"/>
      <c r="AJM52" s="729"/>
      <c r="AJN52" s="729"/>
      <c r="AJO52" s="729"/>
      <c r="AJP52" s="729"/>
      <c r="AJQ52" s="729"/>
      <c r="AJR52" s="729"/>
      <c r="AJS52" s="729"/>
      <c r="AJT52" s="729"/>
      <c r="AJU52" s="729"/>
      <c r="AJV52" s="729"/>
      <c r="AJW52" s="729"/>
      <c r="AJX52" s="729"/>
      <c r="AJY52" s="729"/>
      <c r="AJZ52" s="729"/>
      <c r="AKA52" s="729"/>
      <c r="AKB52" s="729"/>
      <c r="AKC52" s="729"/>
      <c r="AKD52" s="729"/>
      <c r="AKE52" s="729"/>
      <c r="AKF52" s="729"/>
      <c r="AKG52" s="729"/>
      <c r="AKH52" s="729"/>
      <c r="AKI52" s="729"/>
      <c r="AKJ52" s="729"/>
      <c r="AKK52" s="729"/>
      <c r="AKL52" s="729"/>
      <c r="AKM52" s="729"/>
      <c r="AKN52" s="729"/>
      <c r="AKO52" s="729"/>
      <c r="AKP52" s="729"/>
      <c r="AKQ52" s="729"/>
      <c r="AKR52" s="729"/>
      <c r="AKS52" s="729"/>
      <c r="AKT52" s="729"/>
      <c r="AKU52" s="729"/>
      <c r="AKV52" s="729"/>
      <c r="AKW52" s="729"/>
      <c r="AKX52" s="729"/>
      <c r="AKY52" s="729"/>
      <c r="AKZ52" s="729"/>
      <c r="ALA52" s="729"/>
      <c r="ALB52" s="729"/>
      <c r="ALC52" s="729"/>
      <c r="ALD52" s="729"/>
      <c r="ALE52" s="729"/>
      <c r="ALF52" s="729"/>
      <c r="ALG52" s="729"/>
      <c r="ALH52" s="729"/>
      <c r="ALI52" s="729"/>
      <c r="ALJ52" s="729"/>
      <c r="ALK52" s="729"/>
      <c r="ALL52" s="729"/>
      <c r="ALM52" s="729"/>
      <c r="ALN52" s="729"/>
      <c r="ALO52" s="729"/>
      <c r="ALP52" s="729"/>
      <c r="ALQ52" s="729"/>
      <c r="ALR52" s="729"/>
      <c r="ALS52" s="729"/>
      <c r="ALT52" s="729"/>
      <c r="ALU52" s="729"/>
      <c r="ALV52" s="729"/>
      <c r="ALW52" s="729"/>
      <c r="ALX52" s="729"/>
      <c r="ALY52" s="729"/>
      <c r="ALZ52" s="729"/>
      <c r="AMA52" s="729"/>
      <c r="AMB52" s="729"/>
      <c r="AMC52" s="729"/>
      <c r="AMD52" s="729"/>
    </row>
    <row r="53" spans="1:1018" s="224" customFormat="1" ht="13.5" customHeight="1">
      <c r="A53" s="225">
        <f t="shared" si="1"/>
        <v>45</v>
      </c>
      <c r="B53" s="217"/>
      <c r="C53" s="217"/>
      <c r="D53" s="241" t="s">
        <v>392</v>
      </c>
      <c r="E53" s="217"/>
      <c r="F53" s="217"/>
      <c r="G53" s="217"/>
      <c r="H53" s="719" t="s">
        <v>1679</v>
      </c>
      <c r="I53" s="721">
        <v>59350</v>
      </c>
      <c r="J53" s="721" t="s">
        <v>1115</v>
      </c>
      <c r="K53" s="719" t="s">
        <v>1116</v>
      </c>
      <c r="L53" s="719" t="s">
        <v>392</v>
      </c>
      <c r="M53" s="719"/>
      <c r="N53" s="719"/>
      <c r="O53" s="252"/>
      <c r="P53" s="719" t="s">
        <v>817</v>
      </c>
      <c r="Q53" s="722"/>
      <c r="R53" s="719" t="s">
        <v>862</v>
      </c>
      <c r="S53" s="723"/>
      <c r="T53" s="719" t="s">
        <v>1117</v>
      </c>
      <c r="U53" s="724" t="s">
        <v>863</v>
      </c>
      <c r="V53" s="724" t="s">
        <v>863</v>
      </c>
      <c r="W53" s="724"/>
      <c r="X53" s="232"/>
      <c r="Y53" s="725"/>
      <c r="Z53" s="719"/>
      <c r="AA53" s="726"/>
      <c r="AB53" s="719"/>
      <c r="AC53" s="723">
        <v>1</v>
      </c>
      <c r="AD53" s="723">
        <v>1</v>
      </c>
    </row>
    <row r="54" spans="1:1018" s="224" customFormat="1" ht="13.5" customHeight="1">
      <c r="A54" s="225">
        <f t="shared" si="1"/>
        <v>46</v>
      </c>
      <c r="B54" s="217"/>
      <c r="C54" s="217"/>
      <c r="D54" s="241" t="s">
        <v>1118</v>
      </c>
      <c r="E54" s="241"/>
      <c r="F54" s="241"/>
      <c r="G54" s="241"/>
      <c r="H54" s="263" t="s">
        <v>1680</v>
      </c>
      <c r="I54" s="721" t="s">
        <v>1120</v>
      </c>
      <c r="J54" s="721" t="s">
        <v>1121</v>
      </c>
      <c r="K54" s="719"/>
      <c r="L54" s="719"/>
      <c r="M54" s="719"/>
      <c r="N54" s="719"/>
      <c r="O54" s="722"/>
      <c r="P54" s="719" t="s">
        <v>817</v>
      </c>
      <c r="Q54" s="722"/>
      <c r="R54" s="727" t="s">
        <v>862</v>
      </c>
      <c r="S54" s="281"/>
      <c r="T54" s="719"/>
      <c r="U54" s="724" t="s">
        <v>863</v>
      </c>
      <c r="V54" s="724"/>
      <c r="W54" s="724"/>
      <c r="X54" s="232"/>
      <c r="Y54" s="725"/>
      <c r="Z54" s="719"/>
      <c r="AA54" s="726"/>
      <c r="AB54" s="719"/>
      <c r="AC54" s="723"/>
      <c r="AD54" s="723">
        <v>1</v>
      </c>
    </row>
    <row r="55" spans="1:1018" s="256" customFormat="1" ht="12.75" customHeight="1">
      <c r="A55" s="225">
        <f t="shared" si="1"/>
        <v>47</v>
      </c>
      <c r="B55" s="217"/>
      <c r="C55" s="217" t="s">
        <v>1122</v>
      </c>
      <c r="D55" s="221"/>
      <c r="E55" s="221"/>
      <c r="F55" s="221"/>
      <c r="G55" s="221"/>
      <c r="H55" s="719" t="s">
        <v>1681</v>
      </c>
      <c r="I55" s="721"/>
      <c r="J55" s="721" t="s">
        <v>1124</v>
      </c>
      <c r="K55" s="719"/>
      <c r="L55" s="719"/>
      <c r="M55" s="719"/>
      <c r="N55" s="719"/>
      <c r="O55" s="722"/>
      <c r="P55" s="719" t="s">
        <v>817</v>
      </c>
      <c r="Q55" s="722" t="s">
        <v>863</v>
      </c>
      <c r="R55" s="243" t="s">
        <v>1124</v>
      </c>
      <c r="S55" s="723"/>
      <c r="T55" s="719"/>
      <c r="U55" s="724" t="s">
        <v>863</v>
      </c>
      <c r="V55" s="724" t="s">
        <v>863</v>
      </c>
      <c r="W55" s="724"/>
      <c r="X55" s="232"/>
      <c r="Y55" s="725"/>
      <c r="Z55" s="719"/>
      <c r="AA55" s="726"/>
      <c r="AB55" s="719"/>
      <c r="AC55" s="723">
        <v>1</v>
      </c>
      <c r="AD55" s="723">
        <v>1</v>
      </c>
    </row>
    <row r="56" spans="1:1018" s="256" customFormat="1" ht="12.75" customHeight="1">
      <c r="A56" s="225">
        <f t="shared" si="1"/>
        <v>48</v>
      </c>
      <c r="B56" s="217"/>
      <c r="C56" s="217"/>
      <c r="D56" s="720" t="s">
        <v>415</v>
      </c>
      <c r="E56" s="221"/>
      <c r="F56" s="221"/>
      <c r="G56" s="221"/>
      <c r="H56" s="719" t="s">
        <v>1682</v>
      </c>
      <c r="I56" s="721" t="s">
        <v>1126</v>
      </c>
      <c r="J56" s="721" t="s">
        <v>1127</v>
      </c>
      <c r="K56" s="719" t="s">
        <v>1128</v>
      </c>
      <c r="L56" s="719" t="s">
        <v>415</v>
      </c>
      <c r="M56" s="719"/>
      <c r="N56" s="719"/>
      <c r="O56" s="722"/>
      <c r="P56" s="719" t="s">
        <v>817</v>
      </c>
      <c r="Q56" s="722"/>
      <c r="R56" s="727" t="s">
        <v>862</v>
      </c>
      <c r="S56" s="281"/>
      <c r="T56" s="719"/>
      <c r="U56" s="724" t="s">
        <v>863</v>
      </c>
      <c r="V56" s="724" t="s">
        <v>863</v>
      </c>
      <c r="W56" s="724"/>
      <c r="X56" s="232"/>
      <c r="Y56" s="725"/>
      <c r="Z56" s="719"/>
      <c r="AA56" s="726"/>
      <c r="AB56" s="719"/>
      <c r="AC56" s="723">
        <v>1</v>
      </c>
      <c r="AD56" s="723">
        <v>1</v>
      </c>
    </row>
    <row r="57" spans="1:1018" s="256" customFormat="1" ht="12.75" customHeight="1">
      <c r="A57" s="225">
        <f t="shared" si="1"/>
        <v>49</v>
      </c>
      <c r="B57" s="217"/>
      <c r="C57" s="217"/>
      <c r="D57" s="720" t="s">
        <v>1129</v>
      </c>
      <c r="E57" s="221"/>
      <c r="F57" s="221"/>
      <c r="G57" s="221"/>
      <c r="H57" s="719" t="s">
        <v>1683</v>
      </c>
      <c r="I57" s="721" t="s">
        <v>1131</v>
      </c>
      <c r="J57" s="721" t="s">
        <v>1132</v>
      </c>
      <c r="K57" s="719" t="s">
        <v>1133</v>
      </c>
      <c r="L57" s="719" t="s">
        <v>424</v>
      </c>
      <c r="M57" s="719"/>
      <c r="N57" s="719"/>
      <c r="O57" s="722"/>
      <c r="P57" s="719" t="s">
        <v>817</v>
      </c>
      <c r="Q57" s="722"/>
      <c r="R57" s="727" t="s">
        <v>862</v>
      </c>
      <c r="S57" s="281"/>
      <c r="T57" s="719"/>
      <c r="U57" s="724" t="s">
        <v>863</v>
      </c>
      <c r="V57" s="724" t="s">
        <v>863</v>
      </c>
      <c r="W57" s="724"/>
      <c r="X57" s="232"/>
      <c r="Y57" s="725"/>
      <c r="Z57" s="719"/>
      <c r="AA57" s="726"/>
      <c r="AB57" s="719"/>
      <c r="AC57" s="723">
        <v>1</v>
      </c>
      <c r="AD57" s="723">
        <v>1</v>
      </c>
    </row>
    <row r="58" spans="1:1018" s="244" customFormat="1" ht="12.75" customHeight="1">
      <c r="A58" s="225">
        <f t="shared" si="1"/>
        <v>50</v>
      </c>
      <c r="B58" s="217"/>
      <c r="C58" s="222"/>
      <c r="D58" s="720" t="s">
        <v>429</v>
      </c>
      <c r="E58" s="221"/>
      <c r="F58" s="221"/>
      <c r="G58" s="221"/>
      <c r="H58" s="719" t="s">
        <v>1684</v>
      </c>
      <c r="I58" s="721" t="s">
        <v>1135</v>
      </c>
      <c r="J58" s="721" t="s">
        <v>1136</v>
      </c>
      <c r="K58" s="719"/>
      <c r="L58" s="719"/>
      <c r="M58" s="719"/>
      <c r="N58" s="719"/>
      <c r="O58" s="722"/>
      <c r="P58" s="719" t="s">
        <v>817</v>
      </c>
      <c r="Q58" s="722"/>
      <c r="R58" s="727" t="s">
        <v>862</v>
      </c>
      <c r="S58" s="281"/>
      <c r="T58" s="719"/>
      <c r="U58" s="724" t="s">
        <v>863</v>
      </c>
      <c r="V58" s="724" t="s">
        <v>863</v>
      </c>
      <c r="W58" s="724"/>
      <c r="X58" s="232"/>
      <c r="Y58" s="725"/>
      <c r="Z58" s="719"/>
      <c r="AA58" s="726"/>
      <c r="AB58" s="719"/>
      <c r="AC58" s="723">
        <v>1</v>
      </c>
      <c r="AD58" s="723">
        <v>1</v>
      </c>
    </row>
    <row r="59" spans="1:1018" s="244" customFormat="1" ht="12.75" customHeight="1">
      <c r="A59" s="225">
        <f t="shared" si="1"/>
        <v>51</v>
      </c>
      <c r="B59" s="217"/>
      <c r="C59" s="222"/>
      <c r="D59" s="720" t="s">
        <v>426</v>
      </c>
      <c r="E59" s="221"/>
      <c r="F59" s="221"/>
      <c r="G59" s="221"/>
      <c r="H59" s="719" t="s">
        <v>1685</v>
      </c>
      <c r="I59" s="721" t="s">
        <v>1138</v>
      </c>
      <c r="J59" s="721" t="s">
        <v>1139</v>
      </c>
      <c r="K59" s="719" t="s">
        <v>1140</v>
      </c>
      <c r="L59" s="719" t="s">
        <v>426</v>
      </c>
      <c r="M59" s="719"/>
      <c r="N59" s="719"/>
      <c r="O59" s="722"/>
      <c r="P59" s="719" t="s">
        <v>823</v>
      </c>
      <c r="Q59" s="722"/>
      <c r="R59" s="727" t="s">
        <v>862</v>
      </c>
      <c r="S59" s="281"/>
      <c r="T59" s="719"/>
      <c r="U59" s="724" t="s">
        <v>863</v>
      </c>
      <c r="V59" s="724" t="s">
        <v>863</v>
      </c>
      <c r="W59" s="724"/>
      <c r="X59" s="232"/>
      <c r="Y59" s="725"/>
      <c r="Z59" s="719"/>
      <c r="AA59" s="726"/>
      <c r="AB59" s="719"/>
      <c r="AC59" s="723">
        <v>1</v>
      </c>
      <c r="AD59" s="723">
        <v>1</v>
      </c>
    </row>
    <row r="60" spans="1:1018" s="244" customFormat="1" ht="12.75" customHeight="1">
      <c r="A60" s="225">
        <f t="shared" si="1"/>
        <v>52</v>
      </c>
      <c r="B60" s="217"/>
      <c r="C60" s="222"/>
      <c r="D60" s="720" t="s">
        <v>1141</v>
      </c>
      <c r="E60" s="221"/>
      <c r="F60" s="221"/>
      <c r="G60" s="221"/>
      <c r="H60" s="719" t="s">
        <v>1686</v>
      </c>
      <c r="I60" s="721" t="s">
        <v>1143</v>
      </c>
      <c r="J60" s="721" t="s">
        <v>1144</v>
      </c>
      <c r="K60" s="719"/>
      <c r="L60" s="719"/>
      <c r="M60" s="719"/>
      <c r="N60" s="719"/>
      <c r="O60" s="722"/>
      <c r="P60" s="719" t="s">
        <v>817</v>
      </c>
      <c r="Q60" s="722"/>
      <c r="R60" s="727" t="s">
        <v>862</v>
      </c>
      <c r="S60" s="281"/>
      <c r="T60" s="719"/>
      <c r="U60" s="724" t="s">
        <v>863</v>
      </c>
      <c r="V60" s="724" t="s">
        <v>863</v>
      </c>
      <c r="W60" s="724"/>
      <c r="X60" s="232"/>
      <c r="Y60" s="725"/>
      <c r="Z60" s="719"/>
      <c r="AA60" s="726"/>
      <c r="AB60" s="719"/>
      <c r="AC60" s="723">
        <v>1</v>
      </c>
      <c r="AD60" s="723">
        <v>1</v>
      </c>
    </row>
    <row r="61" spans="1:1018" s="257" customFormat="1" ht="12.75" customHeight="1">
      <c r="A61" s="225">
        <f t="shared" si="1"/>
        <v>53</v>
      </c>
      <c r="B61" s="217"/>
      <c r="C61" s="222"/>
      <c r="D61" s="720" t="s">
        <v>1145</v>
      </c>
      <c r="E61" s="221"/>
      <c r="F61" s="221"/>
      <c r="G61" s="221"/>
      <c r="H61" s="719" t="s">
        <v>1687</v>
      </c>
      <c r="I61" s="721" t="s">
        <v>1146</v>
      </c>
      <c r="J61" s="721" t="s">
        <v>1147</v>
      </c>
      <c r="K61" s="719"/>
      <c r="L61" s="719"/>
      <c r="M61" s="719"/>
      <c r="N61" s="719"/>
      <c r="O61" s="722"/>
      <c r="P61" s="719" t="s">
        <v>817</v>
      </c>
      <c r="Q61" s="722"/>
      <c r="R61" s="727" t="s">
        <v>862</v>
      </c>
      <c r="S61" s="281"/>
      <c r="T61" s="719"/>
      <c r="U61" s="724" t="s">
        <v>863</v>
      </c>
      <c r="V61" s="724" t="s">
        <v>863</v>
      </c>
      <c r="W61" s="724"/>
      <c r="X61" s="232"/>
      <c r="Y61" s="725"/>
      <c r="Z61" s="719"/>
      <c r="AA61" s="726"/>
      <c r="AB61" s="719"/>
      <c r="AC61" s="723">
        <v>1</v>
      </c>
      <c r="AD61" s="723">
        <v>1</v>
      </c>
    </row>
    <row r="62" spans="1:1018" s="258" customFormat="1" ht="12.75" customHeight="1">
      <c r="A62" s="225">
        <f t="shared" si="1"/>
        <v>54</v>
      </c>
      <c r="B62" s="217"/>
      <c r="C62" s="218"/>
      <c r="D62" s="720" t="s">
        <v>1148</v>
      </c>
      <c r="E62" s="221"/>
      <c r="F62" s="221"/>
      <c r="G62" s="221"/>
      <c r="H62" s="719" t="s">
        <v>1688</v>
      </c>
      <c r="I62" s="721" t="s">
        <v>1149</v>
      </c>
      <c r="J62" s="721" t="s">
        <v>1150</v>
      </c>
      <c r="K62" s="719"/>
      <c r="L62" s="719"/>
      <c r="M62" s="719"/>
      <c r="N62" s="719"/>
      <c r="O62" s="722"/>
      <c r="P62" s="719" t="s">
        <v>817</v>
      </c>
      <c r="Q62" s="722"/>
      <c r="R62" s="727" t="s">
        <v>862</v>
      </c>
      <c r="S62" s="281"/>
      <c r="T62" s="719"/>
      <c r="U62" s="724" t="s">
        <v>863</v>
      </c>
      <c r="V62" s="724" t="s">
        <v>863</v>
      </c>
      <c r="W62" s="724"/>
      <c r="X62" s="232"/>
      <c r="Y62" s="725"/>
      <c r="Z62" s="719"/>
      <c r="AA62" s="726"/>
      <c r="AB62" s="719"/>
      <c r="AC62" s="723">
        <v>1</v>
      </c>
      <c r="AD62" s="723">
        <v>1</v>
      </c>
    </row>
    <row r="63" spans="1:1018" s="256" customFormat="1" ht="12.95" customHeight="1">
      <c r="A63" s="225">
        <f t="shared" si="1"/>
        <v>55</v>
      </c>
      <c r="B63" s="217"/>
      <c r="C63" s="218"/>
      <c r="D63" s="720" t="s">
        <v>178</v>
      </c>
      <c r="E63" s="221"/>
      <c r="F63" s="221"/>
      <c r="G63" s="221"/>
      <c r="H63" s="719" t="s">
        <v>1689</v>
      </c>
      <c r="I63" s="721" t="s">
        <v>1152</v>
      </c>
      <c r="J63" s="721" t="s">
        <v>1153</v>
      </c>
      <c r="K63" s="719"/>
      <c r="L63" s="719"/>
      <c r="M63" s="719"/>
      <c r="N63" s="719"/>
      <c r="O63" s="722"/>
      <c r="P63" s="719" t="s">
        <v>817</v>
      </c>
      <c r="Q63" s="722"/>
      <c r="R63" s="727" t="s">
        <v>862</v>
      </c>
      <c r="S63" s="281"/>
      <c r="T63" s="719"/>
      <c r="U63" s="724" t="s">
        <v>863</v>
      </c>
      <c r="V63" s="724" t="s">
        <v>863</v>
      </c>
      <c r="W63" s="724"/>
      <c r="X63" s="232"/>
      <c r="Y63" s="725"/>
      <c r="Z63" s="719"/>
      <c r="AA63" s="726"/>
      <c r="AB63" s="719"/>
      <c r="AC63" s="723">
        <v>1</v>
      </c>
      <c r="AD63" s="723">
        <v>1</v>
      </c>
    </row>
    <row r="64" spans="1:1018" s="256" customFormat="1" ht="12.95" customHeight="1">
      <c r="A64" s="225">
        <f t="shared" si="1"/>
        <v>56</v>
      </c>
      <c r="B64" s="217"/>
      <c r="C64" s="218"/>
      <c r="D64" s="241" t="s">
        <v>1154</v>
      </c>
      <c r="E64" s="241"/>
      <c r="F64" s="241"/>
      <c r="G64" s="241"/>
      <c r="H64" s="796" t="s">
        <v>2902</v>
      </c>
      <c r="I64" s="809" t="s">
        <v>2903</v>
      </c>
      <c r="J64" s="721" t="s">
        <v>1156</v>
      </c>
      <c r="K64" s="719"/>
      <c r="L64" s="719"/>
      <c r="M64" s="719"/>
      <c r="N64" s="719"/>
      <c r="O64" s="722"/>
      <c r="P64" s="719" t="s">
        <v>817</v>
      </c>
      <c r="Q64" s="722"/>
      <c r="R64" s="719" t="s">
        <v>862</v>
      </c>
      <c r="S64" s="723"/>
      <c r="T64" s="719"/>
      <c r="U64" s="724" t="s">
        <v>863</v>
      </c>
      <c r="V64" s="724" t="s">
        <v>863</v>
      </c>
      <c r="W64" s="724"/>
      <c r="X64" s="232"/>
      <c r="Y64" s="725"/>
      <c r="Z64" s="719" t="s">
        <v>1157</v>
      </c>
      <c r="AA64" s="726"/>
      <c r="AB64" s="719"/>
      <c r="AC64" s="723"/>
      <c r="AD64" s="723">
        <v>1</v>
      </c>
    </row>
    <row r="65" spans="1:30" s="224" customFormat="1" ht="13.5" customHeight="1">
      <c r="A65" s="225">
        <f t="shared" si="1"/>
        <v>57</v>
      </c>
      <c r="B65" s="217"/>
      <c r="C65" s="217" t="s">
        <v>1158</v>
      </c>
      <c r="D65" s="217"/>
      <c r="E65" s="217"/>
      <c r="F65" s="217"/>
      <c r="G65" s="217"/>
      <c r="H65" s="719"/>
      <c r="I65" s="721"/>
      <c r="J65" s="721" t="s">
        <v>1160</v>
      </c>
      <c r="K65" s="719"/>
      <c r="L65" s="719"/>
      <c r="M65" s="719"/>
      <c r="N65" s="719"/>
      <c r="O65" s="252"/>
      <c r="P65" s="719" t="s">
        <v>817</v>
      </c>
      <c r="Q65" s="722" t="s">
        <v>863</v>
      </c>
      <c r="R65" s="243" t="s">
        <v>1160</v>
      </c>
      <c r="S65" s="723"/>
      <c r="T65" s="719"/>
      <c r="U65" s="724" t="s">
        <v>863</v>
      </c>
      <c r="V65" s="724" t="s">
        <v>863</v>
      </c>
      <c r="W65" s="724"/>
      <c r="X65" s="232"/>
      <c r="Y65" s="725"/>
      <c r="Z65" s="719"/>
      <c r="AA65" s="726"/>
      <c r="AB65" s="719"/>
      <c r="AC65" s="723">
        <v>1</v>
      </c>
      <c r="AD65" s="723"/>
    </row>
    <row r="66" spans="1:30" s="224" customFormat="1" ht="13.5" customHeight="1">
      <c r="A66" s="225">
        <f t="shared" si="1"/>
        <v>58</v>
      </c>
      <c r="B66" s="217"/>
      <c r="C66" s="217"/>
      <c r="D66" s="241" t="s">
        <v>1161</v>
      </c>
      <c r="E66" s="241"/>
      <c r="F66" s="241"/>
      <c r="G66" s="241"/>
      <c r="H66" s="719" t="s">
        <v>1690</v>
      </c>
      <c r="I66" s="721" t="s">
        <v>929</v>
      </c>
      <c r="J66" s="721" t="s">
        <v>1163</v>
      </c>
      <c r="K66" s="719"/>
      <c r="L66" s="719"/>
      <c r="M66" s="719"/>
      <c r="N66" s="719"/>
      <c r="O66" s="722"/>
      <c r="P66" s="719" t="s">
        <v>820</v>
      </c>
      <c r="Q66" s="722"/>
      <c r="R66" s="719" t="s">
        <v>878</v>
      </c>
      <c r="S66" s="723"/>
      <c r="T66" s="719"/>
      <c r="U66" s="724" t="s">
        <v>863</v>
      </c>
      <c r="V66" s="724" t="s">
        <v>863</v>
      </c>
      <c r="W66" s="724"/>
      <c r="X66" s="232"/>
      <c r="Y66" s="725"/>
      <c r="Z66" s="719" t="s">
        <v>1164</v>
      </c>
      <c r="AA66" s="726"/>
      <c r="AB66" s="719"/>
      <c r="AC66" s="723"/>
      <c r="AD66" s="723">
        <v>1</v>
      </c>
    </row>
    <row r="67" spans="1:30" s="224" customFormat="1" ht="13.5" customHeight="1">
      <c r="A67" s="225">
        <f t="shared" si="1"/>
        <v>59</v>
      </c>
      <c r="B67" s="217"/>
      <c r="C67" s="217"/>
      <c r="D67" s="217" t="s">
        <v>1165</v>
      </c>
      <c r="E67" s="217"/>
      <c r="F67" s="217"/>
      <c r="G67" s="217"/>
      <c r="H67" s="719" t="s">
        <v>1691</v>
      </c>
      <c r="I67" s="721"/>
      <c r="J67" s="721" t="s">
        <v>1167</v>
      </c>
      <c r="K67" s="719"/>
      <c r="L67" s="719"/>
      <c r="M67" s="719"/>
      <c r="N67" s="719"/>
      <c r="O67" s="252"/>
      <c r="P67" s="719" t="s">
        <v>817</v>
      </c>
      <c r="Q67" s="722" t="s">
        <v>863</v>
      </c>
      <c r="R67" s="243" t="s">
        <v>1167</v>
      </c>
      <c r="S67" s="723"/>
      <c r="T67" s="719"/>
      <c r="U67" s="724" t="s">
        <v>863</v>
      </c>
      <c r="V67" s="724" t="s">
        <v>863</v>
      </c>
      <c r="W67" s="724"/>
      <c r="X67" s="232"/>
      <c r="Y67" s="725"/>
      <c r="Z67" s="719"/>
      <c r="AA67" s="726"/>
      <c r="AB67" s="719"/>
      <c r="AC67" s="723">
        <v>1</v>
      </c>
      <c r="AD67" s="723">
        <v>1</v>
      </c>
    </row>
    <row r="68" spans="1:30" s="224" customFormat="1" ht="13.5" customHeight="1">
      <c r="A68" s="225">
        <f t="shared" si="1"/>
        <v>60</v>
      </c>
      <c r="B68" s="217"/>
      <c r="C68" s="217"/>
      <c r="D68" s="217"/>
      <c r="E68" s="217" t="s">
        <v>1168</v>
      </c>
      <c r="F68" s="217"/>
      <c r="G68" s="217"/>
      <c r="H68" s="719" t="s">
        <v>1692</v>
      </c>
      <c r="I68" s="721"/>
      <c r="J68" s="721" t="s">
        <v>1170</v>
      </c>
      <c r="K68" s="719"/>
      <c r="L68" s="719"/>
      <c r="M68" s="719"/>
      <c r="N68" s="719"/>
      <c r="O68" s="252"/>
      <c r="P68" s="719" t="s">
        <v>820</v>
      </c>
      <c r="Q68" s="722" t="s">
        <v>863</v>
      </c>
      <c r="R68" s="243" t="s">
        <v>1170</v>
      </c>
      <c r="S68" s="723"/>
      <c r="T68" s="719"/>
      <c r="U68" s="724" t="s">
        <v>863</v>
      </c>
      <c r="V68" s="724" t="s">
        <v>863</v>
      </c>
      <c r="W68" s="724"/>
      <c r="X68" s="232"/>
      <c r="Y68" s="725"/>
      <c r="Z68" s="719"/>
      <c r="AA68" s="726"/>
      <c r="AB68" s="719"/>
      <c r="AC68" s="723">
        <v>1</v>
      </c>
      <c r="AD68" s="723">
        <v>1</v>
      </c>
    </row>
    <row r="69" spans="1:30" s="224" customFormat="1" ht="13.5" customHeight="1">
      <c r="A69" s="225">
        <f t="shared" si="1"/>
        <v>61</v>
      </c>
      <c r="B69" s="217"/>
      <c r="C69" s="217"/>
      <c r="D69" s="217"/>
      <c r="E69" s="217"/>
      <c r="F69" s="217" t="s">
        <v>1171</v>
      </c>
      <c r="G69" s="217"/>
      <c r="H69" s="719" t="s">
        <v>1693</v>
      </c>
      <c r="I69" s="721" t="s">
        <v>1173</v>
      </c>
      <c r="J69" s="721" t="s">
        <v>1174</v>
      </c>
      <c r="K69" s="719"/>
      <c r="L69" s="719"/>
      <c r="M69" s="719"/>
      <c r="N69" s="719"/>
      <c r="O69" s="252"/>
      <c r="P69" s="719" t="s">
        <v>820</v>
      </c>
      <c r="Q69" s="722"/>
      <c r="R69" s="719" t="s">
        <v>1093</v>
      </c>
      <c r="S69" s="723"/>
      <c r="T69" s="719"/>
      <c r="U69" s="724" t="s">
        <v>863</v>
      </c>
      <c r="V69" s="724" t="s">
        <v>863</v>
      </c>
      <c r="W69" s="724"/>
      <c r="X69" s="232"/>
      <c r="Y69" s="719" t="s">
        <v>1175</v>
      </c>
      <c r="Z69" s="719"/>
      <c r="AA69" s="245" t="s">
        <v>1176</v>
      </c>
      <c r="AB69" s="719"/>
      <c r="AC69" s="723">
        <v>1</v>
      </c>
      <c r="AD69" s="723">
        <v>1</v>
      </c>
    </row>
    <row r="70" spans="1:30" s="256" customFormat="1" ht="13.5" customHeight="1">
      <c r="A70" s="225">
        <f t="shared" si="1"/>
        <v>62</v>
      </c>
      <c r="B70" s="217"/>
      <c r="C70" s="217"/>
      <c r="D70" s="217"/>
      <c r="E70" s="217"/>
      <c r="F70" s="217" t="s">
        <v>1177</v>
      </c>
      <c r="G70" s="217"/>
      <c r="H70" s="719" t="s">
        <v>1694</v>
      </c>
      <c r="I70" s="721" t="s">
        <v>1179</v>
      </c>
      <c r="J70" s="721" t="s">
        <v>1180</v>
      </c>
      <c r="K70" s="719"/>
      <c r="L70" s="719"/>
      <c r="M70" s="719"/>
      <c r="N70" s="719"/>
      <c r="O70" s="252"/>
      <c r="P70" s="719" t="s">
        <v>820</v>
      </c>
      <c r="Q70" s="722"/>
      <c r="R70" s="719" t="s">
        <v>1093</v>
      </c>
      <c r="S70" s="723"/>
      <c r="T70" s="719"/>
      <c r="U70" s="724" t="s">
        <v>863</v>
      </c>
      <c r="V70" s="724" t="s">
        <v>863</v>
      </c>
      <c r="W70" s="724"/>
      <c r="X70" s="232"/>
      <c r="Y70" s="719" t="s">
        <v>1175</v>
      </c>
      <c r="Z70" s="719"/>
      <c r="AA70" s="245" t="s">
        <v>1176</v>
      </c>
      <c r="AB70" s="719"/>
      <c r="AC70" s="723">
        <v>1</v>
      </c>
      <c r="AD70" s="723">
        <v>1</v>
      </c>
    </row>
    <row r="71" spans="1:30" s="244" customFormat="1" ht="13.5" customHeight="1">
      <c r="A71" s="225">
        <f t="shared" si="1"/>
        <v>63</v>
      </c>
      <c r="B71" s="217"/>
      <c r="C71" s="222"/>
      <c r="D71" s="222"/>
      <c r="E71" s="222"/>
      <c r="F71" s="222" t="s">
        <v>1181</v>
      </c>
      <c r="G71" s="221"/>
      <c r="H71" s="719" t="s">
        <v>1695</v>
      </c>
      <c r="I71" s="721">
        <v>120</v>
      </c>
      <c r="J71" s="719" t="s">
        <v>1183</v>
      </c>
      <c r="K71" s="719"/>
      <c r="L71" s="719"/>
      <c r="M71" s="719"/>
      <c r="N71" s="719"/>
      <c r="O71" s="722"/>
      <c r="P71" s="719" t="s">
        <v>817</v>
      </c>
      <c r="Q71" s="722"/>
      <c r="R71" s="719" t="s">
        <v>1093</v>
      </c>
      <c r="S71" s="723"/>
      <c r="T71" s="719"/>
      <c r="U71" s="724" t="s">
        <v>863</v>
      </c>
      <c r="V71" s="724" t="s">
        <v>863</v>
      </c>
      <c r="W71" s="724"/>
      <c r="X71" s="232"/>
      <c r="Y71" s="719" t="s">
        <v>1184</v>
      </c>
      <c r="Z71" s="719"/>
      <c r="AA71" s="726"/>
      <c r="AB71" s="719"/>
      <c r="AC71" s="723">
        <v>1</v>
      </c>
      <c r="AD71" s="723">
        <v>1</v>
      </c>
    </row>
    <row r="72" spans="1:30" s="256" customFormat="1" ht="13.5" customHeight="1">
      <c r="A72" s="225">
        <f t="shared" si="1"/>
        <v>64</v>
      </c>
      <c r="B72" s="217"/>
      <c r="C72" s="217"/>
      <c r="D72" s="241"/>
      <c r="E72" s="241"/>
      <c r="F72" s="241" t="s">
        <v>1185</v>
      </c>
      <c r="G72" s="221"/>
      <c r="H72" s="719" t="s">
        <v>1696</v>
      </c>
      <c r="I72" s="721">
        <v>96</v>
      </c>
      <c r="J72" s="719" t="s">
        <v>1187</v>
      </c>
      <c r="K72" s="719"/>
      <c r="L72" s="719"/>
      <c r="M72" s="719"/>
      <c r="N72" s="719"/>
      <c r="O72" s="722"/>
      <c r="P72" s="719" t="s">
        <v>817</v>
      </c>
      <c r="Q72" s="722"/>
      <c r="R72" s="719" t="s">
        <v>1093</v>
      </c>
      <c r="S72" s="723"/>
      <c r="T72" s="719"/>
      <c r="U72" s="714" t="s">
        <v>863</v>
      </c>
      <c r="V72" s="724"/>
      <c r="W72" s="724"/>
      <c r="X72" s="232"/>
      <c r="Y72" s="719" t="s">
        <v>1188</v>
      </c>
      <c r="Z72" s="719"/>
      <c r="AA72" s="726"/>
      <c r="AB72" s="719"/>
      <c r="AC72" s="723">
        <v>1</v>
      </c>
      <c r="AD72" s="723">
        <v>1</v>
      </c>
    </row>
    <row r="73" spans="1:30" s="256" customFormat="1" ht="13.5" customHeight="1">
      <c r="A73" s="225">
        <f t="shared" si="1"/>
        <v>65</v>
      </c>
      <c r="B73" s="217"/>
      <c r="C73" s="217"/>
      <c r="D73" s="241"/>
      <c r="E73" s="241"/>
      <c r="F73" s="241" t="s">
        <v>1189</v>
      </c>
      <c r="G73" s="221"/>
      <c r="H73" s="719" t="s">
        <v>1190</v>
      </c>
      <c r="I73" s="721">
        <v>34</v>
      </c>
      <c r="J73" s="719" t="s">
        <v>1191</v>
      </c>
      <c r="K73" s="719"/>
      <c r="L73" s="719"/>
      <c r="M73" s="719"/>
      <c r="N73" s="719"/>
      <c r="O73" s="722"/>
      <c r="P73" s="719" t="s">
        <v>817</v>
      </c>
      <c r="Q73" s="722"/>
      <c r="R73" s="719" t="s">
        <v>1093</v>
      </c>
      <c r="S73" s="723"/>
      <c r="T73" s="719"/>
      <c r="U73" s="714" t="s">
        <v>863</v>
      </c>
      <c r="V73" s="724"/>
      <c r="W73" s="724"/>
      <c r="X73" s="232"/>
      <c r="Y73" s="719" t="s">
        <v>1192</v>
      </c>
      <c r="Z73" s="719"/>
      <c r="AA73" s="726"/>
      <c r="AB73" s="719"/>
      <c r="AC73" s="723">
        <v>1</v>
      </c>
      <c r="AD73" s="723">
        <v>1</v>
      </c>
    </row>
    <row r="74" spans="1:30" s="244" customFormat="1" ht="13.5" customHeight="1">
      <c r="A74" s="225">
        <f t="shared" si="1"/>
        <v>66</v>
      </c>
      <c r="B74" s="217"/>
      <c r="C74" s="222"/>
      <c r="D74" s="241"/>
      <c r="E74" s="241"/>
      <c r="F74" s="241" t="s">
        <v>1193</v>
      </c>
      <c r="G74" s="241"/>
      <c r="H74" s="719" t="s">
        <v>1697</v>
      </c>
      <c r="I74" s="721" t="s">
        <v>1698</v>
      </c>
      <c r="J74" s="721" t="s">
        <v>1196</v>
      </c>
      <c r="K74" s="719"/>
      <c r="L74" s="719"/>
      <c r="M74" s="719"/>
      <c r="N74" s="719"/>
      <c r="O74" s="722"/>
      <c r="P74" s="719" t="s">
        <v>820</v>
      </c>
      <c r="Q74" s="722"/>
      <c r="R74" s="719" t="s">
        <v>862</v>
      </c>
      <c r="S74" s="723" t="s">
        <v>863</v>
      </c>
      <c r="T74" s="719" t="s">
        <v>1699</v>
      </c>
      <c r="U74" s="724" t="s">
        <v>863</v>
      </c>
      <c r="V74" s="724" t="s">
        <v>863</v>
      </c>
      <c r="W74" s="724"/>
      <c r="X74" s="232"/>
      <c r="Y74" s="725"/>
      <c r="Z74" s="719"/>
      <c r="AA74" s="726"/>
      <c r="AB74" s="719"/>
      <c r="AC74" s="723"/>
      <c r="AD74" s="723">
        <v>1</v>
      </c>
    </row>
    <row r="75" spans="1:30" s="244" customFormat="1" ht="13.5" customHeight="1">
      <c r="A75" s="225">
        <f>ROW()-8</f>
        <v>67</v>
      </c>
      <c r="B75" s="217"/>
      <c r="C75" s="222"/>
      <c r="D75" s="241"/>
      <c r="E75" s="241" t="s">
        <v>1700</v>
      </c>
      <c r="F75" s="241"/>
      <c r="G75" s="241"/>
      <c r="H75" s="719" t="s">
        <v>1701</v>
      </c>
      <c r="I75" s="721" t="s">
        <v>1702</v>
      </c>
      <c r="J75" s="721" t="s">
        <v>1703</v>
      </c>
      <c r="K75" s="719"/>
      <c r="L75" s="719"/>
      <c r="M75" s="719"/>
      <c r="N75" s="719"/>
      <c r="O75" s="722"/>
      <c r="P75" s="719" t="s">
        <v>817</v>
      </c>
      <c r="Q75" s="722"/>
      <c r="R75" s="719" t="s">
        <v>1704</v>
      </c>
      <c r="S75" s="723"/>
      <c r="T75" s="719"/>
      <c r="U75" s="724"/>
      <c r="V75" s="724" t="s">
        <v>863</v>
      </c>
      <c r="W75" s="724"/>
      <c r="X75" s="232"/>
      <c r="Y75" s="725"/>
      <c r="Z75" s="719"/>
      <c r="AA75" s="726"/>
      <c r="AB75" s="719"/>
      <c r="AC75" s="723"/>
      <c r="AD75" s="723">
        <v>1</v>
      </c>
    </row>
    <row r="76" spans="1:30" s="256" customFormat="1" ht="13.5" customHeight="1">
      <c r="A76" s="225">
        <f t="shared" si="1"/>
        <v>68</v>
      </c>
      <c r="B76" s="217"/>
      <c r="C76" s="217"/>
      <c r="D76" s="217"/>
      <c r="E76" s="217" t="s">
        <v>1198</v>
      </c>
      <c r="F76" s="217"/>
      <c r="G76" s="217"/>
      <c r="H76" s="719" t="s">
        <v>1705</v>
      </c>
      <c r="I76" s="721" t="s">
        <v>1200</v>
      </c>
      <c r="J76" s="721" t="s">
        <v>1202</v>
      </c>
      <c r="K76" s="719"/>
      <c r="L76" s="719"/>
      <c r="M76" s="719"/>
      <c r="N76" s="719"/>
      <c r="O76" s="722">
        <v>1</v>
      </c>
      <c r="P76" s="719" t="s">
        <v>817</v>
      </c>
      <c r="Q76" s="722"/>
      <c r="R76" s="719" t="s">
        <v>862</v>
      </c>
      <c r="S76" s="723" t="s">
        <v>863</v>
      </c>
      <c r="T76" s="719"/>
      <c r="U76" s="724"/>
      <c r="V76" s="724"/>
      <c r="W76" s="724"/>
      <c r="X76" s="232"/>
      <c r="Y76" s="725"/>
      <c r="Z76" s="719"/>
      <c r="AA76" s="726"/>
      <c r="AB76" s="719"/>
      <c r="AC76" s="723">
        <v>1</v>
      </c>
      <c r="AD76" s="723">
        <v>1</v>
      </c>
    </row>
    <row r="77" spans="1:30" s="256" customFormat="1" ht="12.95" customHeight="1">
      <c r="A77" s="225">
        <f t="shared" si="1"/>
        <v>69</v>
      </c>
      <c r="B77" s="217"/>
      <c r="C77" s="217"/>
      <c r="D77" s="217" t="s">
        <v>1203</v>
      </c>
      <c r="E77" s="217"/>
      <c r="F77" s="217"/>
      <c r="G77" s="217"/>
      <c r="H77" s="719" t="s">
        <v>1204</v>
      </c>
      <c r="I77" s="721"/>
      <c r="J77" s="721" t="s">
        <v>1205</v>
      </c>
      <c r="K77" s="719"/>
      <c r="L77" s="719"/>
      <c r="M77" s="719"/>
      <c r="N77" s="719"/>
      <c r="O77" s="252"/>
      <c r="P77" s="719" t="s">
        <v>817</v>
      </c>
      <c r="Q77" s="722"/>
      <c r="R77" s="719" t="s">
        <v>862</v>
      </c>
      <c r="S77" s="723"/>
      <c r="T77" s="719"/>
      <c r="U77" s="724" t="s">
        <v>863</v>
      </c>
      <c r="V77" s="724"/>
      <c r="W77" s="724"/>
      <c r="X77" s="232"/>
      <c r="Y77" s="725"/>
      <c r="Z77" s="719"/>
      <c r="AA77" s="726"/>
      <c r="AB77" s="719"/>
      <c r="AC77" s="723">
        <v>1</v>
      </c>
      <c r="AD77" s="723"/>
    </row>
    <row r="78" spans="1:30" s="224" customFormat="1" ht="13.5" customHeight="1">
      <c r="A78" s="225">
        <f t="shared" si="1"/>
        <v>70</v>
      </c>
      <c r="B78" s="217"/>
      <c r="C78" s="217" t="s">
        <v>1206</v>
      </c>
      <c r="D78" s="217"/>
      <c r="E78" s="217"/>
      <c r="F78" s="217"/>
      <c r="G78" s="217"/>
      <c r="H78" s="719" t="s">
        <v>1706</v>
      </c>
      <c r="I78" s="721"/>
      <c r="J78" s="721" t="s">
        <v>1208</v>
      </c>
      <c r="K78" s="719"/>
      <c r="L78" s="719"/>
      <c r="M78" s="719"/>
      <c r="N78" s="719"/>
      <c r="O78" s="252"/>
      <c r="P78" s="719" t="s">
        <v>823</v>
      </c>
      <c r="Q78" s="722" t="s">
        <v>863</v>
      </c>
      <c r="R78" s="243" t="s">
        <v>1208</v>
      </c>
      <c r="S78" s="723"/>
      <c r="T78" s="719"/>
      <c r="U78" s="724" t="s">
        <v>863</v>
      </c>
      <c r="V78" s="374" t="s">
        <v>863</v>
      </c>
      <c r="W78" s="724" t="s">
        <v>863</v>
      </c>
      <c r="X78" s="232"/>
      <c r="Y78" s="725"/>
      <c r="Z78" s="719"/>
      <c r="AA78" s="726"/>
      <c r="AB78" s="719"/>
      <c r="AC78" s="723">
        <v>1</v>
      </c>
      <c r="AD78" s="723">
        <v>1</v>
      </c>
    </row>
    <row r="79" spans="1:30" s="224" customFormat="1" ht="13.5" customHeight="1">
      <c r="A79" s="225">
        <f t="shared" si="1"/>
        <v>71</v>
      </c>
      <c r="B79" s="217"/>
      <c r="C79" s="217"/>
      <c r="D79" s="217" t="s">
        <v>1209</v>
      </c>
      <c r="E79" s="217"/>
      <c r="F79" s="217"/>
      <c r="G79" s="217"/>
      <c r="H79" s="719" t="s">
        <v>1707</v>
      </c>
      <c r="I79" s="721" t="s">
        <v>1708</v>
      </c>
      <c r="J79" s="721" t="s">
        <v>938</v>
      </c>
      <c r="K79" s="719"/>
      <c r="L79" s="719"/>
      <c r="M79" s="719"/>
      <c r="N79" s="719"/>
      <c r="O79" s="252"/>
      <c r="P79" s="719" t="s">
        <v>820</v>
      </c>
      <c r="Q79" s="722"/>
      <c r="R79" s="719" t="s">
        <v>862</v>
      </c>
      <c r="S79" s="723" t="s">
        <v>863</v>
      </c>
      <c r="T79" s="719" t="s">
        <v>1709</v>
      </c>
      <c r="U79" s="724" t="s">
        <v>863</v>
      </c>
      <c r="V79" s="374" t="s">
        <v>863</v>
      </c>
      <c r="W79" s="724" t="s">
        <v>863</v>
      </c>
      <c r="X79" s="232"/>
      <c r="Y79" s="725"/>
      <c r="Z79" s="719"/>
      <c r="AA79" s="726"/>
      <c r="AB79" s="719"/>
      <c r="AC79" s="723">
        <v>1</v>
      </c>
      <c r="AD79" s="723">
        <v>1</v>
      </c>
    </row>
    <row r="80" spans="1:30" s="224" customFormat="1" ht="13.5" customHeight="1">
      <c r="A80" s="225">
        <f t="shared" ref="A80:A111" si="2">ROW()-8</f>
        <v>72</v>
      </c>
      <c r="B80" s="217"/>
      <c r="C80" s="217"/>
      <c r="D80" s="217" t="s">
        <v>1213</v>
      </c>
      <c r="E80" s="217"/>
      <c r="F80" s="217"/>
      <c r="G80" s="217"/>
      <c r="H80" s="255" t="s">
        <v>1710</v>
      </c>
      <c r="I80" s="721" t="s">
        <v>1711</v>
      </c>
      <c r="J80" s="721" t="s">
        <v>971</v>
      </c>
      <c r="K80" s="719"/>
      <c r="L80" s="719"/>
      <c r="M80" s="719"/>
      <c r="N80" s="719"/>
      <c r="O80" s="252"/>
      <c r="P80" s="719" t="s">
        <v>817</v>
      </c>
      <c r="Q80" s="722"/>
      <c r="R80" s="719" t="s">
        <v>862</v>
      </c>
      <c r="S80" s="723" t="s">
        <v>863</v>
      </c>
      <c r="T80" s="719" t="s">
        <v>1712</v>
      </c>
      <c r="U80" s="724" t="s">
        <v>820</v>
      </c>
      <c r="V80" s="374" t="s">
        <v>863</v>
      </c>
      <c r="W80" s="724" t="s">
        <v>863</v>
      </c>
      <c r="X80" s="232"/>
      <c r="Y80" s="725"/>
      <c r="Z80" s="719"/>
      <c r="AA80" s="726"/>
      <c r="AB80" s="719"/>
      <c r="AC80" s="723">
        <v>1</v>
      </c>
      <c r="AD80" s="723">
        <v>1</v>
      </c>
    </row>
    <row r="81" spans="1:1018" s="231" customFormat="1" ht="12.95" customHeight="1">
      <c r="A81" s="225">
        <f t="shared" si="2"/>
        <v>73</v>
      </c>
      <c r="B81" s="217"/>
      <c r="C81" s="217"/>
      <c r="D81" s="217" t="s">
        <v>1078</v>
      </c>
      <c r="E81" s="217"/>
      <c r="F81" s="217"/>
      <c r="G81" s="217"/>
      <c r="H81" s="719" t="s">
        <v>1713</v>
      </c>
      <c r="I81" s="721" t="s">
        <v>1714</v>
      </c>
      <c r="J81" s="721" t="s">
        <v>1220</v>
      </c>
      <c r="K81" s="719"/>
      <c r="L81" s="719"/>
      <c r="M81" s="719"/>
      <c r="N81" s="719"/>
      <c r="O81" s="252"/>
      <c r="P81" s="719" t="s">
        <v>820</v>
      </c>
      <c r="Q81" s="722"/>
      <c r="R81" s="727" t="s">
        <v>862</v>
      </c>
      <c r="S81" s="281"/>
      <c r="T81" s="719"/>
      <c r="U81" s="724" t="s">
        <v>863</v>
      </c>
      <c r="V81" s="374" t="s">
        <v>863</v>
      </c>
      <c r="W81" s="724" t="s">
        <v>863</v>
      </c>
      <c r="X81" s="232"/>
      <c r="Y81" s="725"/>
      <c r="Z81" s="719"/>
      <c r="AA81" s="726"/>
      <c r="AB81" s="719"/>
      <c r="AC81" s="723">
        <v>1</v>
      </c>
      <c r="AD81" s="723">
        <v>1</v>
      </c>
      <c r="AE81" s="729"/>
      <c r="AF81" s="729"/>
      <c r="AG81" s="729"/>
      <c r="AH81" s="729"/>
      <c r="AI81" s="729"/>
      <c r="AJ81" s="729"/>
      <c r="AK81" s="729"/>
      <c r="AL81" s="729"/>
      <c r="AM81" s="729"/>
      <c r="AN81" s="729"/>
      <c r="AO81" s="729"/>
      <c r="AP81" s="729"/>
      <c r="AQ81" s="729"/>
      <c r="AR81" s="729"/>
      <c r="AS81" s="729"/>
      <c r="AT81" s="729"/>
      <c r="AU81" s="729"/>
      <c r="AV81" s="729"/>
      <c r="AW81" s="729"/>
      <c r="AX81" s="729"/>
      <c r="AY81" s="729"/>
      <c r="AZ81" s="729"/>
      <c r="BA81" s="729"/>
      <c r="BB81" s="729"/>
      <c r="BC81" s="729"/>
      <c r="BD81" s="729"/>
      <c r="BE81" s="729"/>
      <c r="BF81" s="729"/>
      <c r="BG81" s="729"/>
      <c r="BH81" s="729"/>
      <c r="BI81" s="729"/>
      <c r="BJ81" s="729"/>
      <c r="BK81" s="729"/>
      <c r="BL81" s="729"/>
      <c r="BM81" s="729"/>
      <c r="BN81" s="729"/>
      <c r="BO81" s="729"/>
      <c r="BP81" s="729"/>
      <c r="BQ81" s="729"/>
      <c r="BR81" s="729"/>
      <c r="BS81" s="729"/>
      <c r="BT81" s="729"/>
      <c r="BU81" s="729"/>
      <c r="BV81" s="729"/>
      <c r="BW81" s="729"/>
      <c r="BX81" s="729"/>
      <c r="BY81" s="729"/>
      <c r="BZ81" s="729"/>
      <c r="CA81" s="729"/>
      <c r="CB81" s="729"/>
      <c r="CC81" s="729"/>
      <c r="CD81" s="729"/>
      <c r="CE81" s="729"/>
      <c r="CF81" s="729"/>
      <c r="CG81" s="729"/>
      <c r="CH81" s="729"/>
      <c r="CI81" s="729"/>
      <c r="CJ81" s="729"/>
      <c r="CK81" s="729"/>
      <c r="CL81" s="729"/>
      <c r="CM81" s="729"/>
      <c r="CN81" s="729"/>
      <c r="CO81" s="729"/>
      <c r="CP81" s="729"/>
      <c r="CQ81" s="729"/>
      <c r="CR81" s="729"/>
      <c r="CS81" s="729"/>
      <c r="CT81" s="729"/>
      <c r="CU81" s="729"/>
      <c r="CV81" s="729"/>
      <c r="CW81" s="729"/>
      <c r="CX81" s="729"/>
      <c r="CY81" s="729"/>
      <c r="CZ81" s="729"/>
      <c r="DA81" s="729"/>
      <c r="DB81" s="729"/>
      <c r="DC81" s="729"/>
      <c r="DD81" s="729"/>
      <c r="DE81" s="729"/>
      <c r="DF81" s="729"/>
      <c r="DG81" s="729"/>
      <c r="DH81" s="729"/>
      <c r="DI81" s="729"/>
      <c r="DJ81" s="729"/>
      <c r="DK81" s="729"/>
      <c r="DL81" s="729"/>
      <c r="DM81" s="729"/>
      <c r="DN81" s="729"/>
      <c r="DO81" s="729"/>
      <c r="DP81" s="729"/>
      <c r="DQ81" s="729"/>
      <c r="DR81" s="729"/>
      <c r="DS81" s="729"/>
      <c r="DT81" s="729"/>
      <c r="DU81" s="729"/>
      <c r="DV81" s="729"/>
      <c r="DW81" s="729"/>
      <c r="DX81" s="729"/>
      <c r="DY81" s="729"/>
      <c r="DZ81" s="729"/>
      <c r="EA81" s="729"/>
      <c r="EB81" s="729"/>
      <c r="EC81" s="729"/>
      <c r="ED81" s="729"/>
      <c r="EE81" s="729"/>
      <c r="EF81" s="729"/>
      <c r="EG81" s="729"/>
      <c r="EH81" s="729"/>
      <c r="EI81" s="729"/>
      <c r="EJ81" s="729"/>
      <c r="EK81" s="729"/>
      <c r="EL81" s="729"/>
      <c r="EM81" s="729"/>
      <c r="EN81" s="729"/>
      <c r="EO81" s="729"/>
      <c r="EP81" s="729"/>
      <c r="EQ81" s="729"/>
      <c r="ER81" s="729"/>
      <c r="ES81" s="729"/>
      <c r="ET81" s="729"/>
      <c r="EU81" s="729"/>
      <c r="EV81" s="729"/>
      <c r="EW81" s="729"/>
      <c r="EX81" s="729"/>
      <c r="EY81" s="729"/>
      <c r="EZ81" s="729"/>
      <c r="FA81" s="729"/>
      <c r="FB81" s="729"/>
      <c r="FC81" s="729"/>
      <c r="FD81" s="729"/>
      <c r="FE81" s="729"/>
      <c r="FF81" s="729"/>
      <c r="FG81" s="729"/>
      <c r="FH81" s="729"/>
      <c r="FI81" s="729"/>
      <c r="FJ81" s="729"/>
      <c r="FK81" s="729"/>
      <c r="FL81" s="729"/>
      <c r="FM81" s="729"/>
      <c r="FN81" s="729"/>
      <c r="FO81" s="729"/>
      <c r="FP81" s="729"/>
      <c r="FQ81" s="729"/>
      <c r="FR81" s="729"/>
      <c r="FS81" s="729"/>
      <c r="FT81" s="729"/>
      <c r="FU81" s="729"/>
      <c r="FV81" s="729"/>
      <c r="FW81" s="729"/>
      <c r="FX81" s="729"/>
      <c r="FY81" s="729"/>
      <c r="FZ81" s="729"/>
      <c r="GA81" s="729"/>
      <c r="GB81" s="729"/>
      <c r="GC81" s="729"/>
      <c r="GD81" s="729"/>
      <c r="GE81" s="729"/>
      <c r="GF81" s="729"/>
      <c r="GG81" s="729"/>
      <c r="GH81" s="729"/>
      <c r="GI81" s="729"/>
      <c r="GJ81" s="729"/>
      <c r="GK81" s="729"/>
      <c r="GL81" s="729"/>
      <c r="GM81" s="729"/>
      <c r="GN81" s="729"/>
      <c r="GO81" s="729"/>
      <c r="GP81" s="729"/>
      <c r="GQ81" s="729"/>
      <c r="GR81" s="729"/>
      <c r="GS81" s="729"/>
      <c r="GT81" s="729"/>
      <c r="GU81" s="729"/>
      <c r="GV81" s="729"/>
      <c r="GW81" s="729"/>
      <c r="GX81" s="729"/>
      <c r="GY81" s="729"/>
      <c r="GZ81" s="729"/>
      <c r="HA81" s="729"/>
      <c r="HB81" s="729"/>
      <c r="HC81" s="729"/>
      <c r="HD81" s="729"/>
      <c r="HE81" s="729"/>
      <c r="HF81" s="729"/>
      <c r="HG81" s="729"/>
      <c r="HH81" s="729"/>
      <c r="HI81" s="729"/>
      <c r="HJ81" s="729"/>
      <c r="HK81" s="729"/>
      <c r="HL81" s="729"/>
      <c r="HM81" s="729"/>
      <c r="HN81" s="729"/>
      <c r="HO81" s="729"/>
      <c r="HP81" s="729"/>
      <c r="HQ81" s="729"/>
      <c r="HR81" s="729"/>
      <c r="HS81" s="729"/>
      <c r="HT81" s="729"/>
      <c r="HU81" s="729"/>
      <c r="HV81" s="729"/>
      <c r="HW81" s="729"/>
      <c r="HX81" s="729"/>
      <c r="HY81" s="729"/>
      <c r="HZ81" s="729"/>
      <c r="IA81" s="729"/>
      <c r="IB81" s="729"/>
      <c r="IC81" s="729"/>
      <c r="ID81" s="729"/>
      <c r="IE81" s="729"/>
      <c r="IF81" s="729"/>
      <c r="IG81" s="729"/>
      <c r="IH81" s="729"/>
      <c r="II81" s="729"/>
      <c r="IJ81" s="729"/>
      <c r="IK81" s="729"/>
      <c r="IL81" s="729"/>
      <c r="IM81" s="729"/>
      <c r="IN81" s="729"/>
      <c r="IO81" s="729"/>
      <c r="IP81" s="729"/>
      <c r="IQ81" s="729"/>
      <c r="IR81" s="729"/>
      <c r="IS81" s="729"/>
      <c r="IT81" s="729"/>
      <c r="IU81" s="729"/>
      <c r="IV81" s="729"/>
      <c r="IW81" s="729"/>
      <c r="IX81" s="729"/>
      <c r="IY81" s="729"/>
      <c r="IZ81" s="729"/>
      <c r="JA81" s="729"/>
      <c r="JB81" s="729"/>
      <c r="JC81" s="729"/>
      <c r="JD81" s="729"/>
      <c r="JE81" s="729"/>
      <c r="JF81" s="729"/>
      <c r="JG81" s="729"/>
      <c r="JH81" s="729"/>
      <c r="JI81" s="729"/>
      <c r="JJ81" s="729"/>
      <c r="JK81" s="729"/>
      <c r="JL81" s="729"/>
      <c r="JM81" s="729"/>
      <c r="JN81" s="729"/>
      <c r="JO81" s="729"/>
      <c r="JP81" s="729"/>
      <c r="JQ81" s="729"/>
      <c r="JR81" s="729"/>
      <c r="JS81" s="729"/>
      <c r="JT81" s="729"/>
      <c r="JU81" s="729"/>
      <c r="JV81" s="729"/>
      <c r="JW81" s="729"/>
      <c r="JX81" s="729"/>
      <c r="JY81" s="729"/>
      <c r="JZ81" s="729"/>
      <c r="KA81" s="729"/>
      <c r="KB81" s="729"/>
      <c r="KC81" s="729"/>
      <c r="KD81" s="729"/>
      <c r="KE81" s="729"/>
      <c r="KF81" s="729"/>
      <c r="KG81" s="729"/>
      <c r="KH81" s="729"/>
      <c r="KI81" s="729"/>
      <c r="KJ81" s="729"/>
      <c r="KK81" s="729"/>
      <c r="KL81" s="729"/>
      <c r="KM81" s="729"/>
      <c r="KN81" s="729"/>
      <c r="KO81" s="729"/>
      <c r="KP81" s="729"/>
      <c r="KQ81" s="729"/>
      <c r="KR81" s="729"/>
      <c r="KS81" s="729"/>
      <c r="KT81" s="729"/>
      <c r="KU81" s="729"/>
      <c r="KV81" s="729"/>
      <c r="KW81" s="729"/>
      <c r="KX81" s="729"/>
      <c r="KY81" s="729"/>
      <c r="KZ81" s="729"/>
      <c r="LA81" s="729"/>
      <c r="LB81" s="729"/>
      <c r="LC81" s="729"/>
      <c r="LD81" s="729"/>
      <c r="LE81" s="729"/>
      <c r="LF81" s="729"/>
      <c r="LG81" s="729"/>
      <c r="LH81" s="729"/>
      <c r="LI81" s="729"/>
      <c r="LJ81" s="729"/>
      <c r="LK81" s="729"/>
      <c r="LL81" s="729"/>
      <c r="LM81" s="729"/>
      <c r="LN81" s="729"/>
      <c r="LO81" s="729"/>
      <c r="LP81" s="729"/>
      <c r="LQ81" s="729"/>
      <c r="LR81" s="729"/>
      <c r="LS81" s="729"/>
      <c r="LT81" s="729"/>
      <c r="LU81" s="729"/>
      <c r="LV81" s="729"/>
      <c r="LW81" s="729"/>
      <c r="LX81" s="729"/>
      <c r="LY81" s="729"/>
      <c r="LZ81" s="729"/>
      <c r="MA81" s="729"/>
      <c r="MB81" s="729"/>
      <c r="MC81" s="729"/>
      <c r="MD81" s="729"/>
      <c r="ME81" s="729"/>
      <c r="MF81" s="729"/>
      <c r="MG81" s="729"/>
      <c r="MH81" s="729"/>
      <c r="MI81" s="729"/>
      <c r="MJ81" s="729"/>
      <c r="MK81" s="729"/>
      <c r="ML81" s="729"/>
      <c r="MM81" s="729"/>
      <c r="MN81" s="729"/>
      <c r="MO81" s="729"/>
      <c r="MP81" s="729"/>
      <c r="MQ81" s="729"/>
      <c r="MR81" s="729"/>
      <c r="MS81" s="729"/>
      <c r="MT81" s="729"/>
      <c r="MU81" s="729"/>
      <c r="MV81" s="729"/>
      <c r="MW81" s="729"/>
      <c r="MX81" s="729"/>
      <c r="MY81" s="729"/>
      <c r="MZ81" s="729"/>
      <c r="NA81" s="729"/>
      <c r="NB81" s="729"/>
      <c r="NC81" s="729"/>
      <c r="ND81" s="729"/>
      <c r="NE81" s="729"/>
      <c r="NF81" s="729"/>
      <c r="NG81" s="729"/>
      <c r="NH81" s="729"/>
      <c r="NI81" s="729"/>
      <c r="NJ81" s="729"/>
      <c r="NK81" s="729"/>
      <c r="NL81" s="729"/>
      <c r="NM81" s="729"/>
      <c r="NN81" s="729"/>
      <c r="NO81" s="729"/>
      <c r="NP81" s="729"/>
      <c r="NQ81" s="729"/>
      <c r="NR81" s="729"/>
      <c r="NS81" s="729"/>
      <c r="NT81" s="729"/>
      <c r="NU81" s="729"/>
      <c r="NV81" s="729"/>
      <c r="NW81" s="729"/>
      <c r="NX81" s="729"/>
      <c r="NY81" s="729"/>
      <c r="NZ81" s="729"/>
      <c r="OA81" s="729"/>
      <c r="OB81" s="729"/>
      <c r="OC81" s="729"/>
      <c r="OD81" s="729"/>
      <c r="OE81" s="729"/>
      <c r="OF81" s="729"/>
      <c r="OG81" s="729"/>
      <c r="OH81" s="729"/>
      <c r="OI81" s="729"/>
      <c r="OJ81" s="729"/>
      <c r="OK81" s="729"/>
      <c r="OL81" s="729"/>
      <c r="OM81" s="729"/>
      <c r="ON81" s="729"/>
      <c r="OO81" s="729"/>
      <c r="OP81" s="729"/>
      <c r="OQ81" s="729"/>
      <c r="OR81" s="729"/>
      <c r="OS81" s="729"/>
      <c r="OT81" s="729"/>
      <c r="OU81" s="729"/>
      <c r="OV81" s="729"/>
      <c r="OW81" s="729"/>
      <c r="OX81" s="729"/>
      <c r="OY81" s="729"/>
      <c r="OZ81" s="729"/>
      <c r="PA81" s="729"/>
      <c r="PB81" s="729"/>
      <c r="PC81" s="729"/>
      <c r="PD81" s="729"/>
      <c r="PE81" s="729"/>
      <c r="PF81" s="729"/>
      <c r="PG81" s="729"/>
      <c r="PH81" s="729"/>
      <c r="PI81" s="729"/>
      <c r="PJ81" s="729"/>
      <c r="PK81" s="729"/>
      <c r="PL81" s="729"/>
      <c r="PM81" s="729"/>
      <c r="PN81" s="729"/>
      <c r="PO81" s="729"/>
      <c r="PP81" s="729"/>
      <c r="PQ81" s="729"/>
      <c r="PR81" s="729"/>
      <c r="PS81" s="729"/>
      <c r="PT81" s="729"/>
      <c r="PU81" s="729"/>
      <c r="PV81" s="729"/>
      <c r="PW81" s="729"/>
      <c r="PX81" s="729"/>
      <c r="PY81" s="729"/>
      <c r="PZ81" s="729"/>
      <c r="QA81" s="729"/>
      <c r="QB81" s="729"/>
      <c r="QC81" s="729"/>
      <c r="QD81" s="729"/>
      <c r="QE81" s="729"/>
      <c r="QF81" s="729"/>
      <c r="QG81" s="729"/>
      <c r="QH81" s="729"/>
      <c r="QI81" s="729"/>
      <c r="QJ81" s="729"/>
      <c r="QK81" s="729"/>
      <c r="QL81" s="729"/>
      <c r="QM81" s="729"/>
      <c r="QN81" s="729"/>
      <c r="QO81" s="729"/>
      <c r="QP81" s="729"/>
      <c r="QQ81" s="729"/>
      <c r="QR81" s="729"/>
      <c r="QS81" s="729"/>
      <c r="QT81" s="729"/>
      <c r="QU81" s="729"/>
      <c r="QV81" s="729"/>
      <c r="QW81" s="729"/>
      <c r="QX81" s="729"/>
      <c r="QY81" s="729"/>
      <c r="QZ81" s="729"/>
      <c r="RA81" s="729"/>
      <c r="RB81" s="729"/>
      <c r="RC81" s="729"/>
      <c r="RD81" s="729"/>
      <c r="RE81" s="729"/>
      <c r="RF81" s="729"/>
      <c r="RG81" s="729"/>
      <c r="RH81" s="729"/>
      <c r="RI81" s="729"/>
      <c r="RJ81" s="729"/>
      <c r="RK81" s="729"/>
      <c r="RL81" s="729"/>
      <c r="RM81" s="729"/>
      <c r="RN81" s="729"/>
      <c r="RO81" s="729"/>
      <c r="RP81" s="729"/>
      <c r="RQ81" s="729"/>
      <c r="RR81" s="729"/>
      <c r="RS81" s="729"/>
      <c r="RT81" s="729"/>
      <c r="RU81" s="729"/>
      <c r="RV81" s="729"/>
      <c r="RW81" s="729"/>
      <c r="RX81" s="729"/>
      <c r="RY81" s="729"/>
      <c r="RZ81" s="729"/>
      <c r="SA81" s="729"/>
      <c r="SB81" s="729"/>
      <c r="SC81" s="729"/>
      <c r="SD81" s="729"/>
      <c r="SE81" s="729"/>
      <c r="SF81" s="729"/>
      <c r="SG81" s="729"/>
      <c r="SH81" s="729"/>
      <c r="SI81" s="729"/>
      <c r="SJ81" s="729"/>
      <c r="SK81" s="729"/>
      <c r="SL81" s="729"/>
      <c r="SM81" s="729"/>
      <c r="SN81" s="729"/>
      <c r="SO81" s="729"/>
      <c r="SP81" s="729"/>
      <c r="SQ81" s="729"/>
      <c r="SR81" s="729"/>
      <c r="SS81" s="729"/>
      <c r="ST81" s="729"/>
      <c r="SU81" s="729"/>
      <c r="SV81" s="729"/>
      <c r="SW81" s="729"/>
      <c r="SX81" s="729"/>
      <c r="SY81" s="729"/>
      <c r="SZ81" s="729"/>
      <c r="TA81" s="729"/>
      <c r="TB81" s="729"/>
      <c r="TC81" s="729"/>
      <c r="TD81" s="729"/>
      <c r="TE81" s="729"/>
      <c r="TF81" s="729"/>
      <c r="TG81" s="729"/>
      <c r="TH81" s="729"/>
      <c r="TI81" s="729"/>
      <c r="TJ81" s="729"/>
      <c r="TK81" s="729"/>
      <c r="TL81" s="729"/>
      <c r="TM81" s="729"/>
      <c r="TN81" s="729"/>
      <c r="TO81" s="729"/>
      <c r="TP81" s="729"/>
      <c r="TQ81" s="729"/>
      <c r="TR81" s="729"/>
      <c r="TS81" s="729"/>
      <c r="TT81" s="729"/>
      <c r="TU81" s="729"/>
      <c r="TV81" s="729"/>
      <c r="TW81" s="729"/>
      <c r="TX81" s="729"/>
      <c r="TY81" s="729"/>
      <c r="TZ81" s="729"/>
      <c r="UA81" s="729"/>
      <c r="UB81" s="729"/>
      <c r="UC81" s="729"/>
      <c r="UD81" s="729"/>
      <c r="UE81" s="729"/>
      <c r="UF81" s="729"/>
      <c r="UG81" s="729"/>
      <c r="UH81" s="729"/>
      <c r="UI81" s="729"/>
      <c r="UJ81" s="729"/>
      <c r="UK81" s="729"/>
      <c r="UL81" s="729"/>
      <c r="UM81" s="729"/>
      <c r="UN81" s="729"/>
      <c r="UO81" s="729"/>
      <c r="UP81" s="729"/>
      <c r="UQ81" s="729"/>
      <c r="UR81" s="729"/>
      <c r="US81" s="729"/>
      <c r="UT81" s="729"/>
      <c r="UU81" s="729"/>
      <c r="UV81" s="729"/>
      <c r="UW81" s="729"/>
      <c r="UX81" s="729"/>
      <c r="UY81" s="729"/>
      <c r="UZ81" s="729"/>
      <c r="VA81" s="729"/>
      <c r="VB81" s="729"/>
      <c r="VC81" s="729"/>
      <c r="VD81" s="729"/>
      <c r="VE81" s="729"/>
      <c r="VF81" s="729"/>
      <c r="VG81" s="729"/>
      <c r="VH81" s="729"/>
      <c r="VI81" s="729"/>
      <c r="VJ81" s="729"/>
      <c r="VK81" s="729"/>
      <c r="VL81" s="729"/>
      <c r="VM81" s="729"/>
      <c r="VN81" s="729"/>
      <c r="VO81" s="729"/>
      <c r="VP81" s="729"/>
      <c r="VQ81" s="729"/>
      <c r="VR81" s="729"/>
      <c r="VS81" s="729"/>
      <c r="VT81" s="729"/>
      <c r="VU81" s="729"/>
      <c r="VV81" s="729"/>
      <c r="VW81" s="729"/>
      <c r="VX81" s="729"/>
      <c r="VY81" s="729"/>
      <c r="VZ81" s="729"/>
      <c r="WA81" s="729"/>
      <c r="WB81" s="729"/>
      <c r="WC81" s="729"/>
      <c r="WD81" s="729"/>
      <c r="WE81" s="729"/>
      <c r="WF81" s="729"/>
      <c r="WG81" s="729"/>
      <c r="WH81" s="729"/>
      <c r="WI81" s="729"/>
      <c r="WJ81" s="729"/>
      <c r="WK81" s="729"/>
      <c r="WL81" s="729"/>
      <c r="WM81" s="729"/>
      <c r="WN81" s="729"/>
      <c r="WO81" s="729"/>
      <c r="WP81" s="729"/>
      <c r="WQ81" s="729"/>
      <c r="WR81" s="729"/>
      <c r="WS81" s="729"/>
      <c r="WT81" s="729"/>
      <c r="WU81" s="729"/>
      <c r="WV81" s="729"/>
      <c r="WW81" s="729"/>
      <c r="WX81" s="729"/>
      <c r="WY81" s="729"/>
      <c r="WZ81" s="729"/>
      <c r="XA81" s="729"/>
      <c r="XB81" s="729"/>
      <c r="XC81" s="729"/>
      <c r="XD81" s="729"/>
      <c r="XE81" s="729"/>
      <c r="XF81" s="729"/>
      <c r="XG81" s="729"/>
      <c r="XH81" s="729"/>
      <c r="XI81" s="729"/>
      <c r="XJ81" s="729"/>
      <c r="XK81" s="729"/>
      <c r="XL81" s="729"/>
      <c r="XM81" s="729"/>
      <c r="XN81" s="729"/>
      <c r="XO81" s="729"/>
      <c r="XP81" s="729"/>
      <c r="XQ81" s="729"/>
      <c r="XR81" s="729"/>
      <c r="XS81" s="729"/>
      <c r="XT81" s="729"/>
      <c r="XU81" s="729"/>
      <c r="XV81" s="729"/>
      <c r="XW81" s="729"/>
      <c r="XX81" s="729"/>
      <c r="XY81" s="729"/>
      <c r="XZ81" s="729"/>
      <c r="YA81" s="729"/>
      <c r="YB81" s="729"/>
      <c r="YC81" s="729"/>
      <c r="YD81" s="729"/>
      <c r="YE81" s="729"/>
      <c r="YF81" s="729"/>
      <c r="YG81" s="729"/>
      <c r="YH81" s="729"/>
      <c r="YI81" s="729"/>
      <c r="YJ81" s="729"/>
      <c r="YK81" s="729"/>
      <c r="YL81" s="729"/>
      <c r="YM81" s="729"/>
      <c r="YN81" s="729"/>
      <c r="YO81" s="729"/>
      <c r="YP81" s="729"/>
      <c r="YQ81" s="729"/>
      <c r="YR81" s="729"/>
      <c r="YS81" s="729"/>
      <c r="YT81" s="729"/>
      <c r="YU81" s="729"/>
      <c r="YV81" s="729"/>
      <c r="YW81" s="729"/>
      <c r="YX81" s="729"/>
      <c r="YY81" s="729"/>
      <c r="YZ81" s="729"/>
      <c r="ZA81" s="729"/>
      <c r="ZB81" s="729"/>
      <c r="ZC81" s="729"/>
      <c r="ZD81" s="729"/>
      <c r="ZE81" s="729"/>
      <c r="ZF81" s="729"/>
      <c r="ZG81" s="729"/>
      <c r="ZH81" s="729"/>
      <c r="ZI81" s="729"/>
      <c r="ZJ81" s="729"/>
      <c r="ZK81" s="729"/>
      <c r="ZL81" s="729"/>
      <c r="ZM81" s="729"/>
      <c r="ZN81" s="729"/>
      <c r="ZO81" s="729"/>
      <c r="ZP81" s="729"/>
      <c r="ZQ81" s="729"/>
      <c r="ZR81" s="729"/>
      <c r="ZS81" s="729"/>
      <c r="ZT81" s="729"/>
      <c r="ZU81" s="729"/>
      <c r="ZV81" s="729"/>
      <c r="ZW81" s="729"/>
      <c r="ZX81" s="729"/>
      <c r="ZY81" s="729"/>
      <c r="ZZ81" s="729"/>
      <c r="AAA81" s="729"/>
      <c r="AAB81" s="729"/>
      <c r="AAC81" s="729"/>
      <c r="AAD81" s="729"/>
      <c r="AAE81" s="729"/>
      <c r="AAF81" s="729"/>
      <c r="AAG81" s="729"/>
      <c r="AAH81" s="729"/>
      <c r="AAI81" s="729"/>
      <c r="AAJ81" s="729"/>
      <c r="AAK81" s="729"/>
      <c r="AAL81" s="729"/>
      <c r="AAM81" s="729"/>
      <c r="AAN81" s="729"/>
      <c r="AAO81" s="729"/>
      <c r="AAP81" s="729"/>
      <c r="AAQ81" s="729"/>
      <c r="AAR81" s="729"/>
      <c r="AAS81" s="729"/>
      <c r="AAT81" s="729"/>
      <c r="AAU81" s="729"/>
      <c r="AAV81" s="729"/>
      <c r="AAW81" s="729"/>
      <c r="AAX81" s="729"/>
      <c r="AAY81" s="729"/>
      <c r="AAZ81" s="729"/>
      <c r="ABA81" s="729"/>
      <c r="ABB81" s="729"/>
      <c r="ABC81" s="729"/>
      <c r="ABD81" s="729"/>
      <c r="ABE81" s="729"/>
      <c r="ABF81" s="729"/>
      <c r="ABG81" s="729"/>
      <c r="ABH81" s="729"/>
      <c r="ABI81" s="729"/>
      <c r="ABJ81" s="729"/>
      <c r="ABK81" s="729"/>
      <c r="ABL81" s="729"/>
      <c r="ABM81" s="729"/>
      <c r="ABN81" s="729"/>
      <c r="ABO81" s="729"/>
      <c r="ABP81" s="729"/>
      <c r="ABQ81" s="729"/>
      <c r="ABR81" s="729"/>
      <c r="ABS81" s="729"/>
      <c r="ABT81" s="729"/>
      <c r="ABU81" s="729"/>
      <c r="ABV81" s="729"/>
      <c r="ABW81" s="729"/>
      <c r="ABX81" s="729"/>
      <c r="ABY81" s="729"/>
      <c r="ABZ81" s="729"/>
      <c r="ACA81" s="729"/>
      <c r="ACB81" s="729"/>
      <c r="ACC81" s="729"/>
      <c r="ACD81" s="729"/>
      <c r="ACE81" s="729"/>
      <c r="ACF81" s="729"/>
      <c r="ACG81" s="729"/>
      <c r="ACH81" s="729"/>
      <c r="ACI81" s="729"/>
      <c r="ACJ81" s="729"/>
      <c r="ACK81" s="729"/>
      <c r="ACL81" s="729"/>
      <c r="ACM81" s="729"/>
      <c r="ACN81" s="729"/>
      <c r="ACO81" s="729"/>
      <c r="ACP81" s="729"/>
      <c r="ACQ81" s="729"/>
      <c r="ACR81" s="729"/>
      <c r="ACS81" s="729"/>
      <c r="ACT81" s="729"/>
      <c r="ACU81" s="729"/>
      <c r="ACV81" s="729"/>
      <c r="ACW81" s="729"/>
      <c r="ACX81" s="729"/>
      <c r="ACY81" s="729"/>
      <c r="ACZ81" s="729"/>
      <c r="ADA81" s="729"/>
      <c r="ADB81" s="729"/>
      <c r="ADC81" s="729"/>
      <c r="ADD81" s="729"/>
      <c r="ADE81" s="729"/>
      <c r="ADF81" s="729"/>
      <c r="ADG81" s="729"/>
      <c r="ADH81" s="729"/>
      <c r="ADI81" s="729"/>
      <c r="ADJ81" s="729"/>
      <c r="ADK81" s="729"/>
      <c r="ADL81" s="729"/>
      <c r="ADM81" s="729"/>
      <c r="ADN81" s="729"/>
      <c r="ADO81" s="729"/>
      <c r="ADP81" s="729"/>
      <c r="ADQ81" s="729"/>
      <c r="ADR81" s="729"/>
      <c r="ADS81" s="729"/>
      <c r="ADT81" s="729"/>
      <c r="ADU81" s="729"/>
      <c r="ADV81" s="729"/>
      <c r="ADW81" s="729"/>
      <c r="ADX81" s="729"/>
      <c r="ADY81" s="729"/>
      <c r="ADZ81" s="729"/>
      <c r="AEA81" s="729"/>
      <c r="AEB81" s="729"/>
      <c r="AEC81" s="729"/>
      <c r="AED81" s="729"/>
      <c r="AEE81" s="729"/>
      <c r="AEF81" s="729"/>
      <c r="AEG81" s="729"/>
      <c r="AEH81" s="729"/>
      <c r="AEI81" s="729"/>
      <c r="AEJ81" s="729"/>
      <c r="AEK81" s="729"/>
      <c r="AEL81" s="729"/>
      <c r="AEM81" s="729"/>
      <c r="AEN81" s="729"/>
      <c r="AEO81" s="729"/>
      <c r="AEP81" s="729"/>
      <c r="AEQ81" s="729"/>
      <c r="AER81" s="729"/>
      <c r="AES81" s="729"/>
      <c r="AET81" s="729"/>
      <c r="AEU81" s="729"/>
      <c r="AEV81" s="729"/>
      <c r="AEW81" s="729"/>
      <c r="AEX81" s="729"/>
      <c r="AEY81" s="729"/>
      <c r="AEZ81" s="729"/>
      <c r="AFA81" s="729"/>
      <c r="AFB81" s="729"/>
      <c r="AFC81" s="729"/>
      <c r="AFD81" s="729"/>
      <c r="AFE81" s="729"/>
      <c r="AFF81" s="729"/>
      <c r="AFG81" s="729"/>
      <c r="AFH81" s="729"/>
      <c r="AFI81" s="729"/>
      <c r="AFJ81" s="729"/>
      <c r="AFK81" s="729"/>
      <c r="AFL81" s="729"/>
      <c r="AFM81" s="729"/>
      <c r="AFN81" s="729"/>
      <c r="AFO81" s="729"/>
      <c r="AFP81" s="729"/>
      <c r="AFQ81" s="729"/>
      <c r="AFR81" s="729"/>
      <c r="AFS81" s="729"/>
      <c r="AFT81" s="729"/>
      <c r="AFU81" s="729"/>
      <c r="AFV81" s="729"/>
      <c r="AFW81" s="729"/>
      <c r="AFX81" s="729"/>
      <c r="AFY81" s="729"/>
      <c r="AFZ81" s="729"/>
      <c r="AGA81" s="729"/>
      <c r="AGB81" s="729"/>
      <c r="AGC81" s="729"/>
      <c r="AGD81" s="729"/>
      <c r="AGE81" s="729"/>
      <c r="AGF81" s="729"/>
      <c r="AGG81" s="729"/>
      <c r="AGH81" s="729"/>
      <c r="AGI81" s="729"/>
      <c r="AGJ81" s="729"/>
      <c r="AGK81" s="729"/>
      <c r="AGL81" s="729"/>
      <c r="AGM81" s="729"/>
      <c r="AGN81" s="729"/>
      <c r="AGO81" s="729"/>
      <c r="AGP81" s="729"/>
      <c r="AGQ81" s="729"/>
      <c r="AGR81" s="729"/>
      <c r="AGS81" s="729"/>
      <c r="AGT81" s="729"/>
      <c r="AGU81" s="729"/>
      <c r="AGV81" s="729"/>
      <c r="AGW81" s="729"/>
      <c r="AGX81" s="729"/>
      <c r="AGY81" s="729"/>
      <c r="AGZ81" s="729"/>
      <c r="AHA81" s="729"/>
      <c r="AHB81" s="729"/>
      <c r="AHC81" s="729"/>
      <c r="AHD81" s="729"/>
      <c r="AHE81" s="729"/>
      <c r="AHF81" s="729"/>
      <c r="AHG81" s="729"/>
      <c r="AHH81" s="729"/>
      <c r="AHI81" s="729"/>
      <c r="AHJ81" s="729"/>
      <c r="AHK81" s="729"/>
      <c r="AHL81" s="729"/>
      <c r="AHM81" s="729"/>
      <c r="AHN81" s="729"/>
      <c r="AHO81" s="729"/>
      <c r="AHP81" s="729"/>
      <c r="AHQ81" s="729"/>
      <c r="AHR81" s="729"/>
      <c r="AHS81" s="729"/>
      <c r="AHT81" s="729"/>
      <c r="AHU81" s="729"/>
      <c r="AHV81" s="729"/>
      <c r="AHW81" s="729"/>
      <c r="AHX81" s="729"/>
      <c r="AHY81" s="729"/>
      <c r="AHZ81" s="729"/>
      <c r="AIA81" s="729"/>
      <c r="AIB81" s="729"/>
      <c r="AIC81" s="729"/>
      <c r="AID81" s="729"/>
      <c r="AIE81" s="729"/>
      <c r="AIF81" s="729"/>
      <c r="AIG81" s="729"/>
      <c r="AIH81" s="729"/>
      <c r="AII81" s="729"/>
      <c r="AIJ81" s="729"/>
      <c r="AIK81" s="729"/>
      <c r="AIL81" s="729"/>
      <c r="AIM81" s="729"/>
      <c r="AIN81" s="729"/>
      <c r="AIO81" s="729"/>
      <c r="AIP81" s="729"/>
      <c r="AIQ81" s="729"/>
      <c r="AIR81" s="729"/>
      <c r="AIS81" s="729"/>
      <c r="AIT81" s="729"/>
      <c r="AIU81" s="729"/>
      <c r="AIV81" s="729"/>
      <c r="AIW81" s="729"/>
      <c r="AIX81" s="729"/>
      <c r="AIY81" s="729"/>
      <c r="AIZ81" s="729"/>
      <c r="AJA81" s="729"/>
      <c r="AJB81" s="729"/>
      <c r="AJC81" s="729"/>
      <c r="AJD81" s="729"/>
      <c r="AJE81" s="729"/>
      <c r="AJF81" s="729"/>
      <c r="AJG81" s="729"/>
      <c r="AJH81" s="729"/>
      <c r="AJI81" s="729"/>
      <c r="AJJ81" s="729"/>
      <c r="AJK81" s="729"/>
      <c r="AJL81" s="729"/>
      <c r="AJM81" s="729"/>
      <c r="AJN81" s="729"/>
      <c r="AJO81" s="729"/>
      <c r="AJP81" s="729"/>
      <c r="AJQ81" s="729"/>
      <c r="AJR81" s="729"/>
      <c r="AJS81" s="729"/>
      <c r="AJT81" s="729"/>
      <c r="AJU81" s="729"/>
      <c r="AJV81" s="729"/>
      <c r="AJW81" s="729"/>
      <c r="AJX81" s="729"/>
      <c r="AJY81" s="729"/>
      <c r="AJZ81" s="729"/>
      <c r="AKA81" s="729"/>
      <c r="AKB81" s="729"/>
      <c r="AKC81" s="729"/>
      <c r="AKD81" s="729"/>
      <c r="AKE81" s="729"/>
      <c r="AKF81" s="729"/>
      <c r="AKG81" s="729"/>
      <c r="AKH81" s="729"/>
      <c r="AKI81" s="729"/>
      <c r="AKJ81" s="729"/>
      <c r="AKK81" s="729"/>
      <c r="AKL81" s="729"/>
      <c r="AKM81" s="729"/>
      <c r="AKN81" s="729"/>
      <c r="AKO81" s="729"/>
      <c r="AKP81" s="729"/>
      <c r="AKQ81" s="729"/>
      <c r="AKR81" s="729"/>
      <c r="AKS81" s="729"/>
      <c r="AKT81" s="729"/>
      <c r="AKU81" s="729"/>
      <c r="AKV81" s="729"/>
      <c r="AKW81" s="729"/>
      <c r="AKX81" s="729"/>
      <c r="AKY81" s="729"/>
      <c r="AKZ81" s="729"/>
      <c r="ALA81" s="729"/>
      <c r="ALB81" s="729"/>
      <c r="ALC81" s="729"/>
      <c r="ALD81" s="729"/>
      <c r="ALE81" s="729"/>
      <c r="ALF81" s="729"/>
      <c r="ALG81" s="729"/>
      <c r="ALH81" s="729"/>
      <c r="ALI81" s="729"/>
      <c r="ALJ81" s="729"/>
      <c r="ALK81" s="729"/>
      <c r="ALL81" s="729"/>
      <c r="ALM81" s="729"/>
      <c r="ALN81" s="729"/>
      <c r="ALO81" s="729"/>
      <c r="ALP81" s="729"/>
      <c r="ALQ81" s="729"/>
      <c r="ALR81" s="729"/>
      <c r="ALS81" s="729"/>
      <c r="ALT81" s="729"/>
      <c r="ALU81" s="729"/>
      <c r="ALV81" s="729"/>
      <c r="ALW81" s="729"/>
      <c r="ALX81" s="729"/>
      <c r="ALY81" s="729"/>
      <c r="ALZ81" s="729"/>
      <c r="AMA81" s="729"/>
      <c r="AMB81" s="729"/>
      <c r="AMC81" s="729"/>
      <c r="AMD81" s="729"/>
    </row>
    <row r="82" spans="1:1018" s="224" customFormat="1" ht="13.5" customHeight="1">
      <c r="A82" s="225">
        <f t="shared" si="2"/>
        <v>74</v>
      </c>
      <c r="B82" s="217"/>
      <c r="C82" s="217" t="s">
        <v>264</v>
      </c>
      <c r="D82" s="217"/>
      <c r="E82" s="217"/>
      <c r="F82" s="217"/>
      <c r="G82" s="217"/>
      <c r="H82" s="719"/>
      <c r="I82" s="721" t="s">
        <v>1221</v>
      </c>
      <c r="J82" s="719" t="s">
        <v>1222</v>
      </c>
      <c r="K82" s="719"/>
      <c r="L82" s="719"/>
      <c r="M82" s="719"/>
      <c r="N82" s="719"/>
      <c r="O82" s="252"/>
      <c r="P82" s="719" t="s">
        <v>820</v>
      </c>
      <c r="Q82" s="722"/>
      <c r="R82" s="727" t="s">
        <v>862</v>
      </c>
      <c r="S82" s="281" t="s">
        <v>863</v>
      </c>
      <c r="T82" s="719" t="s">
        <v>1223</v>
      </c>
      <c r="U82" s="724" t="s">
        <v>863</v>
      </c>
      <c r="V82" s="724"/>
      <c r="W82" s="724"/>
      <c r="X82" s="232"/>
      <c r="Y82" s="725"/>
      <c r="Z82" s="719" t="s">
        <v>1224</v>
      </c>
      <c r="AA82" s="245" t="s">
        <v>1225</v>
      </c>
      <c r="AB82" s="719"/>
      <c r="AC82" s="723"/>
      <c r="AD82" s="723">
        <v>1</v>
      </c>
    </row>
    <row r="83" spans="1:1018" s="224" customFormat="1" ht="15" customHeight="1">
      <c r="A83" s="225">
        <f t="shared" si="2"/>
        <v>75</v>
      </c>
      <c r="B83" s="217"/>
      <c r="C83" s="217" t="s">
        <v>1715</v>
      </c>
      <c r="D83" s="217"/>
      <c r="E83" s="217"/>
      <c r="F83" s="217"/>
      <c r="G83" s="217"/>
      <c r="H83" s="719" t="s">
        <v>1716</v>
      </c>
      <c r="I83" s="721" t="s">
        <v>1227</v>
      </c>
      <c r="J83" s="721" t="s">
        <v>938</v>
      </c>
      <c r="K83" s="719" t="s">
        <v>1229</v>
      </c>
      <c r="L83" s="719" t="s">
        <v>1230</v>
      </c>
      <c r="M83" s="719"/>
      <c r="N83" s="719"/>
      <c r="O83" s="252"/>
      <c r="P83" s="719" t="s">
        <v>817</v>
      </c>
      <c r="Q83" s="722"/>
      <c r="R83" s="719" t="s">
        <v>862</v>
      </c>
      <c r="S83" s="723"/>
      <c r="T83" s="719"/>
      <c r="U83" s="724" t="s">
        <v>863</v>
      </c>
      <c r="V83" s="724" t="s">
        <v>863</v>
      </c>
      <c r="W83" s="724"/>
      <c r="X83" s="232"/>
      <c r="Y83" s="725"/>
      <c r="Z83" s="719"/>
      <c r="AA83" s="726"/>
      <c r="AB83" s="719"/>
      <c r="AC83" s="723">
        <v>1</v>
      </c>
      <c r="AD83" s="723">
        <v>1</v>
      </c>
    </row>
    <row r="84" spans="1:1018" s="224" customFormat="1" ht="13.5" customHeight="1">
      <c r="A84" s="225">
        <f t="shared" si="2"/>
        <v>76</v>
      </c>
      <c r="B84" s="217" t="s">
        <v>1231</v>
      </c>
      <c r="C84" s="242"/>
      <c r="D84" s="241"/>
      <c r="E84" s="241"/>
      <c r="F84" s="241"/>
      <c r="G84" s="241"/>
      <c r="H84" s="719" t="s">
        <v>1717</v>
      </c>
      <c r="I84" s="721"/>
      <c r="J84" s="721" t="s">
        <v>1234</v>
      </c>
      <c r="K84" s="719"/>
      <c r="L84" s="719"/>
      <c r="M84" s="719"/>
      <c r="N84" s="719"/>
      <c r="O84" s="722"/>
      <c r="P84" s="719" t="s">
        <v>817</v>
      </c>
      <c r="Q84" s="722" t="s">
        <v>863</v>
      </c>
      <c r="R84" s="243" t="s">
        <v>1235</v>
      </c>
      <c r="S84" s="282"/>
      <c r="T84" s="719"/>
      <c r="U84" s="724" t="s">
        <v>863</v>
      </c>
      <c r="V84" s="724" t="s">
        <v>863</v>
      </c>
      <c r="W84" s="724" t="s">
        <v>863</v>
      </c>
      <c r="X84" s="232"/>
      <c r="Y84" s="725"/>
      <c r="Z84" s="719"/>
      <c r="AA84" s="726"/>
      <c r="AB84" s="719"/>
      <c r="AC84" s="723">
        <v>1</v>
      </c>
      <c r="AD84" s="723">
        <v>1</v>
      </c>
    </row>
    <row r="85" spans="1:1018" s="231" customFormat="1" ht="13.5" customHeight="1">
      <c r="A85" s="225">
        <f t="shared" si="2"/>
        <v>77</v>
      </c>
      <c r="B85" s="217"/>
      <c r="C85" s="720" t="s">
        <v>1236</v>
      </c>
      <c r="D85" s="720"/>
      <c r="E85" s="720"/>
      <c r="F85" s="720"/>
      <c r="G85" s="720"/>
      <c r="H85" s="719" t="s">
        <v>1237</v>
      </c>
      <c r="I85" s="721" t="s">
        <v>1238</v>
      </c>
      <c r="J85" s="721" t="s">
        <v>1219</v>
      </c>
      <c r="K85" s="719"/>
      <c r="L85" s="719"/>
      <c r="M85" s="719"/>
      <c r="N85" s="719"/>
      <c r="O85" s="722">
        <v>1</v>
      </c>
      <c r="P85" s="719" t="s">
        <v>820</v>
      </c>
      <c r="Q85" s="722"/>
      <c r="R85" s="719" t="s">
        <v>862</v>
      </c>
      <c r="S85" s="723"/>
      <c r="T85" s="719"/>
      <c r="U85" s="724" t="s">
        <v>863</v>
      </c>
      <c r="V85" s="724"/>
      <c r="W85" s="724"/>
      <c r="X85" s="232"/>
      <c r="Y85" s="725"/>
      <c r="Z85" s="719"/>
      <c r="AA85" s="726"/>
      <c r="AB85" s="719"/>
      <c r="AC85" s="723">
        <v>1</v>
      </c>
      <c r="AD85" s="723">
        <v>1</v>
      </c>
      <c r="AE85" s="729"/>
      <c r="AF85" s="729"/>
      <c r="AG85" s="729"/>
      <c r="AH85" s="729"/>
      <c r="AI85" s="729"/>
      <c r="AJ85" s="729"/>
      <c r="AK85" s="729"/>
      <c r="AL85" s="729"/>
      <c r="AM85" s="729"/>
      <c r="AN85" s="729"/>
      <c r="AO85" s="729"/>
      <c r="AP85" s="729"/>
      <c r="AQ85" s="729"/>
      <c r="AR85" s="729"/>
      <c r="AS85" s="729"/>
      <c r="AT85" s="729"/>
      <c r="AU85" s="729"/>
      <c r="AV85" s="729"/>
      <c r="AW85" s="729"/>
      <c r="AX85" s="729"/>
      <c r="AY85" s="729"/>
      <c r="AZ85" s="729"/>
      <c r="BA85" s="729"/>
      <c r="BB85" s="729"/>
      <c r="BC85" s="729"/>
      <c r="BD85" s="729"/>
      <c r="BE85" s="729"/>
      <c r="BF85" s="729"/>
      <c r="BG85" s="729"/>
      <c r="BH85" s="729"/>
      <c r="BI85" s="729"/>
      <c r="BJ85" s="729"/>
      <c r="BK85" s="729"/>
      <c r="BL85" s="729"/>
      <c r="BM85" s="729"/>
      <c r="BN85" s="729"/>
      <c r="BO85" s="729"/>
      <c r="BP85" s="729"/>
      <c r="BQ85" s="729"/>
      <c r="BR85" s="729"/>
      <c r="BS85" s="729"/>
      <c r="BT85" s="729"/>
      <c r="BU85" s="729"/>
      <c r="BV85" s="729"/>
      <c r="BW85" s="729"/>
      <c r="BX85" s="729"/>
      <c r="BY85" s="729"/>
      <c r="BZ85" s="729"/>
      <c r="CA85" s="729"/>
      <c r="CB85" s="729"/>
      <c r="CC85" s="729"/>
      <c r="CD85" s="729"/>
      <c r="CE85" s="729"/>
      <c r="CF85" s="729"/>
      <c r="CG85" s="729"/>
      <c r="CH85" s="729"/>
      <c r="CI85" s="729"/>
      <c r="CJ85" s="729"/>
      <c r="CK85" s="729"/>
      <c r="CL85" s="729"/>
      <c r="CM85" s="729"/>
      <c r="CN85" s="729"/>
      <c r="CO85" s="729"/>
      <c r="CP85" s="729"/>
      <c r="CQ85" s="729"/>
      <c r="CR85" s="729"/>
      <c r="CS85" s="729"/>
      <c r="CT85" s="729"/>
      <c r="CU85" s="729"/>
      <c r="CV85" s="729"/>
      <c r="CW85" s="729"/>
      <c r="CX85" s="729"/>
      <c r="CY85" s="729"/>
      <c r="CZ85" s="729"/>
      <c r="DA85" s="729"/>
      <c r="DB85" s="729"/>
      <c r="DC85" s="729"/>
      <c r="DD85" s="729"/>
      <c r="DE85" s="729"/>
      <c r="DF85" s="729"/>
      <c r="DG85" s="729"/>
      <c r="DH85" s="729"/>
      <c r="DI85" s="729"/>
      <c r="DJ85" s="729"/>
      <c r="DK85" s="729"/>
      <c r="DL85" s="729"/>
      <c r="DM85" s="729"/>
      <c r="DN85" s="729"/>
      <c r="DO85" s="729"/>
      <c r="DP85" s="729"/>
      <c r="DQ85" s="729"/>
      <c r="DR85" s="729"/>
      <c r="DS85" s="729"/>
      <c r="DT85" s="729"/>
      <c r="DU85" s="729"/>
      <c r="DV85" s="729"/>
      <c r="DW85" s="729"/>
      <c r="DX85" s="729"/>
      <c r="DY85" s="729"/>
      <c r="DZ85" s="729"/>
      <c r="EA85" s="729"/>
      <c r="EB85" s="729"/>
      <c r="EC85" s="729"/>
      <c r="ED85" s="729"/>
      <c r="EE85" s="729"/>
      <c r="EF85" s="729"/>
      <c r="EG85" s="729"/>
      <c r="EH85" s="729"/>
      <c r="EI85" s="729"/>
      <c r="EJ85" s="729"/>
      <c r="EK85" s="729"/>
      <c r="EL85" s="729"/>
      <c r="EM85" s="729"/>
      <c r="EN85" s="729"/>
      <c r="EO85" s="729"/>
      <c r="EP85" s="729"/>
      <c r="EQ85" s="729"/>
      <c r="ER85" s="729"/>
      <c r="ES85" s="729"/>
      <c r="ET85" s="729"/>
      <c r="EU85" s="729"/>
      <c r="EV85" s="729"/>
      <c r="EW85" s="729"/>
      <c r="EX85" s="729"/>
      <c r="EY85" s="729"/>
      <c r="EZ85" s="729"/>
      <c r="FA85" s="729"/>
      <c r="FB85" s="729"/>
      <c r="FC85" s="729"/>
      <c r="FD85" s="729"/>
      <c r="FE85" s="729"/>
      <c r="FF85" s="729"/>
      <c r="FG85" s="729"/>
      <c r="FH85" s="729"/>
      <c r="FI85" s="729"/>
      <c r="FJ85" s="729"/>
      <c r="FK85" s="729"/>
      <c r="FL85" s="729"/>
      <c r="FM85" s="729"/>
      <c r="FN85" s="729"/>
      <c r="FO85" s="729"/>
      <c r="FP85" s="729"/>
      <c r="FQ85" s="729"/>
      <c r="FR85" s="729"/>
      <c r="FS85" s="729"/>
      <c r="FT85" s="729"/>
      <c r="FU85" s="729"/>
      <c r="FV85" s="729"/>
      <c r="FW85" s="729"/>
      <c r="FX85" s="729"/>
      <c r="FY85" s="729"/>
      <c r="FZ85" s="729"/>
      <c r="GA85" s="729"/>
      <c r="GB85" s="729"/>
      <c r="GC85" s="729"/>
      <c r="GD85" s="729"/>
      <c r="GE85" s="729"/>
      <c r="GF85" s="729"/>
      <c r="GG85" s="729"/>
      <c r="GH85" s="729"/>
      <c r="GI85" s="729"/>
      <c r="GJ85" s="729"/>
      <c r="GK85" s="729"/>
      <c r="GL85" s="729"/>
      <c r="GM85" s="729"/>
      <c r="GN85" s="729"/>
      <c r="GO85" s="729"/>
      <c r="GP85" s="729"/>
      <c r="GQ85" s="729"/>
      <c r="GR85" s="729"/>
      <c r="GS85" s="729"/>
      <c r="GT85" s="729"/>
      <c r="GU85" s="729"/>
      <c r="GV85" s="729"/>
      <c r="GW85" s="729"/>
      <c r="GX85" s="729"/>
      <c r="GY85" s="729"/>
      <c r="GZ85" s="729"/>
      <c r="HA85" s="729"/>
      <c r="HB85" s="729"/>
      <c r="HC85" s="729"/>
      <c r="HD85" s="729"/>
      <c r="HE85" s="729"/>
      <c r="HF85" s="729"/>
      <c r="HG85" s="729"/>
      <c r="HH85" s="729"/>
      <c r="HI85" s="729"/>
      <c r="HJ85" s="729"/>
      <c r="HK85" s="729"/>
      <c r="HL85" s="729"/>
      <c r="HM85" s="729"/>
      <c r="HN85" s="729"/>
      <c r="HO85" s="729"/>
      <c r="HP85" s="729"/>
      <c r="HQ85" s="729"/>
      <c r="HR85" s="729"/>
      <c r="HS85" s="729"/>
      <c r="HT85" s="729"/>
      <c r="HU85" s="729"/>
      <c r="HV85" s="729"/>
      <c r="HW85" s="729"/>
      <c r="HX85" s="729"/>
      <c r="HY85" s="729"/>
      <c r="HZ85" s="729"/>
      <c r="IA85" s="729"/>
      <c r="IB85" s="729"/>
      <c r="IC85" s="729"/>
      <c r="ID85" s="729"/>
      <c r="IE85" s="729"/>
      <c r="IF85" s="729"/>
      <c r="IG85" s="729"/>
      <c r="IH85" s="729"/>
      <c r="II85" s="729"/>
      <c r="IJ85" s="729"/>
      <c r="IK85" s="729"/>
      <c r="IL85" s="729"/>
      <c r="IM85" s="729"/>
      <c r="IN85" s="729"/>
      <c r="IO85" s="729"/>
      <c r="IP85" s="729"/>
      <c r="IQ85" s="729"/>
      <c r="IR85" s="729"/>
      <c r="IS85" s="729"/>
      <c r="IT85" s="729"/>
      <c r="IU85" s="729"/>
      <c r="IV85" s="729"/>
      <c r="IW85" s="729"/>
      <c r="IX85" s="729"/>
      <c r="IY85" s="729"/>
      <c r="IZ85" s="729"/>
      <c r="JA85" s="729"/>
      <c r="JB85" s="729"/>
      <c r="JC85" s="729"/>
      <c r="JD85" s="729"/>
      <c r="JE85" s="729"/>
      <c r="JF85" s="729"/>
      <c r="JG85" s="729"/>
      <c r="JH85" s="729"/>
      <c r="JI85" s="729"/>
      <c r="JJ85" s="729"/>
      <c r="JK85" s="729"/>
      <c r="JL85" s="729"/>
      <c r="JM85" s="729"/>
      <c r="JN85" s="729"/>
      <c r="JO85" s="729"/>
      <c r="JP85" s="729"/>
      <c r="JQ85" s="729"/>
      <c r="JR85" s="729"/>
      <c r="JS85" s="729"/>
      <c r="JT85" s="729"/>
      <c r="JU85" s="729"/>
      <c r="JV85" s="729"/>
      <c r="JW85" s="729"/>
      <c r="JX85" s="729"/>
      <c r="JY85" s="729"/>
      <c r="JZ85" s="729"/>
      <c r="KA85" s="729"/>
      <c r="KB85" s="729"/>
      <c r="KC85" s="729"/>
      <c r="KD85" s="729"/>
      <c r="KE85" s="729"/>
      <c r="KF85" s="729"/>
      <c r="KG85" s="729"/>
      <c r="KH85" s="729"/>
      <c r="KI85" s="729"/>
      <c r="KJ85" s="729"/>
      <c r="KK85" s="729"/>
      <c r="KL85" s="729"/>
      <c r="KM85" s="729"/>
      <c r="KN85" s="729"/>
      <c r="KO85" s="729"/>
      <c r="KP85" s="729"/>
      <c r="KQ85" s="729"/>
      <c r="KR85" s="729"/>
      <c r="KS85" s="729"/>
      <c r="KT85" s="729"/>
      <c r="KU85" s="729"/>
      <c r="KV85" s="729"/>
      <c r="KW85" s="729"/>
      <c r="KX85" s="729"/>
      <c r="KY85" s="729"/>
      <c r="KZ85" s="729"/>
      <c r="LA85" s="729"/>
      <c r="LB85" s="729"/>
      <c r="LC85" s="729"/>
      <c r="LD85" s="729"/>
      <c r="LE85" s="729"/>
      <c r="LF85" s="729"/>
      <c r="LG85" s="729"/>
      <c r="LH85" s="729"/>
      <c r="LI85" s="729"/>
      <c r="LJ85" s="729"/>
      <c r="LK85" s="729"/>
      <c r="LL85" s="729"/>
      <c r="LM85" s="729"/>
      <c r="LN85" s="729"/>
      <c r="LO85" s="729"/>
      <c r="LP85" s="729"/>
      <c r="LQ85" s="729"/>
      <c r="LR85" s="729"/>
      <c r="LS85" s="729"/>
      <c r="LT85" s="729"/>
      <c r="LU85" s="729"/>
      <c r="LV85" s="729"/>
      <c r="LW85" s="729"/>
      <c r="LX85" s="729"/>
      <c r="LY85" s="729"/>
      <c r="LZ85" s="729"/>
      <c r="MA85" s="729"/>
      <c r="MB85" s="729"/>
      <c r="MC85" s="729"/>
      <c r="MD85" s="729"/>
      <c r="ME85" s="729"/>
      <c r="MF85" s="729"/>
      <c r="MG85" s="729"/>
      <c r="MH85" s="729"/>
      <c r="MI85" s="729"/>
      <c r="MJ85" s="729"/>
      <c r="MK85" s="729"/>
      <c r="ML85" s="729"/>
      <c r="MM85" s="729"/>
      <c r="MN85" s="729"/>
      <c r="MO85" s="729"/>
      <c r="MP85" s="729"/>
      <c r="MQ85" s="729"/>
      <c r="MR85" s="729"/>
      <c r="MS85" s="729"/>
      <c r="MT85" s="729"/>
      <c r="MU85" s="729"/>
      <c r="MV85" s="729"/>
      <c r="MW85" s="729"/>
      <c r="MX85" s="729"/>
      <c r="MY85" s="729"/>
      <c r="MZ85" s="729"/>
      <c r="NA85" s="729"/>
      <c r="NB85" s="729"/>
      <c r="NC85" s="729"/>
      <c r="ND85" s="729"/>
      <c r="NE85" s="729"/>
      <c r="NF85" s="729"/>
      <c r="NG85" s="729"/>
      <c r="NH85" s="729"/>
      <c r="NI85" s="729"/>
      <c r="NJ85" s="729"/>
      <c r="NK85" s="729"/>
      <c r="NL85" s="729"/>
      <c r="NM85" s="729"/>
      <c r="NN85" s="729"/>
      <c r="NO85" s="729"/>
      <c r="NP85" s="729"/>
      <c r="NQ85" s="729"/>
      <c r="NR85" s="729"/>
      <c r="NS85" s="729"/>
      <c r="NT85" s="729"/>
      <c r="NU85" s="729"/>
      <c r="NV85" s="729"/>
      <c r="NW85" s="729"/>
      <c r="NX85" s="729"/>
      <c r="NY85" s="729"/>
      <c r="NZ85" s="729"/>
      <c r="OA85" s="729"/>
      <c r="OB85" s="729"/>
      <c r="OC85" s="729"/>
      <c r="OD85" s="729"/>
      <c r="OE85" s="729"/>
      <c r="OF85" s="729"/>
      <c r="OG85" s="729"/>
      <c r="OH85" s="729"/>
      <c r="OI85" s="729"/>
      <c r="OJ85" s="729"/>
      <c r="OK85" s="729"/>
      <c r="OL85" s="729"/>
      <c r="OM85" s="729"/>
      <c r="ON85" s="729"/>
      <c r="OO85" s="729"/>
      <c r="OP85" s="729"/>
      <c r="OQ85" s="729"/>
      <c r="OR85" s="729"/>
      <c r="OS85" s="729"/>
      <c r="OT85" s="729"/>
      <c r="OU85" s="729"/>
      <c r="OV85" s="729"/>
      <c r="OW85" s="729"/>
      <c r="OX85" s="729"/>
      <c r="OY85" s="729"/>
      <c r="OZ85" s="729"/>
      <c r="PA85" s="729"/>
      <c r="PB85" s="729"/>
      <c r="PC85" s="729"/>
      <c r="PD85" s="729"/>
      <c r="PE85" s="729"/>
      <c r="PF85" s="729"/>
      <c r="PG85" s="729"/>
      <c r="PH85" s="729"/>
      <c r="PI85" s="729"/>
      <c r="PJ85" s="729"/>
      <c r="PK85" s="729"/>
      <c r="PL85" s="729"/>
      <c r="PM85" s="729"/>
      <c r="PN85" s="729"/>
      <c r="PO85" s="729"/>
      <c r="PP85" s="729"/>
      <c r="PQ85" s="729"/>
      <c r="PR85" s="729"/>
      <c r="PS85" s="729"/>
      <c r="PT85" s="729"/>
      <c r="PU85" s="729"/>
      <c r="PV85" s="729"/>
      <c r="PW85" s="729"/>
      <c r="PX85" s="729"/>
      <c r="PY85" s="729"/>
      <c r="PZ85" s="729"/>
      <c r="QA85" s="729"/>
      <c r="QB85" s="729"/>
      <c r="QC85" s="729"/>
      <c r="QD85" s="729"/>
      <c r="QE85" s="729"/>
      <c r="QF85" s="729"/>
      <c r="QG85" s="729"/>
      <c r="QH85" s="729"/>
      <c r="QI85" s="729"/>
      <c r="QJ85" s="729"/>
      <c r="QK85" s="729"/>
      <c r="QL85" s="729"/>
      <c r="QM85" s="729"/>
      <c r="QN85" s="729"/>
      <c r="QO85" s="729"/>
      <c r="QP85" s="729"/>
      <c r="QQ85" s="729"/>
      <c r="QR85" s="729"/>
      <c r="QS85" s="729"/>
      <c r="QT85" s="729"/>
      <c r="QU85" s="729"/>
      <c r="QV85" s="729"/>
      <c r="QW85" s="729"/>
      <c r="QX85" s="729"/>
      <c r="QY85" s="729"/>
      <c r="QZ85" s="729"/>
      <c r="RA85" s="729"/>
      <c r="RB85" s="729"/>
      <c r="RC85" s="729"/>
      <c r="RD85" s="729"/>
      <c r="RE85" s="729"/>
      <c r="RF85" s="729"/>
      <c r="RG85" s="729"/>
      <c r="RH85" s="729"/>
      <c r="RI85" s="729"/>
      <c r="RJ85" s="729"/>
      <c r="RK85" s="729"/>
      <c r="RL85" s="729"/>
      <c r="RM85" s="729"/>
      <c r="RN85" s="729"/>
      <c r="RO85" s="729"/>
      <c r="RP85" s="729"/>
      <c r="RQ85" s="729"/>
      <c r="RR85" s="729"/>
      <c r="RS85" s="729"/>
      <c r="RT85" s="729"/>
      <c r="RU85" s="729"/>
      <c r="RV85" s="729"/>
      <c r="RW85" s="729"/>
      <c r="RX85" s="729"/>
      <c r="RY85" s="729"/>
      <c r="RZ85" s="729"/>
      <c r="SA85" s="729"/>
      <c r="SB85" s="729"/>
      <c r="SC85" s="729"/>
      <c r="SD85" s="729"/>
      <c r="SE85" s="729"/>
      <c r="SF85" s="729"/>
      <c r="SG85" s="729"/>
      <c r="SH85" s="729"/>
      <c r="SI85" s="729"/>
      <c r="SJ85" s="729"/>
      <c r="SK85" s="729"/>
      <c r="SL85" s="729"/>
      <c r="SM85" s="729"/>
      <c r="SN85" s="729"/>
      <c r="SO85" s="729"/>
      <c r="SP85" s="729"/>
      <c r="SQ85" s="729"/>
      <c r="SR85" s="729"/>
      <c r="SS85" s="729"/>
      <c r="ST85" s="729"/>
      <c r="SU85" s="729"/>
      <c r="SV85" s="729"/>
      <c r="SW85" s="729"/>
      <c r="SX85" s="729"/>
      <c r="SY85" s="729"/>
      <c r="SZ85" s="729"/>
      <c r="TA85" s="729"/>
      <c r="TB85" s="729"/>
      <c r="TC85" s="729"/>
      <c r="TD85" s="729"/>
      <c r="TE85" s="729"/>
      <c r="TF85" s="729"/>
      <c r="TG85" s="729"/>
      <c r="TH85" s="729"/>
      <c r="TI85" s="729"/>
      <c r="TJ85" s="729"/>
      <c r="TK85" s="729"/>
      <c r="TL85" s="729"/>
      <c r="TM85" s="729"/>
      <c r="TN85" s="729"/>
      <c r="TO85" s="729"/>
      <c r="TP85" s="729"/>
      <c r="TQ85" s="729"/>
      <c r="TR85" s="729"/>
      <c r="TS85" s="729"/>
      <c r="TT85" s="729"/>
      <c r="TU85" s="729"/>
      <c r="TV85" s="729"/>
      <c r="TW85" s="729"/>
      <c r="TX85" s="729"/>
      <c r="TY85" s="729"/>
      <c r="TZ85" s="729"/>
      <c r="UA85" s="729"/>
      <c r="UB85" s="729"/>
      <c r="UC85" s="729"/>
      <c r="UD85" s="729"/>
      <c r="UE85" s="729"/>
      <c r="UF85" s="729"/>
      <c r="UG85" s="729"/>
      <c r="UH85" s="729"/>
      <c r="UI85" s="729"/>
      <c r="UJ85" s="729"/>
      <c r="UK85" s="729"/>
      <c r="UL85" s="729"/>
      <c r="UM85" s="729"/>
      <c r="UN85" s="729"/>
      <c r="UO85" s="729"/>
      <c r="UP85" s="729"/>
      <c r="UQ85" s="729"/>
      <c r="UR85" s="729"/>
      <c r="US85" s="729"/>
      <c r="UT85" s="729"/>
      <c r="UU85" s="729"/>
      <c r="UV85" s="729"/>
      <c r="UW85" s="729"/>
      <c r="UX85" s="729"/>
      <c r="UY85" s="729"/>
      <c r="UZ85" s="729"/>
      <c r="VA85" s="729"/>
      <c r="VB85" s="729"/>
      <c r="VC85" s="729"/>
      <c r="VD85" s="729"/>
      <c r="VE85" s="729"/>
      <c r="VF85" s="729"/>
      <c r="VG85" s="729"/>
      <c r="VH85" s="729"/>
      <c r="VI85" s="729"/>
      <c r="VJ85" s="729"/>
      <c r="VK85" s="729"/>
      <c r="VL85" s="729"/>
      <c r="VM85" s="729"/>
      <c r="VN85" s="729"/>
      <c r="VO85" s="729"/>
      <c r="VP85" s="729"/>
      <c r="VQ85" s="729"/>
      <c r="VR85" s="729"/>
      <c r="VS85" s="729"/>
      <c r="VT85" s="729"/>
      <c r="VU85" s="729"/>
      <c r="VV85" s="729"/>
      <c r="VW85" s="729"/>
      <c r="VX85" s="729"/>
      <c r="VY85" s="729"/>
      <c r="VZ85" s="729"/>
      <c r="WA85" s="729"/>
      <c r="WB85" s="729"/>
      <c r="WC85" s="729"/>
      <c r="WD85" s="729"/>
      <c r="WE85" s="729"/>
      <c r="WF85" s="729"/>
      <c r="WG85" s="729"/>
      <c r="WH85" s="729"/>
      <c r="WI85" s="729"/>
      <c r="WJ85" s="729"/>
      <c r="WK85" s="729"/>
      <c r="WL85" s="729"/>
      <c r="WM85" s="729"/>
      <c r="WN85" s="729"/>
      <c r="WO85" s="729"/>
      <c r="WP85" s="729"/>
      <c r="WQ85" s="729"/>
      <c r="WR85" s="729"/>
      <c r="WS85" s="729"/>
      <c r="WT85" s="729"/>
      <c r="WU85" s="729"/>
      <c r="WV85" s="729"/>
      <c r="WW85" s="729"/>
      <c r="WX85" s="729"/>
      <c r="WY85" s="729"/>
      <c r="WZ85" s="729"/>
      <c r="XA85" s="729"/>
      <c r="XB85" s="729"/>
      <c r="XC85" s="729"/>
      <c r="XD85" s="729"/>
      <c r="XE85" s="729"/>
      <c r="XF85" s="729"/>
      <c r="XG85" s="729"/>
      <c r="XH85" s="729"/>
      <c r="XI85" s="729"/>
      <c r="XJ85" s="729"/>
      <c r="XK85" s="729"/>
      <c r="XL85" s="729"/>
      <c r="XM85" s="729"/>
      <c r="XN85" s="729"/>
      <c r="XO85" s="729"/>
      <c r="XP85" s="729"/>
      <c r="XQ85" s="729"/>
      <c r="XR85" s="729"/>
      <c r="XS85" s="729"/>
      <c r="XT85" s="729"/>
      <c r="XU85" s="729"/>
      <c r="XV85" s="729"/>
      <c r="XW85" s="729"/>
      <c r="XX85" s="729"/>
      <c r="XY85" s="729"/>
      <c r="XZ85" s="729"/>
      <c r="YA85" s="729"/>
      <c r="YB85" s="729"/>
      <c r="YC85" s="729"/>
      <c r="YD85" s="729"/>
      <c r="YE85" s="729"/>
      <c r="YF85" s="729"/>
      <c r="YG85" s="729"/>
      <c r="YH85" s="729"/>
      <c r="YI85" s="729"/>
      <c r="YJ85" s="729"/>
      <c r="YK85" s="729"/>
      <c r="YL85" s="729"/>
      <c r="YM85" s="729"/>
      <c r="YN85" s="729"/>
      <c r="YO85" s="729"/>
      <c r="YP85" s="729"/>
      <c r="YQ85" s="729"/>
      <c r="YR85" s="729"/>
      <c r="YS85" s="729"/>
      <c r="YT85" s="729"/>
      <c r="YU85" s="729"/>
      <c r="YV85" s="729"/>
      <c r="YW85" s="729"/>
      <c r="YX85" s="729"/>
      <c r="YY85" s="729"/>
      <c r="YZ85" s="729"/>
      <c r="ZA85" s="729"/>
      <c r="ZB85" s="729"/>
      <c r="ZC85" s="729"/>
      <c r="ZD85" s="729"/>
      <c r="ZE85" s="729"/>
      <c r="ZF85" s="729"/>
      <c r="ZG85" s="729"/>
      <c r="ZH85" s="729"/>
      <c r="ZI85" s="729"/>
      <c r="ZJ85" s="729"/>
      <c r="ZK85" s="729"/>
      <c r="ZL85" s="729"/>
      <c r="ZM85" s="729"/>
      <c r="ZN85" s="729"/>
      <c r="ZO85" s="729"/>
      <c r="ZP85" s="729"/>
      <c r="ZQ85" s="729"/>
      <c r="ZR85" s="729"/>
      <c r="ZS85" s="729"/>
      <c r="ZT85" s="729"/>
      <c r="ZU85" s="729"/>
      <c r="ZV85" s="729"/>
      <c r="ZW85" s="729"/>
      <c r="ZX85" s="729"/>
      <c r="ZY85" s="729"/>
      <c r="ZZ85" s="729"/>
      <c r="AAA85" s="729"/>
      <c r="AAB85" s="729"/>
      <c r="AAC85" s="729"/>
      <c r="AAD85" s="729"/>
      <c r="AAE85" s="729"/>
      <c r="AAF85" s="729"/>
      <c r="AAG85" s="729"/>
      <c r="AAH85" s="729"/>
      <c r="AAI85" s="729"/>
      <c r="AAJ85" s="729"/>
      <c r="AAK85" s="729"/>
      <c r="AAL85" s="729"/>
      <c r="AAM85" s="729"/>
      <c r="AAN85" s="729"/>
      <c r="AAO85" s="729"/>
      <c r="AAP85" s="729"/>
      <c r="AAQ85" s="729"/>
      <c r="AAR85" s="729"/>
      <c r="AAS85" s="729"/>
      <c r="AAT85" s="729"/>
      <c r="AAU85" s="729"/>
      <c r="AAV85" s="729"/>
      <c r="AAW85" s="729"/>
      <c r="AAX85" s="729"/>
      <c r="AAY85" s="729"/>
      <c r="AAZ85" s="729"/>
      <c r="ABA85" s="729"/>
      <c r="ABB85" s="729"/>
      <c r="ABC85" s="729"/>
      <c r="ABD85" s="729"/>
      <c r="ABE85" s="729"/>
      <c r="ABF85" s="729"/>
      <c r="ABG85" s="729"/>
      <c r="ABH85" s="729"/>
      <c r="ABI85" s="729"/>
      <c r="ABJ85" s="729"/>
      <c r="ABK85" s="729"/>
      <c r="ABL85" s="729"/>
      <c r="ABM85" s="729"/>
      <c r="ABN85" s="729"/>
      <c r="ABO85" s="729"/>
      <c r="ABP85" s="729"/>
      <c r="ABQ85" s="729"/>
      <c r="ABR85" s="729"/>
      <c r="ABS85" s="729"/>
      <c r="ABT85" s="729"/>
      <c r="ABU85" s="729"/>
      <c r="ABV85" s="729"/>
      <c r="ABW85" s="729"/>
      <c r="ABX85" s="729"/>
      <c r="ABY85" s="729"/>
      <c r="ABZ85" s="729"/>
      <c r="ACA85" s="729"/>
      <c r="ACB85" s="729"/>
      <c r="ACC85" s="729"/>
      <c r="ACD85" s="729"/>
      <c r="ACE85" s="729"/>
      <c r="ACF85" s="729"/>
      <c r="ACG85" s="729"/>
      <c r="ACH85" s="729"/>
      <c r="ACI85" s="729"/>
      <c r="ACJ85" s="729"/>
      <c r="ACK85" s="729"/>
      <c r="ACL85" s="729"/>
      <c r="ACM85" s="729"/>
      <c r="ACN85" s="729"/>
      <c r="ACO85" s="729"/>
      <c r="ACP85" s="729"/>
      <c r="ACQ85" s="729"/>
      <c r="ACR85" s="729"/>
      <c r="ACS85" s="729"/>
      <c r="ACT85" s="729"/>
      <c r="ACU85" s="729"/>
      <c r="ACV85" s="729"/>
      <c r="ACW85" s="729"/>
      <c r="ACX85" s="729"/>
      <c r="ACY85" s="729"/>
      <c r="ACZ85" s="729"/>
      <c r="ADA85" s="729"/>
      <c r="ADB85" s="729"/>
      <c r="ADC85" s="729"/>
      <c r="ADD85" s="729"/>
      <c r="ADE85" s="729"/>
      <c r="ADF85" s="729"/>
      <c r="ADG85" s="729"/>
      <c r="ADH85" s="729"/>
      <c r="ADI85" s="729"/>
      <c r="ADJ85" s="729"/>
      <c r="ADK85" s="729"/>
      <c r="ADL85" s="729"/>
      <c r="ADM85" s="729"/>
      <c r="ADN85" s="729"/>
      <c r="ADO85" s="729"/>
      <c r="ADP85" s="729"/>
      <c r="ADQ85" s="729"/>
      <c r="ADR85" s="729"/>
      <c r="ADS85" s="729"/>
      <c r="ADT85" s="729"/>
      <c r="ADU85" s="729"/>
      <c r="ADV85" s="729"/>
      <c r="ADW85" s="729"/>
      <c r="ADX85" s="729"/>
      <c r="ADY85" s="729"/>
      <c r="ADZ85" s="729"/>
      <c r="AEA85" s="729"/>
      <c r="AEB85" s="729"/>
      <c r="AEC85" s="729"/>
      <c r="AED85" s="729"/>
      <c r="AEE85" s="729"/>
      <c r="AEF85" s="729"/>
      <c r="AEG85" s="729"/>
      <c r="AEH85" s="729"/>
      <c r="AEI85" s="729"/>
      <c r="AEJ85" s="729"/>
      <c r="AEK85" s="729"/>
      <c r="AEL85" s="729"/>
      <c r="AEM85" s="729"/>
      <c r="AEN85" s="729"/>
      <c r="AEO85" s="729"/>
      <c r="AEP85" s="729"/>
      <c r="AEQ85" s="729"/>
      <c r="AER85" s="729"/>
      <c r="AES85" s="729"/>
      <c r="AET85" s="729"/>
      <c r="AEU85" s="729"/>
      <c r="AEV85" s="729"/>
      <c r="AEW85" s="729"/>
      <c r="AEX85" s="729"/>
      <c r="AEY85" s="729"/>
      <c r="AEZ85" s="729"/>
      <c r="AFA85" s="729"/>
      <c r="AFB85" s="729"/>
      <c r="AFC85" s="729"/>
      <c r="AFD85" s="729"/>
      <c r="AFE85" s="729"/>
      <c r="AFF85" s="729"/>
      <c r="AFG85" s="729"/>
      <c r="AFH85" s="729"/>
      <c r="AFI85" s="729"/>
      <c r="AFJ85" s="729"/>
      <c r="AFK85" s="729"/>
      <c r="AFL85" s="729"/>
      <c r="AFM85" s="729"/>
      <c r="AFN85" s="729"/>
      <c r="AFO85" s="729"/>
      <c r="AFP85" s="729"/>
      <c r="AFQ85" s="729"/>
      <c r="AFR85" s="729"/>
      <c r="AFS85" s="729"/>
      <c r="AFT85" s="729"/>
      <c r="AFU85" s="729"/>
      <c r="AFV85" s="729"/>
      <c r="AFW85" s="729"/>
      <c r="AFX85" s="729"/>
      <c r="AFY85" s="729"/>
      <c r="AFZ85" s="729"/>
      <c r="AGA85" s="729"/>
      <c r="AGB85" s="729"/>
      <c r="AGC85" s="729"/>
      <c r="AGD85" s="729"/>
      <c r="AGE85" s="729"/>
      <c r="AGF85" s="729"/>
      <c r="AGG85" s="729"/>
      <c r="AGH85" s="729"/>
      <c r="AGI85" s="729"/>
      <c r="AGJ85" s="729"/>
      <c r="AGK85" s="729"/>
      <c r="AGL85" s="729"/>
      <c r="AGM85" s="729"/>
      <c r="AGN85" s="729"/>
      <c r="AGO85" s="729"/>
      <c r="AGP85" s="729"/>
      <c r="AGQ85" s="729"/>
      <c r="AGR85" s="729"/>
      <c r="AGS85" s="729"/>
      <c r="AGT85" s="729"/>
      <c r="AGU85" s="729"/>
      <c r="AGV85" s="729"/>
      <c r="AGW85" s="729"/>
      <c r="AGX85" s="729"/>
      <c r="AGY85" s="729"/>
      <c r="AGZ85" s="729"/>
      <c r="AHA85" s="729"/>
      <c r="AHB85" s="729"/>
      <c r="AHC85" s="729"/>
      <c r="AHD85" s="729"/>
      <c r="AHE85" s="729"/>
      <c r="AHF85" s="729"/>
      <c r="AHG85" s="729"/>
      <c r="AHH85" s="729"/>
      <c r="AHI85" s="729"/>
      <c r="AHJ85" s="729"/>
      <c r="AHK85" s="729"/>
      <c r="AHL85" s="729"/>
      <c r="AHM85" s="729"/>
      <c r="AHN85" s="729"/>
      <c r="AHO85" s="729"/>
      <c r="AHP85" s="729"/>
      <c r="AHQ85" s="729"/>
      <c r="AHR85" s="729"/>
      <c r="AHS85" s="729"/>
      <c r="AHT85" s="729"/>
      <c r="AHU85" s="729"/>
      <c r="AHV85" s="729"/>
      <c r="AHW85" s="729"/>
      <c r="AHX85" s="729"/>
      <c r="AHY85" s="729"/>
      <c r="AHZ85" s="729"/>
      <c r="AIA85" s="729"/>
      <c r="AIB85" s="729"/>
      <c r="AIC85" s="729"/>
      <c r="AID85" s="729"/>
      <c r="AIE85" s="729"/>
      <c r="AIF85" s="729"/>
      <c r="AIG85" s="729"/>
      <c r="AIH85" s="729"/>
      <c r="AII85" s="729"/>
      <c r="AIJ85" s="729"/>
      <c r="AIK85" s="729"/>
      <c r="AIL85" s="729"/>
      <c r="AIM85" s="729"/>
      <c r="AIN85" s="729"/>
      <c r="AIO85" s="729"/>
      <c r="AIP85" s="729"/>
      <c r="AIQ85" s="729"/>
      <c r="AIR85" s="729"/>
      <c r="AIS85" s="729"/>
      <c r="AIT85" s="729"/>
      <c r="AIU85" s="729"/>
      <c r="AIV85" s="729"/>
      <c r="AIW85" s="729"/>
      <c r="AIX85" s="729"/>
      <c r="AIY85" s="729"/>
      <c r="AIZ85" s="729"/>
      <c r="AJA85" s="729"/>
      <c r="AJB85" s="729"/>
      <c r="AJC85" s="729"/>
      <c r="AJD85" s="729"/>
      <c r="AJE85" s="729"/>
      <c r="AJF85" s="729"/>
      <c r="AJG85" s="729"/>
      <c r="AJH85" s="729"/>
      <c r="AJI85" s="729"/>
      <c r="AJJ85" s="729"/>
      <c r="AJK85" s="729"/>
      <c r="AJL85" s="729"/>
      <c r="AJM85" s="729"/>
      <c r="AJN85" s="729"/>
      <c r="AJO85" s="729"/>
      <c r="AJP85" s="729"/>
      <c r="AJQ85" s="729"/>
      <c r="AJR85" s="729"/>
      <c r="AJS85" s="729"/>
      <c r="AJT85" s="729"/>
      <c r="AJU85" s="729"/>
      <c r="AJV85" s="729"/>
      <c r="AJW85" s="729"/>
      <c r="AJX85" s="729"/>
      <c r="AJY85" s="729"/>
      <c r="AJZ85" s="729"/>
      <c r="AKA85" s="729"/>
      <c r="AKB85" s="729"/>
      <c r="AKC85" s="729"/>
      <c r="AKD85" s="729"/>
      <c r="AKE85" s="729"/>
      <c r="AKF85" s="729"/>
      <c r="AKG85" s="729"/>
      <c r="AKH85" s="729"/>
      <c r="AKI85" s="729"/>
      <c r="AKJ85" s="729"/>
      <c r="AKK85" s="729"/>
      <c r="AKL85" s="729"/>
      <c r="AKM85" s="729"/>
      <c r="AKN85" s="729"/>
      <c r="AKO85" s="729"/>
      <c r="AKP85" s="729"/>
      <c r="AKQ85" s="729"/>
      <c r="AKR85" s="729"/>
      <c r="AKS85" s="729"/>
      <c r="AKT85" s="729"/>
      <c r="AKU85" s="729"/>
      <c r="AKV85" s="729"/>
      <c r="AKW85" s="729"/>
      <c r="AKX85" s="729"/>
      <c r="AKY85" s="729"/>
      <c r="AKZ85" s="729"/>
      <c r="ALA85" s="729"/>
      <c r="ALB85" s="729"/>
      <c r="ALC85" s="729"/>
      <c r="ALD85" s="729"/>
      <c r="ALE85" s="729"/>
      <c r="ALF85" s="729"/>
      <c r="ALG85" s="729"/>
      <c r="ALH85" s="729"/>
      <c r="ALI85" s="729"/>
      <c r="ALJ85" s="729"/>
      <c r="ALK85" s="729"/>
      <c r="ALL85" s="729"/>
      <c r="ALM85" s="729"/>
      <c r="ALN85" s="729"/>
      <c r="ALO85" s="729"/>
      <c r="ALP85" s="729"/>
      <c r="ALQ85" s="729"/>
      <c r="ALR85" s="729"/>
      <c r="ALS85" s="729"/>
      <c r="ALT85" s="729"/>
      <c r="ALU85" s="729"/>
      <c r="ALV85" s="729"/>
      <c r="ALW85" s="729"/>
      <c r="ALX85" s="729"/>
      <c r="ALY85" s="729"/>
      <c r="ALZ85" s="729"/>
      <c r="AMA85" s="729"/>
      <c r="AMB85" s="729"/>
      <c r="AMC85" s="729"/>
      <c r="AMD85" s="729"/>
    </row>
    <row r="86" spans="1:1018" s="224" customFormat="1" ht="13.5" customHeight="1">
      <c r="A86" s="225">
        <f t="shared" si="2"/>
        <v>78</v>
      </c>
      <c r="B86" s="217"/>
      <c r="C86" s="241" t="s">
        <v>1718</v>
      </c>
      <c r="D86" s="217"/>
      <c r="E86" s="217"/>
      <c r="F86" s="217"/>
      <c r="G86" s="217"/>
      <c r="H86" s="719" t="s">
        <v>1719</v>
      </c>
      <c r="I86" s="721" t="s">
        <v>1242</v>
      </c>
      <c r="J86" s="721" t="s">
        <v>1244</v>
      </c>
      <c r="K86" s="719" t="s">
        <v>1245</v>
      </c>
      <c r="L86" s="730" t="s">
        <v>1246</v>
      </c>
      <c r="M86" s="730"/>
      <c r="N86" s="719"/>
      <c r="O86" s="722"/>
      <c r="P86" s="719" t="s">
        <v>820</v>
      </c>
      <c r="Q86" s="722"/>
      <c r="R86" s="719" t="s">
        <v>878</v>
      </c>
      <c r="S86" s="723"/>
      <c r="T86" s="719" t="s">
        <v>931</v>
      </c>
      <c r="U86" s="724" t="s">
        <v>863</v>
      </c>
      <c r="V86" s="724" t="s">
        <v>863</v>
      </c>
      <c r="W86" s="374"/>
      <c r="X86" s="232"/>
      <c r="Y86" s="725"/>
      <c r="Z86" s="719" t="s">
        <v>1164</v>
      </c>
      <c r="AA86" s="726"/>
      <c r="AB86" s="719"/>
      <c r="AC86" s="723">
        <v>1</v>
      </c>
      <c r="AD86" s="723">
        <v>1</v>
      </c>
    </row>
    <row r="87" spans="1:1018" s="244" customFormat="1" ht="13.5" customHeight="1">
      <c r="A87" s="225">
        <f t="shared" si="2"/>
        <v>79</v>
      </c>
      <c r="B87" s="217"/>
      <c r="C87" s="241" t="s">
        <v>1247</v>
      </c>
      <c r="D87" s="217"/>
      <c r="E87" s="221"/>
      <c r="F87" s="222"/>
      <c r="G87" s="222"/>
      <c r="H87" s="719" t="s">
        <v>1248</v>
      </c>
      <c r="I87" s="721" t="s">
        <v>1249</v>
      </c>
      <c r="J87" s="721" t="s">
        <v>1250</v>
      </c>
      <c r="K87" s="719"/>
      <c r="L87" s="719"/>
      <c r="M87" s="719"/>
      <c r="N87" s="719"/>
      <c r="O87" s="722">
        <v>1</v>
      </c>
      <c r="P87" s="719" t="s">
        <v>820</v>
      </c>
      <c r="Q87" s="722"/>
      <c r="R87" s="719" t="s">
        <v>862</v>
      </c>
      <c r="S87" s="723" t="s">
        <v>863</v>
      </c>
      <c r="T87" s="719" t="s">
        <v>1251</v>
      </c>
      <c r="U87" s="724" t="s">
        <v>863</v>
      </c>
      <c r="V87" s="724"/>
      <c r="W87" s="724"/>
      <c r="X87" s="232"/>
      <c r="Y87" s="725"/>
      <c r="Z87" s="719" t="s">
        <v>993</v>
      </c>
      <c r="AA87" s="726"/>
      <c r="AB87" s="719"/>
      <c r="AC87" s="723">
        <v>1</v>
      </c>
      <c r="AD87" s="723">
        <v>1</v>
      </c>
    </row>
    <row r="88" spans="1:1018" s="224" customFormat="1" ht="13.5" customHeight="1">
      <c r="A88" s="225">
        <f t="shared" si="2"/>
        <v>80</v>
      </c>
      <c r="B88" s="217"/>
      <c r="C88" s="217" t="s">
        <v>1252</v>
      </c>
      <c r="D88" s="217"/>
      <c r="E88" s="217"/>
      <c r="F88" s="217"/>
      <c r="G88" s="217"/>
      <c r="H88" s="719" t="s">
        <v>1720</v>
      </c>
      <c r="I88" s="721"/>
      <c r="J88" s="721" t="s">
        <v>1721</v>
      </c>
      <c r="K88" s="719" t="s">
        <v>1255</v>
      </c>
      <c r="L88" s="719" t="s">
        <v>1256</v>
      </c>
      <c r="M88" s="719"/>
      <c r="N88" s="719"/>
      <c r="O88" s="722">
        <v>1</v>
      </c>
      <c r="P88" s="719" t="s">
        <v>823</v>
      </c>
      <c r="Q88" s="722" t="s">
        <v>863</v>
      </c>
      <c r="R88" s="243" t="s">
        <v>1721</v>
      </c>
      <c r="S88" s="723"/>
      <c r="T88" s="719"/>
      <c r="U88" s="724" t="s">
        <v>863</v>
      </c>
      <c r="V88" s="724" t="s">
        <v>863</v>
      </c>
      <c r="W88" s="724" t="s">
        <v>863</v>
      </c>
      <c r="X88" s="232"/>
      <c r="Y88" s="725"/>
      <c r="Z88" s="719"/>
      <c r="AA88" s="726"/>
      <c r="AB88" s="719"/>
      <c r="AC88" s="723">
        <v>1</v>
      </c>
      <c r="AD88" s="723">
        <v>1</v>
      </c>
    </row>
    <row r="89" spans="1:1018" s="224" customFormat="1" ht="13.5" customHeight="1">
      <c r="A89" s="225">
        <f t="shared" si="2"/>
        <v>81</v>
      </c>
      <c r="B89" s="217"/>
      <c r="C89" s="217"/>
      <c r="D89" s="720" t="s">
        <v>1722</v>
      </c>
      <c r="E89" s="241"/>
      <c r="F89" s="241"/>
      <c r="G89" s="241"/>
      <c r="H89" s="719" t="s">
        <v>1723</v>
      </c>
      <c r="I89" s="721"/>
      <c r="J89" s="721" t="s">
        <v>930</v>
      </c>
      <c r="K89" s="719"/>
      <c r="L89" s="719"/>
      <c r="M89" s="719"/>
      <c r="N89" s="719"/>
      <c r="O89" s="722"/>
      <c r="P89" s="719" t="s">
        <v>817</v>
      </c>
      <c r="Q89" s="722"/>
      <c r="R89" s="719" t="s">
        <v>878</v>
      </c>
      <c r="S89" s="723"/>
      <c r="T89" s="719" t="s">
        <v>931</v>
      </c>
      <c r="U89" s="724" t="s">
        <v>863</v>
      </c>
      <c r="V89" s="724" t="s">
        <v>863</v>
      </c>
      <c r="W89" s="724" t="s">
        <v>863</v>
      </c>
      <c r="X89" s="232"/>
      <c r="Y89" s="725"/>
      <c r="Z89" s="719"/>
      <c r="AA89" s="726"/>
      <c r="AB89" s="719"/>
      <c r="AC89" s="723"/>
      <c r="AD89" s="723">
        <v>1</v>
      </c>
    </row>
    <row r="90" spans="1:1018" s="224" customFormat="1" ht="13.5" customHeight="1">
      <c r="A90" s="225">
        <f t="shared" si="2"/>
        <v>82</v>
      </c>
      <c r="B90" s="217"/>
      <c r="C90" s="217"/>
      <c r="D90" s="720" t="s">
        <v>1724</v>
      </c>
      <c r="E90" s="241"/>
      <c r="F90" s="241"/>
      <c r="G90" s="241"/>
      <c r="H90" s="719" t="s">
        <v>1725</v>
      </c>
      <c r="I90" s="721" t="s">
        <v>1726</v>
      </c>
      <c r="J90" s="721" t="s">
        <v>938</v>
      </c>
      <c r="K90" s="719"/>
      <c r="L90" s="719"/>
      <c r="M90" s="719"/>
      <c r="N90" s="719"/>
      <c r="O90" s="722"/>
      <c r="P90" s="719" t="s">
        <v>817</v>
      </c>
      <c r="Q90" s="722"/>
      <c r="R90" s="719" t="s">
        <v>862</v>
      </c>
      <c r="S90" s="723"/>
      <c r="T90" s="719"/>
      <c r="U90" s="724" t="s">
        <v>863</v>
      </c>
      <c r="V90" s="724" t="s">
        <v>863</v>
      </c>
      <c r="W90" s="724" t="s">
        <v>863</v>
      </c>
      <c r="X90" s="232"/>
      <c r="Y90" s="725"/>
      <c r="Z90" s="719"/>
      <c r="AA90" s="726"/>
      <c r="AB90" s="719"/>
      <c r="AC90" s="723"/>
      <c r="AD90" s="723">
        <v>1</v>
      </c>
    </row>
    <row r="91" spans="1:1018" s="224" customFormat="1" ht="13.5" customHeight="1">
      <c r="A91" s="225">
        <f t="shared" si="2"/>
        <v>83</v>
      </c>
      <c r="B91" s="217"/>
      <c r="C91" s="241" t="s">
        <v>1727</v>
      </c>
      <c r="D91" s="217"/>
      <c r="E91" s="217"/>
      <c r="F91" s="217"/>
      <c r="G91" s="217"/>
      <c r="H91" s="719" t="s">
        <v>1728</v>
      </c>
      <c r="I91" s="721"/>
      <c r="J91" s="719" t="s">
        <v>1259</v>
      </c>
      <c r="K91" s="719"/>
      <c r="L91" s="719"/>
      <c r="M91" s="719"/>
      <c r="N91" s="719"/>
      <c r="O91" s="722"/>
      <c r="P91" s="719" t="s">
        <v>820</v>
      </c>
      <c r="Q91" s="722" t="s">
        <v>863</v>
      </c>
      <c r="R91" s="243" t="s">
        <v>1259</v>
      </c>
      <c r="S91" s="723"/>
      <c r="T91" s="719"/>
      <c r="U91" s="724" t="s">
        <v>863</v>
      </c>
      <c r="V91" s="724" t="s">
        <v>863</v>
      </c>
      <c r="W91" s="724"/>
      <c r="X91" s="232"/>
      <c r="Y91" s="725"/>
      <c r="Z91" s="719"/>
      <c r="AA91" s="726"/>
      <c r="AB91" s="719"/>
      <c r="AC91" s="723"/>
      <c r="AD91" s="723">
        <v>1</v>
      </c>
    </row>
    <row r="92" spans="1:1018" s="224" customFormat="1" ht="13.5" customHeight="1">
      <c r="A92" s="225">
        <f t="shared" si="2"/>
        <v>84</v>
      </c>
      <c r="B92" s="217"/>
      <c r="C92" s="720"/>
      <c r="D92" s="720" t="s">
        <v>1260</v>
      </c>
      <c r="E92" s="219"/>
      <c r="F92" s="720"/>
      <c r="G92" s="720"/>
      <c r="H92" s="719" t="s">
        <v>1729</v>
      </c>
      <c r="I92" s="721"/>
      <c r="J92" s="721" t="s">
        <v>1263</v>
      </c>
      <c r="K92" s="719" t="s">
        <v>1264</v>
      </c>
      <c r="L92" s="719" t="s">
        <v>262</v>
      </c>
      <c r="M92" s="719"/>
      <c r="N92" s="719"/>
      <c r="O92" s="722">
        <v>1</v>
      </c>
      <c r="P92" s="719" t="s">
        <v>820</v>
      </c>
      <c r="Q92" s="722" t="s">
        <v>863</v>
      </c>
      <c r="R92" s="243" t="s">
        <v>1265</v>
      </c>
      <c r="S92" s="723"/>
      <c r="T92" s="719"/>
      <c r="U92" s="724" t="s">
        <v>863</v>
      </c>
      <c r="V92" s="724" t="s">
        <v>863</v>
      </c>
      <c r="W92" s="724"/>
      <c r="X92" s="232"/>
      <c r="Y92" s="725"/>
      <c r="Z92" s="719"/>
      <c r="AA92" s="245" t="s">
        <v>1266</v>
      </c>
      <c r="AB92" s="719"/>
      <c r="AC92" s="723"/>
      <c r="AD92" s="723">
        <v>1</v>
      </c>
    </row>
    <row r="93" spans="1:1018" s="224" customFormat="1" ht="13.5" customHeight="1">
      <c r="A93" s="225">
        <f t="shared" si="2"/>
        <v>85</v>
      </c>
      <c r="B93" s="217"/>
      <c r="C93" s="241"/>
      <c r="D93" s="241"/>
      <c r="E93" s="241" t="s">
        <v>1321</v>
      </c>
      <c r="F93" s="241"/>
      <c r="G93" s="241"/>
      <c r="H93" s="719" t="s">
        <v>1730</v>
      </c>
      <c r="I93" s="721" t="s">
        <v>1731</v>
      </c>
      <c r="J93" s="721" t="s">
        <v>1324</v>
      </c>
      <c r="K93" s="719"/>
      <c r="L93" s="719"/>
      <c r="M93" s="719"/>
      <c r="N93" s="719"/>
      <c r="O93" s="722"/>
      <c r="P93" s="719" t="s">
        <v>820</v>
      </c>
      <c r="Q93" s="722"/>
      <c r="R93" s="719" t="s">
        <v>862</v>
      </c>
      <c r="S93" s="723"/>
      <c r="T93" s="719" t="s">
        <v>1732</v>
      </c>
      <c r="U93" s="714" t="s">
        <v>863</v>
      </c>
      <c r="V93" s="703" t="s">
        <v>863</v>
      </c>
      <c r="W93" s="724"/>
      <c r="X93" s="232"/>
      <c r="Y93" s="725"/>
      <c r="Z93" s="719" t="s">
        <v>1077</v>
      </c>
      <c r="AA93" s="726"/>
      <c r="AB93" s="719"/>
      <c r="AC93" s="723">
        <v>1</v>
      </c>
      <c r="AD93" s="723">
        <v>1</v>
      </c>
    </row>
    <row r="94" spans="1:1018" s="224" customFormat="1" ht="13.5" customHeight="1">
      <c r="A94" s="225">
        <f t="shared" si="2"/>
        <v>86</v>
      </c>
      <c r="B94" s="217"/>
      <c r="C94" s="720"/>
      <c r="D94" s="241"/>
      <c r="E94" s="241" t="s">
        <v>1733</v>
      </c>
      <c r="F94" s="241"/>
      <c r="G94" s="241"/>
      <c r="H94" s="719" t="s">
        <v>1734</v>
      </c>
      <c r="I94" s="721" t="s">
        <v>1735</v>
      </c>
      <c r="J94" s="721" t="s">
        <v>971</v>
      </c>
      <c r="K94" s="719"/>
      <c r="L94" s="719"/>
      <c r="M94" s="719"/>
      <c r="N94" s="719"/>
      <c r="O94" s="722"/>
      <c r="P94" s="719" t="s">
        <v>820</v>
      </c>
      <c r="Q94" s="722"/>
      <c r="R94" s="719" t="s">
        <v>862</v>
      </c>
      <c r="S94" s="723" t="s">
        <v>863</v>
      </c>
      <c r="T94" s="719" t="s">
        <v>1736</v>
      </c>
      <c r="U94" s="714" t="s">
        <v>863</v>
      </c>
      <c r="V94" s="703" t="s">
        <v>863</v>
      </c>
      <c r="W94" s="724"/>
      <c r="X94" s="232"/>
      <c r="Y94" s="725"/>
      <c r="Z94" s="390" t="s">
        <v>1271</v>
      </c>
      <c r="AA94" s="726"/>
      <c r="AB94" s="719"/>
      <c r="AC94" s="723"/>
      <c r="AD94" s="723">
        <v>1</v>
      </c>
    </row>
    <row r="95" spans="1:1018" ht="14.25" customHeight="1">
      <c r="A95" s="225">
        <f t="shared" si="2"/>
        <v>87</v>
      </c>
      <c r="C95" s="224"/>
      <c r="D95" s="224"/>
      <c r="E95" s="224" t="s">
        <v>1737</v>
      </c>
      <c r="F95" s="224"/>
      <c r="G95" s="225"/>
      <c r="H95" s="225" t="s">
        <v>2901</v>
      </c>
      <c r="I95" s="808" t="s">
        <v>2900</v>
      </c>
      <c r="J95" s="721" t="s">
        <v>1121</v>
      </c>
      <c r="K95" s="719"/>
      <c r="L95" s="719"/>
      <c r="M95" s="719"/>
      <c r="N95" s="719"/>
      <c r="O95" s="722"/>
      <c r="P95" s="719" t="s">
        <v>820</v>
      </c>
      <c r="Q95" s="722"/>
      <c r="R95" s="719" t="s">
        <v>862</v>
      </c>
      <c r="T95" s="719"/>
      <c r="U95" s="274" t="s">
        <v>863</v>
      </c>
      <c r="V95" s="274" t="s">
        <v>863</v>
      </c>
      <c r="W95" s="724"/>
      <c r="X95" s="232"/>
      <c r="AD95" s="274">
        <v>1</v>
      </c>
    </row>
    <row r="96" spans="1:1018" s="224" customFormat="1" ht="13.5" customHeight="1">
      <c r="A96" s="225">
        <f t="shared" si="2"/>
        <v>88</v>
      </c>
      <c r="B96" s="217"/>
      <c r="C96" s="720"/>
      <c r="D96" s="720" t="s">
        <v>1275</v>
      </c>
      <c r="E96" s="219" t="s">
        <v>1276</v>
      </c>
      <c r="F96" s="720"/>
      <c r="G96" s="720"/>
      <c r="H96" s="719" t="s">
        <v>1738</v>
      </c>
      <c r="I96" s="721"/>
      <c r="J96" s="721" t="s">
        <v>1278</v>
      </c>
      <c r="K96" s="719" t="s">
        <v>1279</v>
      </c>
      <c r="L96" s="719" t="s">
        <v>1280</v>
      </c>
      <c r="M96" s="719"/>
      <c r="N96" s="719"/>
      <c r="O96" s="722">
        <v>1</v>
      </c>
      <c r="P96" s="719" t="s">
        <v>817</v>
      </c>
      <c r="Q96" s="722" t="s">
        <v>863</v>
      </c>
      <c r="R96" s="243" t="s">
        <v>1265</v>
      </c>
      <c r="S96" s="723"/>
      <c r="T96" s="719"/>
      <c r="U96" s="724" t="s">
        <v>863</v>
      </c>
      <c r="V96" s="724" t="s">
        <v>863</v>
      </c>
      <c r="W96" s="724"/>
      <c r="X96" s="232"/>
      <c r="Y96" s="725"/>
      <c r="Z96" s="719"/>
      <c r="AA96" s="245" t="s">
        <v>1266</v>
      </c>
      <c r="AB96" s="719"/>
      <c r="AC96" s="723"/>
      <c r="AD96" s="723">
        <v>1</v>
      </c>
    </row>
    <row r="97" spans="1:31" s="224" customFormat="1" ht="13.5" customHeight="1">
      <c r="A97" s="225">
        <f t="shared" si="2"/>
        <v>89</v>
      </c>
      <c r="B97" s="217"/>
      <c r="C97" s="720"/>
      <c r="D97" s="720" t="s">
        <v>1281</v>
      </c>
      <c r="E97" s="720"/>
      <c r="F97" s="720"/>
      <c r="G97" s="720"/>
      <c r="H97" s="719" t="s">
        <v>1739</v>
      </c>
      <c r="I97" s="721" t="s">
        <v>1283</v>
      </c>
      <c r="J97" s="721" t="s">
        <v>1285</v>
      </c>
      <c r="K97" s="719"/>
      <c r="L97" s="719"/>
      <c r="M97" s="719"/>
      <c r="N97" s="719"/>
      <c r="O97" s="722"/>
      <c r="P97" s="719" t="s">
        <v>817</v>
      </c>
      <c r="Q97" s="722"/>
      <c r="R97" s="719" t="s">
        <v>862</v>
      </c>
      <c r="S97" s="723" t="s">
        <v>863</v>
      </c>
      <c r="T97" s="719" t="s">
        <v>1223</v>
      </c>
      <c r="U97" s="724" t="s">
        <v>863</v>
      </c>
      <c r="V97" s="724" t="s">
        <v>863</v>
      </c>
      <c r="W97" s="724"/>
      <c r="X97" s="232"/>
      <c r="Y97" s="725"/>
      <c r="Z97" s="719"/>
      <c r="AA97" s="245" t="s">
        <v>1286</v>
      </c>
      <c r="AB97" s="719"/>
      <c r="AC97" s="723"/>
      <c r="AD97" s="723">
        <v>1</v>
      </c>
      <c r="AE97" s="246"/>
    </row>
    <row r="98" spans="1:31" s="224" customFormat="1" ht="13.5" customHeight="1">
      <c r="A98" s="225">
        <f t="shared" si="2"/>
        <v>90</v>
      </c>
      <c r="B98" s="217"/>
      <c r="C98" s="720"/>
      <c r="D98" s="241" t="s">
        <v>1740</v>
      </c>
      <c r="E98" s="241"/>
      <c r="F98" s="241"/>
      <c r="G98" s="241"/>
      <c r="H98" s="719" t="s">
        <v>1741</v>
      </c>
      <c r="I98" s="721" t="s">
        <v>1742</v>
      </c>
      <c r="J98" s="721" t="s">
        <v>971</v>
      </c>
      <c r="K98" s="719"/>
      <c r="L98" s="719"/>
      <c r="M98" s="719"/>
      <c r="N98" s="719"/>
      <c r="O98" s="722"/>
      <c r="P98" s="719" t="s">
        <v>817</v>
      </c>
      <c r="Q98" s="722"/>
      <c r="R98" s="719" t="s">
        <v>862</v>
      </c>
      <c r="S98" s="373"/>
      <c r="T98" s="719" t="s">
        <v>1743</v>
      </c>
      <c r="U98" s="260" t="s">
        <v>863</v>
      </c>
      <c r="V98" s="724" t="s">
        <v>863</v>
      </c>
      <c r="W98" s="724"/>
      <c r="X98" s="232"/>
      <c r="Y98" s="379" t="s">
        <v>1290</v>
      </c>
      <c r="Z98" s="719" t="s">
        <v>1291</v>
      </c>
      <c r="AA98" s="245" t="s">
        <v>1292</v>
      </c>
      <c r="AB98" s="719"/>
      <c r="AC98" s="723"/>
      <c r="AD98" s="723">
        <v>1</v>
      </c>
      <c r="AE98" s="246"/>
    </row>
    <row r="99" spans="1:31" s="224" customFormat="1" ht="13.5" customHeight="1">
      <c r="A99" s="225">
        <f t="shared" si="2"/>
        <v>91</v>
      </c>
      <c r="B99" s="217"/>
      <c r="C99" s="720"/>
      <c r="D99" s="241" t="s">
        <v>1293</v>
      </c>
      <c r="E99" s="241"/>
      <c r="F99" s="241"/>
      <c r="G99" s="241"/>
      <c r="H99" s="719" t="s">
        <v>1744</v>
      </c>
      <c r="I99" s="721" t="s">
        <v>1295</v>
      </c>
      <c r="J99" s="721" t="s">
        <v>909</v>
      </c>
      <c r="K99" s="719"/>
      <c r="L99" s="719"/>
      <c r="M99" s="719"/>
      <c r="N99" s="719"/>
      <c r="O99" s="722"/>
      <c r="P99" s="719" t="s">
        <v>817</v>
      </c>
      <c r="Q99" s="722"/>
      <c r="R99" s="719" t="s">
        <v>862</v>
      </c>
      <c r="S99" s="373"/>
      <c r="T99" s="719" t="s">
        <v>1745</v>
      </c>
      <c r="U99" s="260" t="s">
        <v>863</v>
      </c>
      <c r="V99" s="724" t="s">
        <v>863</v>
      </c>
      <c r="W99" s="724"/>
      <c r="X99" s="232"/>
      <c r="Y99" s="386" t="s">
        <v>1296</v>
      </c>
      <c r="Z99" s="719" t="s">
        <v>1291</v>
      </c>
      <c r="AA99" s="726"/>
      <c r="AB99" s="719"/>
      <c r="AC99" s="723"/>
      <c r="AD99" s="723">
        <v>1</v>
      </c>
      <c r="AE99" s="246"/>
    </row>
    <row r="100" spans="1:31" s="224" customFormat="1" ht="13.5" customHeight="1">
      <c r="A100" s="225">
        <f t="shared" si="2"/>
        <v>92</v>
      </c>
      <c r="B100" s="217"/>
      <c r="C100" s="720"/>
      <c r="D100" s="720" t="s">
        <v>1297</v>
      </c>
      <c r="E100" s="720"/>
      <c r="F100" s="720"/>
      <c r="G100" s="720"/>
      <c r="H100" s="719" t="s">
        <v>1746</v>
      </c>
      <c r="I100" s="721" t="s">
        <v>1299</v>
      </c>
      <c r="J100" s="721" t="s">
        <v>938</v>
      </c>
      <c r="K100" s="719" t="s">
        <v>1300</v>
      </c>
      <c r="L100" s="719" t="s">
        <v>1301</v>
      </c>
      <c r="M100" s="719"/>
      <c r="N100" s="719"/>
      <c r="O100" s="722">
        <v>1</v>
      </c>
      <c r="P100" s="719" t="s">
        <v>817</v>
      </c>
      <c r="Q100" s="722"/>
      <c r="R100" s="719" t="s">
        <v>862</v>
      </c>
      <c r="S100" s="723"/>
      <c r="T100" s="255"/>
      <c r="U100" s="724" t="s">
        <v>863</v>
      </c>
      <c r="V100" s="724" t="s">
        <v>863</v>
      </c>
      <c r="W100" s="724"/>
      <c r="X100" s="232"/>
      <c r="Y100" s="725"/>
      <c r="Z100" s="719"/>
      <c r="AA100" s="726"/>
      <c r="AB100" s="719"/>
      <c r="AC100" s="723"/>
      <c r="AD100" s="723">
        <v>1</v>
      </c>
    </row>
    <row r="101" spans="1:31" s="224" customFormat="1" ht="13.5" customHeight="1">
      <c r="A101" s="225">
        <f t="shared" si="2"/>
        <v>93</v>
      </c>
      <c r="B101" s="217"/>
      <c r="C101" s="720"/>
      <c r="D101" s="241" t="s">
        <v>1302</v>
      </c>
      <c r="E101" s="720"/>
      <c r="F101" s="241"/>
      <c r="G101" s="241"/>
      <c r="H101" s="719" t="s">
        <v>1747</v>
      </c>
      <c r="I101" s="721"/>
      <c r="J101" s="721" t="s">
        <v>1304</v>
      </c>
      <c r="K101" s="719"/>
      <c r="L101" s="719"/>
      <c r="M101" s="719"/>
      <c r="N101" s="719"/>
      <c r="O101" s="722"/>
      <c r="P101" s="719" t="s">
        <v>817</v>
      </c>
      <c r="Q101" s="722" t="s">
        <v>863</v>
      </c>
      <c r="R101" s="719" t="s">
        <v>1304</v>
      </c>
      <c r="S101" s="723"/>
      <c r="T101" s="719"/>
      <c r="U101" s="724" t="s">
        <v>863</v>
      </c>
      <c r="V101" s="724" t="s">
        <v>863</v>
      </c>
      <c r="W101" s="724"/>
      <c r="X101" s="232"/>
      <c r="Y101" s="725"/>
      <c r="Z101" s="719"/>
      <c r="AA101" s="726"/>
      <c r="AB101" s="719"/>
      <c r="AC101" s="723">
        <v>1</v>
      </c>
      <c r="AD101" s="723">
        <v>1</v>
      </c>
    </row>
    <row r="102" spans="1:31" s="224" customFormat="1" ht="13.5" customHeight="1">
      <c r="A102" s="225">
        <f t="shared" si="2"/>
        <v>94</v>
      </c>
      <c r="B102" s="217"/>
      <c r="C102" s="720"/>
      <c r="D102" s="720"/>
      <c r="E102" s="720" t="s">
        <v>1305</v>
      </c>
      <c r="F102" s="720"/>
      <c r="G102" s="720"/>
      <c r="H102" s="719" t="s">
        <v>1748</v>
      </c>
      <c r="I102" s="721" t="s">
        <v>1307</v>
      </c>
      <c r="J102" s="721" t="s">
        <v>1088</v>
      </c>
      <c r="K102" s="719" t="s">
        <v>1308</v>
      </c>
      <c r="L102" s="719" t="s">
        <v>1309</v>
      </c>
      <c r="M102" s="719"/>
      <c r="N102" s="719"/>
      <c r="O102" s="722"/>
      <c r="P102" s="719" t="s">
        <v>820</v>
      </c>
      <c r="Q102" s="722"/>
      <c r="R102" s="719" t="s">
        <v>862</v>
      </c>
      <c r="S102" s="723"/>
      <c r="T102" s="719" t="s">
        <v>1310</v>
      </c>
      <c r="U102" s="724" t="s">
        <v>863</v>
      </c>
      <c r="V102" s="724" t="s">
        <v>863</v>
      </c>
      <c r="W102" s="724"/>
      <c r="X102" s="232"/>
      <c r="Y102" s="725"/>
      <c r="Z102" s="719"/>
      <c r="AA102" s="726"/>
      <c r="AB102" s="719"/>
      <c r="AC102" s="723">
        <v>1</v>
      </c>
      <c r="AD102" s="723">
        <v>1</v>
      </c>
    </row>
    <row r="103" spans="1:31" s="224" customFormat="1" ht="13.5" customHeight="1">
      <c r="A103" s="225">
        <f t="shared" si="2"/>
        <v>95</v>
      </c>
      <c r="B103" s="217"/>
      <c r="C103" s="720"/>
      <c r="D103" s="241"/>
      <c r="E103" s="720" t="s">
        <v>1105</v>
      </c>
      <c r="F103" s="221"/>
      <c r="G103" s="221"/>
      <c r="H103" s="719" t="s">
        <v>1749</v>
      </c>
      <c r="I103" s="719" t="s">
        <v>1135</v>
      </c>
      <c r="J103" s="721" t="s">
        <v>1312</v>
      </c>
      <c r="K103" s="719"/>
      <c r="L103" s="719"/>
      <c r="M103" s="719"/>
      <c r="N103" s="719"/>
      <c r="O103" s="722"/>
      <c r="P103" s="719" t="s">
        <v>817</v>
      </c>
      <c r="Q103" s="722"/>
      <c r="R103" s="719" t="s">
        <v>862</v>
      </c>
      <c r="S103" s="723"/>
      <c r="T103" s="719"/>
      <c r="U103" s="724" t="s">
        <v>863</v>
      </c>
      <c r="V103" s="724" t="s">
        <v>863</v>
      </c>
      <c r="W103" s="724"/>
      <c r="X103" s="232"/>
      <c r="Y103" s="725"/>
      <c r="Z103" s="719"/>
      <c r="AA103" s="726"/>
      <c r="AB103" s="719"/>
      <c r="AC103" s="723">
        <v>1</v>
      </c>
      <c r="AD103" s="723">
        <v>1</v>
      </c>
    </row>
    <row r="104" spans="1:31" s="244" customFormat="1" ht="14.25" customHeight="1">
      <c r="A104" s="225">
        <f t="shared" si="2"/>
        <v>96</v>
      </c>
      <c r="B104" s="217"/>
      <c r="C104" s="221"/>
      <c r="D104" s="221"/>
      <c r="E104" s="720" t="s">
        <v>1313</v>
      </c>
      <c r="F104" s="221"/>
      <c r="G104" s="221"/>
      <c r="H104" s="719" t="s">
        <v>1750</v>
      </c>
      <c r="I104" s="721" t="s">
        <v>1315</v>
      </c>
      <c r="J104" s="721" t="s">
        <v>1316</v>
      </c>
      <c r="K104" s="719"/>
      <c r="L104" s="719"/>
      <c r="M104" s="719"/>
      <c r="N104" s="719"/>
      <c r="O104" s="722"/>
      <c r="P104" s="719" t="s">
        <v>817</v>
      </c>
      <c r="Q104" s="722"/>
      <c r="R104" s="719" t="s">
        <v>862</v>
      </c>
      <c r="S104" s="723"/>
      <c r="T104" s="719"/>
      <c r="U104" s="724" t="s">
        <v>863</v>
      </c>
      <c r="V104" s="724" t="s">
        <v>863</v>
      </c>
      <c r="W104" s="724"/>
      <c r="X104" s="232"/>
      <c r="Y104" s="725"/>
      <c r="Z104" s="719"/>
      <c r="AA104" s="726"/>
      <c r="AB104" s="719"/>
      <c r="AC104" s="723">
        <v>1</v>
      </c>
      <c r="AD104" s="723">
        <v>1</v>
      </c>
    </row>
    <row r="105" spans="1:31" s="224" customFormat="1" ht="13.5" customHeight="1">
      <c r="A105" s="225">
        <f t="shared" si="2"/>
        <v>97</v>
      </c>
      <c r="B105" s="217"/>
      <c r="C105" s="241" t="s">
        <v>1329</v>
      </c>
      <c r="D105" s="217" t="s">
        <v>1330</v>
      </c>
      <c r="E105" s="247"/>
      <c r="F105" s="217"/>
      <c r="G105" s="217"/>
      <c r="H105" s="719" t="s">
        <v>1331</v>
      </c>
      <c r="I105" s="721"/>
      <c r="J105" s="721" t="s">
        <v>1055</v>
      </c>
      <c r="K105" s="719" t="s">
        <v>1333</v>
      </c>
      <c r="L105" s="719" t="s">
        <v>1334</v>
      </c>
      <c r="M105" s="719"/>
      <c r="N105" s="719"/>
      <c r="O105" s="722"/>
      <c r="P105" s="719" t="s">
        <v>820</v>
      </c>
      <c r="Q105" s="722" t="s">
        <v>863</v>
      </c>
      <c r="R105" s="243" t="s">
        <v>1055</v>
      </c>
      <c r="S105" s="282"/>
      <c r="T105" s="719"/>
      <c r="U105" s="724" t="s">
        <v>863</v>
      </c>
      <c r="V105" s="724"/>
      <c r="W105" s="724"/>
      <c r="X105" s="232"/>
      <c r="Y105" s="248"/>
      <c r="Z105" s="719"/>
      <c r="AA105" s="726"/>
      <c r="AB105" s="719"/>
      <c r="AC105" s="723">
        <v>1</v>
      </c>
      <c r="AD105" s="723">
        <v>1</v>
      </c>
    </row>
    <row r="106" spans="1:31" s="224" customFormat="1" ht="13.5" customHeight="1">
      <c r="A106" s="225">
        <f t="shared" si="2"/>
        <v>98</v>
      </c>
      <c r="B106" s="217"/>
      <c r="C106" s="241" t="s">
        <v>973</v>
      </c>
      <c r="D106" s="217" t="s">
        <v>1335</v>
      </c>
      <c r="E106" s="217"/>
      <c r="F106" s="217"/>
      <c r="G106" s="217"/>
      <c r="H106" s="719" t="s">
        <v>1336</v>
      </c>
      <c r="I106" s="721"/>
      <c r="J106" s="721" t="s">
        <v>976</v>
      </c>
      <c r="K106" s="719"/>
      <c r="L106" s="719"/>
      <c r="M106" s="719"/>
      <c r="N106" s="719"/>
      <c r="O106" s="722"/>
      <c r="P106" s="719" t="s">
        <v>820</v>
      </c>
      <c r="Q106" s="722" t="s">
        <v>863</v>
      </c>
      <c r="R106" s="243" t="s">
        <v>976</v>
      </c>
      <c r="S106" s="723"/>
      <c r="T106" s="719"/>
      <c r="U106" s="724" t="s">
        <v>863</v>
      </c>
      <c r="V106" s="724"/>
      <c r="W106" s="724"/>
      <c r="X106" s="232"/>
      <c r="Y106" s="725"/>
      <c r="Z106" s="719"/>
      <c r="AA106" s="726"/>
      <c r="AB106" s="719"/>
      <c r="AC106" s="723">
        <v>1</v>
      </c>
      <c r="AD106" s="723">
        <v>1</v>
      </c>
    </row>
    <row r="107" spans="1:31" s="224" customFormat="1" ht="13.5" customHeight="1">
      <c r="A107" s="225">
        <f t="shared" si="2"/>
        <v>99</v>
      </c>
      <c r="B107" s="217"/>
      <c r="C107" s="241" t="s">
        <v>1337</v>
      </c>
      <c r="D107" s="217"/>
      <c r="E107" s="217"/>
      <c r="F107" s="217"/>
      <c r="G107" s="217"/>
      <c r="H107" s="719" t="s">
        <v>1338</v>
      </c>
      <c r="I107" s="721"/>
      <c r="J107" s="721" t="s">
        <v>1339</v>
      </c>
      <c r="K107" s="719"/>
      <c r="L107" s="719"/>
      <c r="M107" s="719"/>
      <c r="N107" s="719"/>
      <c r="O107" s="722"/>
      <c r="P107" s="719" t="s">
        <v>820</v>
      </c>
      <c r="Q107" s="722" t="s">
        <v>863</v>
      </c>
      <c r="R107" s="243" t="s">
        <v>1339</v>
      </c>
      <c r="S107" s="723"/>
      <c r="T107" s="719"/>
      <c r="U107" s="714" t="s">
        <v>863</v>
      </c>
      <c r="V107" s="724"/>
      <c r="W107" s="724"/>
      <c r="X107" s="232"/>
      <c r="Y107" s="725"/>
      <c r="Z107" s="719"/>
      <c r="AA107" s="726"/>
      <c r="AB107" s="719"/>
      <c r="AC107" s="723">
        <v>1</v>
      </c>
      <c r="AD107" s="723">
        <v>1</v>
      </c>
    </row>
    <row r="108" spans="1:31" s="224" customFormat="1" ht="13.5" customHeight="1">
      <c r="A108" s="225">
        <f t="shared" si="2"/>
        <v>100</v>
      </c>
      <c r="B108" s="217"/>
      <c r="C108" s="241"/>
      <c r="D108" s="217" t="s">
        <v>1340</v>
      </c>
      <c r="E108" s="217"/>
      <c r="F108" s="241"/>
      <c r="G108" s="241"/>
      <c r="H108" s="719" t="s">
        <v>1341</v>
      </c>
      <c r="I108" s="721" t="s">
        <v>1342</v>
      </c>
      <c r="J108" s="719" t="s">
        <v>1343</v>
      </c>
      <c r="K108" s="719"/>
      <c r="L108" s="719"/>
      <c r="M108" s="719"/>
      <c r="N108" s="719"/>
      <c r="O108" s="722"/>
      <c r="P108" s="719" t="s">
        <v>820</v>
      </c>
      <c r="Q108" s="722"/>
      <c r="R108" s="719" t="s">
        <v>862</v>
      </c>
      <c r="S108" s="723"/>
      <c r="T108" s="719"/>
      <c r="U108" s="714" t="s">
        <v>863</v>
      </c>
      <c r="V108" s="724"/>
      <c r="W108" s="724"/>
      <c r="X108" s="232"/>
      <c r="Y108" s="725"/>
      <c r="Z108" s="719" t="s">
        <v>1077</v>
      </c>
      <c r="AA108" s="726"/>
      <c r="AB108" s="719"/>
      <c r="AC108" s="723"/>
      <c r="AD108" s="723">
        <v>1</v>
      </c>
    </row>
    <row r="109" spans="1:31" s="224" customFormat="1" ht="13.5" customHeight="1">
      <c r="A109" s="225">
        <f t="shared" si="2"/>
        <v>101</v>
      </c>
      <c r="B109" s="217"/>
      <c r="C109" s="241"/>
      <c r="D109" s="217" t="s">
        <v>1344</v>
      </c>
      <c r="E109" s="217"/>
      <c r="F109" s="241"/>
      <c r="G109" s="241"/>
      <c r="H109" s="719" t="s">
        <v>1345</v>
      </c>
      <c r="I109" s="721" t="s">
        <v>1346</v>
      </c>
      <c r="J109" s="719" t="s">
        <v>1347</v>
      </c>
      <c r="K109" s="719"/>
      <c r="L109" s="719"/>
      <c r="M109" s="719"/>
      <c r="N109" s="719"/>
      <c r="O109" s="722"/>
      <c r="P109" s="719" t="s">
        <v>820</v>
      </c>
      <c r="Q109" s="722"/>
      <c r="R109" s="719" t="s">
        <v>862</v>
      </c>
      <c r="S109" s="723"/>
      <c r="T109" s="719"/>
      <c r="U109" s="714" t="s">
        <v>863</v>
      </c>
      <c r="V109" s="724"/>
      <c r="W109" s="724"/>
      <c r="X109" s="232"/>
      <c r="Y109" s="725"/>
      <c r="Z109" s="719" t="s">
        <v>1348</v>
      </c>
      <c r="AA109" s="726"/>
      <c r="AB109" s="719"/>
      <c r="AC109" s="723"/>
      <c r="AD109" s="723">
        <v>1</v>
      </c>
    </row>
    <row r="110" spans="1:31" s="224" customFormat="1" ht="13.5" customHeight="1">
      <c r="A110" s="225">
        <f t="shared" si="2"/>
        <v>102</v>
      </c>
      <c r="B110" s="217"/>
      <c r="C110" s="241"/>
      <c r="D110" s="241" t="s">
        <v>1349</v>
      </c>
      <c r="E110" s="241"/>
      <c r="F110" s="241"/>
      <c r="G110" s="241"/>
      <c r="H110" s="719" t="s">
        <v>1350</v>
      </c>
      <c r="I110" s="721" t="s">
        <v>1351</v>
      </c>
      <c r="J110" s="721" t="s">
        <v>1353</v>
      </c>
      <c r="K110" s="719"/>
      <c r="L110" s="719"/>
      <c r="M110" s="719"/>
      <c r="N110" s="719"/>
      <c r="O110" s="722"/>
      <c r="P110" s="719" t="s">
        <v>817</v>
      </c>
      <c r="Q110" s="722"/>
      <c r="R110" s="719" t="s">
        <v>862</v>
      </c>
      <c r="S110" s="723"/>
      <c r="T110" s="719"/>
      <c r="U110" s="724" t="s">
        <v>863</v>
      </c>
      <c r="V110" s="724"/>
      <c r="W110" s="724"/>
      <c r="X110" s="232"/>
      <c r="Y110" s="725"/>
      <c r="Z110" s="719"/>
      <c r="AA110" s="726"/>
      <c r="AB110" s="719"/>
      <c r="AC110" s="723"/>
      <c r="AD110" s="723">
        <v>1</v>
      </c>
    </row>
    <row r="111" spans="1:31" s="224" customFormat="1" ht="13.5" customHeight="1">
      <c r="A111" s="225">
        <f t="shared" si="2"/>
        <v>103</v>
      </c>
      <c r="B111" s="217"/>
      <c r="C111" s="241"/>
      <c r="D111" s="217" t="s">
        <v>1354</v>
      </c>
      <c r="E111" s="219" t="s">
        <v>1276</v>
      </c>
      <c r="F111" s="217"/>
      <c r="G111" s="217"/>
      <c r="H111" s="719" t="s">
        <v>1355</v>
      </c>
      <c r="I111" s="718"/>
      <c r="J111" s="721" t="s">
        <v>1357</v>
      </c>
      <c r="K111" s="719"/>
      <c r="L111" s="719"/>
      <c r="M111" s="719"/>
      <c r="N111" s="719"/>
      <c r="O111" s="722"/>
      <c r="P111" s="719" t="s">
        <v>817</v>
      </c>
      <c r="Q111" s="722" t="s">
        <v>863</v>
      </c>
      <c r="R111" s="243" t="s">
        <v>1265</v>
      </c>
      <c r="S111" s="723"/>
      <c r="T111" s="719"/>
      <c r="U111" s="724" t="s">
        <v>863</v>
      </c>
      <c r="V111" s="724"/>
      <c r="W111" s="724"/>
      <c r="X111" s="232"/>
      <c r="Y111" s="725"/>
      <c r="Z111" s="719"/>
      <c r="AA111" s="726"/>
      <c r="AB111" s="719"/>
      <c r="AC111" s="723">
        <v>1</v>
      </c>
      <c r="AD111" s="723">
        <v>1</v>
      </c>
    </row>
    <row r="112" spans="1:31" s="224" customFormat="1" ht="13.5" customHeight="1">
      <c r="A112" s="225">
        <f t="shared" ref="A112:A143" si="3">ROW()-8</f>
        <v>104</v>
      </c>
      <c r="B112" s="217"/>
      <c r="C112" s="241"/>
      <c r="D112" s="217" t="s">
        <v>1358</v>
      </c>
      <c r="E112" s="241"/>
      <c r="F112" s="241"/>
      <c r="G112" s="241"/>
      <c r="H112" s="719" t="s">
        <v>1359</v>
      </c>
      <c r="I112" s="721" t="s">
        <v>1360</v>
      </c>
      <c r="J112" s="719" t="s">
        <v>1361</v>
      </c>
      <c r="K112" s="719" t="s">
        <v>1362</v>
      </c>
      <c r="L112" s="719" t="s">
        <v>1363</v>
      </c>
      <c r="M112" s="719"/>
      <c r="N112" s="719"/>
      <c r="O112" s="722"/>
      <c r="P112" s="719" t="s">
        <v>817</v>
      </c>
      <c r="Q112" s="722"/>
      <c r="R112" s="719" t="s">
        <v>862</v>
      </c>
      <c r="S112" s="723"/>
      <c r="T112" s="719"/>
      <c r="U112" s="724" t="s">
        <v>863</v>
      </c>
      <c r="V112" s="724"/>
      <c r="W112" s="724"/>
      <c r="X112" s="232"/>
      <c r="Y112" s="725"/>
      <c r="Z112" s="719"/>
      <c r="AA112" s="726"/>
      <c r="AB112" s="719"/>
      <c r="AC112" s="723">
        <v>1</v>
      </c>
      <c r="AD112" s="723">
        <v>1</v>
      </c>
    </row>
    <row r="113" spans="1:1017" s="251" customFormat="1" ht="13.5" customHeight="1">
      <c r="A113" s="225">
        <f t="shared" si="3"/>
        <v>105</v>
      </c>
      <c r="B113" s="217"/>
      <c r="C113" s="241" t="s">
        <v>1364</v>
      </c>
      <c r="D113" s="720"/>
      <c r="E113" s="250"/>
      <c r="F113" s="250"/>
      <c r="G113" s="250"/>
      <c r="H113" s="719" t="s">
        <v>1365</v>
      </c>
      <c r="I113" s="721"/>
      <c r="J113" s="721" t="s">
        <v>1367</v>
      </c>
      <c r="K113" s="719"/>
      <c r="L113" s="719"/>
      <c r="M113" s="719"/>
      <c r="N113" s="719"/>
      <c r="O113" s="722"/>
      <c r="P113" s="719" t="s">
        <v>823</v>
      </c>
      <c r="Q113" s="722" t="s">
        <v>863</v>
      </c>
      <c r="R113" s="243" t="s">
        <v>1367</v>
      </c>
      <c r="S113" s="282"/>
      <c r="T113" s="719"/>
      <c r="U113" s="724" t="s">
        <v>863</v>
      </c>
      <c r="V113" s="724"/>
      <c r="W113" s="724"/>
      <c r="X113" s="232"/>
      <c r="Y113" s="248"/>
      <c r="Z113" s="719"/>
      <c r="AA113" s="726"/>
      <c r="AB113" s="719"/>
      <c r="AC113" s="723">
        <v>1</v>
      </c>
      <c r="AD113" s="723">
        <v>1</v>
      </c>
      <c r="AMC113" s="224"/>
    </row>
    <row r="114" spans="1:1017" s="251" customFormat="1" ht="13.5" customHeight="1">
      <c r="A114" s="225">
        <f t="shared" si="3"/>
        <v>106</v>
      </c>
      <c r="B114" s="217"/>
      <c r="C114" s="241"/>
      <c r="D114" s="720" t="s">
        <v>1368</v>
      </c>
      <c r="E114" s="720"/>
      <c r="F114" s="241"/>
      <c r="G114" s="241"/>
      <c r="H114" s="719" t="s">
        <v>1369</v>
      </c>
      <c r="I114" s="721" t="s">
        <v>1370</v>
      </c>
      <c r="J114" s="721" t="s">
        <v>1372</v>
      </c>
      <c r="K114" s="719"/>
      <c r="L114" s="719"/>
      <c r="M114" s="719"/>
      <c r="N114" s="719"/>
      <c r="O114" s="722"/>
      <c r="P114" s="719" t="s">
        <v>817</v>
      </c>
      <c r="Q114" s="722"/>
      <c r="R114" s="719" t="s">
        <v>862</v>
      </c>
      <c r="S114" s="723" t="s">
        <v>863</v>
      </c>
      <c r="T114" s="719"/>
      <c r="U114" s="724" t="s">
        <v>863</v>
      </c>
      <c r="V114" s="724"/>
      <c r="W114" s="724"/>
      <c r="X114" s="232"/>
      <c r="Y114" s="725"/>
      <c r="Z114" s="719" t="s">
        <v>1016</v>
      </c>
      <c r="AA114" s="726"/>
      <c r="AB114" s="719"/>
      <c r="AC114" s="723">
        <v>1</v>
      </c>
      <c r="AD114" s="723">
        <v>1</v>
      </c>
      <c r="AMC114" s="224"/>
    </row>
    <row r="115" spans="1:1017" s="251" customFormat="1" ht="13.5" customHeight="1">
      <c r="A115" s="225">
        <f t="shared" si="3"/>
        <v>107</v>
      </c>
      <c r="B115" s="217"/>
      <c r="C115" s="241"/>
      <c r="D115" s="720" t="s">
        <v>1373</v>
      </c>
      <c r="E115" s="720"/>
      <c r="F115" s="241"/>
      <c r="G115" s="241"/>
      <c r="H115" s="719" t="s">
        <v>1374</v>
      </c>
      <c r="I115" s="721" t="s">
        <v>1375</v>
      </c>
      <c r="J115" s="719" t="s">
        <v>1376</v>
      </c>
      <c r="K115" s="719"/>
      <c r="L115" s="719"/>
      <c r="M115" s="719"/>
      <c r="N115" s="719"/>
      <c r="O115" s="722"/>
      <c r="P115" s="719" t="s">
        <v>817</v>
      </c>
      <c r="Q115" s="722"/>
      <c r="R115" s="719" t="s">
        <v>862</v>
      </c>
      <c r="S115" s="723"/>
      <c r="T115" s="719"/>
      <c r="U115" s="724" t="s">
        <v>863</v>
      </c>
      <c r="V115" s="724"/>
      <c r="W115" s="724"/>
      <c r="X115" s="232"/>
      <c r="Y115" s="725"/>
      <c r="Z115" s="719"/>
      <c r="AA115" s="726"/>
      <c r="AB115" s="719"/>
      <c r="AC115" s="723">
        <v>1</v>
      </c>
      <c r="AD115" s="723">
        <v>1</v>
      </c>
      <c r="AMC115" s="224"/>
    </row>
    <row r="116" spans="1:1017" s="251" customFormat="1" ht="13.5" customHeight="1">
      <c r="A116" s="225">
        <f t="shared" si="3"/>
        <v>108</v>
      </c>
      <c r="B116" s="217"/>
      <c r="C116" s="241"/>
      <c r="D116" s="720" t="s">
        <v>1377</v>
      </c>
      <c r="E116" s="720"/>
      <c r="F116" s="241"/>
      <c r="G116" s="241"/>
      <c r="H116" s="719" t="s">
        <v>1378</v>
      </c>
      <c r="I116" s="721" t="s">
        <v>1379</v>
      </c>
      <c r="J116" s="719" t="s">
        <v>1380</v>
      </c>
      <c r="K116" s="719"/>
      <c r="L116" s="719"/>
      <c r="M116" s="719"/>
      <c r="N116" s="719"/>
      <c r="O116" s="722"/>
      <c r="P116" s="719" t="s">
        <v>817</v>
      </c>
      <c r="Q116" s="722"/>
      <c r="R116" s="719" t="s">
        <v>1381</v>
      </c>
      <c r="S116" s="723"/>
      <c r="T116" s="719"/>
      <c r="U116" s="724" t="s">
        <v>863</v>
      </c>
      <c r="V116" s="724"/>
      <c r="W116" s="724"/>
      <c r="X116" s="232"/>
      <c r="Y116" s="725"/>
      <c r="Z116" s="719"/>
      <c r="AA116" s="726"/>
      <c r="AB116" s="719"/>
      <c r="AC116" s="723">
        <v>1</v>
      </c>
      <c r="AD116" s="723">
        <v>1</v>
      </c>
      <c r="AMC116" s="224"/>
    </row>
    <row r="117" spans="1:1017" s="251" customFormat="1" ht="13.5" customHeight="1">
      <c r="A117" s="225">
        <f t="shared" si="3"/>
        <v>109</v>
      </c>
      <c r="B117" s="217"/>
      <c r="C117" s="241"/>
      <c r="D117" s="720" t="s">
        <v>874</v>
      </c>
      <c r="E117" s="720"/>
      <c r="F117" s="241"/>
      <c r="G117" s="241"/>
      <c r="H117" s="719" t="s">
        <v>1382</v>
      </c>
      <c r="I117" s="658" t="s">
        <v>1383</v>
      </c>
      <c r="J117" s="719" t="s">
        <v>874</v>
      </c>
      <c r="K117" s="719"/>
      <c r="L117" s="719"/>
      <c r="M117" s="719"/>
      <c r="N117" s="719"/>
      <c r="O117" s="722"/>
      <c r="P117" s="719" t="s">
        <v>820</v>
      </c>
      <c r="Q117" s="722"/>
      <c r="R117" s="719" t="s">
        <v>862</v>
      </c>
      <c r="S117" s="723"/>
      <c r="T117" s="719"/>
      <c r="U117" s="724" t="s">
        <v>863</v>
      </c>
      <c r="V117" s="724"/>
      <c r="W117" s="724"/>
      <c r="X117" s="232"/>
      <c r="Y117" s="725"/>
      <c r="Z117" s="719"/>
      <c r="AA117" s="726"/>
      <c r="AB117" s="719"/>
      <c r="AC117" s="723">
        <v>1</v>
      </c>
      <c r="AD117" s="723">
        <v>1</v>
      </c>
      <c r="AMC117" s="224"/>
    </row>
    <row r="118" spans="1:1017" s="251" customFormat="1" ht="13.5" customHeight="1">
      <c r="A118" s="225">
        <f t="shared" si="3"/>
        <v>110</v>
      </c>
      <c r="B118" s="217"/>
      <c r="C118" s="241"/>
      <c r="D118" s="720" t="s">
        <v>1384</v>
      </c>
      <c r="E118" s="720"/>
      <c r="F118" s="241"/>
      <c r="G118" s="241"/>
      <c r="H118" s="719" t="s">
        <v>1385</v>
      </c>
      <c r="I118" s="721"/>
      <c r="J118" s="719" t="s">
        <v>1386</v>
      </c>
      <c r="K118" s="719"/>
      <c r="L118" s="719"/>
      <c r="M118" s="719"/>
      <c r="N118" s="719"/>
      <c r="O118" s="722"/>
      <c r="P118" s="719" t="s">
        <v>817</v>
      </c>
      <c r="Q118" s="722"/>
      <c r="R118" s="719" t="s">
        <v>862</v>
      </c>
      <c r="S118" s="723"/>
      <c r="T118" s="719"/>
      <c r="U118" s="724" t="s">
        <v>863</v>
      </c>
      <c r="V118" s="724"/>
      <c r="W118" s="724"/>
      <c r="X118" s="232"/>
      <c r="Y118" s="725"/>
      <c r="Z118" s="719"/>
      <c r="AA118" s="726"/>
      <c r="AB118" s="719"/>
      <c r="AC118" s="723">
        <v>1</v>
      </c>
      <c r="AD118" s="723">
        <v>1</v>
      </c>
      <c r="AMC118" s="224"/>
    </row>
    <row r="119" spans="1:1017" s="251" customFormat="1" ht="12.95" customHeight="1">
      <c r="A119" s="225">
        <f t="shared" si="3"/>
        <v>111</v>
      </c>
      <c r="B119" s="217"/>
      <c r="C119" s="241"/>
      <c r="D119" s="720" t="s">
        <v>1387</v>
      </c>
      <c r="E119" s="720"/>
      <c r="F119" s="241"/>
      <c r="G119" s="241"/>
      <c r="H119" s="719" t="s">
        <v>1388</v>
      </c>
      <c r="I119" s="721"/>
      <c r="J119" s="719" t="s">
        <v>1389</v>
      </c>
      <c r="K119" s="719"/>
      <c r="L119" s="719"/>
      <c r="M119" s="719"/>
      <c r="N119" s="719"/>
      <c r="O119" s="722"/>
      <c r="P119" s="719" t="s">
        <v>817</v>
      </c>
      <c r="Q119" s="722"/>
      <c r="R119" s="719" t="s">
        <v>862</v>
      </c>
      <c r="S119" s="723"/>
      <c r="T119" s="719"/>
      <c r="U119" s="724" t="s">
        <v>863</v>
      </c>
      <c r="V119" s="724"/>
      <c r="W119" s="724"/>
      <c r="X119" s="232"/>
      <c r="Y119" s="725"/>
      <c r="Z119" s="719"/>
      <c r="AA119" s="726"/>
      <c r="AB119" s="719"/>
      <c r="AC119" s="723">
        <v>1</v>
      </c>
      <c r="AD119" s="723">
        <v>1</v>
      </c>
      <c r="AMC119" s="224"/>
    </row>
    <row r="120" spans="1:1017" s="224" customFormat="1" ht="13.5" customHeight="1">
      <c r="A120" s="225">
        <f t="shared" si="3"/>
        <v>112</v>
      </c>
      <c r="B120" s="217" t="s">
        <v>1390</v>
      </c>
      <c r="C120" s="216"/>
      <c r="D120" s="241"/>
      <c r="E120" s="241"/>
      <c r="F120" s="241"/>
      <c r="G120" s="241"/>
      <c r="H120" s="796" t="s">
        <v>2892</v>
      </c>
      <c r="I120" s="721" t="s">
        <v>1342</v>
      </c>
      <c r="J120" s="721" t="s">
        <v>1392</v>
      </c>
      <c r="K120" s="719"/>
      <c r="L120" s="719"/>
      <c r="M120" s="719"/>
      <c r="N120" s="719"/>
      <c r="O120" s="722"/>
      <c r="P120" s="719" t="s">
        <v>820</v>
      </c>
      <c r="Q120" s="722"/>
      <c r="R120" s="719" t="s">
        <v>862</v>
      </c>
      <c r="S120" s="723"/>
      <c r="T120" s="727"/>
      <c r="U120" s="724"/>
      <c r="V120" s="724" t="s">
        <v>863</v>
      </c>
      <c r="W120" s="723" t="s">
        <v>817</v>
      </c>
      <c r="X120" s="232"/>
      <c r="Y120" s="379" t="s">
        <v>1393</v>
      </c>
      <c r="Z120" s="385" t="s">
        <v>1348</v>
      </c>
      <c r="AA120" s="726"/>
      <c r="AB120" s="719"/>
      <c r="AC120" s="723"/>
      <c r="AD120" s="723">
        <v>1</v>
      </c>
    </row>
    <row r="121" spans="1:1017" s="224" customFormat="1" ht="13.5" customHeight="1">
      <c r="A121" s="225">
        <f t="shared" si="3"/>
        <v>113</v>
      </c>
      <c r="B121" s="217" t="s">
        <v>1394</v>
      </c>
      <c r="C121" s="216"/>
      <c r="D121" s="216"/>
      <c r="E121" s="216"/>
      <c r="F121" s="216"/>
      <c r="G121" s="216"/>
      <c r="H121" s="719" t="s">
        <v>1395</v>
      </c>
      <c r="I121" s="718"/>
      <c r="J121" s="721" t="s">
        <v>1396</v>
      </c>
      <c r="K121" s="719"/>
      <c r="L121" s="719"/>
      <c r="M121" s="719"/>
      <c r="N121" s="719"/>
      <c r="O121" s="722"/>
      <c r="P121" s="719" t="s">
        <v>823</v>
      </c>
      <c r="Q121" s="722" t="s">
        <v>863</v>
      </c>
      <c r="R121" s="378" t="s">
        <v>1396</v>
      </c>
      <c r="S121" s="723"/>
      <c r="T121" s="731"/>
      <c r="U121" s="724"/>
      <c r="V121" s="260"/>
      <c r="W121" s="260"/>
      <c r="X121" s="232"/>
      <c r="Y121" s="725"/>
      <c r="Z121" s="719"/>
      <c r="AA121" s="726"/>
      <c r="AB121" s="719"/>
      <c r="AC121" s="723"/>
      <c r="AD121" s="723">
        <v>1</v>
      </c>
    </row>
    <row r="122" spans="1:1017" s="224" customFormat="1" ht="13.5" customHeight="1">
      <c r="A122" s="225">
        <f t="shared" si="3"/>
        <v>114</v>
      </c>
      <c r="B122" s="216"/>
      <c r="C122" s="241" t="s">
        <v>1305</v>
      </c>
      <c r="D122" s="241"/>
      <c r="E122" s="241"/>
      <c r="F122" s="241"/>
      <c r="G122" s="241"/>
      <c r="H122" s="719" t="s">
        <v>1397</v>
      </c>
      <c r="I122" s="718"/>
      <c r="J122" s="721" t="s">
        <v>1304</v>
      </c>
      <c r="K122" s="719"/>
      <c r="L122" s="719"/>
      <c r="M122" s="719"/>
      <c r="N122" s="719"/>
      <c r="O122" s="722"/>
      <c r="P122" s="382" t="s">
        <v>817</v>
      </c>
      <c r="Q122" s="722" t="s">
        <v>863</v>
      </c>
      <c r="R122" s="378" t="s">
        <v>1304</v>
      </c>
      <c r="S122" s="723"/>
      <c r="T122" s="723"/>
      <c r="U122" s="724"/>
      <c r="V122" s="260"/>
      <c r="W122" s="260"/>
      <c r="X122" s="232"/>
      <c r="Y122" s="384" t="s">
        <v>1398</v>
      </c>
      <c r="Z122" s="719"/>
      <c r="AA122" s="726"/>
      <c r="AB122" s="719"/>
      <c r="AC122" s="723"/>
      <c r="AD122" s="723">
        <v>1</v>
      </c>
    </row>
    <row r="123" spans="1:1017" s="224" customFormat="1" ht="13.5" customHeight="1">
      <c r="A123" s="225">
        <f t="shared" si="3"/>
        <v>115</v>
      </c>
      <c r="B123" s="216"/>
      <c r="C123" s="241" t="s">
        <v>831</v>
      </c>
      <c r="D123" s="241"/>
      <c r="E123" s="241"/>
      <c r="F123" s="241"/>
      <c r="G123" s="241"/>
      <c r="H123" s="719" t="s">
        <v>1399</v>
      </c>
      <c r="I123" s="718"/>
      <c r="J123" s="721" t="s">
        <v>1219</v>
      </c>
      <c r="K123" s="719"/>
      <c r="L123" s="719"/>
      <c r="M123" s="719"/>
      <c r="N123" s="719"/>
      <c r="O123" s="722"/>
      <c r="P123" s="719" t="s">
        <v>817</v>
      </c>
      <c r="Q123" s="722"/>
      <c r="R123" s="719" t="s">
        <v>862</v>
      </c>
      <c r="S123" s="723"/>
      <c r="T123" s="731"/>
      <c r="U123" s="724"/>
      <c r="V123" s="260"/>
      <c r="W123" s="260"/>
      <c r="X123" s="232"/>
      <c r="Y123" s="725"/>
      <c r="Z123" s="719"/>
      <c r="AA123" s="726"/>
      <c r="AB123" s="719"/>
      <c r="AC123" s="723"/>
      <c r="AD123" s="723">
        <v>1</v>
      </c>
    </row>
    <row r="124" spans="1:1017" s="224" customFormat="1" ht="17.25" customHeight="1">
      <c r="A124" s="225">
        <f t="shared" si="3"/>
        <v>116</v>
      </c>
      <c r="B124" s="217"/>
      <c r="C124" s="241" t="s">
        <v>1400</v>
      </c>
      <c r="D124" s="241"/>
      <c r="E124" s="241"/>
      <c r="F124" s="241"/>
      <c r="G124" s="241"/>
      <c r="H124" s="719" t="s">
        <v>1401</v>
      </c>
      <c r="I124" s="718" t="s">
        <v>1402</v>
      </c>
      <c r="J124" s="721" t="s">
        <v>1353</v>
      </c>
      <c r="K124" s="719"/>
      <c r="L124" s="719"/>
      <c r="M124" s="719"/>
      <c r="N124" s="719"/>
      <c r="O124" s="722"/>
      <c r="P124" s="719" t="s">
        <v>820</v>
      </c>
      <c r="Q124" s="722"/>
      <c r="R124" s="719" t="s">
        <v>862</v>
      </c>
      <c r="S124" s="723"/>
      <c r="T124" s="723"/>
      <c r="U124" s="724"/>
      <c r="V124" s="724"/>
      <c r="W124" s="724"/>
      <c r="X124" s="232"/>
      <c r="Y124" s="725"/>
      <c r="Z124" s="719"/>
      <c r="AA124" s="726"/>
      <c r="AB124" s="719"/>
      <c r="AC124" s="723"/>
      <c r="AD124" s="723">
        <v>1</v>
      </c>
    </row>
    <row r="125" spans="1:1017" s="224" customFormat="1" ht="14.25" customHeight="1">
      <c r="A125" s="225">
        <f t="shared" si="3"/>
        <v>117</v>
      </c>
      <c r="B125" s="217" t="s">
        <v>561</v>
      </c>
      <c r="C125" s="217"/>
      <c r="D125" s="217"/>
      <c r="E125" s="217"/>
      <c r="F125" s="217"/>
      <c r="G125" s="217"/>
      <c r="H125" s="719" t="s">
        <v>1751</v>
      </c>
      <c r="I125" s="718"/>
      <c r="J125" s="721" t="s">
        <v>1404</v>
      </c>
      <c r="K125" s="719"/>
      <c r="L125" s="719"/>
      <c r="M125" s="719"/>
      <c r="N125" s="719"/>
      <c r="O125" s="722"/>
      <c r="P125" s="719" t="s">
        <v>823</v>
      </c>
      <c r="Q125" s="722" t="s">
        <v>863</v>
      </c>
      <c r="R125" s="378" t="s">
        <v>1404</v>
      </c>
      <c r="S125" s="723"/>
      <c r="T125" s="259"/>
      <c r="U125" s="260"/>
      <c r="V125" s="260" t="s">
        <v>863</v>
      </c>
      <c r="W125" s="260" t="s">
        <v>863</v>
      </c>
      <c r="X125" s="232"/>
      <c r="Y125" s="725"/>
      <c r="Z125" s="719"/>
      <c r="AA125" s="245"/>
      <c r="AB125" s="719"/>
      <c r="AC125" s="723"/>
      <c r="AD125" s="723">
        <v>1</v>
      </c>
    </row>
    <row r="126" spans="1:1017" s="224" customFormat="1" ht="13.5" customHeight="1">
      <c r="A126" s="225">
        <f t="shared" si="3"/>
        <v>118</v>
      </c>
      <c r="B126" s="217"/>
      <c r="C126" s="217" t="s">
        <v>1405</v>
      </c>
      <c r="D126" s="241"/>
      <c r="E126" s="219"/>
      <c r="F126" s="241"/>
      <c r="G126" s="241"/>
      <c r="H126" s="796" t="s">
        <v>1752</v>
      </c>
      <c r="I126" s="801" t="s">
        <v>2889</v>
      </c>
      <c r="J126" s="721" t="s">
        <v>1784</v>
      </c>
      <c r="K126" s="719"/>
      <c r="L126" s="719"/>
      <c r="M126" s="719"/>
      <c r="N126" s="719"/>
      <c r="O126" s="722"/>
      <c r="P126" s="719" t="s">
        <v>820</v>
      </c>
      <c r="Q126" s="722"/>
      <c r="R126" s="721" t="s">
        <v>862</v>
      </c>
      <c r="S126" s="723"/>
      <c r="T126" s="723"/>
      <c r="U126" s="724"/>
      <c r="V126" s="260" t="s">
        <v>863</v>
      </c>
      <c r="W126" s="260" t="s">
        <v>863</v>
      </c>
      <c r="X126" s="232"/>
      <c r="Y126" s="266" t="s">
        <v>1407</v>
      </c>
      <c r="Z126" s="719" t="s">
        <v>1408</v>
      </c>
      <c r="AA126" s="726"/>
      <c r="AB126" s="719"/>
      <c r="AC126" s="723"/>
      <c r="AD126" s="723">
        <v>1</v>
      </c>
    </row>
    <row r="127" spans="1:1017" s="224" customFormat="1" ht="13.5" customHeight="1">
      <c r="A127" s="225">
        <f t="shared" si="3"/>
        <v>119</v>
      </c>
      <c r="B127" s="217"/>
      <c r="C127" s="217" t="s">
        <v>1409</v>
      </c>
      <c r="D127" s="219"/>
      <c r="E127" s="219"/>
      <c r="F127" s="219"/>
      <c r="G127" s="219"/>
      <c r="H127" s="719" t="s">
        <v>1753</v>
      </c>
      <c r="I127" s="718"/>
      <c r="J127" s="721" t="s">
        <v>1754</v>
      </c>
      <c r="K127" s="719"/>
      <c r="L127" s="719"/>
      <c r="M127" s="719"/>
      <c r="N127" s="719"/>
      <c r="O127" s="722"/>
      <c r="P127" s="719" t="s">
        <v>817</v>
      </c>
      <c r="Q127" s="722" t="s">
        <v>863</v>
      </c>
      <c r="R127" s="243" t="s">
        <v>1754</v>
      </c>
      <c r="S127" s="723"/>
      <c r="T127" s="723"/>
      <c r="U127" s="260"/>
      <c r="V127" s="260" t="s">
        <v>863</v>
      </c>
      <c r="W127" s="260" t="s">
        <v>863</v>
      </c>
      <c r="X127" s="232"/>
      <c r="Y127" s="725"/>
      <c r="Z127" s="719"/>
      <c r="AA127" s="245"/>
      <c r="AB127" s="719"/>
      <c r="AC127" s="723"/>
      <c r="AD127" s="723">
        <v>1</v>
      </c>
    </row>
    <row r="128" spans="1:1017" s="224" customFormat="1" ht="13.5" customHeight="1">
      <c r="A128" s="225">
        <f t="shared" si="3"/>
        <v>120</v>
      </c>
      <c r="B128" s="217"/>
      <c r="C128" s="217"/>
      <c r="D128" s="241" t="s">
        <v>1411</v>
      </c>
      <c r="E128" s="219"/>
      <c r="F128" s="219"/>
      <c r="G128" s="219"/>
      <c r="H128" s="719" t="s">
        <v>1755</v>
      </c>
      <c r="I128" s="718"/>
      <c r="J128" s="721" t="s">
        <v>1413</v>
      </c>
      <c r="K128" s="719"/>
      <c r="L128" s="719"/>
      <c r="M128" s="719"/>
      <c r="N128" s="719"/>
      <c r="O128" s="722"/>
      <c r="P128" s="719" t="s">
        <v>823</v>
      </c>
      <c r="Q128" s="722" t="s">
        <v>863</v>
      </c>
      <c r="R128" s="378" t="s">
        <v>1413</v>
      </c>
      <c r="S128" s="723"/>
      <c r="T128" s="723"/>
      <c r="U128" s="724"/>
      <c r="V128" s="260" t="s">
        <v>863</v>
      </c>
      <c r="W128" s="717" t="s">
        <v>863</v>
      </c>
      <c r="X128" s="232"/>
      <c r="Y128" s="725"/>
      <c r="Z128" s="719"/>
      <c r="AA128" s="726"/>
      <c r="AB128" s="719"/>
      <c r="AC128" s="723"/>
      <c r="AD128" s="723">
        <v>1</v>
      </c>
    </row>
    <row r="129" spans="1:30" s="224" customFormat="1" ht="13.5" customHeight="1">
      <c r="A129" s="225">
        <f t="shared" si="3"/>
        <v>121</v>
      </c>
      <c r="B129" s="217"/>
      <c r="C129" s="217"/>
      <c r="D129" s="241"/>
      <c r="E129" s="241" t="s">
        <v>1072</v>
      </c>
      <c r="F129" s="241"/>
      <c r="G129" s="241"/>
      <c r="H129" s="719" t="s">
        <v>1073</v>
      </c>
      <c r="I129" s="718" t="s">
        <v>1414</v>
      </c>
      <c r="J129" s="721" t="s">
        <v>907</v>
      </c>
      <c r="K129" s="719"/>
      <c r="L129" s="719"/>
      <c r="M129" s="719"/>
      <c r="N129" s="719"/>
      <c r="O129" s="722"/>
      <c r="P129" s="719" t="s">
        <v>820</v>
      </c>
      <c r="Q129" s="722"/>
      <c r="R129" s="719" t="s">
        <v>862</v>
      </c>
      <c r="S129" s="723" t="s">
        <v>863</v>
      </c>
      <c r="T129" s="723" t="s">
        <v>1415</v>
      </c>
      <c r="U129" s="260"/>
      <c r="V129" s="260" t="s">
        <v>863</v>
      </c>
      <c r="W129" s="717" t="s">
        <v>863</v>
      </c>
      <c r="X129" s="232"/>
      <c r="Y129" s="266" t="s">
        <v>1076</v>
      </c>
      <c r="Z129" s="719" t="s">
        <v>1077</v>
      </c>
      <c r="AA129" s="245"/>
      <c r="AB129" s="719"/>
      <c r="AC129" s="723"/>
      <c r="AD129" s="723">
        <v>1</v>
      </c>
    </row>
    <row r="130" spans="1:30" s="224" customFormat="1" ht="13.5" customHeight="1">
      <c r="A130" s="225">
        <f t="shared" si="3"/>
        <v>122</v>
      </c>
      <c r="B130" s="217"/>
      <c r="C130" s="217"/>
      <c r="D130" s="241"/>
      <c r="E130" s="241" t="s">
        <v>1078</v>
      </c>
      <c r="F130" s="241"/>
      <c r="G130" s="241"/>
      <c r="H130" s="719" t="s">
        <v>1079</v>
      </c>
      <c r="I130" s="718" t="s">
        <v>1360</v>
      </c>
      <c r="J130" s="721" t="s">
        <v>1081</v>
      </c>
      <c r="K130" s="719"/>
      <c r="L130" s="719"/>
      <c r="M130" s="719"/>
      <c r="N130" s="719"/>
      <c r="O130" s="722"/>
      <c r="P130" s="719" t="s">
        <v>820</v>
      </c>
      <c r="Q130" s="722"/>
      <c r="R130" s="719" t="s">
        <v>862</v>
      </c>
      <c r="S130" s="723"/>
      <c r="T130" s="723"/>
      <c r="U130" s="260"/>
      <c r="V130" s="260" t="s">
        <v>863</v>
      </c>
      <c r="W130" s="717" t="s">
        <v>863</v>
      </c>
      <c r="X130" s="232"/>
      <c r="Y130" s="725"/>
      <c r="Z130" s="719"/>
      <c r="AA130" s="245"/>
      <c r="AB130" s="719"/>
      <c r="AC130" s="723"/>
      <c r="AD130" s="723">
        <v>1</v>
      </c>
    </row>
    <row r="131" spans="1:30" s="224" customFormat="1" ht="13.5" customHeight="1">
      <c r="A131" s="225">
        <f t="shared" si="3"/>
        <v>123</v>
      </c>
      <c r="B131" s="217"/>
      <c r="C131" s="217"/>
      <c r="D131" s="217" t="s">
        <v>1260</v>
      </c>
      <c r="E131" s="219" t="s">
        <v>1276</v>
      </c>
      <c r="F131" s="241"/>
      <c r="G131" s="241"/>
      <c r="H131" s="719" t="s">
        <v>1416</v>
      </c>
      <c r="I131" s="718"/>
      <c r="J131" s="721" t="s">
        <v>1265</v>
      </c>
      <c r="K131" s="719"/>
      <c r="L131" s="719"/>
      <c r="M131" s="719"/>
      <c r="N131" s="719"/>
      <c r="O131" s="722"/>
      <c r="P131" s="719" t="s">
        <v>823</v>
      </c>
      <c r="Q131" s="722" t="s">
        <v>863</v>
      </c>
      <c r="R131" s="243" t="s">
        <v>1265</v>
      </c>
      <c r="S131" s="723"/>
      <c r="T131" s="723"/>
      <c r="U131" s="260"/>
      <c r="V131" s="704"/>
      <c r="W131" s="260"/>
      <c r="X131" s="232"/>
      <c r="Y131" s="383" t="s">
        <v>1417</v>
      </c>
      <c r="Z131" s="389" t="s">
        <v>1418</v>
      </c>
      <c r="AA131" s="245" t="s">
        <v>1266</v>
      </c>
      <c r="AB131" s="719"/>
      <c r="AC131" s="723"/>
      <c r="AD131" s="723">
        <v>1</v>
      </c>
    </row>
    <row r="132" spans="1:30" s="224" customFormat="1" ht="13.5" customHeight="1">
      <c r="A132" s="225">
        <f t="shared" si="3"/>
        <v>124</v>
      </c>
      <c r="B132" s="217"/>
      <c r="C132" s="217"/>
      <c r="D132" s="217" t="s">
        <v>1052</v>
      </c>
      <c r="E132" s="241"/>
      <c r="F132" s="241"/>
      <c r="G132" s="241"/>
      <c r="H132" s="719" t="s">
        <v>1419</v>
      </c>
      <c r="I132" s="718"/>
      <c r="J132" s="721" t="s">
        <v>1420</v>
      </c>
      <c r="K132" s="719"/>
      <c r="L132" s="719"/>
      <c r="M132" s="719"/>
      <c r="N132" s="719"/>
      <c r="O132" s="722"/>
      <c r="P132" s="719" t="s">
        <v>817</v>
      </c>
      <c r="Q132" s="722" t="s">
        <v>863</v>
      </c>
      <c r="R132" s="378" t="s">
        <v>1420</v>
      </c>
      <c r="S132" s="723"/>
      <c r="T132" s="723"/>
      <c r="U132" s="260"/>
      <c r="V132" s="704"/>
      <c r="W132" s="260"/>
      <c r="X132" s="232"/>
      <c r="Y132" s="725"/>
      <c r="Z132" s="719"/>
      <c r="AA132" s="245"/>
      <c r="AB132" s="719"/>
      <c r="AC132" s="723"/>
      <c r="AD132" s="723">
        <v>1</v>
      </c>
    </row>
    <row r="133" spans="1:30" s="224" customFormat="1" ht="13.5" customHeight="1">
      <c r="A133" s="225">
        <f t="shared" si="3"/>
        <v>125</v>
      </c>
      <c r="B133" s="217"/>
      <c r="C133" s="217"/>
      <c r="D133" s="217"/>
      <c r="E133" s="217" t="s">
        <v>1082</v>
      </c>
      <c r="F133" s="219" t="s">
        <v>1421</v>
      </c>
      <c r="G133" s="241"/>
      <c r="H133" s="719"/>
      <c r="I133" s="718"/>
      <c r="J133" s="721" t="s">
        <v>1083</v>
      </c>
      <c r="K133" s="719"/>
      <c r="L133" s="719"/>
      <c r="M133" s="719"/>
      <c r="N133" s="719"/>
      <c r="O133" s="722"/>
      <c r="P133" s="719" t="s">
        <v>817</v>
      </c>
      <c r="Q133" s="722" t="s">
        <v>863</v>
      </c>
      <c r="R133" s="243" t="s">
        <v>1083</v>
      </c>
      <c r="S133" s="723"/>
      <c r="T133" s="723"/>
      <c r="U133" s="260"/>
      <c r="V133" s="704"/>
      <c r="W133" s="260"/>
      <c r="X133" s="232"/>
      <c r="Y133" s="725"/>
      <c r="Z133" s="719"/>
      <c r="AA133" s="245"/>
      <c r="AB133" s="719"/>
      <c r="AC133" s="723"/>
      <c r="AD133" s="723">
        <v>1</v>
      </c>
    </row>
    <row r="134" spans="1:30" s="224" customFormat="1" ht="13.5" customHeight="1">
      <c r="A134" s="225">
        <f t="shared" si="3"/>
        <v>126</v>
      </c>
      <c r="B134" s="217"/>
      <c r="C134" s="217"/>
      <c r="D134" s="217"/>
      <c r="E134" s="217" t="s">
        <v>1107</v>
      </c>
      <c r="F134" s="219" t="s">
        <v>1422</v>
      </c>
      <c r="G134" s="241"/>
      <c r="H134" s="719"/>
      <c r="I134" s="718"/>
      <c r="J134" s="721" t="s">
        <v>1108</v>
      </c>
      <c r="K134" s="719"/>
      <c r="L134" s="719"/>
      <c r="M134" s="719"/>
      <c r="N134" s="719"/>
      <c r="O134" s="722"/>
      <c r="P134" s="719" t="s">
        <v>817</v>
      </c>
      <c r="Q134" s="722" t="s">
        <v>863</v>
      </c>
      <c r="R134" s="243" t="s">
        <v>1108</v>
      </c>
      <c r="S134" s="723"/>
      <c r="T134" s="723"/>
      <c r="U134" s="260"/>
      <c r="V134" s="704"/>
      <c r="W134" s="260"/>
      <c r="X134" s="232"/>
      <c r="Y134" s="725"/>
      <c r="Z134" s="719"/>
      <c r="AA134" s="245"/>
      <c r="AB134" s="719"/>
      <c r="AC134" s="723"/>
      <c r="AD134" s="723">
        <v>1</v>
      </c>
    </row>
    <row r="135" spans="1:30" s="224" customFormat="1" ht="13.5" customHeight="1">
      <c r="A135" s="225">
        <f t="shared" si="3"/>
        <v>127</v>
      </c>
      <c r="B135" s="217"/>
      <c r="C135" s="217"/>
      <c r="D135" s="217" t="s">
        <v>1423</v>
      </c>
      <c r="E135" s="241"/>
      <c r="F135" s="241"/>
      <c r="G135" s="241"/>
      <c r="H135" s="719"/>
      <c r="I135" s="718"/>
      <c r="J135" s="721" t="s">
        <v>1424</v>
      </c>
      <c r="K135" s="719"/>
      <c r="L135" s="719"/>
      <c r="M135" s="719"/>
      <c r="N135" s="719"/>
      <c r="O135" s="722"/>
      <c r="P135" s="719" t="s">
        <v>817</v>
      </c>
      <c r="Q135" s="722" t="s">
        <v>863</v>
      </c>
      <c r="R135" s="378" t="s">
        <v>1424</v>
      </c>
      <c r="S135" s="723"/>
      <c r="T135" s="723"/>
      <c r="U135" s="260"/>
      <c r="V135" s="704"/>
      <c r="W135" s="260"/>
      <c r="X135" s="232"/>
      <c r="Y135" s="725"/>
      <c r="Z135" s="725" t="s">
        <v>1425</v>
      </c>
      <c r="AA135" s="245"/>
      <c r="AB135" s="719"/>
      <c r="AC135" s="723"/>
      <c r="AD135" s="723">
        <v>1</v>
      </c>
    </row>
    <row r="136" spans="1:30" s="224" customFormat="1" ht="13.5" customHeight="1">
      <c r="A136" s="225">
        <f t="shared" si="3"/>
        <v>128</v>
      </c>
      <c r="B136" s="217"/>
      <c r="C136" s="217"/>
      <c r="D136" s="217"/>
      <c r="E136" s="241" t="s">
        <v>1305</v>
      </c>
      <c r="F136" s="241"/>
      <c r="G136" s="241"/>
      <c r="H136" s="719" t="s">
        <v>1426</v>
      </c>
      <c r="I136" s="718"/>
      <c r="J136" s="721" t="s">
        <v>1304</v>
      </c>
      <c r="K136" s="719"/>
      <c r="L136" s="719"/>
      <c r="M136" s="719"/>
      <c r="N136" s="719"/>
      <c r="O136" s="722"/>
      <c r="P136" s="719" t="s">
        <v>820</v>
      </c>
      <c r="Q136" s="722" t="s">
        <v>863</v>
      </c>
      <c r="R136" s="243" t="s">
        <v>1304</v>
      </c>
      <c r="S136" s="723"/>
      <c r="T136" s="723"/>
      <c r="U136" s="260"/>
      <c r="V136" s="704"/>
      <c r="W136" s="260"/>
      <c r="X136" s="232"/>
      <c r="Y136" s="725"/>
      <c r="Z136" s="719"/>
      <c r="AA136" s="245"/>
      <c r="AB136" s="719"/>
      <c r="AC136" s="723"/>
      <c r="AD136" s="723">
        <v>1</v>
      </c>
    </row>
    <row r="137" spans="1:30" s="224" customFormat="1" ht="13.5" customHeight="1">
      <c r="A137" s="225">
        <f t="shared" si="3"/>
        <v>129</v>
      </c>
      <c r="B137" s="217"/>
      <c r="C137" s="217"/>
      <c r="D137" s="217"/>
      <c r="E137" s="241" t="s">
        <v>1427</v>
      </c>
      <c r="F137" s="241"/>
      <c r="G137" s="241"/>
      <c r="H137" s="719" t="s">
        <v>1428</v>
      </c>
      <c r="I137" s="718">
        <v>10000668540</v>
      </c>
      <c r="J137" s="721" t="s">
        <v>1219</v>
      </c>
      <c r="K137" s="719"/>
      <c r="L137" s="719"/>
      <c r="M137" s="719"/>
      <c r="N137" s="719"/>
      <c r="O137" s="722"/>
      <c r="P137" s="719" t="s">
        <v>817</v>
      </c>
      <c r="Q137" s="722"/>
      <c r="R137" s="719" t="s">
        <v>862</v>
      </c>
      <c r="S137" s="723"/>
      <c r="T137" s="373"/>
      <c r="U137" s="260"/>
      <c r="V137" s="704"/>
      <c r="W137" s="260"/>
      <c r="X137" s="232"/>
      <c r="Y137" s="379" t="s">
        <v>1429</v>
      </c>
      <c r="Z137" s="719" t="s">
        <v>1430</v>
      </c>
      <c r="AA137" s="245"/>
      <c r="AB137" s="719"/>
      <c r="AC137" s="723"/>
      <c r="AD137" s="723">
        <v>1</v>
      </c>
    </row>
    <row r="138" spans="1:30" s="224" customFormat="1" ht="13.5" customHeight="1">
      <c r="A138" s="225">
        <f t="shared" si="3"/>
        <v>130</v>
      </c>
      <c r="B138" s="217"/>
      <c r="C138" s="217"/>
      <c r="D138" s="241"/>
      <c r="E138" s="241" t="s">
        <v>1431</v>
      </c>
      <c r="F138" s="219" t="s">
        <v>1432</v>
      </c>
      <c r="G138" s="241"/>
      <c r="H138" s="719"/>
      <c r="I138" s="718"/>
      <c r="J138" s="721" t="s">
        <v>1420</v>
      </c>
      <c r="K138" s="719"/>
      <c r="L138" s="719"/>
      <c r="M138" s="719"/>
      <c r="N138" s="719"/>
      <c r="O138" s="722"/>
      <c r="P138" s="719" t="s">
        <v>817</v>
      </c>
      <c r="Q138" s="722" t="s">
        <v>863</v>
      </c>
      <c r="R138" s="378" t="s">
        <v>1420</v>
      </c>
      <c r="S138" s="723"/>
      <c r="T138" s="723"/>
      <c r="U138" s="724"/>
      <c r="V138" s="704"/>
      <c r="W138" s="724"/>
      <c r="X138" s="232"/>
      <c r="Y138" s="725"/>
      <c r="Z138" s="719"/>
      <c r="AA138" s="726"/>
      <c r="AB138" s="719"/>
      <c r="AC138" s="723"/>
      <c r="AD138" s="723">
        <v>1</v>
      </c>
    </row>
    <row r="139" spans="1:30" s="224" customFormat="1" ht="13.5" customHeight="1">
      <c r="A139" s="225">
        <f t="shared" si="3"/>
        <v>131</v>
      </c>
      <c r="B139" s="217"/>
      <c r="C139" s="217"/>
      <c r="D139" s="217"/>
      <c r="E139" s="217" t="s">
        <v>1433</v>
      </c>
      <c r="F139" s="219" t="s">
        <v>1276</v>
      </c>
      <c r="G139" s="241"/>
      <c r="H139" s="719" t="s">
        <v>1416</v>
      </c>
      <c r="I139" s="718"/>
      <c r="J139" s="721" t="s">
        <v>1265</v>
      </c>
      <c r="K139" s="719"/>
      <c r="L139" s="719"/>
      <c r="M139" s="719"/>
      <c r="N139" s="719"/>
      <c r="O139" s="722"/>
      <c r="P139" s="719" t="s">
        <v>823</v>
      </c>
      <c r="Q139" s="722" t="s">
        <v>863</v>
      </c>
      <c r="R139" s="243" t="s">
        <v>1265</v>
      </c>
      <c r="S139" s="723"/>
      <c r="T139" s="259"/>
      <c r="U139" s="260"/>
      <c r="V139" s="704"/>
      <c r="W139" s="260"/>
      <c r="X139" s="232"/>
      <c r="Y139" s="725"/>
      <c r="Z139" s="719"/>
      <c r="AA139" s="245" t="s">
        <v>1266</v>
      </c>
      <c r="AB139" s="719"/>
      <c r="AC139" s="723"/>
      <c r="AD139" s="723">
        <v>1</v>
      </c>
    </row>
    <row r="140" spans="1:30" s="224" customFormat="1" ht="13.5" customHeight="1">
      <c r="A140" s="225">
        <f t="shared" si="3"/>
        <v>132</v>
      </c>
      <c r="B140" s="217"/>
      <c r="C140" s="217" t="s">
        <v>1756</v>
      </c>
      <c r="D140" s="241"/>
      <c r="E140" s="241"/>
      <c r="F140" s="241"/>
      <c r="G140" s="241"/>
      <c r="H140" s="719" t="s">
        <v>1757</v>
      </c>
      <c r="I140" s="718"/>
      <c r="J140" s="721" t="s">
        <v>1436</v>
      </c>
      <c r="K140" s="719"/>
      <c r="L140" s="719"/>
      <c r="M140" s="719"/>
      <c r="N140" s="719"/>
      <c r="O140" s="722"/>
      <c r="P140" s="719" t="s">
        <v>817</v>
      </c>
      <c r="Q140" s="722" t="s">
        <v>863</v>
      </c>
      <c r="R140" s="243" t="s">
        <v>1758</v>
      </c>
      <c r="S140" s="723"/>
      <c r="T140" s="723"/>
      <c r="U140" s="260"/>
      <c r="V140" s="260" t="s">
        <v>863</v>
      </c>
      <c r="W140" s="260" t="s">
        <v>863</v>
      </c>
      <c r="X140" s="232"/>
      <c r="Y140" s="725"/>
      <c r="Z140" s="719"/>
      <c r="AA140" s="245"/>
      <c r="AB140" s="719"/>
      <c r="AC140" s="723"/>
      <c r="AD140" s="723">
        <v>1</v>
      </c>
    </row>
    <row r="141" spans="1:30" s="224" customFormat="1" ht="13.5" customHeight="1">
      <c r="A141" s="225">
        <f t="shared" si="3"/>
        <v>133</v>
      </c>
      <c r="B141" s="217"/>
      <c r="C141" s="217"/>
      <c r="D141" s="217" t="s">
        <v>1438</v>
      </c>
      <c r="E141" s="241"/>
      <c r="F141" s="241"/>
      <c r="G141" s="241"/>
      <c r="H141" s="719" t="s">
        <v>1439</v>
      </c>
      <c r="I141" s="718"/>
      <c r="J141" s="721" t="s">
        <v>1440</v>
      </c>
      <c r="K141" s="719"/>
      <c r="L141" s="719"/>
      <c r="M141" s="719"/>
      <c r="N141" s="719"/>
      <c r="O141" s="722"/>
      <c r="P141" s="719" t="s">
        <v>817</v>
      </c>
      <c r="Q141" s="722" t="s">
        <v>863</v>
      </c>
      <c r="R141" s="243" t="s">
        <v>1441</v>
      </c>
      <c r="S141" s="723"/>
      <c r="T141" s="259"/>
      <c r="U141" s="260"/>
      <c r="V141" s="260"/>
      <c r="W141" s="260"/>
      <c r="X141" s="232"/>
      <c r="Y141" s="725"/>
      <c r="Z141" s="719"/>
      <c r="AA141" s="245"/>
      <c r="AB141" s="719"/>
      <c r="AC141" s="723"/>
      <c r="AD141" s="723">
        <v>1</v>
      </c>
    </row>
    <row r="142" spans="1:30" s="224" customFormat="1" ht="13.5" customHeight="1">
      <c r="A142" s="225">
        <f t="shared" si="3"/>
        <v>134</v>
      </c>
      <c r="B142" s="217"/>
      <c r="C142" s="217"/>
      <c r="D142" s="217"/>
      <c r="E142" s="241" t="s">
        <v>1442</v>
      </c>
      <c r="F142" s="241"/>
      <c r="G142" s="241"/>
      <c r="H142" s="719" t="s">
        <v>1439</v>
      </c>
      <c r="I142" s="718"/>
      <c r="J142" s="721" t="s">
        <v>887</v>
      </c>
      <c r="K142" s="719"/>
      <c r="L142" s="719"/>
      <c r="M142" s="719"/>
      <c r="N142" s="719"/>
      <c r="O142" s="722"/>
      <c r="P142" s="719" t="s">
        <v>817</v>
      </c>
      <c r="Q142" s="722"/>
      <c r="R142" s="719" t="s">
        <v>862</v>
      </c>
      <c r="S142" s="723" t="s">
        <v>863</v>
      </c>
      <c r="T142" s="261" t="s">
        <v>1759</v>
      </c>
      <c r="U142" s="724"/>
      <c r="V142" s="260"/>
      <c r="W142" s="260"/>
      <c r="X142" s="232"/>
      <c r="Y142" s="266" t="s">
        <v>1444</v>
      </c>
      <c r="Z142" s="385" t="s">
        <v>1445</v>
      </c>
      <c r="AA142" s="245"/>
      <c r="AB142" s="719"/>
      <c r="AC142" s="723"/>
      <c r="AD142" s="723">
        <v>1</v>
      </c>
    </row>
    <row r="143" spans="1:30" s="224" customFormat="1" ht="13.5" customHeight="1">
      <c r="A143" s="225">
        <f t="shared" si="3"/>
        <v>135</v>
      </c>
      <c r="B143" s="217"/>
      <c r="C143" s="217"/>
      <c r="D143" s="217"/>
      <c r="E143" s="241" t="s">
        <v>1446</v>
      </c>
      <c r="F143" s="241"/>
      <c r="G143" s="241"/>
      <c r="H143" s="719" t="s">
        <v>1447</v>
      </c>
      <c r="I143" s="718"/>
      <c r="J143" s="721" t="s">
        <v>1448</v>
      </c>
      <c r="K143" s="719"/>
      <c r="L143" s="719"/>
      <c r="M143" s="719"/>
      <c r="N143" s="719"/>
      <c r="O143" s="722"/>
      <c r="P143" s="719" t="s">
        <v>817</v>
      </c>
      <c r="Q143" s="722"/>
      <c r="R143" s="719" t="s">
        <v>862</v>
      </c>
      <c r="S143" s="723" t="s">
        <v>863</v>
      </c>
      <c r="T143" s="261" t="s">
        <v>1760</v>
      </c>
      <c r="U143" s="724"/>
      <c r="V143" s="260"/>
      <c r="W143" s="260"/>
      <c r="X143" s="232"/>
      <c r="Y143" s="266" t="s">
        <v>1450</v>
      </c>
      <c r="Z143" s="719"/>
      <c r="AA143" s="245"/>
      <c r="AB143" s="719"/>
      <c r="AC143" s="723"/>
      <c r="AD143" s="723">
        <v>1</v>
      </c>
    </row>
    <row r="144" spans="1:30" s="224" customFormat="1" ht="13.5" customHeight="1">
      <c r="A144" s="225">
        <f t="shared" ref="A144:A176" si="4">ROW()-8</f>
        <v>136</v>
      </c>
      <c r="B144" s="217"/>
      <c r="C144" s="217"/>
      <c r="D144" s="217" t="s">
        <v>1451</v>
      </c>
      <c r="E144" s="241"/>
      <c r="F144" s="241"/>
      <c r="G144" s="241"/>
      <c r="H144" s="719" t="s">
        <v>1452</v>
      </c>
      <c r="I144" s="718"/>
      <c r="J144" s="721" t="s">
        <v>1093</v>
      </c>
      <c r="K144" s="719"/>
      <c r="L144" s="719"/>
      <c r="M144" s="719"/>
      <c r="N144" s="719"/>
      <c r="O144" s="722"/>
      <c r="P144" s="719" t="s">
        <v>817</v>
      </c>
      <c r="Q144" s="722" t="s">
        <v>863</v>
      </c>
      <c r="R144" s="378" t="s">
        <v>1453</v>
      </c>
      <c r="S144" s="723"/>
      <c r="T144" s="723"/>
      <c r="U144" s="260"/>
      <c r="V144" s="260"/>
      <c r="W144" s="260"/>
      <c r="X144" s="232"/>
      <c r="Y144" s="725"/>
      <c r="Z144" s="719"/>
      <c r="AA144" s="245"/>
      <c r="AB144" s="719"/>
      <c r="AC144" s="723"/>
      <c r="AD144" s="723">
        <v>1</v>
      </c>
    </row>
    <row r="145" spans="1:30" s="224" customFormat="1" ht="13.5" customHeight="1">
      <c r="A145" s="225">
        <f t="shared" si="4"/>
        <v>137</v>
      </c>
      <c r="B145" s="217"/>
      <c r="C145" s="217"/>
      <c r="D145" s="217"/>
      <c r="E145" s="241" t="s">
        <v>1454</v>
      </c>
      <c r="F145" s="241"/>
      <c r="G145" s="241"/>
      <c r="H145" s="719" t="s">
        <v>1452</v>
      </c>
      <c r="I145" s="718" t="s">
        <v>1455</v>
      </c>
      <c r="J145" s="721" t="s">
        <v>1081</v>
      </c>
      <c r="K145" s="719"/>
      <c r="L145" s="719"/>
      <c r="M145" s="719"/>
      <c r="N145" s="719"/>
      <c r="O145" s="722"/>
      <c r="P145" s="719" t="s">
        <v>817</v>
      </c>
      <c r="Q145" s="722"/>
      <c r="R145" s="719" t="s">
        <v>862</v>
      </c>
      <c r="S145" s="723"/>
      <c r="T145" s="723"/>
      <c r="U145" s="260"/>
      <c r="V145" s="260"/>
      <c r="W145" s="260"/>
      <c r="X145" s="232"/>
      <c r="Y145" s="379" t="s">
        <v>1456</v>
      </c>
      <c r="Z145" s="719"/>
      <c r="AA145" s="245"/>
      <c r="AB145" s="719"/>
      <c r="AC145" s="723"/>
      <c r="AD145" s="723">
        <v>1</v>
      </c>
    </row>
    <row r="146" spans="1:30" s="224" customFormat="1" ht="13.5" customHeight="1">
      <c r="A146" s="225">
        <f t="shared" si="4"/>
        <v>138</v>
      </c>
      <c r="B146" s="217"/>
      <c r="C146" s="217"/>
      <c r="D146" s="217"/>
      <c r="E146" s="241" t="s">
        <v>1457</v>
      </c>
      <c r="F146" s="241"/>
      <c r="G146" s="241"/>
      <c r="H146" s="719" t="s">
        <v>1458</v>
      </c>
      <c r="I146" s="718" t="s">
        <v>1459</v>
      </c>
      <c r="J146" s="721" t="s">
        <v>1460</v>
      </c>
      <c r="K146" s="719"/>
      <c r="L146" s="719"/>
      <c r="M146" s="719"/>
      <c r="N146" s="719"/>
      <c r="O146" s="722"/>
      <c r="P146" s="719" t="s">
        <v>817</v>
      </c>
      <c r="Q146" s="722"/>
      <c r="R146" s="719" t="s">
        <v>862</v>
      </c>
      <c r="S146" s="723" t="s">
        <v>863</v>
      </c>
      <c r="T146" s="723"/>
      <c r="U146" s="260"/>
      <c r="V146" s="260"/>
      <c r="W146" s="260"/>
      <c r="X146" s="232"/>
      <c r="Y146" s="379" t="s">
        <v>1461</v>
      </c>
      <c r="Z146" s="719"/>
      <c r="AA146" s="245"/>
      <c r="AB146" s="719"/>
      <c r="AC146" s="723"/>
      <c r="AD146" s="723">
        <v>1</v>
      </c>
    </row>
    <row r="147" spans="1:30" s="224" customFormat="1" ht="13.5" customHeight="1">
      <c r="A147" s="225">
        <f t="shared" si="4"/>
        <v>139</v>
      </c>
      <c r="B147" s="217"/>
      <c r="C147" s="217"/>
      <c r="D147" s="217" t="s">
        <v>1462</v>
      </c>
      <c r="E147" s="241"/>
      <c r="F147" s="241"/>
      <c r="G147" s="241"/>
      <c r="H147" s="719" t="s">
        <v>1761</v>
      </c>
      <c r="I147" s="718"/>
      <c r="J147" s="721" t="s">
        <v>1464</v>
      </c>
      <c r="K147" s="719"/>
      <c r="L147" s="719"/>
      <c r="M147" s="719"/>
      <c r="N147" s="719"/>
      <c r="O147" s="722"/>
      <c r="P147" s="719" t="s">
        <v>817</v>
      </c>
      <c r="Q147" s="722" t="s">
        <v>863</v>
      </c>
      <c r="R147" s="243" t="s">
        <v>1465</v>
      </c>
      <c r="S147" s="723"/>
      <c r="T147" s="259"/>
      <c r="U147" s="260"/>
      <c r="V147" s="260" t="s">
        <v>863</v>
      </c>
      <c r="W147" s="260" t="s">
        <v>863</v>
      </c>
      <c r="X147" s="232"/>
      <c r="Y147" s="725"/>
      <c r="Z147" s="719"/>
      <c r="AA147" s="245"/>
      <c r="AB147" s="719"/>
      <c r="AC147" s="723"/>
      <c r="AD147" s="723">
        <v>1</v>
      </c>
    </row>
    <row r="148" spans="1:30" s="224" customFormat="1" ht="13.5" customHeight="1">
      <c r="A148" s="225">
        <f t="shared" si="4"/>
        <v>140</v>
      </c>
      <c r="B148" s="217"/>
      <c r="C148" s="217"/>
      <c r="D148" s="217"/>
      <c r="E148" s="241" t="s">
        <v>1466</v>
      </c>
      <c r="F148" s="241"/>
      <c r="G148" s="241"/>
      <c r="H148" s="719" t="s">
        <v>1762</v>
      </c>
      <c r="I148" s="718" t="s">
        <v>1135</v>
      </c>
      <c r="J148" s="721" t="s">
        <v>1468</v>
      </c>
      <c r="K148" s="719"/>
      <c r="L148" s="719"/>
      <c r="M148" s="719"/>
      <c r="N148" s="719"/>
      <c r="O148" s="722"/>
      <c r="P148" s="719" t="s">
        <v>817</v>
      </c>
      <c r="Q148" s="722"/>
      <c r="R148" s="719" t="s">
        <v>862</v>
      </c>
      <c r="S148" s="723"/>
      <c r="T148" s="723"/>
      <c r="U148" s="260"/>
      <c r="V148" s="260" t="s">
        <v>863</v>
      </c>
      <c r="W148" s="260" t="s">
        <v>863</v>
      </c>
      <c r="X148" s="232"/>
      <c r="Y148" s="725"/>
      <c r="Z148" s="719"/>
      <c r="AA148" s="245"/>
      <c r="AB148" s="719"/>
      <c r="AC148" s="723"/>
      <c r="AD148" s="723">
        <v>1</v>
      </c>
    </row>
    <row r="149" spans="1:30" s="224" customFormat="1" ht="13.5" customHeight="1">
      <c r="A149" s="225">
        <f t="shared" si="4"/>
        <v>141</v>
      </c>
      <c r="B149" s="217"/>
      <c r="C149" s="217"/>
      <c r="D149" s="217"/>
      <c r="E149" s="241" t="s">
        <v>1469</v>
      </c>
      <c r="F149" s="241"/>
      <c r="G149" s="241"/>
      <c r="H149" s="719" t="s">
        <v>1470</v>
      </c>
      <c r="I149" s="718"/>
      <c r="J149" s="721" t="s">
        <v>1471</v>
      </c>
      <c r="K149" s="719"/>
      <c r="L149" s="719"/>
      <c r="M149" s="719"/>
      <c r="N149" s="719"/>
      <c r="O149" s="722"/>
      <c r="P149" s="719" t="s">
        <v>817</v>
      </c>
      <c r="Q149" s="722"/>
      <c r="R149" s="719" t="s">
        <v>862</v>
      </c>
      <c r="S149" s="723"/>
      <c r="T149" s="723"/>
      <c r="U149" s="260"/>
      <c r="V149" s="260"/>
      <c r="W149" s="260"/>
      <c r="X149" s="232"/>
      <c r="Y149" s="725"/>
      <c r="Z149" s="719"/>
      <c r="AA149" s="245"/>
      <c r="AB149" s="719"/>
      <c r="AC149" s="723"/>
      <c r="AD149" s="723">
        <v>1</v>
      </c>
    </row>
    <row r="150" spans="1:30" s="224" customFormat="1" ht="13.5" customHeight="1">
      <c r="A150" s="225">
        <f t="shared" si="4"/>
        <v>142</v>
      </c>
      <c r="B150" s="217"/>
      <c r="C150" s="217"/>
      <c r="D150" s="217"/>
      <c r="E150" s="241" t="s">
        <v>1472</v>
      </c>
      <c r="F150" s="241"/>
      <c r="G150" s="241"/>
      <c r="H150" s="719" t="s">
        <v>1473</v>
      </c>
      <c r="I150" s="718"/>
      <c r="J150" s="721" t="s">
        <v>1474</v>
      </c>
      <c r="K150" s="719"/>
      <c r="L150" s="719"/>
      <c r="M150" s="719"/>
      <c r="N150" s="719"/>
      <c r="O150" s="722"/>
      <c r="P150" s="719" t="s">
        <v>817</v>
      </c>
      <c r="Q150" s="722"/>
      <c r="R150" s="719" t="s">
        <v>862</v>
      </c>
      <c r="S150" s="723"/>
      <c r="T150" s="723"/>
      <c r="U150" s="260"/>
      <c r="V150" s="260"/>
      <c r="W150" s="260"/>
      <c r="X150" s="232"/>
      <c r="Y150" s="725"/>
      <c r="Z150" s="719"/>
      <c r="AA150" s="245"/>
      <c r="AB150" s="719"/>
      <c r="AC150" s="723"/>
      <c r="AD150" s="723">
        <v>1</v>
      </c>
    </row>
    <row r="151" spans="1:30" s="224" customFormat="1" ht="13.5" customHeight="1">
      <c r="A151" s="225">
        <f t="shared" si="4"/>
        <v>143</v>
      </c>
      <c r="B151" s="217"/>
      <c r="C151" s="217"/>
      <c r="D151" s="217"/>
      <c r="E151" s="241" t="s">
        <v>1480</v>
      </c>
      <c r="F151" s="241"/>
      <c r="G151" s="241"/>
      <c r="H151" s="719" t="s">
        <v>1763</v>
      </c>
      <c r="I151" s="718"/>
      <c r="J151" s="721" t="s">
        <v>1482</v>
      </c>
      <c r="K151" s="719"/>
      <c r="L151" s="719"/>
      <c r="M151" s="719"/>
      <c r="N151" s="719"/>
      <c r="O151" s="722"/>
      <c r="P151" s="719" t="s">
        <v>817</v>
      </c>
      <c r="Q151" s="722"/>
      <c r="R151" s="719" t="s">
        <v>1483</v>
      </c>
      <c r="S151" s="723"/>
      <c r="T151" s="259"/>
      <c r="U151" s="260"/>
      <c r="V151" s="260" t="s">
        <v>863</v>
      </c>
      <c r="W151" s="260" t="s">
        <v>863</v>
      </c>
      <c r="X151" s="232"/>
      <c r="Y151" s="725"/>
      <c r="Z151" s="719"/>
      <c r="AA151" s="245"/>
      <c r="AB151" s="719"/>
      <c r="AC151" s="723"/>
      <c r="AD151" s="723">
        <v>1</v>
      </c>
    </row>
    <row r="152" spans="1:30" s="224" customFormat="1" ht="13.5" customHeight="1">
      <c r="A152" s="225">
        <f t="shared" si="4"/>
        <v>144</v>
      </c>
      <c r="B152" s="217"/>
      <c r="C152" s="217"/>
      <c r="D152" s="217"/>
      <c r="E152" s="241" t="s">
        <v>1484</v>
      </c>
      <c r="F152" s="241"/>
      <c r="G152" s="241"/>
      <c r="H152" s="719" t="s">
        <v>1764</v>
      </c>
      <c r="I152" s="718" t="s">
        <v>698</v>
      </c>
      <c r="J152" s="721" t="s">
        <v>1486</v>
      </c>
      <c r="K152" s="719"/>
      <c r="L152" s="719"/>
      <c r="M152" s="719"/>
      <c r="N152" s="719"/>
      <c r="O152" s="722"/>
      <c r="P152" s="719" t="s">
        <v>817</v>
      </c>
      <c r="Q152" s="722"/>
      <c r="R152" s="719" t="s">
        <v>862</v>
      </c>
      <c r="S152" s="723" t="s">
        <v>863</v>
      </c>
      <c r="T152" s="721" t="s">
        <v>1765</v>
      </c>
      <c r="U152" s="260"/>
      <c r="V152" s="260" t="s">
        <v>863</v>
      </c>
      <c r="W152" s="260" t="s">
        <v>863</v>
      </c>
      <c r="X152" s="232"/>
      <c r="Y152" s="386" t="s">
        <v>1487</v>
      </c>
      <c r="Z152" s="719"/>
      <c r="AA152" s="245"/>
      <c r="AB152" s="719"/>
      <c r="AC152" s="723"/>
      <c r="AD152" s="723">
        <v>1</v>
      </c>
    </row>
    <row r="153" spans="1:30" s="224" customFormat="1" ht="13.5" customHeight="1">
      <c r="A153" s="225">
        <f t="shared" si="4"/>
        <v>145</v>
      </c>
      <c r="B153" s="217"/>
      <c r="C153" s="217"/>
      <c r="D153" s="217"/>
      <c r="E153" s="241" t="s">
        <v>1475</v>
      </c>
      <c r="F153" s="241"/>
      <c r="G153" s="241"/>
      <c r="H153" s="719" t="s">
        <v>1476</v>
      </c>
      <c r="I153" s="718"/>
      <c r="J153" s="721" t="s">
        <v>1477</v>
      </c>
      <c r="K153" s="719"/>
      <c r="L153" s="719"/>
      <c r="M153" s="719"/>
      <c r="N153" s="719"/>
      <c r="O153" s="722"/>
      <c r="P153" s="719" t="s">
        <v>817</v>
      </c>
      <c r="Q153" s="722"/>
      <c r="R153" s="719" t="s">
        <v>1093</v>
      </c>
      <c r="S153" s="723"/>
      <c r="T153" s="380"/>
      <c r="U153" s="260"/>
      <c r="V153" s="260"/>
      <c r="W153" s="260"/>
      <c r="X153" s="232"/>
      <c r="Y153" s="379" t="s">
        <v>1478</v>
      </c>
      <c r="Z153" s="719" t="s">
        <v>1479</v>
      </c>
      <c r="AA153" s="245"/>
      <c r="AB153" s="719"/>
      <c r="AC153" s="723"/>
      <c r="AD153" s="723">
        <v>1</v>
      </c>
    </row>
    <row r="154" spans="1:30" s="224" customFormat="1" ht="13.5" customHeight="1">
      <c r="A154" s="225">
        <f t="shared" si="4"/>
        <v>146</v>
      </c>
      <c r="B154" s="217"/>
      <c r="C154" s="217"/>
      <c r="D154" s="217" t="s">
        <v>1766</v>
      </c>
      <c r="E154" s="241" t="s">
        <v>1488</v>
      </c>
      <c r="F154" s="241"/>
      <c r="G154" s="241"/>
      <c r="H154" s="719" t="s">
        <v>1767</v>
      </c>
      <c r="I154" s="718"/>
      <c r="J154" s="721" t="s">
        <v>1490</v>
      </c>
      <c r="K154" s="719"/>
      <c r="L154" s="719"/>
      <c r="M154" s="719"/>
      <c r="N154" s="719"/>
      <c r="O154" s="722"/>
      <c r="P154" s="719" t="s">
        <v>817</v>
      </c>
      <c r="Q154" s="722" t="s">
        <v>863</v>
      </c>
      <c r="R154" s="243" t="s">
        <v>1304</v>
      </c>
      <c r="S154" s="723"/>
      <c r="T154" s="723"/>
      <c r="U154" s="260"/>
      <c r="V154" s="260" t="s">
        <v>863</v>
      </c>
      <c r="W154" s="260" t="s">
        <v>863</v>
      </c>
      <c r="X154" s="232"/>
      <c r="Y154" s="725"/>
      <c r="Z154" s="719"/>
      <c r="AA154" s="245"/>
      <c r="AB154" s="719"/>
      <c r="AC154" s="723"/>
      <c r="AD154" s="723">
        <v>1</v>
      </c>
    </row>
    <row r="155" spans="1:30" s="224" customFormat="1" ht="13.5" customHeight="1">
      <c r="A155" s="225">
        <f t="shared" si="4"/>
        <v>147</v>
      </c>
      <c r="B155" s="217"/>
      <c r="C155" s="219" t="s">
        <v>1010</v>
      </c>
      <c r="D155" s="241" t="s">
        <v>1638</v>
      </c>
      <c r="E155" s="241"/>
      <c r="F155" s="241"/>
      <c r="G155" s="241"/>
      <c r="H155" s="719" t="s">
        <v>1768</v>
      </c>
      <c r="I155" s="721"/>
      <c r="J155" s="719" t="s">
        <v>1012</v>
      </c>
      <c r="K155" s="719"/>
      <c r="L155" s="719"/>
      <c r="M155" s="719"/>
      <c r="N155" s="719"/>
      <c r="O155" s="722"/>
      <c r="P155" s="719" t="s">
        <v>817</v>
      </c>
      <c r="Q155" s="722" t="s">
        <v>863</v>
      </c>
      <c r="R155" s="243" t="s">
        <v>1634</v>
      </c>
      <c r="S155" s="723"/>
      <c r="T155" s="719" t="s">
        <v>1644</v>
      </c>
      <c r="U155" s="724"/>
      <c r="V155" s="260" t="s">
        <v>863</v>
      </c>
      <c r="W155" s="260" t="s">
        <v>863</v>
      </c>
      <c r="X155" s="232"/>
      <c r="Y155" s="386" t="s">
        <v>1492</v>
      </c>
      <c r="Z155" s="719" t="s">
        <v>993</v>
      </c>
      <c r="AA155" s="726"/>
      <c r="AB155" s="719"/>
      <c r="AC155" s="723"/>
      <c r="AD155" s="723">
        <v>1</v>
      </c>
    </row>
    <row r="156" spans="1:30" s="158" customFormat="1" ht="12.75" customHeight="1">
      <c r="A156" s="225">
        <f t="shared" si="4"/>
        <v>148</v>
      </c>
      <c r="B156" s="217"/>
      <c r="C156" s="219" t="s">
        <v>1493</v>
      </c>
      <c r="D156" s="241"/>
      <c r="E156" s="241"/>
      <c r="F156" s="241"/>
      <c r="G156" s="241"/>
      <c r="H156" s="719" t="s">
        <v>1769</v>
      </c>
      <c r="I156" s="264"/>
      <c r="J156" s="721" t="s">
        <v>1121</v>
      </c>
      <c r="K156" s="719"/>
      <c r="L156" s="719"/>
      <c r="M156" s="719"/>
      <c r="N156" s="719"/>
      <c r="O156" s="722"/>
      <c r="P156" s="719" t="s">
        <v>817</v>
      </c>
      <c r="Q156" s="722" t="s">
        <v>863</v>
      </c>
      <c r="R156" s="378" t="s">
        <v>1494</v>
      </c>
      <c r="S156" s="268"/>
      <c r="T156" s="263"/>
      <c r="U156" s="265"/>
      <c r="V156" s="260" t="s">
        <v>863</v>
      </c>
      <c r="W156" s="260" t="s">
        <v>863</v>
      </c>
      <c r="X156" s="232"/>
      <c r="Y156" s="379" t="s">
        <v>1495</v>
      </c>
      <c r="Z156" s="263"/>
      <c r="AA156" s="267" t="s">
        <v>1496</v>
      </c>
      <c r="AB156" s="263"/>
      <c r="AC156" s="723"/>
      <c r="AD156" s="723">
        <v>1</v>
      </c>
    </row>
    <row r="157" spans="1:30" s="224" customFormat="1" ht="13.5" customHeight="1">
      <c r="A157" s="225">
        <f t="shared" si="4"/>
        <v>149</v>
      </c>
      <c r="B157" s="217"/>
      <c r="C157" s="219"/>
      <c r="D157" s="241" t="s">
        <v>1497</v>
      </c>
      <c r="E157" s="241"/>
      <c r="F157" s="241"/>
      <c r="G157" s="241"/>
      <c r="H157" s="719" t="s">
        <v>1770</v>
      </c>
      <c r="I157" s="721">
        <v>31</v>
      </c>
      <c r="J157" s="721" t="s">
        <v>1499</v>
      </c>
      <c r="K157" s="719"/>
      <c r="L157" s="719"/>
      <c r="M157" s="719"/>
      <c r="N157" s="719"/>
      <c r="O157" s="722"/>
      <c r="P157" s="719" t="s">
        <v>817</v>
      </c>
      <c r="Q157" s="722"/>
      <c r="R157" s="719" t="s">
        <v>1381</v>
      </c>
      <c r="S157" s="723"/>
      <c r="T157" s="719"/>
      <c r="U157" s="724"/>
      <c r="V157" s="260" t="s">
        <v>863</v>
      </c>
      <c r="W157" s="260" t="s">
        <v>863</v>
      </c>
      <c r="X157" s="232"/>
      <c r="Y157" s="725"/>
      <c r="Z157" s="719"/>
      <c r="AA157" s="726"/>
      <c r="AB157" s="719"/>
      <c r="AC157" s="723"/>
      <c r="AD157" s="723">
        <v>1</v>
      </c>
    </row>
    <row r="158" spans="1:30" s="224" customFormat="1" ht="13.5" customHeight="1">
      <c r="A158" s="225">
        <f t="shared" si="4"/>
        <v>150</v>
      </c>
      <c r="B158" s="217"/>
      <c r="C158" s="219"/>
      <c r="D158" s="241" t="s">
        <v>1500</v>
      </c>
      <c r="E158" s="241"/>
      <c r="F158" s="241"/>
      <c r="G158" s="241"/>
      <c r="H158" s="719" t="s">
        <v>1771</v>
      </c>
      <c r="I158" s="721">
        <v>109</v>
      </c>
      <c r="J158" s="721" t="s">
        <v>1183</v>
      </c>
      <c r="K158" s="719"/>
      <c r="L158" s="719"/>
      <c r="M158" s="719"/>
      <c r="N158" s="719"/>
      <c r="O158" s="722"/>
      <c r="P158" s="719" t="s">
        <v>817</v>
      </c>
      <c r="Q158" s="722"/>
      <c r="R158" s="719" t="s">
        <v>1381</v>
      </c>
      <c r="S158" s="723"/>
      <c r="T158" s="719"/>
      <c r="U158" s="724"/>
      <c r="V158" s="260" t="s">
        <v>863</v>
      </c>
      <c r="W158" s="260" t="s">
        <v>863</v>
      </c>
      <c r="X158" s="232"/>
      <c r="Y158" s="725"/>
      <c r="Z158" s="719"/>
      <c r="AA158" s="726"/>
      <c r="AB158" s="719"/>
      <c r="AC158" s="723"/>
      <c r="AD158" s="723">
        <v>1</v>
      </c>
    </row>
    <row r="159" spans="1:30" s="224" customFormat="1" ht="12.75" customHeight="1">
      <c r="A159" s="225">
        <f t="shared" si="4"/>
        <v>151</v>
      </c>
      <c r="B159" s="217"/>
      <c r="C159" s="219"/>
      <c r="D159" s="241" t="s">
        <v>1502</v>
      </c>
      <c r="E159" s="241"/>
      <c r="F159" s="241"/>
      <c r="G159" s="241"/>
      <c r="H159" s="719" t="s">
        <v>1772</v>
      </c>
      <c r="I159" s="721" t="s">
        <v>1504</v>
      </c>
      <c r="J159" s="721" t="s">
        <v>1505</v>
      </c>
      <c r="K159" s="719"/>
      <c r="L159" s="719"/>
      <c r="M159" s="719"/>
      <c r="N159" s="719"/>
      <c r="O159" s="722"/>
      <c r="P159" s="719" t="s">
        <v>817</v>
      </c>
      <c r="Q159" s="722"/>
      <c r="R159" s="727" t="s">
        <v>862</v>
      </c>
      <c r="S159" s="281"/>
      <c r="T159" s="719" t="s">
        <v>1773</v>
      </c>
      <c r="U159" s="724"/>
      <c r="V159" s="260" t="s">
        <v>863</v>
      </c>
      <c r="W159" s="260" t="s">
        <v>863</v>
      </c>
      <c r="X159" s="232"/>
      <c r="Y159" s="379"/>
      <c r="Z159" s="719"/>
      <c r="AA159" s="726"/>
      <c r="AB159" s="719"/>
      <c r="AC159" s="723"/>
      <c r="AD159" s="723">
        <v>1</v>
      </c>
    </row>
    <row r="160" spans="1:30" s="224" customFormat="1" ht="13.5" customHeight="1">
      <c r="A160" s="225">
        <f t="shared" si="4"/>
        <v>152</v>
      </c>
      <c r="B160" s="217"/>
      <c r="C160" s="239"/>
      <c r="D160" s="241" t="s">
        <v>1774</v>
      </c>
      <c r="E160" s="241"/>
      <c r="F160" s="241"/>
      <c r="G160" s="241"/>
      <c r="H160" s="719" t="s">
        <v>1775</v>
      </c>
      <c r="I160" s="721" t="s">
        <v>1508</v>
      </c>
      <c r="J160" s="721" t="s">
        <v>1509</v>
      </c>
      <c r="K160" s="719"/>
      <c r="L160" s="719"/>
      <c r="M160" s="719"/>
      <c r="N160" s="719"/>
      <c r="O160" s="722"/>
      <c r="P160" s="719" t="s">
        <v>817</v>
      </c>
      <c r="Q160" s="722"/>
      <c r="R160" s="719" t="s">
        <v>862</v>
      </c>
      <c r="S160" s="723" t="s">
        <v>863</v>
      </c>
      <c r="T160" s="719" t="s">
        <v>1652</v>
      </c>
      <c r="U160" s="724"/>
      <c r="V160" s="260" t="s">
        <v>863</v>
      </c>
      <c r="W160" s="717" t="s">
        <v>863</v>
      </c>
      <c r="X160" s="232"/>
      <c r="Y160" s="386" t="s">
        <v>1510</v>
      </c>
      <c r="Z160" s="719"/>
      <c r="AA160" s="726"/>
      <c r="AB160" s="719"/>
      <c r="AC160" s="723"/>
      <c r="AD160" s="723">
        <v>1</v>
      </c>
    </row>
    <row r="161" spans="1:30" s="224" customFormat="1" ht="13.5" customHeight="1">
      <c r="A161" s="225">
        <f t="shared" si="4"/>
        <v>153</v>
      </c>
      <c r="B161" s="217"/>
      <c r="C161" s="219" t="s">
        <v>1511</v>
      </c>
      <c r="D161" s="241"/>
      <c r="E161" s="241"/>
      <c r="F161" s="241"/>
      <c r="G161" s="241"/>
      <c r="H161" s="719" t="s">
        <v>1776</v>
      </c>
      <c r="I161" s="721"/>
      <c r="J161" s="721" t="s">
        <v>1512</v>
      </c>
      <c r="K161" s="719"/>
      <c r="L161" s="719"/>
      <c r="M161" s="719"/>
      <c r="N161" s="719"/>
      <c r="O161" s="722"/>
      <c r="P161" s="719" t="s">
        <v>817</v>
      </c>
      <c r="Q161" s="722" t="s">
        <v>863</v>
      </c>
      <c r="R161" s="378" t="s">
        <v>1512</v>
      </c>
      <c r="S161" s="723"/>
      <c r="T161" s="719"/>
      <c r="U161" s="724"/>
      <c r="V161" s="260" t="s">
        <v>863</v>
      </c>
      <c r="W161" s="260" t="s">
        <v>863</v>
      </c>
      <c r="X161" s="232"/>
      <c r="Y161" s="725"/>
      <c r="Z161" s="719"/>
      <c r="AA161" s="726"/>
      <c r="AB161" s="719"/>
      <c r="AC161" s="723"/>
      <c r="AD161" s="723">
        <v>1</v>
      </c>
    </row>
    <row r="162" spans="1:30" s="224" customFormat="1" ht="13.5" customHeight="1">
      <c r="A162" s="225">
        <f t="shared" si="4"/>
        <v>154</v>
      </c>
      <c r="B162" s="217"/>
      <c r="C162" s="219"/>
      <c r="D162" s="241" t="s">
        <v>1513</v>
      </c>
      <c r="E162" s="241" t="s">
        <v>1638</v>
      </c>
      <c r="F162" s="241"/>
      <c r="G162" s="241"/>
      <c r="H162" s="719" t="s">
        <v>1777</v>
      </c>
      <c r="I162" s="721"/>
      <c r="J162" s="721" t="s">
        <v>1515</v>
      </c>
      <c r="K162" s="719"/>
      <c r="L162" s="719"/>
      <c r="M162" s="719"/>
      <c r="N162" s="719"/>
      <c r="O162" s="722"/>
      <c r="P162" s="719" t="s">
        <v>817</v>
      </c>
      <c r="Q162" s="722" t="s">
        <v>863</v>
      </c>
      <c r="R162" s="378" t="s">
        <v>1634</v>
      </c>
      <c r="S162" s="723" t="s">
        <v>863</v>
      </c>
      <c r="T162" s="719"/>
      <c r="U162" s="724"/>
      <c r="V162" s="260" t="s">
        <v>863</v>
      </c>
      <c r="W162" s="260" t="s">
        <v>863</v>
      </c>
      <c r="X162" s="232"/>
      <c r="Y162" s="725" t="s">
        <v>1516</v>
      </c>
      <c r="Z162" s="719"/>
      <c r="AA162" s="726"/>
      <c r="AB162" s="719"/>
      <c r="AC162" s="723"/>
      <c r="AD162" s="723">
        <v>1</v>
      </c>
    </row>
    <row r="163" spans="1:30" s="224" customFormat="1" ht="14.25" customHeight="1">
      <c r="A163" s="225">
        <f t="shared" si="4"/>
        <v>155</v>
      </c>
      <c r="B163" s="217"/>
      <c r="C163" s="219"/>
      <c r="D163" s="241" t="s">
        <v>1517</v>
      </c>
      <c r="E163" s="241" t="s">
        <v>1638</v>
      </c>
      <c r="F163" s="241"/>
      <c r="G163" s="241"/>
      <c r="H163" s="719" t="s">
        <v>1778</v>
      </c>
      <c r="I163" s="721"/>
      <c r="J163" s="721" t="s">
        <v>1519</v>
      </c>
      <c r="K163" s="719"/>
      <c r="L163" s="719"/>
      <c r="M163" s="719"/>
      <c r="N163" s="719"/>
      <c r="O163" s="722"/>
      <c r="P163" s="719" t="s">
        <v>823</v>
      </c>
      <c r="Q163" s="722" t="s">
        <v>863</v>
      </c>
      <c r="R163" s="378" t="s">
        <v>1634</v>
      </c>
      <c r="S163" s="268" t="s">
        <v>863</v>
      </c>
      <c r="T163" s="255"/>
      <c r="U163" s="724"/>
      <c r="V163" s="260" t="s">
        <v>863</v>
      </c>
      <c r="W163" s="717" t="s">
        <v>863</v>
      </c>
      <c r="X163" s="232"/>
      <c r="Y163" s="725" t="s">
        <v>1516</v>
      </c>
      <c r="Z163" s="719"/>
      <c r="AA163" s="726"/>
      <c r="AB163" s="719"/>
      <c r="AC163" s="723"/>
      <c r="AD163" s="723">
        <v>1</v>
      </c>
    </row>
    <row r="164" spans="1:30" s="224" customFormat="1" ht="13.5" customHeight="1">
      <c r="A164" s="225">
        <f t="shared" si="4"/>
        <v>156</v>
      </c>
      <c r="B164" s="217"/>
      <c r="C164" s="219" t="s">
        <v>1520</v>
      </c>
      <c r="D164" s="241" t="s">
        <v>1638</v>
      </c>
      <c r="E164" s="241"/>
      <c r="F164" s="241"/>
      <c r="G164" s="241"/>
      <c r="H164" s="719" t="s">
        <v>1521</v>
      </c>
      <c r="I164" s="721"/>
      <c r="J164" s="721" t="s">
        <v>1522</v>
      </c>
      <c r="K164" s="719"/>
      <c r="L164" s="719"/>
      <c r="M164" s="719"/>
      <c r="N164" s="719"/>
      <c r="O164" s="722"/>
      <c r="P164" s="719" t="s">
        <v>817</v>
      </c>
      <c r="Q164" s="722" t="s">
        <v>863</v>
      </c>
      <c r="R164" s="378" t="s">
        <v>1634</v>
      </c>
      <c r="S164" s="268" t="s">
        <v>863</v>
      </c>
      <c r="T164" s="719"/>
      <c r="U164" s="724"/>
      <c r="V164" s="724"/>
      <c r="W164" s="724"/>
      <c r="X164" s="232"/>
      <c r="Y164" s="725" t="s">
        <v>1516</v>
      </c>
      <c r="Z164" s="719"/>
      <c r="AA164" s="726"/>
      <c r="AB164" s="719"/>
      <c r="AC164" s="723"/>
      <c r="AD164" s="723">
        <v>1</v>
      </c>
    </row>
    <row r="165" spans="1:30" s="224" customFormat="1" ht="13.5" customHeight="1">
      <c r="A165" s="225">
        <f t="shared" si="4"/>
        <v>157</v>
      </c>
      <c r="B165" s="217"/>
      <c r="C165" s="219" t="s">
        <v>1779</v>
      </c>
      <c r="D165" s="241"/>
      <c r="E165" s="241"/>
      <c r="F165" s="241"/>
      <c r="G165" s="241"/>
      <c r="H165" s="719" t="s">
        <v>1780</v>
      </c>
      <c r="I165" s="721"/>
      <c r="J165" s="721" t="s">
        <v>938</v>
      </c>
      <c r="K165" s="719"/>
      <c r="L165" s="719"/>
      <c r="M165" s="719"/>
      <c r="N165" s="719"/>
      <c r="O165" s="722"/>
      <c r="P165" s="728" t="s">
        <v>823</v>
      </c>
      <c r="Q165" s="722"/>
      <c r="R165" s="719" t="s">
        <v>862</v>
      </c>
      <c r="S165" s="723"/>
      <c r="T165" s="719"/>
      <c r="U165" s="724"/>
      <c r="V165" s="724"/>
      <c r="W165" s="724"/>
      <c r="X165" s="232"/>
      <c r="Y165" s="725"/>
      <c r="Z165" s="719"/>
      <c r="AA165" s="726"/>
      <c r="AB165" s="719"/>
      <c r="AC165" s="723"/>
      <c r="AD165" s="723">
        <v>1</v>
      </c>
    </row>
    <row r="166" spans="1:30" s="224" customFormat="1" ht="13.5" customHeight="1">
      <c r="A166" s="225">
        <f t="shared" si="4"/>
        <v>158</v>
      </c>
      <c r="B166" s="219" t="s">
        <v>1781</v>
      </c>
      <c r="C166" s="241"/>
      <c r="D166" s="241"/>
      <c r="E166" s="241"/>
      <c r="F166" s="241"/>
      <c r="G166" s="241"/>
      <c r="H166" s="719" t="s">
        <v>1782</v>
      </c>
      <c r="I166" s="721"/>
      <c r="J166" s="721" t="s">
        <v>1525</v>
      </c>
      <c r="K166" s="719"/>
      <c r="L166" s="719"/>
      <c r="M166" s="719"/>
      <c r="N166" s="719"/>
      <c r="O166" s="722"/>
      <c r="P166" s="728" t="s">
        <v>823</v>
      </c>
      <c r="Q166" s="722" t="s">
        <v>863</v>
      </c>
      <c r="R166" s="378" t="s">
        <v>1525</v>
      </c>
      <c r="S166" s="723"/>
      <c r="T166" s="719"/>
      <c r="U166" s="724"/>
      <c r="V166" s="260" t="s">
        <v>863</v>
      </c>
      <c r="W166" s="260" t="s">
        <v>863</v>
      </c>
      <c r="X166" s="232"/>
      <c r="Y166" s="725" t="s">
        <v>1526</v>
      </c>
      <c r="Z166" s="719"/>
      <c r="AA166" s="726"/>
      <c r="AB166" s="719"/>
      <c r="AC166" s="723"/>
      <c r="AD166" s="723">
        <v>1</v>
      </c>
    </row>
    <row r="167" spans="1:30" s="224" customFormat="1" ht="13.5" customHeight="1">
      <c r="A167" s="225">
        <f t="shared" si="4"/>
        <v>159</v>
      </c>
      <c r="B167" s="217"/>
      <c r="C167" s="217" t="s">
        <v>1405</v>
      </c>
      <c r="D167" s="241"/>
      <c r="E167" s="241"/>
      <c r="F167" s="241"/>
      <c r="G167" s="241"/>
      <c r="H167" s="719" t="s">
        <v>1783</v>
      </c>
      <c r="I167" s="801" t="s">
        <v>2889</v>
      </c>
      <c r="J167" s="721" t="s">
        <v>1784</v>
      </c>
      <c r="K167" s="719"/>
      <c r="L167" s="719"/>
      <c r="M167" s="719"/>
      <c r="N167" s="719"/>
      <c r="O167" s="722"/>
      <c r="P167" s="719" t="s">
        <v>817</v>
      </c>
      <c r="Q167" s="722"/>
      <c r="R167" s="719" t="s">
        <v>862</v>
      </c>
      <c r="S167" s="723"/>
      <c r="T167" s="719"/>
      <c r="U167" s="724"/>
      <c r="V167" s="260" t="s">
        <v>863</v>
      </c>
      <c r="W167" s="260" t="s">
        <v>863</v>
      </c>
      <c r="X167" s="232"/>
      <c r="Y167" s="725"/>
      <c r="Z167" s="263"/>
      <c r="AA167" s="726"/>
      <c r="AB167" s="719"/>
      <c r="AC167" s="723"/>
      <c r="AD167" s="723">
        <v>1</v>
      </c>
    </row>
    <row r="168" spans="1:30" s="224" customFormat="1" ht="13.5" customHeight="1">
      <c r="A168" s="225">
        <f t="shared" si="4"/>
        <v>160</v>
      </c>
      <c r="B168" s="219"/>
      <c r="C168" s="241" t="s">
        <v>1785</v>
      </c>
      <c r="D168" s="241"/>
      <c r="E168" s="241"/>
      <c r="F168" s="241"/>
      <c r="G168" s="241"/>
      <c r="H168" s="719" t="s">
        <v>1786</v>
      </c>
      <c r="I168" s="721"/>
      <c r="J168" s="721" t="s">
        <v>1396</v>
      </c>
      <c r="K168" s="719"/>
      <c r="L168" s="719"/>
      <c r="M168" s="719"/>
      <c r="N168" s="719"/>
      <c r="O168" s="722"/>
      <c r="P168" s="719" t="s">
        <v>820</v>
      </c>
      <c r="Q168" s="722" t="s">
        <v>863</v>
      </c>
      <c r="R168" s="378" t="s">
        <v>1396</v>
      </c>
      <c r="S168" s="723"/>
      <c r="T168" s="719"/>
      <c r="U168" s="724"/>
      <c r="V168" s="260" t="s">
        <v>863</v>
      </c>
      <c r="W168" s="260" t="s">
        <v>863</v>
      </c>
      <c r="X168" s="232"/>
      <c r="Y168" s="725"/>
      <c r="Z168" s="719"/>
      <c r="AA168" s="726"/>
      <c r="AB168" s="719"/>
      <c r="AC168" s="723"/>
      <c r="AD168" s="723">
        <v>1</v>
      </c>
    </row>
    <row r="169" spans="1:30" s="224" customFormat="1" ht="13.5" customHeight="1">
      <c r="A169" s="225">
        <f t="shared" si="4"/>
        <v>161</v>
      </c>
      <c r="B169" s="216"/>
      <c r="C169" s="216"/>
      <c r="D169" s="241" t="s">
        <v>1305</v>
      </c>
      <c r="E169" s="241"/>
      <c r="F169" s="241"/>
      <c r="G169" s="241"/>
      <c r="H169" s="719" t="s">
        <v>1787</v>
      </c>
      <c r="I169" s="718"/>
      <c r="J169" s="721" t="s">
        <v>1304</v>
      </c>
      <c r="K169" s="719"/>
      <c r="L169" s="719"/>
      <c r="M169" s="719"/>
      <c r="N169" s="719"/>
      <c r="O169" s="722"/>
      <c r="P169" s="719" t="s">
        <v>817</v>
      </c>
      <c r="Q169" s="722" t="s">
        <v>863</v>
      </c>
      <c r="R169" s="378" t="s">
        <v>1304</v>
      </c>
      <c r="S169" s="723"/>
      <c r="T169" s="723"/>
      <c r="U169" s="724"/>
      <c r="V169" s="260" t="s">
        <v>863</v>
      </c>
      <c r="W169" s="260" t="s">
        <v>863</v>
      </c>
      <c r="X169" s="232"/>
      <c r="Y169" s="384" t="s">
        <v>1398</v>
      </c>
      <c r="Z169" s="719"/>
      <c r="AA169" s="726"/>
      <c r="AB169" s="719"/>
      <c r="AC169" s="723"/>
      <c r="AD169" s="723">
        <v>1</v>
      </c>
    </row>
    <row r="170" spans="1:30" s="224" customFormat="1" ht="13.5" customHeight="1">
      <c r="A170" s="225">
        <f t="shared" si="4"/>
        <v>162</v>
      </c>
      <c r="B170" s="216"/>
      <c r="C170" s="216"/>
      <c r="D170" s="241" t="s">
        <v>831</v>
      </c>
      <c r="E170" s="241"/>
      <c r="F170" s="241"/>
      <c r="G170" s="241"/>
      <c r="H170" s="719" t="s">
        <v>1399</v>
      </c>
      <c r="I170" s="801"/>
      <c r="J170" s="721" t="s">
        <v>1219</v>
      </c>
      <c r="K170" s="719"/>
      <c r="L170" s="719"/>
      <c r="M170" s="719"/>
      <c r="N170" s="719"/>
      <c r="O170" s="722"/>
      <c r="P170" s="719" t="s">
        <v>817</v>
      </c>
      <c r="Q170" s="722"/>
      <c r="R170" s="719" t="s">
        <v>862</v>
      </c>
      <c r="S170" s="723"/>
      <c r="T170" s="731"/>
      <c r="U170" s="724"/>
      <c r="V170" s="260"/>
      <c r="W170" s="260"/>
      <c r="X170" s="232"/>
      <c r="Y170" s="725"/>
      <c r="Z170" s="719"/>
      <c r="AA170" s="726"/>
      <c r="AB170" s="719"/>
      <c r="AC170" s="723"/>
      <c r="AD170" s="723">
        <v>1</v>
      </c>
    </row>
    <row r="171" spans="1:30" s="224" customFormat="1" ht="13.5" customHeight="1">
      <c r="A171" s="225">
        <f t="shared" si="4"/>
        <v>163</v>
      </c>
      <c r="B171" s="217"/>
      <c r="C171" s="217"/>
      <c r="D171" s="241" t="s">
        <v>1400</v>
      </c>
      <c r="E171" s="241"/>
      <c r="F171" s="241"/>
      <c r="G171" s="241"/>
      <c r="H171" s="719" t="s">
        <v>1788</v>
      </c>
      <c r="I171" s="718" t="s">
        <v>1351</v>
      </c>
      <c r="J171" s="721" t="s">
        <v>1353</v>
      </c>
      <c r="K171" s="719"/>
      <c r="L171" s="719"/>
      <c r="M171" s="719"/>
      <c r="N171" s="719"/>
      <c r="O171" s="722"/>
      <c r="P171" s="719" t="s">
        <v>820</v>
      </c>
      <c r="Q171" s="722"/>
      <c r="R171" s="719" t="s">
        <v>862</v>
      </c>
      <c r="S171" s="723" t="s">
        <v>863</v>
      </c>
      <c r="T171" s="721" t="s">
        <v>1789</v>
      </c>
      <c r="U171" s="724"/>
      <c r="V171" s="260" t="s">
        <v>863</v>
      </c>
      <c r="W171" s="260" t="s">
        <v>863</v>
      </c>
      <c r="X171" s="232"/>
      <c r="Y171" s="725"/>
      <c r="Z171" s="719"/>
      <c r="AA171" s="726"/>
      <c r="AB171" s="719"/>
      <c r="AC171" s="723"/>
      <c r="AD171" s="723">
        <v>1</v>
      </c>
    </row>
    <row r="172" spans="1:30" s="224" customFormat="1" ht="13.5" customHeight="1">
      <c r="A172" s="225">
        <f>ROW()-8</f>
        <v>164</v>
      </c>
      <c r="B172" s="217"/>
      <c r="C172" s="217" t="s">
        <v>1790</v>
      </c>
      <c r="D172" s="241"/>
      <c r="E172" s="241"/>
      <c r="F172" s="241"/>
      <c r="G172" s="241"/>
      <c r="H172" s="796" t="s">
        <v>2881</v>
      </c>
      <c r="I172" s="800" t="s">
        <v>2890</v>
      </c>
      <c r="J172" s="721" t="s">
        <v>1791</v>
      </c>
      <c r="K172" s="719"/>
      <c r="L172" s="719"/>
      <c r="M172" s="719"/>
      <c r="N172" s="719"/>
      <c r="O172" s="722"/>
      <c r="P172" s="719" t="s">
        <v>817</v>
      </c>
      <c r="Q172" s="722"/>
      <c r="R172" s="719" t="s">
        <v>862</v>
      </c>
      <c r="S172" s="723"/>
      <c r="T172" s="719"/>
      <c r="U172" s="724"/>
      <c r="V172" s="724" t="s">
        <v>863</v>
      </c>
      <c r="W172" s="724" t="s">
        <v>863</v>
      </c>
      <c r="X172" s="232"/>
      <c r="Y172" s="725" t="s">
        <v>1792</v>
      </c>
      <c r="Z172" s="719"/>
      <c r="AA172" s="726"/>
      <c r="AB172" s="719"/>
      <c r="AC172" s="723"/>
      <c r="AD172" s="723">
        <v>1</v>
      </c>
    </row>
    <row r="173" spans="1:30" s="224" customFormat="1" ht="13.5" customHeight="1">
      <c r="A173" s="225">
        <f t="shared" si="4"/>
        <v>165</v>
      </c>
      <c r="B173" s="219"/>
      <c r="C173" s="239" t="s">
        <v>1793</v>
      </c>
      <c r="D173" s="241"/>
      <c r="E173" s="241"/>
      <c r="F173" s="241"/>
      <c r="G173" s="241"/>
      <c r="H173" s="719" t="s">
        <v>1794</v>
      </c>
      <c r="I173" s="721" t="s">
        <v>929</v>
      </c>
      <c r="J173" s="721" t="s">
        <v>930</v>
      </c>
      <c r="K173" s="719"/>
      <c r="L173" s="719"/>
      <c r="M173" s="719"/>
      <c r="N173" s="719"/>
      <c r="O173" s="722"/>
      <c r="P173" s="719" t="s">
        <v>817</v>
      </c>
      <c r="Q173" s="722"/>
      <c r="R173" s="719" t="s">
        <v>878</v>
      </c>
      <c r="S173" s="723"/>
      <c r="T173" s="719"/>
      <c r="U173" s="724"/>
      <c r="V173" s="724" t="s">
        <v>863</v>
      </c>
      <c r="W173" s="724" t="s">
        <v>863</v>
      </c>
      <c r="X173" s="232"/>
      <c r="Y173" s="725"/>
      <c r="Z173" s="719"/>
      <c r="AA173" s="726"/>
      <c r="AB173" s="719"/>
      <c r="AC173" s="723"/>
      <c r="AD173" s="723">
        <v>1</v>
      </c>
    </row>
    <row r="174" spans="1:30" s="224" customFormat="1" ht="13.5" customHeight="1">
      <c r="A174" s="225">
        <f t="shared" si="4"/>
        <v>166</v>
      </c>
      <c r="B174" s="219"/>
      <c r="C174" s="241" t="s">
        <v>1533</v>
      </c>
      <c r="D174" s="241"/>
      <c r="E174" s="241"/>
      <c r="F174" s="241"/>
      <c r="G174" s="241"/>
      <c r="H174" s="719" t="s">
        <v>1795</v>
      </c>
      <c r="I174" s="721"/>
      <c r="J174" s="721" t="s">
        <v>938</v>
      </c>
      <c r="K174" s="719"/>
      <c r="L174" s="719"/>
      <c r="M174" s="719"/>
      <c r="N174" s="719"/>
      <c r="O174" s="722"/>
      <c r="P174" s="719" t="s">
        <v>820</v>
      </c>
      <c r="Q174" s="722"/>
      <c r="R174" s="719" t="s">
        <v>862</v>
      </c>
      <c r="S174" s="723"/>
      <c r="T174" s="719"/>
      <c r="U174" s="724"/>
      <c r="V174" s="260" t="s">
        <v>863</v>
      </c>
      <c r="W174" s="260" t="s">
        <v>863</v>
      </c>
      <c r="X174" s="232"/>
      <c r="Y174" s="725"/>
      <c r="Z174" s="719"/>
      <c r="AA174" s="726"/>
      <c r="AB174" s="719"/>
      <c r="AC174" s="723"/>
      <c r="AD174" s="723">
        <v>1</v>
      </c>
    </row>
    <row r="175" spans="1:30" s="224" customFormat="1" ht="13.5" customHeight="1">
      <c r="A175" s="225">
        <f t="shared" si="4"/>
        <v>167</v>
      </c>
      <c r="B175" s="219"/>
      <c r="C175" s="241" t="s">
        <v>1535</v>
      </c>
      <c r="D175" s="241"/>
      <c r="E175" s="241"/>
      <c r="F175" s="241"/>
      <c r="G175" s="241"/>
      <c r="H175" s="719" t="s">
        <v>1536</v>
      </c>
      <c r="I175" s="721"/>
      <c r="J175" s="721" t="s">
        <v>1537</v>
      </c>
      <c r="K175" s="719"/>
      <c r="L175" s="719"/>
      <c r="M175" s="719"/>
      <c r="N175" s="719"/>
      <c r="O175" s="722"/>
      <c r="P175" s="719" t="s">
        <v>817</v>
      </c>
      <c r="Q175" s="722"/>
      <c r="R175" s="719" t="s">
        <v>862</v>
      </c>
      <c r="S175" s="723"/>
      <c r="T175" s="719"/>
      <c r="U175" s="724"/>
      <c r="V175" s="260"/>
      <c r="W175" s="260"/>
      <c r="X175" s="232"/>
      <c r="Y175" s="725"/>
      <c r="Z175" s="719"/>
      <c r="AA175" s="726"/>
      <c r="AB175" s="719"/>
      <c r="AC175" s="723"/>
      <c r="AD175" s="723">
        <v>1</v>
      </c>
    </row>
    <row r="176" spans="1:30" s="224" customFormat="1" ht="13.5" customHeight="1">
      <c r="A176" s="225">
        <f t="shared" si="4"/>
        <v>168</v>
      </c>
      <c r="B176" s="219"/>
      <c r="C176" s="241" t="s">
        <v>1538</v>
      </c>
      <c r="D176" s="241"/>
      <c r="E176" s="241"/>
      <c r="F176" s="241"/>
      <c r="G176" s="241"/>
      <c r="H176" s="719" t="s">
        <v>1539</v>
      </c>
      <c r="I176" s="721"/>
      <c r="J176" s="721" t="s">
        <v>1540</v>
      </c>
      <c r="K176" s="719"/>
      <c r="L176" s="719"/>
      <c r="M176" s="719"/>
      <c r="N176" s="719"/>
      <c r="O176" s="722"/>
      <c r="P176" s="719" t="s">
        <v>817</v>
      </c>
      <c r="Q176" s="722"/>
      <c r="R176" s="719" t="s">
        <v>862</v>
      </c>
      <c r="S176" s="723"/>
      <c r="T176" s="719"/>
      <c r="U176" s="724"/>
      <c r="V176" s="260"/>
      <c r="W176" s="260"/>
      <c r="X176" s="232"/>
      <c r="Y176" s="725"/>
      <c r="Z176" s="719"/>
      <c r="AA176" s="726"/>
      <c r="AB176" s="719"/>
      <c r="AC176" s="723"/>
      <c r="AD176" s="723">
        <v>1</v>
      </c>
    </row>
    <row r="177" spans="1:30" s="224" customFormat="1" ht="13.5" customHeight="1">
      <c r="A177" s="225">
        <f t="shared" ref="A177:A206" si="5">ROW()-8</f>
        <v>169</v>
      </c>
      <c r="B177" s="219"/>
      <c r="C177" s="241" t="s">
        <v>1541</v>
      </c>
      <c r="D177" s="241"/>
      <c r="E177" s="241"/>
      <c r="F177" s="241"/>
      <c r="G177" s="241"/>
      <c r="H177" s="719" t="s">
        <v>1542</v>
      </c>
      <c r="I177" s="721"/>
      <c r="J177" s="721" t="s">
        <v>1543</v>
      </c>
      <c r="K177" s="719"/>
      <c r="L177" s="719"/>
      <c r="M177" s="719"/>
      <c r="N177" s="719"/>
      <c r="O177" s="722"/>
      <c r="P177" s="719" t="s">
        <v>817</v>
      </c>
      <c r="Q177" s="722"/>
      <c r="R177" s="719" t="s">
        <v>862</v>
      </c>
      <c r="S177" s="723"/>
      <c r="T177" s="719"/>
      <c r="U177" s="724"/>
      <c r="V177" s="260"/>
      <c r="W177" s="260"/>
      <c r="X177" s="232"/>
      <c r="Y177" s="725"/>
      <c r="Z177" s="719"/>
      <c r="AA177" s="726"/>
      <c r="AB177" s="719"/>
      <c r="AC177" s="723"/>
      <c r="AD177" s="723">
        <v>1</v>
      </c>
    </row>
    <row r="178" spans="1:30" s="224" customFormat="1" ht="13.5" customHeight="1">
      <c r="A178" s="225">
        <f t="shared" si="5"/>
        <v>170</v>
      </c>
      <c r="B178" s="217" t="s">
        <v>1544</v>
      </c>
      <c r="C178" s="219"/>
      <c r="D178" s="241"/>
      <c r="E178" s="241"/>
      <c r="F178" s="241"/>
      <c r="G178" s="241"/>
      <c r="H178" s="269" t="s">
        <v>1545</v>
      </c>
      <c r="I178" s="721"/>
      <c r="J178" s="721" t="s">
        <v>1546</v>
      </c>
      <c r="K178" s="719"/>
      <c r="L178" s="719"/>
      <c r="M178" s="719"/>
      <c r="N178" s="719"/>
      <c r="O178" s="722"/>
      <c r="P178" s="719" t="s">
        <v>823</v>
      </c>
      <c r="Q178" s="722" t="s">
        <v>863</v>
      </c>
      <c r="R178" s="243" t="s">
        <v>1546</v>
      </c>
      <c r="S178" s="723"/>
      <c r="T178" s="719"/>
      <c r="U178" s="724"/>
      <c r="V178" s="260"/>
      <c r="W178" s="260"/>
      <c r="X178" s="232"/>
      <c r="Y178" s="266" t="s">
        <v>1547</v>
      </c>
      <c r="Z178" s="263" t="s">
        <v>1548</v>
      </c>
      <c r="AA178" s="726"/>
      <c r="AB178" s="719"/>
      <c r="AC178" s="723"/>
      <c r="AD178" s="723">
        <v>1</v>
      </c>
    </row>
    <row r="179" spans="1:30" s="224" customFormat="1" ht="13.5" customHeight="1">
      <c r="A179" s="225">
        <f t="shared" si="5"/>
        <v>171</v>
      </c>
      <c r="B179" s="217"/>
      <c r="C179" s="217" t="s">
        <v>1405</v>
      </c>
      <c r="D179" s="241"/>
      <c r="E179" s="241"/>
      <c r="F179" s="241"/>
      <c r="G179" s="241"/>
      <c r="H179" s="719" t="s">
        <v>1796</v>
      </c>
      <c r="I179" s="801" t="s">
        <v>2889</v>
      </c>
      <c r="J179" s="721" t="s">
        <v>1784</v>
      </c>
      <c r="K179" s="719"/>
      <c r="L179" s="719"/>
      <c r="M179" s="719"/>
      <c r="N179" s="719"/>
      <c r="O179" s="722"/>
      <c r="P179" s="719" t="s">
        <v>817</v>
      </c>
      <c r="Q179" s="722"/>
      <c r="R179" s="719" t="s">
        <v>862</v>
      </c>
      <c r="S179" s="723"/>
      <c r="T179" s="719"/>
      <c r="U179" s="724"/>
      <c r="V179" s="260"/>
      <c r="W179" s="260"/>
      <c r="X179" s="232"/>
      <c r="Y179" s="725"/>
      <c r="Z179" s="263"/>
      <c r="AA179" s="726"/>
      <c r="AB179" s="719"/>
      <c r="AC179" s="723"/>
      <c r="AD179" s="723">
        <v>1</v>
      </c>
    </row>
    <row r="180" spans="1:30" s="158" customFormat="1" ht="12.75" customHeight="1">
      <c r="A180" s="225">
        <f t="shared" si="5"/>
        <v>172</v>
      </c>
      <c r="B180" s="217"/>
      <c r="C180" s="241" t="s">
        <v>1549</v>
      </c>
      <c r="D180" s="241"/>
      <c r="E180" s="241"/>
      <c r="F180" s="241"/>
      <c r="G180" s="241"/>
      <c r="H180" s="719" t="s">
        <v>1550</v>
      </c>
      <c r="I180" s="721" t="s">
        <v>929</v>
      </c>
      <c r="J180" s="721" t="s">
        <v>930</v>
      </c>
      <c r="K180" s="719"/>
      <c r="L180" s="719"/>
      <c r="M180" s="719"/>
      <c r="N180" s="719"/>
      <c r="O180" s="722"/>
      <c r="P180" s="719" t="s">
        <v>820</v>
      </c>
      <c r="Q180" s="722"/>
      <c r="R180" s="719" t="s">
        <v>878</v>
      </c>
      <c r="S180" s="723"/>
      <c r="T180" s="719"/>
      <c r="U180" s="724"/>
      <c r="V180" s="724"/>
      <c r="W180" s="724"/>
      <c r="X180" s="232"/>
      <c r="Y180" s="725"/>
      <c r="Z180" s="263"/>
      <c r="AA180" s="726"/>
      <c r="AB180" s="719"/>
      <c r="AC180" s="723"/>
      <c r="AD180" s="723">
        <v>1</v>
      </c>
    </row>
    <row r="181" spans="1:30" s="158" customFormat="1" ht="12.75" customHeight="1">
      <c r="A181" s="225">
        <f t="shared" si="5"/>
        <v>173</v>
      </c>
      <c r="B181" s="217"/>
      <c r="C181" s="241" t="s">
        <v>1551</v>
      </c>
      <c r="D181" s="241"/>
      <c r="E181" s="241"/>
      <c r="F181" s="241"/>
      <c r="G181" s="241"/>
      <c r="H181" s="732" t="s">
        <v>1552</v>
      </c>
      <c r="I181" s="721" t="s">
        <v>1553</v>
      </c>
      <c r="J181" s="721" t="s">
        <v>971</v>
      </c>
      <c r="K181" s="719"/>
      <c r="L181" s="719"/>
      <c r="M181" s="719"/>
      <c r="N181" s="719"/>
      <c r="O181" s="722"/>
      <c r="P181" s="719" t="s">
        <v>820</v>
      </c>
      <c r="Q181" s="722"/>
      <c r="R181" s="719" t="s">
        <v>862</v>
      </c>
      <c r="S181" s="723" t="s">
        <v>863</v>
      </c>
      <c r="T181" s="721" t="s">
        <v>1797</v>
      </c>
      <c r="U181" s="724"/>
      <c r="V181" s="260"/>
      <c r="W181" s="260"/>
      <c r="X181" s="232"/>
      <c r="Y181" s="386" t="s">
        <v>1554</v>
      </c>
      <c r="Z181" s="389" t="s">
        <v>1555</v>
      </c>
      <c r="AA181" s="726" t="s">
        <v>1556</v>
      </c>
      <c r="AB181" s="719"/>
      <c r="AC181" s="723"/>
      <c r="AD181" s="723">
        <v>1</v>
      </c>
    </row>
    <row r="182" spans="1:30" s="158" customFormat="1" ht="12.75" customHeight="1">
      <c r="A182" s="225">
        <f>ROW()-8</f>
        <v>174</v>
      </c>
      <c r="B182" s="217"/>
      <c r="C182" s="241" t="s">
        <v>1798</v>
      </c>
      <c r="D182" s="241"/>
      <c r="E182" s="241"/>
      <c r="F182" s="241"/>
      <c r="G182" s="241"/>
      <c r="H182" s="732"/>
      <c r="I182" s="721"/>
      <c r="J182" s="721" t="s">
        <v>1799</v>
      </c>
      <c r="K182" s="719"/>
      <c r="L182" s="719"/>
      <c r="M182" s="719"/>
      <c r="N182" s="719"/>
      <c r="O182" s="722"/>
      <c r="P182" s="719" t="s">
        <v>817</v>
      </c>
      <c r="Q182" s="722" t="s">
        <v>863</v>
      </c>
      <c r="R182" s="378" t="s">
        <v>1799</v>
      </c>
      <c r="S182" s="723"/>
      <c r="T182" s="719"/>
      <c r="U182" s="724"/>
      <c r="V182" s="724"/>
      <c r="W182" s="724"/>
      <c r="X182" s="232"/>
      <c r="Y182" s="725"/>
      <c r="Z182" s="719"/>
      <c r="AA182" s="726"/>
      <c r="AB182" s="719"/>
      <c r="AC182" s="723"/>
      <c r="AD182" s="723">
        <v>1</v>
      </c>
    </row>
    <row r="183" spans="1:30" s="158" customFormat="1" ht="12" customHeight="1">
      <c r="A183" s="225">
        <f>ROW()-8</f>
        <v>175</v>
      </c>
      <c r="B183" s="217"/>
      <c r="C183" s="241"/>
      <c r="D183" s="241" t="s">
        <v>831</v>
      </c>
      <c r="E183" s="241"/>
      <c r="F183" s="241"/>
      <c r="G183" s="241"/>
      <c r="H183" s="719" t="s">
        <v>1399</v>
      </c>
      <c r="I183" s="721"/>
      <c r="J183" s="721" t="s">
        <v>1219</v>
      </c>
      <c r="K183" s="719"/>
      <c r="L183" s="719"/>
      <c r="M183" s="719"/>
      <c r="N183" s="719"/>
      <c r="O183" s="722"/>
      <c r="P183" s="719" t="s">
        <v>817</v>
      </c>
      <c r="Q183" s="722"/>
      <c r="R183" s="719" t="s">
        <v>862</v>
      </c>
      <c r="S183" s="723"/>
      <c r="T183" s="731"/>
      <c r="U183" s="724"/>
      <c r="V183" s="260"/>
      <c r="W183" s="260"/>
      <c r="X183" s="232"/>
      <c r="Y183" s="725"/>
      <c r="Z183" s="719"/>
      <c r="AA183" s="726"/>
      <c r="AB183" s="719"/>
      <c r="AC183" s="723"/>
      <c r="AD183" s="723">
        <v>1</v>
      </c>
    </row>
    <row r="184" spans="1:30" s="158" customFormat="1" ht="12.75" customHeight="1">
      <c r="A184" s="225">
        <f>ROW()-8</f>
        <v>176</v>
      </c>
      <c r="B184" s="217"/>
      <c r="C184" s="241"/>
      <c r="D184" s="241" t="s">
        <v>1400</v>
      </c>
      <c r="E184" s="241"/>
      <c r="F184" s="241"/>
      <c r="G184" s="241"/>
      <c r="H184" s="719" t="s">
        <v>1401</v>
      </c>
      <c r="I184" s="718" t="s">
        <v>1402</v>
      </c>
      <c r="J184" s="721" t="s">
        <v>1353</v>
      </c>
      <c r="K184" s="719"/>
      <c r="L184" s="719"/>
      <c r="M184" s="719"/>
      <c r="N184" s="719"/>
      <c r="O184" s="722"/>
      <c r="P184" s="719" t="s">
        <v>820</v>
      </c>
      <c r="Q184" s="722"/>
      <c r="R184" s="719" t="s">
        <v>862</v>
      </c>
      <c r="S184" s="723"/>
      <c r="T184" s="723"/>
      <c r="U184" s="724"/>
      <c r="V184" s="724"/>
      <c r="W184" s="724"/>
      <c r="X184" s="232"/>
      <c r="Y184" s="725"/>
      <c r="Z184" s="719"/>
      <c r="AA184" s="726"/>
      <c r="AB184" s="719"/>
      <c r="AC184" s="723"/>
      <c r="AD184" s="723">
        <v>1</v>
      </c>
    </row>
    <row r="185" spans="1:30" s="158" customFormat="1" ht="12.75" customHeight="1">
      <c r="A185" s="225">
        <f t="shared" si="5"/>
        <v>177</v>
      </c>
      <c r="B185" s="217"/>
      <c r="C185" s="241" t="s">
        <v>1800</v>
      </c>
      <c r="D185" s="241"/>
      <c r="E185" s="241"/>
      <c r="F185" s="241"/>
      <c r="G185" s="241"/>
      <c r="H185" s="732" t="s">
        <v>1801</v>
      </c>
      <c r="I185" s="721"/>
      <c r="J185" s="721" t="s">
        <v>1802</v>
      </c>
      <c r="K185" s="719"/>
      <c r="L185" s="719"/>
      <c r="M185" s="719"/>
      <c r="N185" s="719"/>
      <c r="O185" s="722"/>
      <c r="P185" s="719" t="s">
        <v>817</v>
      </c>
      <c r="Q185" s="722" t="s">
        <v>863</v>
      </c>
      <c r="R185" s="378" t="s">
        <v>1802</v>
      </c>
      <c r="S185" s="723"/>
      <c r="T185" s="719"/>
      <c r="U185" s="724"/>
      <c r="V185" s="724"/>
      <c r="W185" s="260"/>
      <c r="X185" s="232"/>
      <c r="Y185" s="725"/>
      <c r="Z185" s="719"/>
      <c r="AA185" s="726"/>
      <c r="AB185" s="719"/>
      <c r="AC185" s="723"/>
      <c r="AD185" s="723">
        <v>1</v>
      </c>
    </row>
    <row r="186" spans="1:30" s="158" customFormat="1" ht="12.75" customHeight="1">
      <c r="A186" s="225">
        <f t="shared" si="5"/>
        <v>178</v>
      </c>
      <c r="B186" s="217"/>
      <c r="C186" s="241"/>
      <c r="D186" s="241" t="s">
        <v>1803</v>
      </c>
      <c r="E186" s="241"/>
      <c r="F186" s="241"/>
      <c r="G186" s="241"/>
      <c r="H186" s="732" t="s">
        <v>1804</v>
      </c>
      <c r="I186" s="721" t="s">
        <v>1805</v>
      </c>
      <c r="J186" s="721" t="s">
        <v>1806</v>
      </c>
      <c r="K186" s="719"/>
      <c r="L186" s="719"/>
      <c r="M186" s="719"/>
      <c r="N186" s="719"/>
      <c r="O186" s="722"/>
      <c r="P186" s="719" t="s">
        <v>820</v>
      </c>
      <c r="Q186" s="722"/>
      <c r="R186" s="719" t="s">
        <v>862</v>
      </c>
      <c r="S186" s="723" t="s">
        <v>863</v>
      </c>
      <c r="T186" s="719" t="s">
        <v>1807</v>
      </c>
      <c r="U186" s="724"/>
      <c r="V186" s="724"/>
      <c r="W186" s="260"/>
      <c r="X186" s="232"/>
      <c r="Y186" s="725"/>
      <c r="Z186" s="719"/>
      <c r="AA186" s="726"/>
      <c r="AB186" s="719"/>
      <c r="AC186" s="723"/>
      <c r="AD186" s="723">
        <v>1</v>
      </c>
    </row>
    <row r="187" spans="1:30" s="158" customFormat="1" ht="12.75" customHeight="1">
      <c r="A187" s="225">
        <f t="shared" si="5"/>
        <v>179</v>
      </c>
      <c r="B187" s="217"/>
      <c r="C187" s="241"/>
      <c r="D187" s="241" t="s">
        <v>1808</v>
      </c>
      <c r="E187" s="241"/>
      <c r="F187" s="241"/>
      <c r="G187" s="241"/>
      <c r="H187" s="732" t="s">
        <v>1809</v>
      </c>
      <c r="I187" s="721" t="s">
        <v>1810</v>
      </c>
      <c r="J187" s="721" t="s">
        <v>1811</v>
      </c>
      <c r="K187" s="719"/>
      <c r="L187" s="719"/>
      <c r="M187" s="719"/>
      <c r="N187" s="719"/>
      <c r="O187" s="722"/>
      <c r="P187" s="719" t="s">
        <v>817</v>
      </c>
      <c r="Q187" s="722"/>
      <c r="R187" s="719" t="s">
        <v>862</v>
      </c>
      <c r="S187" s="723" t="s">
        <v>863</v>
      </c>
      <c r="T187" s="719" t="s">
        <v>1812</v>
      </c>
      <c r="U187" s="724"/>
      <c r="V187" s="724"/>
      <c r="W187" s="260"/>
      <c r="X187" s="232"/>
      <c r="Y187" s="725"/>
      <c r="Z187" s="719"/>
      <c r="AA187" s="726"/>
      <c r="AB187" s="719"/>
      <c r="AC187" s="723"/>
      <c r="AD187" s="723">
        <v>1</v>
      </c>
    </row>
    <row r="188" spans="1:30" s="158" customFormat="1" ht="12.75" customHeight="1">
      <c r="A188" s="225">
        <f t="shared" si="5"/>
        <v>180</v>
      </c>
      <c r="B188" s="217"/>
      <c r="C188" s="241"/>
      <c r="D188" s="241" t="s">
        <v>1813</v>
      </c>
      <c r="E188" s="241"/>
      <c r="F188" s="241"/>
      <c r="G188" s="241"/>
      <c r="H188" s="732"/>
      <c r="I188" s="721"/>
      <c r="J188" s="721" t="s">
        <v>1814</v>
      </c>
      <c r="K188" s="719"/>
      <c r="L188" s="719"/>
      <c r="M188" s="719"/>
      <c r="N188" s="719"/>
      <c r="O188" s="722"/>
      <c r="P188" s="719" t="s">
        <v>817</v>
      </c>
      <c r="Q188" s="722"/>
      <c r="R188" s="719" t="s">
        <v>862</v>
      </c>
      <c r="S188" s="723"/>
      <c r="T188" s="719"/>
      <c r="U188" s="724"/>
      <c r="V188" s="724"/>
      <c r="W188" s="260"/>
      <c r="X188" s="232"/>
      <c r="Y188" s="725"/>
      <c r="Z188" s="719"/>
      <c r="AA188" s="726"/>
      <c r="AB188" s="719"/>
      <c r="AC188" s="723"/>
      <c r="AD188" s="723">
        <v>1</v>
      </c>
    </row>
    <row r="189" spans="1:30" s="158" customFormat="1" ht="12.75" customHeight="1">
      <c r="A189" s="225">
        <f t="shared" si="5"/>
        <v>181</v>
      </c>
      <c r="B189" s="217"/>
      <c r="C189" s="241"/>
      <c r="D189" s="241" t="s">
        <v>1573</v>
      </c>
      <c r="E189" s="241"/>
      <c r="F189" s="241"/>
      <c r="G189" s="241"/>
      <c r="H189" s="269" t="s">
        <v>1574</v>
      </c>
      <c r="I189" s="264" t="s">
        <v>1575</v>
      </c>
      <c r="J189" s="721" t="s">
        <v>1815</v>
      </c>
      <c r="K189" s="719"/>
      <c r="L189" s="719"/>
      <c r="M189" s="719"/>
      <c r="N189" s="719"/>
      <c r="O189" s="722"/>
      <c r="P189" s="719" t="s">
        <v>820</v>
      </c>
      <c r="Q189" s="722"/>
      <c r="R189" s="719" t="s">
        <v>862</v>
      </c>
      <c r="S189" s="723" t="s">
        <v>863</v>
      </c>
      <c r="T189" s="719" t="s">
        <v>1816</v>
      </c>
      <c r="U189" s="724"/>
      <c r="V189" s="724"/>
      <c r="W189" s="260"/>
      <c r="X189" s="232"/>
      <c r="Y189" s="725"/>
      <c r="Z189" s="719"/>
      <c r="AA189" s="726"/>
      <c r="AB189" s="719"/>
      <c r="AC189" s="723"/>
      <c r="AD189" s="723">
        <v>1</v>
      </c>
    </row>
    <row r="190" spans="1:30" s="158" customFormat="1" ht="12.75" customHeight="1">
      <c r="A190" s="225">
        <f t="shared" si="5"/>
        <v>182</v>
      </c>
      <c r="B190" s="217"/>
      <c r="C190" s="241" t="s">
        <v>1817</v>
      </c>
      <c r="D190" s="241"/>
      <c r="E190" s="241"/>
      <c r="F190" s="241"/>
      <c r="G190" s="241"/>
      <c r="H190" s="732"/>
      <c r="I190" s="721"/>
      <c r="J190" s="721" t="s">
        <v>1818</v>
      </c>
      <c r="K190" s="719"/>
      <c r="L190" s="719"/>
      <c r="M190" s="719"/>
      <c r="N190" s="719"/>
      <c r="O190" s="722"/>
      <c r="P190" s="719" t="s">
        <v>817</v>
      </c>
      <c r="Q190" s="722" t="s">
        <v>863</v>
      </c>
      <c r="R190" s="378" t="s">
        <v>1818</v>
      </c>
      <c r="S190" s="723"/>
      <c r="T190" s="719"/>
      <c r="U190" s="724"/>
      <c r="V190" s="724"/>
      <c r="W190" s="260"/>
      <c r="X190" s="232"/>
      <c r="Y190" s="725"/>
      <c r="Z190" s="719"/>
      <c r="AA190" s="726"/>
      <c r="AB190" s="719"/>
      <c r="AC190" s="723"/>
      <c r="AD190" s="723">
        <v>1</v>
      </c>
    </row>
    <row r="191" spans="1:30" s="158" customFormat="1" ht="12.75" customHeight="1">
      <c r="A191" s="225">
        <f t="shared" si="5"/>
        <v>183</v>
      </c>
      <c r="B191" s="217"/>
      <c r="C191" s="241"/>
      <c r="D191" s="241" t="s">
        <v>1819</v>
      </c>
      <c r="E191" s="241"/>
      <c r="F191" s="241"/>
      <c r="G191" s="241"/>
      <c r="H191" s="266" t="s">
        <v>1558</v>
      </c>
      <c r="I191" s="264" t="s">
        <v>1559</v>
      </c>
      <c r="J191" s="721" t="s">
        <v>1560</v>
      </c>
      <c r="K191" s="719"/>
      <c r="L191" s="719"/>
      <c r="M191" s="719"/>
      <c r="N191" s="719"/>
      <c r="O191" s="722"/>
      <c r="P191" s="719" t="s">
        <v>820</v>
      </c>
      <c r="Q191" s="722"/>
      <c r="R191" s="719" t="s">
        <v>862</v>
      </c>
      <c r="S191" s="723" t="s">
        <v>863</v>
      </c>
      <c r="T191" s="719" t="s">
        <v>1820</v>
      </c>
      <c r="U191" s="265"/>
      <c r="V191" s="260"/>
      <c r="W191" s="260"/>
      <c r="X191" s="232"/>
      <c r="Y191" s="387" t="s">
        <v>1561</v>
      </c>
      <c r="Z191" s="389" t="s">
        <v>1555</v>
      </c>
      <c r="AA191" s="267" t="s">
        <v>1562</v>
      </c>
      <c r="AB191" s="263"/>
      <c r="AC191" s="723"/>
      <c r="AD191" s="723">
        <v>1</v>
      </c>
    </row>
    <row r="192" spans="1:30" s="509" customFormat="1" ht="12.75" customHeight="1">
      <c r="A192" s="225">
        <f t="shared" si="5"/>
        <v>184</v>
      </c>
      <c r="B192" s="217"/>
      <c r="C192" s="218"/>
      <c r="D192" s="218" t="s">
        <v>1821</v>
      </c>
      <c r="E192" s="241"/>
      <c r="F192" s="241"/>
      <c r="G192" s="241"/>
      <c r="H192" s="732" t="s">
        <v>1822</v>
      </c>
      <c r="I192" s="721"/>
      <c r="J192" s="721" t="s">
        <v>1823</v>
      </c>
      <c r="K192" s="719"/>
      <c r="L192" s="719"/>
      <c r="M192" s="719"/>
      <c r="N192" s="719"/>
      <c r="O192" s="722"/>
      <c r="P192" s="255" t="s">
        <v>817</v>
      </c>
      <c r="Q192" s="376"/>
      <c r="R192" s="255" t="s">
        <v>862</v>
      </c>
      <c r="S192" s="723"/>
      <c r="T192" s="719"/>
      <c r="U192" s="724"/>
      <c r="V192" s="724"/>
      <c r="W192" s="508"/>
      <c r="X192" s="232"/>
      <c r="Y192" s="733"/>
      <c r="Z192" s="719"/>
      <c r="AA192" s="726"/>
      <c r="AB192" s="719"/>
      <c r="AC192" s="723"/>
      <c r="AD192" s="723">
        <v>1</v>
      </c>
    </row>
    <row r="193" spans="1:1016" s="249" customFormat="1" ht="13.5" customHeight="1">
      <c r="A193" s="225">
        <f t="shared" si="5"/>
        <v>185</v>
      </c>
      <c r="B193" s="218"/>
      <c r="C193" s="218"/>
      <c r="D193" s="218" t="s">
        <v>1569</v>
      </c>
      <c r="E193" s="218"/>
      <c r="F193" s="218"/>
      <c r="G193" s="218"/>
      <c r="H193" s="498" t="s">
        <v>1824</v>
      </c>
      <c r="I193" s="496"/>
      <c r="J193" s="496" t="s">
        <v>1571</v>
      </c>
      <c r="K193" s="255"/>
      <c r="L193" s="255"/>
      <c r="M193" s="255"/>
      <c r="N193" s="255"/>
      <c r="O193" s="376"/>
      <c r="P193" s="255" t="s">
        <v>817</v>
      </c>
      <c r="Q193" s="376"/>
      <c r="R193" s="255" t="s">
        <v>862</v>
      </c>
      <c r="S193" s="373"/>
      <c r="T193" s="255"/>
      <c r="U193" s="374"/>
      <c r="V193" s="724"/>
      <c r="W193" s="374"/>
      <c r="X193" s="499"/>
      <c r="Y193" s="500" t="s">
        <v>1572</v>
      </c>
      <c r="Z193" s="255"/>
      <c r="AA193" s="245"/>
      <c r="AB193" s="255"/>
      <c r="AC193" s="373"/>
      <c r="AD193" s="373">
        <v>1</v>
      </c>
    </row>
    <row r="194" spans="1:1016" s="158" customFormat="1" ht="12.75" customHeight="1">
      <c r="A194" s="225">
        <f t="shared" si="5"/>
        <v>186</v>
      </c>
      <c r="B194" s="217"/>
      <c r="C194" s="241"/>
      <c r="D194" s="241" t="s">
        <v>1573</v>
      </c>
      <c r="E194" s="241"/>
      <c r="F194" s="241"/>
      <c r="G194" s="241"/>
      <c r="H194" s="269" t="s">
        <v>1574</v>
      </c>
      <c r="I194" s="264" t="s">
        <v>1575</v>
      </c>
      <c r="J194" s="721" t="s">
        <v>1576</v>
      </c>
      <c r="K194" s="719"/>
      <c r="L194" s="719"/>
      <c r="M194" s="719"/>
      <c r="N194" s="719"/>
      <c r="O194" s="722"/>
      <c r="P194" s="719" t="s">
        <v>820</v>
      </c>
      <c r="Q194" s="722"/>
      <c r="R194" s="719" t="s">
        <v>862</v>
      </c>
      <c r="S194" s="723" t="s">
        <v>863</v>
      </c>
      <c r="T194" s="719" t="s">
        <v>1816</v>
      </c>
      <c r="U194" s="265"/>
      <c r="V194" s="260"/>
      <c r="W194" s="260"/>
      <c r="X194" s="232"/>
      <c r="Y194" s="388" t="s">
        <v>1577</v>
      </c>
      <c r="Z194" s="389" t="s">
        <v>1555</v>
      </c>
      <c r="AA194" s="267"/>
      <c r="AB194" s="263"/>
      <c r="AC194" s="723"/>
      <c r="AD194" s="723">
        <v>1</v>
      </c>
    </row>
    <row r="195" spans="1:1016" s="224" customFormat="1" ht="12.75" customHeight="1">
      <c r="A195" s="225">
        <f t="shared" si="5"/>
        <v>187</v>
      </c>
      <c r="B195" s="217"/>
      <c r="C195" s="217"/>
      <c r="D195" s="720" t="s">
        <v>1578</v>
      </c>
      <c r="E195" s="217"/>
      <c r="F195" s="217"/>
      <c r="G195" s="217"/>
      <c r="H195" s="719"/>
      <c r="I195" s="721"/>
      <c r="J195" s="721" t="s">
        <v>1579</v>
      </c>
      <c r="K195" s="719"/>
      <c r="L195" s="719"/>
      <c r="M195" s="719"/>
      <c r="N195" s="719"/>
      <c r="O195" s="722"/>
      <c r="P195" s="719" t="s">
        <v>817</v>
      </c>
      <c r="Q195" s="722" t="s">
        <v>863</v>
      </c>
      <c r="R195" s="243" t="s">
        <v>1579</v>
      </c>
      <c r="S195" s="280"/>
      <c r="T195" s="719"/>
      <c r="U195" s="724"/>
      <c r="V195" s="724"/>
      <c r="W195" s="724"/>
      <c r="X195" s="232"/>
      <c r="Y195" s="725" t="s">
        <v>1580</v>
      </c>
      <c r="Z195" s="719"/>
      <c r="AA195" s="726"/>
      <c r="AB195" s="719"/>
      <c r="AC195" s="723"/>
      <c r="AD195" s="723">
        <v>1</v>
      </c>
    </row>
    <row r="196" spans="1:1016" s="158" customFormat="1" ht="12.75" customHeight="1">
      <c r="A196" s="225">
        <f t="shared" si="5"/>
        <v>188</v>
      </c>
      <c r="B196" s="217"/>
      <c r="C196" s="241"/>
      <c r="D196" s="241"/>
      <c r="E196" s="241" t="s">
        <v>1581</v>
      </c>
      <c r="F196" s="241"/>
      <c r="G196" s="241"/>
      <c r="H196" s="269" t="s">
        <v>1582</v>
      </c>
      <c r="I196" s="264"/>
      <c r="J196" s="721" t="s">
        <v>971</v>
      </c>
      <c r="K196" s="719"/>
      <c r="L196" s="719"/>
      <c r="M196" s="719"/>
      <c r="N196" s="719"/>
      <c r="O196" s="722"/>
      <c r="P196" s="728" t="s">
        <v>817</v>
      </c>
      <c r="Q196" s="722"/>
      <c r="R196" s="719" t="s">
        <v>862</v>
      </c>
      <c r="S196" s="268" t="s">
        <v>863</v>
      </c>
      <c r="T196" s="263" t="s">
        <v>1825</v>
      </c>
      <c r="U196" s="265"/>
      <c r="V196" s="260"/>
      <c r="W196" s="260"/>
      <c r="X196" s="232"/>
      <c r="Y196" s="266"/>
      <c r="Z196" s="263"/>
      <c r="AA196" s="261"/>
      <c r="AB196" s="263"/>
      <c r="AC196" s="723"/>
      <c r="AD196" s="723">
        <v>1</v>
      </c>
    </row>
    <row r="197" spans="1:1016" s="249" customFormat="1" ht="12.75" customHeight="1">
      <c r="A197" s="225">
        <f t="shared" si="5"/>
        <v>189</v>
      </c>
      <c r="B197" s="217"/>
      <c r="C197" s="221"/>
      <c r="D197" s="241"/>
      <c r="E197" s="241" t="s">
        <v>1584</v>
      </c>
      <c r="F197" s="241" t="s">
        <v>1585</v>
      </c>
      <c r="G197" s="241"/>
      <c r="H197" s="719"/>
      <c r="I197" s="721"/>
      <c r="J197" s="719" t="s">
        <v>1055</v>
      </c>
      <c r="K197" s="719"/>
      <c r="L197" s="719"/>
      <c r="M197" s="719"/>
      <c r="N197" s="719"/>
      <c r="O197" s="722"/>
      <c r="P197" s="719" t="s">
        <v>817</v>
      </c>
      <c r="Q197" s="722" t="s">
        <v>863</v>
      </c>
      <c r="R197" s="719" t="s">
        <v>1055</v>
      </c>
      <c r="S197" s="723"/>
      <c r="T197" s="719"/>
      <c r="U197" s="724"/>
      <c r="V197" s="724"/>
      <c r="W197" s="724"/>
      <c r="X197" s="232"/>
      <c r="Y197" s="725"/>
      <c r="Z197" s="719"/>
      <c r="AA197" s="726"/>
      <c r="AB197" s="719"/>
      <c r="AC197" s="723"/>
      <c r="AD197" s="723">
        <v>1</v>
      </c>
    </row>
    <row r="198" spans="1:1016" s="249" customFormat="1" ht="12.75" customHeight="1">
      <c r="A198" s="225">
        <f>ROW()-8</f>
        <v>190</v>
      </c>
      <c r="B198" s="217" t="s">
        <v>1826</v>
      </c>
      <c r="C198" s="221"/>
      <c r="D198" s="241"/>
      <c r="E198" s="241"/>
      <c r="F198" s="241"/>
      <c r="G198" s="241"/>
      <c r="H198" s="719" t="s">
        <v>1827</v>
      </c>
      <c r="I198" s="721" t="s">
        <v>1828</v>
      </c>
      <c r="J198" s="721" t="s">
        <v>938</v>
      </c>
      <c r="K198" s="719"/>
      <c r="L198" s="719"/>
      <c r="M198" s="719"/>
      <c r="N198" s="719"/>
      <c r="O198" s="722"/>
      <c r="P198" s="719" t="s">
        <v>817</v>
      </c>
      <c r="Q198" s="722"/>
      <c r="R198" s="719" t="s">
        <v>862</v>
      </c>
      <c r="S198" s="723"/>
      <c r="T198" s="719"/>
      <c r="U198" s="724"/>
      <c r="V198" s="724"/>
      <c r="W198" s="724" t="s">
        <v>863</v>
      </c>
      <c r="X198" s="232"/>
      <c r="Y198" s="725"/>
      <c r="Z198" s="719"/>
      <c r="AA198" s="726"/>
      <c r="AB198" s="719"/>
      <c r="AC198" s="723"/>
      <c r="AD198" s="723">
        <v>1</v>
      </c>
    </row>
    <row r="199" spans="1:1016" s="224" customFormat="1" ht="14.25" customHeight="1">
      <c r="A199" s="225">
        <f t="shared" si="5"/>
        <v>191</v>
      </c>
      <c r="B199" s="217" t="s">
        <v>1587</v>
      </c>
      <c r="C199" s="217" t="s">
        <v>1588</v>
      </c>
      <c r="D199" s="270"/>
      <c r="E199" s="217"/>
      <c r="F199" s="217"/>
      <c r="G199" s="217"/>
      <c r="H199" s="719" t="s">
        <v>1829</v>
      </c>
      <c r="I199" s="721"/>
      <c r="J199" s="721" t="s">
        <v>1591</v>
      </c>
      <c r="K199" s="719"/>
      <c r="L199" s="719"/>
      <c r="M199" s="719"/>
      <c r="N199" s="719"/>
      <c r="O199" s="722">
        <v>1</v>
      </c>
      <c r="P199" s="719" t="s">
        <v>823</v>
      </c>
      <c r="Q199" s="722" t="s">
        <v>863</v>
      </c>
      <c r="R199" s="243" t="s">
        <v>1235</v>
      </c>
      <c r="S199" s="280"/>
      <c r="T199" s="719"/>
      <c r="U199" s="724" t="s">
        <v>863</v>
      </c>
      <c r="V199" s="724" t="s">
        <v>863</v>
      </c>
      <c r="W199" s="724" t="s">
        <v>863</v>
      </c>
      <c r="X199" s="232"/>
      <c r="Y199" s="725"/>
      <c r="Z199" s="719"/>
      <c r="AA199" s="726"/>
      <c r="AB199" s="719"/>
      <c r="AC199" s="723"/>
      <c r="AD199" s="723">
        <v>1</v>
      </c>
    </row>
    <row r="200" spans="1:1016" s="249" customFormat="1" ht="12.95" customHeight="1">
      <c r="A200" s="225">
        <f t="shared" si="5"/>
        <v>192</v>
      </c>
      <c r="B200" s="217" t="s">
        <v>1609</v>
      </c>
      <c r="C200" s="262"/>
      <c r="D200" s="241"/>
      <c r="E200" s="241"/>
      <c r="F200" s="241"/>
      <c r="G200" s="241"/>
      <c r="H200" s="719" t="s">
        <v>1830</v>
      </c>
      <c r="I200" s="721" t="s">
        <v>1831</v>
      </c>
      <c r="J200" s="721" t="s">
        <v>938</v>
      </c>
      <c r="K200" s="719"/>
      <c r="L200" s="719"/>
      <c r="M200" s="719"/>
      <c r="N200" s="719"/>
      <c r="O200" s="722"/>
      <c r="P200" s="719" t="s">
        <v>823</v>
      </c>
      <c r="Q200" s="722"/>
      <c r="R200" s="719" t="s">
        <v>862</v>
      </c>
      <c r="S200" s="723"/>
      <c r="T200" s="719"/>
      <c r="U200" s="723" t="s">
        <v>863</v>
      </c>
      <c r="V200" s="723"/>
      <c r="W200" s="723"/>
      <c r="X200" s="232"/>
      <c r="Y200" s="725"/>
      <c r="Z200" s="719"/>
      <c r="AA200" s="719"/>
      <c r="AB200" s="719"/>
      <c r="AC200" s="723"/>
      <c r="AD200" s="723">
        <v>1</v>
      </c>
    </row>
    <row r="201" spans="1:1016" s="249" customFormat="1" ht="12.95" customHeight="1">
      <c r="A201" s="225">
        <f t="shared" si="5"/>
        <v>193</v>
      </c>
      <c r="B201" s="217" t="s">
        <v>1592</v>
      </c>
      <c r="C201" s="221"/>
      <c r="D201" s="241"/>
      <c r="E201" s="241"/>
      <c r="F201" s="241"/>
      <c r="G201" s="241"/>
      <c r="H201" s="719" t="s">
        <v>1832</v>
      </c>
      <c r="I201" s="721"/>
      <c r="J201" s="719" t="s">
        <v>1593</v>
      </c>
      <c r="K201" s="719"/>
      <c r="L201" s="719"/>
      <c r="M201" s="719"/>
      <c r="N201" s="719"/>
      <c r="O201" s="722"/>
      <c r="P201" s="719" t="s">
        <v>817</v>
      </c>
      <c r="Q201" s="722" t="s">
        <v>863</v>
      </c>
      <c r="R201" s="719" t="s">
        <v>1593</v>
      </c>
      <c r="S201" s="723"/>
      <c r="T201" s="719"/>
      <c r="U201" s="724" t="s">
        <v>863</v>
      </c>
      <c r="V201" s="724" t="s">
        <v>863</v>
      </c>
      <c r="W201" s="724" t="s">
        <v>863</v>
      </c>
      <c r="X201" s="232"/>
      <c r="Y201" s="725"/>
      <c r="Z201" s="719"/>
      <c r="AA201" s="726"/>
      <c r="AB201" s="719"/>
      <c r="AC201" s="723">
        <v>1</v>
      </c>
      <c r="AD201" s="723">
        <v>1</v>
      </c>
    </row>
    <row r="202" spans="1:1016" s="249" customFormat="1" ht="12.95" customHeight="1">
      <c r="A202" s="225">
        <f t="shared" si="5"/>
        <v>194</v>
      </c>
      <c r="B202" s="217"/>
      <c r="C202" s="221" t="s">
        <v>1594</v>
      </c>
      <c r="D202" s="221"/>
      <c r="E202" s="241"/>
      <c r="F202" s="241"/>
      <c r="G202" s="241"/>
      <c r="H202" s="719" t="s">
        <v>1833</v>
      </c>
      <c r="I202" s="721"/>
      <c r="J202" s="721" t="s">
        <v>1596</v>
      </c>
      <c r="K202" s="719"/>
      <c r="L202" s="719"/>
      <c r="M202" s="719"/>
      <c r="N202" s="719"/>
      <c r="O202" s="722"/>
      <c r="P202" s="719" t="s">
        <v>1597</v>
      </c>
      <c r="Q202" s="722" t="s">
        <v>863</v>
      </c>
      <c r="R202" s="243" t="s">
        <v>1596</v>
      </c>
      <c r="S202" s="723"/>
      <c r="T202" s="719"/>
      <c r="U202" s="724" t="s">
        <v>863</v>
      </c>
      <c r="V202" s="724" t="s">
        <v>863</v>
      </c>
      <c r="W202" s="724" t="s">
        <v>863</v>
      </c>
      <c r="X202" s="232"/>
      <c r="Y202" s="725"/>
      <c r="Z202" s="719"/>
      <c r="AA202" s="726"/>
      <c r="AB202" s="719"/>
      <c r="AC202" s="723">
        <v>1</v>
      </c>
      <c r="AD202" s="723">
        <v>1</v>
      </c>
    </row>
    <row r="203" spans="1:1016" s="249" customFormat="1" ht="12.95" customHeight="1">
      <c r="A203" s="225">
        <f t="shared" si="5"/>
        <v>195</v>
      </c>
      <c r="B203" s="217"/>
      <c r="C203" s="221"/>
      <c r="D203" s="241" t="s">
        <v>1598</v>
      </c>
      <c r="E203" s="221"/>
      <c r="F203" s="241"/>
      <c r="G203" s="241"/>
      <c r="H203" s="719" t="s">
        <v>1834</v>
      </c>
      <c r="I203" s="721" t="s">
        <v>1600</v>
      </c>
      <c r="J203" s="721" t="s">
        <v>1601</v>
      </c>
      <c r="K203" s="719"/>
      <c r="L203" s="719"/>
      <c r="M203" s="719"/>
      <c r="N203" s="719"/>
      <c r="O203" s="722"/>
      <c r="P203" s="719" t="s">
        <v>820</v>
      </c>
      <c r="Q203" s="722"/>
      <c r="R203" s="719" t="s">
        <v>862</v>
      </c>
      <c r="S203" s="723"/>
      <c r="T203" s="719"/>
      <c r="U203" s="724" t="s">
        <v>863</v>
      </c>
      <c r="V203" s="724" t="s">
        <v>863</v>
      </c>
      <c r="W203" s="724" t="s">
        <v>863</v>
      </c>
      <c r="X203" s="232"/>
      <c r="Y203" s="725"/>
      <c r="Z203" s="719"/>
      <c r="AA203" s="726"/>
      <c r="AB203" s="719"/>
      <c r="AC203" s="723">
        <v>1</v>
      </c>
      <c r="AD203" s="723">
        <v>1</v>
      </c>
    </row>
    <row r="204" spans="1:1016" s="249" customFormat="1" ht="12.95" customHeight="1">
      <c r="A204" s="225">
        <f t="shared" si="5"/>
        <v>196</v>
      </c>
      <c r="B204" s="217"/>
      <c r="C204" s="221"/>
      <c r="D204" s="241" t="s">
        <v>1002</v>
      </c>
      <c r="E204" s="221"/>
      <c r="F204" s="241"/>
      <c r="G204" s="241"/>
      <c r="H204" s="719" t="s">
        <v>1835</v>
      </c>
      <c r="I204" s="721" t="s">
        <v>399</v>
      </c>
      <c r="J204" s="721" t="s">
        <v>1005</v>
      </c>
      <c r="K204" s="719"/>
      <c r="L204" s="719"/>
      <c r="M204" s="719"/>
      <c r="N204" s="719"/>
      <c r="O204" s="722"/>
      <c r="P204" s="719" t="s">
        <v>817</v>
      </c>
      <c r="Q204" s="722"/>
      <c r="R204" s="719" t="s">
        <v>862</v>
      </c>
      <c r="S204" s="723"/>
      <c r="T204" s="719"/>
      <c r="U204" s="724" t="s">
        <v>863</v>
      </c>
      <c r="V204" s="724" t="s">
        <v>863</v>
      </c>
      <c r="W204" s="724" t="s">
        <v>863</v>
      </c>
      <c r="X204" s="232"/>
      <c r="Y204" s="725"/>
      <c r="Z204" s="719"/>
      <c r="AA204" s="726"/>
      <c r="AB204" s="719"/>
      <c r="AC204" s="723">
        <v>1</v>
      </c>
      <c r="AD204" s="723">
        <v>1</v>
      </c>
    </row>
    <row r="205" spans="1:1016" s="249" customFormat="1" ht="12.95" customHeight="1">
      <c r="A205" s="225">
        <f t="shared" si="5"/>
        <v>197</v>
      </c>
      <c r="B205" s="217"/>
      <c r="C205" s="221"/>
      <c r="D205" s="241" t="s">
        <v>1603</v>
      </c>
      <c r="E205" s="221"/>
      <c r="F205" s="241"/>
      <c r="G205" s="241"/>
      <c r="H205" s="719" t="s">
        <v>1836</v>
      </c>
      <c r="I205" s="721" t="s">
        <v>1605</v>
      </c>
      <c r="J205" s="721" t="s">
        <v>1081</v>
      </c>
      <c r="K205" s="719"/>
      <c r="L205" s="719"/>
      <c r="M205" s="719"/>
      <c r="N205" s="719"/>
      <c r="O205" s="722"/>
      <c r="P205" s="719" t="s">
        <v>820</v>
      </c>
      <c r="Q205" s="722"/>
      <c r="R205" s="719" t="s">
        <v>862</v>
      </c>
      <c r="S205" s="723"/>
      <c r="T205" s="719"/>
      <c r="U205" s="724" t="s">
        <v>863</v>
      </c>
      <c r="V205" s="724" t="s">
        <v>863</v>
      </c>
      <c r="W205" s="724" t="s">
        <v>863</v>
      </c>
      <c r="X205" s="232"/>
      <c r="Y205" s="725"/>
      <c r="Z205" s="719"/>
      <c r="AA205" s="726"/>
      <c r="AB205" s="719"/>
      <c r="AC205" s="723">
        <v>1</v>
      </c>
      <c r="AD205" s="723">
        <v>1</v>
      </c>
    </row>
    <row r="206" spans="1:1016" s="249" customFormat="1" ht="12.95" customHeight="1">
      <c r="A206" s="225">
        <f t="shared" si="5"/>
        <v>198</v>
      </c>
      <c r="B206" s="217"/>
      <c r="C206" s="262"/>
      <c r="D206" s="221" t="s">
        <v>1606</v>
      </c>
      <c r="E206" s="221"/>
      <c r="F206" s="241"/>
      <c r="G206" s="241"/>
      <c r="H206" s="719" t="s">
        <v>1837</v>
      </c>
      <c r="I206" s="721" t="s">
        <v>1608</v>
      </c>
      <c r="J206" s="721" t="s">
        <v>938</v>
      </c>
      <c r="K206" s="719"/>
      <c r="L206" s="719"/>
      <c r="M206" s="719"/>
      <c r="N206" s="719"/>
      <c r="O206" s="722"/>
      <c r="P206" s="719" t="s">
        <v>817</v>
      </c>
      <c r="Q206" s="722"/>
      <c r="R206" s="719" t="s">
        <v>862</v>
      </c>
      <c r="S206" s="723"/>
      <c r="T206" s="719"/>
      <c r="U206" s="723" t="s">
        <v>863</v>
      </c>
      <c r="V206" s="723" t="s">
        <v>863</v>
      </c>
      <c r="W206" s="723" t="s">
        <v>863</v>
      </c>
      <c r="X206" s="232"/>
      <c r="Y206" s="725"/>
      <c r="Z206" s="719"/>
      <c r="AA206" s="719"/>
      <c r="AB206" s="719"/>
      <c r="AC206" s="723">
        <v>1</v>
      </c>
      <c r="AD206" s="723">
        <v>1</v>
      </c>
    </row>
    <row r="207" spans="1:1016" s="224" customFormat="1" ht="12" customHeight="1">
      <c r="A207" s="225"/>
      <c r="C207" s="225"/>
      <c r="D207" s="225"/>
      <c r="E207" s="225"/>
      <c r="F207" s="225"/>
      <c r="G207" s="225"/>
      <c r="H207" s="225"/>
      <c r="I207" s="225"/>
      <c r="J207" s="239"/>
      <c r="K207" s="225">
        <f>SUBTOTAL(103,createCase[Nantes - balise])</f>
        <v>22</v>
      </c>
      <c r="L207" s="225">
        <f>SUBTOTAL(103,createCase[Nantes - description])</f>
        <v>22</v>
      </c>
      <c r="M207" s="225">
        <f>SUBTOTAL(103,createCase[GT399])</f>
        <v>0</v>
      </c>
      <c r="N207" s="225">
        <f>SUBTOTAL(103,createCase[GT399 description])</f>
        <v>0</v>
      </c>
      <c r="O207" s="234">
        <f>SUBTOTAL(103,createCase[Priorisation])</f>
        <v>16</v>
      </c>
      <c r="P207" s="225"/>
      <c r="Q207" s="234">
        <f>SUBTOTAL(103,createCase[Objet])</f>
        <v>65</v>
      </c>
      <c r="R207" s="225"/>
      <c r="S207" s="274"/>
      <c r="T207" s="274"/>
      <c r="U207" s="274"/>
      <c r="V207" s="274"/>
      <c r="W207" s="274"/>
      <c r="X207" s="274"/>
      <c r="Y207" s="274"/>
      <c r="Z207" s="225"/>
      <c r="AA207" s="239"/>
      <c r="AB207" s="225"/>
      <c r="AC207" s="225"/>
      <c r="AD207" s="225"/>
    </row>
    <row r="208" spans="1:1016" s="128" customFormat="1" ht="12" customHeight="1">
      <c r="A208" s="3"/>
      <c r="B208" s="3"/>
      <c r="C208" s="131"/>
      <c r="D208" s="131"/>
      <c r="E208" s="131"/>
      <c r="F208" s="131"/>
      <c r="G208" s="5"/>
      <c r="H208" s="155"/>
      <c r="I208" s="225"/>
      <c r="J208" s="155"/>
      <c r="K208" s="5"/>
      <c r="L208" s="5"/>
      <c r="M208" s="5"/>
      <c r="N208" s="5"/>
      <c r="O208" s="188"/>
      <c r="P208" s="5"/>
      <c r="Q208" s="188"/>
      <c r="R208" s="5"/>
      <c r="S208" s="56"/>
      <c r="T208" s="56"/>
      <c r="U208" s="56"/>
      <c r="V208" s="56"/>
      <c r="W208" s="56"/>
      <c r="X208"/>
      <c r="Y208" s="178"/>
      <c r="Z208" s="5"/>
      <c r="AA208" s="159"/>
      <c r="AB208" s="56"/>
      <c r="AD208" s="56"/>
      <c r="ALZ208"/>
      <c r="AMA208"/>
      <c r="AMB208"/>
    </row>
    <row r="209" spans="1:1016" s="128" customFormat="1" ht="12" customHeight="1">
      <c r="A209" s="129"/>
      <c r="B209" s="129"/>
      <c r="C209" s="129"/>
      <c r="D209" s="129"/>
      <c r="E209" s="129"/>
      <c r="F209" s="129"/>
      <c r="G209" s="96"/>
      <c r="H209" s="96"/>
      <c r="I209" s="225"/>
      <c r="J209" s="159"/>
      <c r="K209" s="96"/>
      <c r="L209" s="96"/>
      <c r="M209" s="96"/>
      <c r="N209" s="96"/>
      <c r="O209" s="173"/>
      <c r="P209" s="96"/>
      <c r="Q209" s="173"/>
      <c r="R209" s="96"/>
      <c r="S209" s="277"/>
      <c r="T209" s="96"/>
      <c r="U209" s="96"/>
      <c r="V209" s="96"/>
      <c r="W209" s="96"/>
      <c r="X209"/>
      <c r="Y209" s="179"/>
      <c r="Z209" s="96"/>
      <c r="AA209" s="159"/>
      <c r="AB209" s="96"/>
      <c r="AD209" s="96"/>
      <c r="ALZ209"/>
      <c r="AMA209"/>
      <c r="AMB209"/>
    </row>
    <row r="210" spans="1:1016" s="128" customFormat="1" ht="12" customHeight="1">
      <c r="I210" s="224"/>
      <c r="O210" s="174"/>
      <c r="Q210" s="173"/>
      <c r="R210" s="96"/>
      <c r="S210" s="277"/>
      <c r="T210" s="96"/>
      <c r="U210" s="96"/>
      <c r="V210" s="96"/>
      <c r="W210" s="96"/>
      <c r="X210"/>
      <c r="Y210" s="179"/>
      <c r="Z210" s="96"/>
      <c r="AA210" s="159"/>
      <c r="AB210" s="96"/>
      <c r="AD210" s="96"/>
      <c r="ALZ210"/>
      <c r="AMA210"/>
      <c r="AMB210"/>
    </row>
    <row r="211" spans="1:1016" s="128" customFormat="1" ht="12" customHeight="1">
      <c r="I211" s="224"/>
      <c r="O211" s="174"/>
      <c r="Q211" s="173"/>
      <c r="R211" s="96"/>
      <c r="S211" s="277"/>
      <c r="T211" s="96"/>
      <c r="U211" s="96"/>
      <c r="V211" s="96"/>
      <c r="W211" s="96"/>
      <c r="X211"/>
      <c r="Y211" s="179"/>
      <c r="Z211" s="96"/>
      <c r="AA211" s="159"/>
      <c r="AB211" s="96"/>
      <c r="AD211" s="96"/>
      <c r="ALZ211"/>
      <c r="AMA211"/>
      <c r="AMB211"/>
    </row>
    <row r="212" spans="1:1016" s="128" customFormat="1" ht="12" customHeight="1">
      <c r="I212" s="224"/>
      <c r="O212" s="174"/>
      <c r="Q212" s="173"/>
      <c r="R212" s="96"/>
      <c r="S212" s="277"/>
      <c r="T212" s="96"/>
      <c r="U212" s="96"/>
      <c r="V212" s="96"/>
      <c r="W212" s="96"/>
      <c r="X212"/>
      <c r="Y212" s="179"/>
      <c r="Z212" s="96"/>
      <c r="AA212" s="159"/>
      <c r="AB212" s="96"/>
      <c r="AD212" s="96"/>
      <c r="ALZ212"/>
      <c r="AMA212"/>
      <c r="AMB212"/>
    </row>
    <row r="213" spans="1:1016" s="128" customFormat="1" ht="12" customHeight="1">
      <c r="I213" s="224"/>
      <c r="O213" s="174"/>
      <c r="Q213" s="173"/>
      <c r="R213" s="96"/>
      <c r="S213" s="277"/>
      <c r="T213" s="96"/>
      <c r="U213" s="96"/>
      <c r="V213" s="96"/>
      <c r="W213" s="96"/>
      <c r="X213"/>
      <c r="Y213" s="179"/>
      <c r="Z213" s="96"/>
      <c r="AA213" s="159"/>
      <c r="AB213" s="96"/>
      <c r="AD213" s="96"/>
      <c r="ALZ213"/>
      <c r="AMA213"/>
      <c r="AMB213"/>
    </row>
    <row r="214" spans="1:1016" ht="12" customHeight="1">
      <c r="G214" s="128"/>
      <c r="H214" s="128"/>
      <c r="I214" s="224"/>
      <c r="J214" s="128"/>
      <c r="K214" s="128"/>
      <c r="L214" s="128"/>
      <c r="M214" s="128"/>
      <c r="N214" s="128"/>
      <c r="O214" s="174"/>
      <c r="P214" s="128"/>
    </row>
    <row r="215" spans="1:1016" s="117" customFormat="1" ht="12" customHeight="1">
      <c r="A215" s="128"/>
      <c r="B215" s="128"/>
      <c r="C215" s="128"/>
      <c r="D215" s="128"/>
      <c r="E215" s="128"/>
      <c r="F215" s="128"/>
      <c r="G215" s="96"/>
      <c r="H215" s="96"/>
      <c r="I215" s="225"/>
      <c r="J215" s="159"/>
      <c r="K215" s="96"/>
      <c r="L215" s="96"/>
      <c r="M215" s="96"/>
      <c r="N215" s="96"/>
      <c r="O215" s="173"/>
      <c r="P215" s="96"/>
      <c r="Q215" s="173"/>
      <c r="R215" s="96"/>
      <c r="S215" s="277"/>
      <c r="T215" s="96"/>
      <c r="U215" s="96"/>
      <c r="V215" s="96"/>
      <c r="W215" s="96"/>
      <c r="X215"/>
      <c r="Y215" s="179"/>
      <c r="Z215" s="96"/>
      <c r="AA215" s="161"/>
      <c r="AB215" s="96"/>
      <c r="AD215" s="96"/>
      <c r="AMA215"/>
    </row>
    <row r="216" spans="1:1016" ht="12" customHeight="1">
      <c r="A216" s="117"/>
      <c r="B216" s="117"/>
      <c r="C216" s="117"/>
      <c r="D216" s="117"/>
      <c r="E216" s="117"/>
      <c r="F216" s="117"/>
      <c r="G216" s="117"/>
      <c r="H216" s="117"/>
      <c r="I216" s="251"/>
      <c r="J216" s="117"/>
      <c r="K216" s="117"/>
      <c r="L216" s="117"/>
      <c r="M216" s="117"/>
      <c r="N216" s="117"/>
      <c r="O216" s="189"/>
      <c r="P216" s="117"/>
    </row>
    <row r="217" spans="1:1016" ht="12" customHeight="1">
      <c r="Q217" s="190"/>
      <c r="R217" s="112"/>
      <c r="S217" s="125"/>
      <c r="T217" s="112"/>
      <c r="U217" s="112"/>
      <c r="V217" s="112"/>
      <c r="W217" s="112"/>
      <c r="Y217" s="180"/>
      <c r="Z217" s="112"/>
      <c r="AB217" s="112"/>
      <c r="AD217" s="112"/>
    </row>
    <row r="229" spans="1:6" ht="12" customHeight="1">
      <c r="A229" s="130"/>
      <c r="B229" s="130"/>
      <c r="C229" s="130"/>
      <c r="D229" s="130"/>
      <c r="E229" s="130"/>
      <c r="F229" s="130"/>
    </row>
    <row r="230" spans="1:6" ht="12" customHeight="1">
      <c r="A230" s="130"/>
      <c r="B230" s="130"/>
      <c r="C230" s="130"/>
      <c r="D230" s="130"/>
      <c r="E230" s="130"/>
      <c r="F230" s="130"/>
    </row>
    <row r="231" spans="1:6" ht="12" customHeight="1">
      <c r="A231" s="130"/>
      <c r="B231" s="130"/>
      <c r="C231" s="130"/>
      <c r="D231" s="130"/>
      <c r="E231" s="130"/>
      <c r="F231" s="130"/>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30"/>
      <c r="B234" s="130"/>
      <c r="C234" s="130"/>
      <c r="D234" s="130"/>
      <c r="E234" s="130"/>
      <c r="F234" s="130"/>
    </row>
    <row r="235" spans="1:6" ht="12" customHeight="1">
      <c r="A235" s="130"/>
      <c r="B235" s="130"/>
      <c r="C235" s="130"/>
      <c r="D235" s="130"/>
      <c r="E235" s="130"/>
      <c r="F235" s="130"/>
    </row>
    <row r="236" spans="1:6" ht="12" customHeight="1">
      <c r="A236" s="130"/>
      <c r="B236" s="130"/>
      <c r="C236" s="130"/>
      <c r="D236" s="130"/>
      <c r="E236" s="130"/>
      <c r="F236" s="130"/>
    </row>
    <row r="237" spans="1:6" ht="12" customHeight="1">
      <c r="A237" s="129"/>
      <c r="B237" s="129"/>
      <c r="C237" s="129"/>
      <c r="D237" s="129"/>
      <c r="E237" s="129"/>
      <c r="F237" s="129"/>
    </row>
    <row r="238" spans="1:6" ht="12" customHeight="1">
      <c r="A238" s="129"/>
      <c r="B238" s="129"/>
      <c r="C238" s="129"/>
      <c r="D238" s="129"/>
      <c r="E238" s="129"/>
      <c r="F238" s="129"/>
    </row>
    <row r="239" spans="1:6" ht="12" customHeight="1">
      <c r="A239" s="129"/>
      <c r="B239" s="129"/>
      <c r="C239" s="129"/>
      <c r="D239" s="129"/>
      <c r="E239" s="129"/>
      <c r="F239" s="129"/>
    </row>
    <row r="240" spans="1:6" ht="12" customHeight="1">
      <c r="A240" s="129"/>
      <c r="B240" s="129"/>
      <c r="C240" s="129"/>
      <c r="D240" s="129"/>
      <c r="E240" s="129"/>
      <c r="F240" s="129"/>
    </row>
    <row r="241" spans="1:1015" ht="12" customHeight="1">
      <c r="A241" s="129"/>
      <c r="B241" s="129"/>
      <c r="C241" s="129"/>
      <c r="D241" s="129"/>
      <c r="E241" s="129"/>
      <c r="F241" s="129"/>
    </row>
    <row r="242" spans="1:1015" ht="12" customHeight="1">
      <c r="A242" s="129"/>
      <c r="B242" s="129"/>
      <c r="C242" s="129"/>
      <c r="D242" s="129"/>
      <c r="E242" s="129"/>
      <c r="F242" s="129"/>
    </row>
    <row r="243" spans="1:1015" ht="12" customHeight="1">
      <c r="A243" s="129"/>
      <c r="B243" s="129"/>
      <c r="C243" s="129"/>
      <c r="D243" s="129"/>
      <c r="E243" s="129"/>
      <c r="F243" s="129"/>
    </row>
    <row r="244" spans="1:1015" s="117" customFormat="1" ht="12" customHeight="1">
      <c r="A244" s="129"/>
      <c r="B244" s="129"/>
      <c r="C244" s="129"/>
      <c r="D244" s="129"/>
      <c r="E244" s="129"/>
      <c r="F244" s="129"/>
      <c r="G244" s="96"/>
      <c r="H244" s="96"/>
      <c r="I244" s="225"/>
      <c r="J244" s="159"/>
      <c r="K244" s="96"/>
      <c r="L244" s="96"/>
      <c r="M244" s="96"/>
      <c r="N244" s="96"/>
      <c r="O244" s="173"/>
      <c r="P244" s="96"/>
      <c r="Q244" s="173"/>
      <c r="R244" s="96"/>
      <c r="S244" s="277"/>
      <c r="T244" s="96"/>
      <c r="U244" s="96"/>
      <c r="V244" s="96"/>
      <c r="W244" s="96"/>
      <c r="X244"/>
      <c r="Y244" s="179"/>
      <c r="Z244" s="96"/>
      <c r="AA244" s="161"/>
      <c r="AB244" s="96"/>
      <c r="AD244" s="96"/>
      <c r="AMA244"/>
    </row>
    <row r="245" spans="1:1015" s="117" customFormat="1" ht="12" customHeight="1">
      <c r="A245" s="130"/>
      <c r="B245" s="130"/>
      <c r="C245" s="130"/>
      <c r="D245" s="130"/>
      <c r="E245" s="130"/>
      <c r="F245" s="130"/>
      <c r="G245" s="96"/>
      <c r="H245" s="96"/>
      <c r="I245" s="225"/>
      <c r="J245" s="159"/>
      <c r="K245" s="96"/>
      <c r="L245" s="96"/>
      <c r="M245" s="96"/>
      <c r="N245" s="96"/>
      <c r="O245" s="173"/>
      <c r="P245" s="96"/>
      <c r="Q245" s="173"/>
      <c r="R245" s="96"/>
      <c r="S245" s="277"/>
      <c r="T245" s="96"/>
      <c r="U245" s="96"/>
      <c r="V245" s="96"/>
      <c r="W245" s="96"/>
      <c r="X245"/>
      <c r="Y245" s="179"/>
      <c r="Z245" s="96"/>
      <c r="AA245" s="161"/>
      <c r="AB245" s="96"/>
      <c r="AD245" s="96"/>
      <c r="AMA245"/>
    </row>
    <row r="246" spans="1:1015" s="117" customFormat="1" ht="12" customHeight="1">
      <c r="A246" s="123"/>
      <c r="B246" s="123"/>
      <c r="C246" s="123"/>
      <c r="D246" s="123"/>
      <c r="E246" s="123"/>
      <c r="F246" s="123"/>
      <c r="G246" s="112"/>
      <c r="H246" s="112"/>
      <c r="I246" s="276"/>
      <c r="J246" s="161"/>
      <c r="K246" s="112"/>
      <c r="L246" s="112"/>
      <c r="M246" s="112"/>
      <c r="N246" s="112"/>
      <c r="O246" s="190"/>
      <c r="P246" s="112"/>
      <c r="Q246" s="190"/>
      <c r="R246" s="112"/>
      <c r="S246" s="125"/>
      <c r="T246" s="112"/>
      <c r="U246" s="112"/>
      <c r="V246" s="112"/>
      <c r="W246" s="112"/>
      <c r="X246"/>
      <c r="Y246" s="180"/>
      <c r="Z246" s="112"/>
      <c r="AA246" s="161"/>
      <c r="AB246" s="112"/>
      <c r="AD246" s="112"/>
      <c r="AMA246"/>
    </row>
    <row r="247" spans="1:1015" s="117" customFormat="1" ht="12" customHeight="1">
      <c r="A247" s="123"/>
      <c r="B247" s="123"/>
      <c r="C247" s="123"/>
      <c r="D247" s="123"/>
      <c r="E247" s="123"/>
      <c r="F247" s="123"/>
      <c r="G247" s="112"/>
      <c r="H247" s="112"/>
      <c r="I247" s="276"/>
      <c r="J247" s="161"/>
      <c r="K247" s="112"/>
      <c r="L247" s="112"/>
      <c r="M247" s="112"/>
      <c r="N247" s="112"/>
      <c r="O247" s="190"/>
      <c r="P247" s="112"/>
      <c r="Q247" s="190"/>
      <c r="R247" s="112"/>
      <c r="S247" s="125"/>
      <c r="T247" s="112"/>
      <c r="U247" s="112"/>
      <c r="V247" s="112"/>
      <c r="W247" s="112"/>
      <c r="X247"/>
      <c r="Y247" s="180"/>
      <c r="Z247" s="112"/>
      <c r="AA247" s="161"/>
      <c r="AB247" s="112"/>
      <c r="AD247" s="112"/>
      <c r="AMA247"/>
    </row>
    <row r="248" spans="1:1015" s="117" customFormat="1" ht="12" customHeight="1">
      <c r="A248" s="123"/>
      <c r="B248" s="123"/>
      <c r="C248" s="123"/>
      <c r="D248" s="123"/>
      <c r="E248" s="123"/>
      <c r="F248" s="123"/>
      <c r="G248" s="112"/>
      <c r="H248" s="112"/>
      <c r="I248" s="276"/>
      <c r="J248" s="161"/>
      <c r="K248" s="112"/>
      <c r="L248" s="112"/>
      <c r="M248" s="112"/>
      <c r="N248" s="112"/>
      <c r="O248" s="190"/>
      <c r="P248" s="112"/>
      <c r="Q248" s="190"/>
      <c r="R248" s="112"/>
      <c r="S248" s="125"/>
      <c r="T248" s="112"/>
      <c r="U248" s="112"/>
      <c r="V248" s="112"/>
      <c r="W248" s="112"/>
      <c r="X248"/>
      <c r="Y248" s="180"/>
      <c r="Z248" s="112"/>
      <c r="AA248" s="161"/>
      <c r="AB248" s="112"/>
      <c r="AD248" s="112"/>
      <c r="AMA248"/>
    </row>
    <row r="249" spans="1:1015" s="117" customFormat="1" ht="12" customHeight="1">
      <c r="A249" s="123"/>
      <c r="B249" s="123"/>
      <c r="C249" s="123"/>
      <c r="D249" s="123"/>
      <c r="E249" s="123"/>
      <c r="F249" s="123"/>
      <c r="G249" s="112"/>
      <c r="H249" s="112"/>
      <c r="I249" s="276"/>
      <c r="J249" s="161"/>
      <c r="K249" s="112"/>
      <c r="L249" s="112"/>
      <c r="M249" s="112"/>
      <c r="N249" s="112"/>
      <c r="O249" s="190"/>
      <c r="P249" s="112"/>
      <c r="Q249" s="190"/>
      <c r="R249" s="112"/>
      <c r="S249" s="125"/>
      <c r="T249" s="112"/>
      <c r="U249" s="112"/>
      <c r="V249" s="112"/>
      <c r="W249" s="112"/>
      <c r="X249"/>
      <c r="Y249" s="180"/>
      <c r="Z249" s="112"/>
      <c r="AA249" s="161"/>
      <c r="AB249" s="112"/>
      <c r="AD249" s="112"/>
      <c r="AMA249"/>
    </row>
    <row r="250" spans="1:1015" s="117" customFormat="1" ht="12" customHeight="1">
      <c r="A250" s="123"/>
      <c r="B250" s="123"/>
      <c r="C250" s="123"/>
      <c r="D250" s="123"/>
      <c r="E250" s="123"/>
      <c r="F250" s="123"/>
      <c r="G250" s="112"/>
      <c r="H250" s="112"/>
      <c r="I250" s="276"/>
      <c r="J250" s="161"/>
      <c r="K250" s="112"/>
      <c r="L250" s="112"/>
      <c r="M250" s="112"/>
      <c r="N250" s="112"/>
      <c r="O250" s="190"/>
      <c r="P250" s="112"/>
      <c r="Q250" s="190"/>
      <c r="R250" s="112"/>
      <c r="S250" s="125"/>
      <c r="T250" s="112"/>
      <c r="U250" s="112"/>
      <c r="V250" s="112"/>
      <c r="W250" s="112"/>
      <c r="X250"/>
      <c r="Y250" s="180"/>
      <c r="Z250" s="112"/>
      <c r="AA250" s="161"/>
      <c r="AB250" s="112"/>
      <c r="AD250" s="112"/>
      <c r="AMA250"/>
    </row>
    <row r="251" spans="1:1015" ht="12" customHeight="1">
      <c r="A251" s="123"/>
      <c r="B251" s="123"/>
      <c r="C251" s="123"/>
      <c r="D251" s="123"/>
      <c r="E251" s="123"/>
      <c r="F251" s="123"/>
      <c r="G251" s="112"/>
      <c r="H251" s="112"/>
      <c r="I251" s="276"/>
      <c r="J251" s="161"/>
      <c r="K251" s="112"/>
      <c r="L251" s="112"/>
      <c r="M251" s="112"/>
      <c r="N251" s="112"/>
      <c r="O251" s="190"/>
      <c r="P251" s="112"/>
      <c r="Q251" s="190"/>
      <c r="R251" s="112"/>
      <c r="S251" s="125"/>
      <c r="T251" s="112"/>
      <c r="U251" s="112"/>
      <c r="V251" s="112"/>
      <c r="W251" s="112"/>
      <c r="Y251" s="180"/>
      <c r="Z251" s="112"/>
      <c r="AB251" s="112"/>
      <c r="AD251" s="112"/>
    </row>
    <row r="252" spans="1:1015" ht="12" customHeight="1">
      <c r="A252" s="123"/>
      <c r="B252" s="123"/>
      <c r="C252" s="123"/>
      <c r="D252" s="123"/>
      <c r="E252" s="123"/>
      <c r="F252" s="123"/>
      <c r="G252" s="112"/>
      <c r="H252" s="112"/>
      <c r="I252" s="276"/>
      <c r="J252" s="161"/>
      <c r="K252" s="112"/>
      <c r="L252" s="112"/>
      <c r="M252" s="112"/>
      <c r="N252" s="112"/>
      <c r="O252" s="190"/>
      <c r="P252" s="112"/>
      <c r="Q252" s="190"/>
      <c r="R252" s="112"/>
      <c r="S252" s="125"/>
      <c r="T252" s="112"/>
      <c r="U252" s="112"/>
      <c r="V252" s="112"/>
      <c r="W252" s="112"/>
      <c r="Y252" s="180"/>
      <c r="Z252" s="112"/>
      <c r="AB252" s="112"/>
      <c r="AD252" s="112"/>
    </row>
    <row r="253" spans="1:1015" ht="12" customHeight="1">
      <c r="A253" s="130"/>
      <c r="B253" s="130"/>
      <c r="C253" s="130"/>
      <c r="D253" s="130"/>
      <c r="E253" s="130"/>
      <c r="F253" s="130"/>
    </row>
    <row r="254" spans="1:1015" ht="12" customHeight="1">
      <c r="A254" s="130"/>
      <c r="B254" s="130"/>
      <c r="C254" s="130"/>
      <c r="D254" s="130"/>
      <c r="E254" s="130"/>
      <c r="F254" s="130"/>
    </row>
    <row r="255" spans="1:1015" ht="12" customHeight="1">
      <c r="A255" s="130"/>
      <c r="B255" s="130"/>
      <c r="C255" s="130"/>
      <c r="D255" s="130"/>
      <c r="E255" s="130"/>
      <c r="F255" s="130"/>
    </row>
    <row r="256" spans="1:1015" ht="12" customHeight="1">
      <c r="A256" s="136"/>
      <c r="B256" s="136"/>
      <c r="C256" s="136"/>
      <c r="D256" s="136"/>
      <c r="E256" s="136"/>
      <c r="F256" s="136"/>
    </row>
    <row r="257" spans="1:6" ht="12" customHeight="1">
      <c r="A257" s="136"/>
      <c r="B257" s="136"/>
      <c r="C257" s="136"/>
      <c r="D257" s="136"/>
      <c r="E257" s="136"/>
      <c r="F257" s="136"/>
    </row>
  </sheetData>
  <mergeCells count="4">
    <mergeCell ref="H1:I2"/>
    <mergeCell ref="N1:O1"/>
    <mergeCell ref="K7:N7"/>
    <mergeCell ref="AC7:AD7"/>
  </mergeCells>
  <phoneticPr fontId="79" type="noConversion"/>
  <conditionalFormatting sqref="A208:F209 A229:F1069">
    <cfRule type="expression" dxfId="673" priority="529">
      <formula>OR($AD208="X",$AB208="X")</formula>
    </cfRule>
    <cfRule type="expression" dxfId="672" priority="530">
      <formula>AND($AD208=1,$AB208=1)</formula>
    </cfRule>
    <cfRule type="expression" dxfId="671" priority="531">
      <formula>$AD208=1</formula>
    </cfRule>
    <cfRule type="expression" dxfId="670" priority="532">
      <formula>$AB208=1</formula>
    </cfRule>
  </conditionalFormatting>
  <conditionalFormatting sqref="A9:G9 A10:A27 C13:G14 B15:G27 A28:G28 B29:G37 A29:A171 D37:D39 B38:B39 F38:G39 B40:G88 A89:B90 D89:G90 A93:G93 B96:G128 E128:G132 F133:G134 B155:G168 A169:B171 D169:G171 A172:G172 B173:D177 F173:G177 A173:A194 B178:G194 A195:G206 B91:G92 B94:G94 D129:D138">
    <cfRule type="expression" dxfId="669" priority="913">
      <formula>$AC9=1</formula>
    </cfRule>
  </conditionalFormatting>
  <conditionalFormatting sqref="A9:G12 A10:A27 C13:G14 B15:G27 A28:G28 B29:G36 A29:A171 D37:G37 B37:D39 F38:G39 B40:G88 A89:B90 D89:G90 B91:G92 A93:G93 B94:G132 B133:D134 F133:G134 B135:G139 B141:G168 A169:B171 D169:G171 A172:G172 B173:D177 F173:G177 A173:A191 B178:G191 A194:G206">
    <cfRule type="expression" dxfId="668" priority="914">
      <formula>AND(NOT(ISBLANK($V9)),ISBLANK($AC9),ISBLANK($AD9))</formula>
    </cfRule>
  </conditionalFormatting>
  <conditionalFormatting sqref="A192:G192">
    <cfRule type="expression" dxfId="667" priority="4635">
      <formula>AND(NOT(ISBLANK($V193)),ISBLANK($AC192),ISBLANK($AD192))</formula>
    </cfRule>
  </conditionalFormatting>
  <conditionalFormatting sqref="A193:G193">
    <cfRule type="expression" dxfId="666" priority="4636">
      <formula>AND(NOT(ISBLANK(#REF!)),ISBLANK($AC193),ISBLANK($AD193))</formula>
    </cfRule>
  </conditionalFormatting>
  <conditionalFormatting sqref="B13:B14">
    <cfRule type="expression" dxfId="665" priority="70">
      <formula>OR($AD13="X",$AC13="X")</formula>
    </cfRule>
    <cfRule type="expression" dxfId="664" priority="71">
      <formula>AND($AD13=1,$AC13=1)</formula>
    </cfRule>
    <cfRule type="expression" dxfId="663" priority="72">
      <formula>$AD13=1</formula>
    </cfRule>
    <cfRule type="expression" dxfId="662" priority="73">
      <formula>$AC13=1</formula>
    </cfRule>
    <cfRule type="expression" dxfId="661" priority="74">
      <formula>AND(NOT(ISBLANK($V13)),ISBLANK($AC13),ISBLANK($AD13))</formula>
    </cfRule>
  </conditionalFormatting>
  <conditionalFormatting sqref="B121:B124 B168:B171 B173:B177">
    <cfRule type="expression" dxfId="660" priority="391">
      <formula>AND($Q121="X",#REF!&lt;&gt;"")</formula>
    </cfRule>
  </conditionalFormatting>
  <conditionalFormatting sqref="B166">
    <cfRule type="expression" dxfId="659" priority="1128">
      <formula>AND($Q166="X",#REF!&lt;&gt;"")</formula>
    </cfRule>
  </conditionalFormatting>
  <conditionalFormatting sqref="B129:C154 B91:G128 B178:G194 A169:G172 A9:G9 B10:G12 A10:A27 C13:G14 B15:G27 A28:G28 B29:G36 A29:A171 B37:C37 D37:D39 B38:B39 F38:G39 B40:G88 A89:B90 D89:G90 F133:G134 E135:G154 B155:G168 B173:D177 F173:G177 A173:A194 A195:G206">
    <cfRule type="expression" dxfId="658" priority="258">
      <formula>OR($AD9="X",$AC9="X")</formula>
    </cfRule>
  </conditionalFormatting>
  <conditionalFormatting sqref="B129:C154 E135:G154">
    <cfRule type="expression" dxfId="657" priority="265">
      <formula>$AC129=1</formula>
    </cfRule>
  </conditionalFormatting>
  <conditionalFormatting sqref="B10:G12">
    <cfRule type="expression" dxfId="656" priority="372">
      <formula>$AD10=1</formula>
    </cfRule>
    <cfRule type="expression" dxfId="655" priority="373">
      <formula>$AC10=1</formula>
    </cfRule>
  </conditionalFormatting>
  <conditionalFormatting sqref="B91:G128">
    <cfRule type="expression" dxfId="654" priority="388">
      <formula>AND($AD91=1,$AC91=1)</formula>
    </cfRule>
    <cfRule type="expression" dxfId="653" priority="389">
      <formula>$AD91=1</formula>
    </cfRule>
  </conditionalFormatting>
  <conditionalFormatting sqref="B140:G140">
    <cfRule type="expression" dxfId="652" priority="266">
      <formula>AND(NOT(ISBLANK($V140)),ISBLANK($AC140),ISBLANK($AD140))</formula>
    </cfRule>
  </conditionalFormatting>
  <conditionalFormatting sqref="B155:G168 B173:D177 B178:G194 B129:C154 A9:G9 B10:G12 A10:A27 C13:G14 B15:G27 A28:G28 B29:G36 A29:A171 B37:D37 D37:D39 B38:B39 F38:G39 B40:G88 B89:B90 D89:G90 F133:G134 B169:B171 D169:G171 A172:G172 F173:G177 A173:A194 A195:G206">
    <cfRule type="expression" dxfId="651" priority="371">
      <formula>AND($AD9=1,$AC9=1)</formula>
    </cfRule>
  </conditionalFormatting>
  <conditionalFormatting sqref="C38:C39">
    <cfRule type="expression" dxfId="650" priority="4924">
      <formula>AND($Q38="X",OR(#REF!&lt;&gt;"",$B38&lt;&gt;""))</formula>
    </cfRule>
    <cfRule type="expression" dxfId="649" priority="4925">
      <formula>OR($AD38="X",$AC38="X")</formula>
    </cfRule>
    <cfRule type="expression" dxfId="648" priority="4926">
      <formula>AND($AD38=1,$AC38=1)</formula>
    </cfRule>
    <cfRule type="expression" dxfId="647" priority="4927">
      <formula>$AD38=1</formula>
    </cfRule>
    <cfRule type="expression" dxfId="646" priority="4928">
      <formula>$AC38=1</formula>
    </cfRule>
  </conditionalFormatting>
  <conditionalFormatting sqref="C89:C90">
    <cfRule type="expression" dxfId="645" priority="45">
      <formula>OR($AD89="X",$AC89="X")</formula>
    </cfRule>
    <cfRule type="expression" dxfId="644" priority="46">
      <formula>AND($AD89=1,$AC89=1)</formula>
    </cfRule>
    <cfRule type="expression" dxfId="643" priority="47">
      <formula>$AD89=1</formula>
    </cfRule>
    <cfRule type="expression" dxfId="642" priority="48">
      <formula>$AC89=1</formula>
    </cfRule>
    <cfRule type="expression" dxfId="641" priority="49">
      <formula>AND(NOT(ISBLANK($V89)),ISBLANK($AC89),ISBLANK($AD89))</formula>
    </cfRule>
  </conditionalFormatting>
  <conditionalFormatting sqref="C140">
    <cfRule type="expression" dxfId="640" priority="245">
      <formula>OR($AD140="X",$AC140="X")</formula>
    </cfRule>
    <cfRule type="expression" dxfId="639" priority="246">
      <formula>AND($AD140=1,$AC140=1)</formula>
    </cfRule>
    <cfRule type="expression" dxfId="638" priority="247">
      <formula>$AD140=1</formula>
    </cfRule>
    <cfRule type="expression" dxfId="637" priority="248">
      <formula>$AC140=1</formula>
    </cfRule>
  </conditionalFormatting>
  <conditionalFormatting sqref="C169:C171">
    <cfRule type="expression" dxfId="636" priority="53">
      <formula>AND($Q169="X",#REF!&lt;&gt;"")</formula>
    </cfRule>
    <cfRule type="expression" dxfId="635" priority="58">
      <formula>$AC169=1</formula>
    </cfRule>
    <cfRule type="expression" dxfId="634" priority="1811">
      <formula>AND(NOT(ISBLANK($V169)),ISBLANK($AC169),ISBLANK($AD169))</formula>
    </cfRule>
    <cfRule type="expression" dxfId="633" priority="1812">
      <formula>$AD169=1</formula>
    </cfRule>
  </conditionalFormatting>
  <conditionalFormatting sqref="C169:C172">
    <cfRule type="expression" dxfId="632" priority="55">
      <formula>AND($AD169=1,$AC169=1)</formula>
    </cfRule>
  </conditionalFormatting>
  <conditionalFormatting sqref="C179">
    <cfRule type="expression" dxfId="631" priority="312">
      <formula>OR($AD179="X",$AC179="X")</formula>
    </cfRule>
    <cfRule type="expression" dxfId="630" priority="313">
      <formula>AND($AD179=1,$AC179=1)</formula>
    </cfRule>
    <cfRule type="expression" dxfId="629" priority="314">
      <formula>$AD179=1</formula>
    </cfRule>
  </conditionalFormatting>
  <conditionalFormatting sqref="C180:C194 D191:D194 D28 C37 D37:D39 D160 D189 C196:D196">
    <cfRule type="expression" dxfId="628" priority="4922">
      <formula>AND($Q28="X",OR($B28&lt;&gt;"",#REF!&lt;&gt;""))</formula>
    </cfRule>
  </conditionalFormatting>
  <conditionalFormatting sqref="C122:D124 D129:D130 C168 D169:D171 C173:C177">
    <cfRule type="expression" dxfId="627" priority="4929">
      <formula>AND($Q122="X",OR(#REF!&lt;&gt;"",$B122&lt;&gt;""))</formula>
    </cfRule>
  </conditionalFormatting>
  <conditionalFormatting sqref="C193:D193 C9:C36 D26:D27 C40:C88 D89:D90 C91:C120 C121:G121 D125:G125 C125:C139 D127:G127 D131:D138 D139:E139 C140:D154 C155:C165 C167:D167 C172:D172 C178:C179 C195 C197:C206">
    <cfRule type="expression" dxfId="626" priority="4919">
      <formula>AND($Q9="X",$B9&lt;&gt;"")</formula>
    </cfRule>
  </conditionalFormatting>
  <conditionalFormatting sqref="C193:D193">
    <cfRule type="expression" dxfId="625" priority="162">
      <formula>OR($AD193="X",$AC193="X")</formula>
    </cfRule>
    <cfRule type="expression" dxfId="624" priority="163">
      <formula>AND($AD193=1,$AC193=1)</formula>
    </cfRule>
    <cfRule type="expression" dxfId="623" priority="164">
      <formula>$AD193=1</formula>
    </cfRule>
  </conditionalFormatting>
  <conditionalFormatting sqref="D9:D27 D29:D36 D40:D88 D91:D92 D93:E93 D94:D120 D122 D125:D128 D127:G127 E128:E130 D155:D159 D161:D165 C166:G166 D167:G167 D172:G172 D178:D179 C195:D195 D197:D198 C199:D199 D200:D206">
    <cfRule type="expression" dxfId="622" priority="4950">
      <formula>AND($Q9="X",OR($B9&lt;&gt;"",$C9&lt;&gt;""))</formula>
    </cfRule>
  </conditionalFormatting>
  <conditionalFormatting sqref="D37">
    <cfRule type="expression" dxfId="621" priority="4964">
      <formula>AND($Q37="X",OR($B37&lt;&gt;"",#REF!&lt;&gt;"",$C37&lt;&gt;""))</formula>
    </cfRule>
    <cfRule type="expression" dxfId="620" priority="4965">
      <formula>AND($Q37="X",OR($B37&lt;&gt;"",#REF!&lt;&gt;"",$C37&lt;&gt;"",$D37&lt;&gt;""))</formula>
    </cfRule>
    <cfRule type="expression" dxfId="619" priority="4966">
      <formula>AND($Q37="X",OR($B37&lt;&gt;"",#REF!&lt;&gt;"",$D37&lt;&gt;"",#REF!&lt;&gt;""))</formula>
    </cfRule>
    <cfRule type="expression" dxfId="618" priority="4967">
      <formula>$AC37=1</formula>
    </cfRule>
    <cfRule type="expression" dxfId="617" priority="4968">
      <formula>AND($Q37="X",OR($B37&lt;&gt;"",#REF!&lt;&gt;"",$C37&lt;&gt;""))</formula>
    </cfRule>
    <cfRule type="expression" dxfId="616" priority="4969">
      <formula>AND($AD37=1,$AC37=1)</formula>
    </cfRule>
    <cfRule type="expression" dxfId="615" priority="4970">
      <formula>$AD37=1</formula>
    </cfRule>
    <cfRule type="expression" dxfId="614" priority="4971">
      <formula>AND($Q37="X",$B37&lt;&gt;"")</formula>
    </cfRule>
    <cfRule type="expression" dxfId="613" priority="4972">
      <formula>AND($Q37="X",OR($B37&lt;&gt;"",#REF!&lt;&gt;""))</formula>
    </cfRule>
  </conditionalFormatting>
  <conditionalFormatting sqref="D129:D139">
    <cfRule type="expression" dxfId="612" priority="304">
      <formula>OR($AD129="X",$AC129="X")</formula>
    </cfRule>
    <cfRule type="expression" dxfId="611" priority="305">
      <formula>AND($AD129=1,$AC129=1)</formula>
    </cfRule>
    <cfRule type="expression" dxfId="610" priority="306">
      <formula>$AD129=1</formula>
    </cfRule>
  </conditionalFormatting>
  <conditionalFormatting sqref="D139:D154">
    <cfRule type="expression" dxfId="609" priority="257">
      <formula>$AC139=1</formula>
    </cfRule>
  </conditionalFormatting>
  <conditionalFormatting sqref="D140">
    <cfRule type="expression" dxfId="608" priority="4979">
      <formula>OR($AD140="X",$AC140="X")</formula>
    </cfRule>
    <cfRule type="expression" dxfId="607" priority="4980">
      <formula>AND($Q140="X",OR($B140&lt;&gt;"",$C140&lt;&gt;"",$D140&lt;&gt;""))</formula>
    </cfRule>
    <cfRule type="expression" dxfId="606" priority="4981">
      <formula>AND($AD140=1,$AC140=1)</formula>
    </cfRule>
    <cfRule type="expression" dxfId="605" priority="4982">
      <formula>$AD140=1</formula>
    </cfRule>
    <cfRule type="expression" dxfId="604" priority="4983">
      <formula>$AC140=1</formula>
    </cfRule>
  </conditionalFormatting>
  <conditionalFormatting sqref="D140:D154">
    <cfRule type="expression" dxfId="603" priority="254">
      <formula>OR($AD140="X",$AC140="X")</formula>
    </cfRule>
    <cfRule type="expression" dxfId="602" priority="255">
      <formula>AND($AD140=1,$AC140=1)</formula>
    </cfRule>
    <cfRule type="expression" dxfId="601" priority="256">
      <formula>$AD140=1</formula>
    </cfRule>
  </conditionalFormatting>
  <conditionalFormatting sqref="D164:D165">
    <cfRule type="expression" dxfId="600" priority="4989">
      <formula>$AC164=1</formula>
    </cfRule>
    <cfRule type="expression" dxfId="599" priority="4990">
      <formula>AND($Q164="X",OR($B164&lt;&gt;"",$C164&lt;&gt;"",$D164&lt;&gt;"",$E164&lt;&gt;""))</formula>
    </cfRule>
    <cfRule type="expression" dxfId="598" priority="4991">
      <formula>AND($AD164=1,$AC164=1)</formula>
    </cfRule>
    <cfRule type="expression" dxfId="597" priority="4992">
      <formula>$AD164=1</formula>
    </cfRule>
    <cfRule type="expression" dxfId="596" priority="4993">
      <formula>AND($Q164="X",OR($B164&lt;&gt;"",$C164&lt;&gt;"",$D164&lt;&gt;""))</formula>
    </cfRule>
    <cfRule type="expression" dxfId="595" priority="4994">
      <formula>$AC164=1</formula>
    </cfRule>
    <cfRule type="expression" dxfId="594" priority="4995">
      <formula>AND($Q164="X",OR($B164&lt;&gt;"",$C164&lt;&gt;"",$D164&lt;&gt;"",$E164&lt;&gt;""))</formula>
    </cfRule>
    <cfRule type="expression" dxfId="593" priority="4996">
      <formula>AND($AD164=1,$AC164=1)</formula>
    </cfRule>
    <cfRule type="expression" dxfId="592" priority="4997">
      <formula>$AD164=1</formula>
    </cfRule>
    <cfRule type="expression" dxfId="591" priority="4998">
      <formula>AND($Q164="X",OR($B164&lt;&gt;"",$C164&lt;&gt;"",$D164&lt;&gt;""))</formula>
    </cfRule>
  </conditionalFormatting>
  <conditionalFormatting sqref="D167 D172">
    <cfRule type="expression" dxfId="590" priority="4999">
      <formula>AND($Q167="X",OR($B167&lt;&gt;"",$C167&lt;&gt;""))</formula>
    </cfRule>
    <cfRule type="expression" dxfId="589" priority="5000">
      <formula>$AC167=1</formula>
    </cfRule>
    <cfRule type="expression" dxfId="588" priority="5001">
      <formula>AND($Q167="X",OR($B167&lt;&gt;"",$C167&lt;&gt;"",$D167&lt;&gt;"",$E167&lt;&gt;""))</formula>
    </cfRule>
    <cfRule type="expression" dxfId="587" priority="5002">
      <formula>AND($AD167=1,$AC167=1)</formula>
    </cfRule>
    <cfRule type="expression" dxfId="586" priority="5003">
      <formula>$AD167=1</formula>
    </cfRule>
    <cfRule type="expression" dxfId="585" priority="5004">
      <formula>AND($Q167="X",OR($B167&lt;&gt;"",$C167&lt;&gt;"",$D167&lt;&gt;""))</formula>
    </cfRule>
    <cfRule type="expression" dxfId="584" priority="5005">
      <formula>$AC167=1</formula>
    </cfRule>
    <cfRule type="expression" dxfId="583" priority="5006">
      <formula>AND($Q167="X",OR($B167&lt;&gt;"",$C167&lt;&gt;"",$D167&lt;&gt;"",$E167&lt;&gt;""))</formula>
    </cfRule>
    <cfRule type="expression" dxfId="582" priority="5007">
      <formula>AND($AD167=1,$AC167=1)</formula>
    </cfRule>
    <cfRule type="expression" dxfId="581" priority="5008">
      <formula>$AD167=1</formula>
    </cfRule>
    <cfRule type="expression" dxfId="580" priority="5009">
      <formula>AND($Q167="X",OR($B167&lt;&gt;"",$C167&lt;&gt;"",$D167&lt;&gt;""))</formula>
    </cfRule>
    <cfRule type="expression" dxfId="579" priority="5010">
      <formula>AND($Q167="X",OR($B167&lt;&gt;"",$C167&lt;&gt;""))</formula>
    </cfRule>
    <cfRule type="expression" dxfId="578" priority="5011">
      <formula>AND($AD167=1,$AC167=1)</formula>
    </cfRule>
    <cfRule type="expression" dxfId="577" priority="5012">
      <formula>$AD167=1</formula>
    </cfRule>
    <cfRule type="expression" dxfId="576" priority="5013">
      <formula>AND($Q167="X",OR($B167&lt;&gt;"",$C167&lt;&gt;""))</formula>
    </cfRule>
  </conditionalFormatting>
  <conditionalFormatting sqref="D168 D173">
    <cfRule type="expression" dxfId="575" priority="316">
      <formula>AND($AD168=1,$AC168=1)</formula>
    </cfRule>
    <cfRule type="expression" dxfId="574" priority="317">
      <formula>$AD168=1</formula>
    </cfRule>
    <cfRule type="expression" dxfId="573" priority="318">
      <formula>$AC168=1</formula>
    </cfRule>
    <cfRule type="expression" dxfId="572" priority="319">
      <formula>AND($Q168="X",#REF!&lt;&gt;"")</formula>
    </cfRule>
  </conditionalFormatting>
  <conditionalFormatting sqref="D172:D173">
    <cfRule type="expression" dxfId="571" priority="155">
      <formula>OR($AD172="X",$AC172="X")</formula>
    </cfRule>
  </conditionalFormatting>
  <conditionalFormatting sqref="D179">
    <cfRule type="expression" dxfId="570" priority="5037">
      <formula>AND($Q179="X",$B179&lt;&gt;"")</formula>
    </cfRule>
    <cfRule type="expression" dxfId="569" priority="5038">
      <formula>OR($AD179="X",$AC179="X")</formula>
    </cfRule>
    <cfRule type="expression" dxfId="568" priority="5039">
      <formula>AND($AD179=1,$AC179=1)</formula>
    </cfRule>
    <cfRule type="expression" dxfId="567" priority="5040">
      <formula>$AD179=1</formula>
    </cfRule>
  </conditionalFormatting>
  <conditionalFormatting sqref="D180:D194 D196:E196">
    <cfRule type="expression" dxfId="566" priority="5041">
      <formula>AND($Q180="X",OR($B180&lt;&gt;"",#REF!&lt;&gt;"",$C180&lt;&gt;""))</formula>
    </cfRule>
  </conditionalFormatting>
  <conditionalFormatting sqref="D183:D184">
    <cfRule type="expression" dxfId="565" priority="5043">
      <formula>AND($AD183=1,$AC183=1)</formula>
    </cfRule>
    <cfRule type="expression" dxfId="564" priority="5044">
      <formula>$AD183=1</formula>
    </cfRule>
    <cfRule type="expression" dxfId="563" priority="5045">
      <formula>AND($Q183="X",OR(#REF!&lt;&gt;"",$B183&lt;&gt;""))</formula>
    </cfRule>
  </conditionalFormatting>
  <conditionalFormatting sqref="D127:E127">
    <cfRule type="expression" dxfId="562" priority="5050">
      <formula>AND($Q127="X",OR($B127&lt;&gt;"",$C127&lt;&gt;"",$D127&lt;&gt;"",$E127&lt;&gt;""))</formula>
    </cfRule>
    <cfRule type="expression" dxfId="561" priority="5051">
      <formula>AND($Q127="X",OR($B127&lt;&gt;"",$C127&lt;&gt;"",$E127&lt;&gt;"",#REF!&lt;&gt;""))</formula>
    </cfRule>
    <cfRule type="expression" dxfId="560" priority="5052">
      <formula>$AC127=1</formula>
    </cfRule>
    <cfRule type="expression" dxfId="559" priority="5053">
      <formula>AND($Q127="X",OR($B127&lt;&gt;"",$C127&lt;&gt;"",$D127&lt;&gt;""))</formula>
    </cfRule>
    <cfRule type="expression" dxfId="558" priority="5054">
      <formula>AND($AD127=1,$AC127=1)</formula>
    </cfRule>
    <cfRule type="expression" dxfId="557" priority="5055">
      <formula>$AD127=1</formula>
    </cfRule>
  </conditionalFormatting>
  <conditionalFormatting sqref="D37:G37">
    <cfRule type="expression" dxfId="556" priority="5056">
      <formula>AND($Q37="X",OR($B37&lt;&gt;"",$C37&lt;&gt;"",$D37&lt;&gt;"",$E37&lt;&gt;"",$F37&lt;&gt;""))</formula>
    </cfRule>
    <cfRule type="expression" dxfId="555" priority="5057">
      <formula>AND($AD37=1,$AC37=1)</formula>
    </cfRule>
    <cfRule type="expression" dxfId="554" priority="5058">
      <formula>$AD37=1</formula>
    </cfRule>
    <cfRule type="expression" dxfId="553" priority="5059">
      <formula>OR($AD37="X",$AC37="X")</formula>
    </cfRule>
  </conditionalFormatting>
  <conditionalFormatting sqref="E28 E160">
    <cfRule type="expression" dxfId="552" priority="5073">
      <formula>AND($Q28="X",OR($B28&lt;&gt;"",#REF!&lt;&gt;"",$D28&lt;&gt;""))</formula>
    </cfRule>
  </conditionalFormatting>
  <conditionalFormatting sqref="E38:E39">
    <cfRule type="expression" dxfId="551" priority="5074">
      <formula>OR($AD38="X",$AC38="X")</formula>
    </cfRule>
    <cfRule type="expression" dxfId="550" priority="5075">
      <formula>AND($AD38=1,$AC38=1)</formula>
    </cfRule>
    <cfRule type="expression" dxfId="549" priority="5076">
      <formula>$AD38=1</formula>
    </cfRule>
    <cfRule type="expression" dxfId="548" priority="5077">
      <formula>$AC38=1</formula>
    </cfRule>
    <cfRule type="expression" dxfId="547" priority="5078">
      <formula>AND(NOT(ISBLANK($V38)),ISBLANK($AC38),ISBLANK($AD38))</formula>
    </cfRule>
    <cfRule type="expression" dxfId="546" priority="5079">
      <formula>AND($Q38="X",OR($B38&lt;&gt;"",#REF!&lt;&gt;"",$D38&lt;&gt;"",#REF!&lt;&gt;""))</formula>
    </cfRule>
  </conditionalFormatting>
  <conditionalFormatting sqref="E89:E90 E169">
    <cfRule type="expression" dxfId="545" priority="5080">
      <formula>AND($Q89="X",OR($B89&lt;&gt;"",$D89&lt;&gt;"",#REF!&lt;&gt;""))</formula>
    </cfRule>
  </conditionalFormatting>
  <conditionalFormatting sqref="E92">
    <cfRule type="expression" dxfId="544" priority="5081">
      <formula>AND($Q92="X",OR($B92&lt;&gt;"",$C92&lt;&gt;"",$D92&lt;&gt;"",$E92&lt;&gt;""))</formula>
    </cfRule>
    <cfRule type="expression" dxfId="543" priority="5082">
      <formula>AND($AD92=1,$AC92=1)</formula>
    </cfRule>
    <cfRule type="expression" dxfId="542" priority="5083">
      <formula>$AD92=1</formula>
    </cfRule>
    <cfRule type="expression" dxfId="541" priority="5084">
      <formula>AND($Q92="X",OR($B92&lt;&gt;"",$C92&lt;&gt;"",$E92&lt;&gt;"",#REF!&lt;&gt;""))</formula>
    </cfRule>
  </conditionalFormatting>
  <conditionalFormatting sqref="E96">
    <cfRule type="expression" dxfId="540" priority="5085">
      <formula>AND($Q96="X",OR($B96&lt;&gt;"",$C96&lt;&gt;"",$D96&lt;&gt;"",$E96&lt;&gt;""))</formula>
    </cfRule>
    <cfRule type="expression" dxfId="539" priority="5086">
      <formula>AND($AD96=1,$AC96=1)</formula>
    </cfRule>
    <cfRule type="expression" dxfId="538" priority="5087">
      <formula>$AD96=1</formula>
    </cfRule>
    <cfRule type="expression" dxfId="537" priority="5088">
      <formula>$AC96=1</formula>
    </cfRule>
    <cfRule type="expression" dxfId="536" priority="5089">
      <formula>AND($Q96="X",OR($B96&lt;&gt;"",$C96&lt;&gt;"",$E96&lt;&gt;"",#REF!&lt;&gt;""))</formula>
    </cfRule>
    <cfRule type="expression" dxfId="535" priority="5090">
      <formula>$AC96=1</formula>
    </cfRule>
  </conditionalFormatting>
  <conditionalFormatting sqref="E111">
    <cfRule type="expression" dxfId="534" priority="5091">
      <formula>AND($Q111="X",OR($B111&lt;&gt;"",$C111&lt;&gt;"",$D111&lt;&gt;"",$E111&lt;&gt;""))</formula>
    </cfRule>
    <cfRule type="expression" dxfId="533" priority="5092">
      <formula>AND($AD111=1,$AC111=1)</formula>
    </cfRule>
    <cfRule type="expression" dxfId="532" priority="5093">
      <formula>$AD111=1</formula>
    </cfRule>
    <cfRule type="expression" dxfId="531" priority="5094">
      <formula>$AC111=1</formula>
    </cfRule>
    <cfRule type="expression" dxfId="530" priority="5095">
      <formula>AND($Q111="X",OR($B111&lt;&gt;"",$C111&lt;&gt;"",$E111&lt;&gt;"",#REF!&lt;&gt;""))</formula>
    </cfRule>
  </conditionalFormatting>
  <conditionalFormatting sqref="E122:E124 D168 D173:D177">
    <cfRule type="expression" dxfId="529" priority="5033">
      <formula>AND($Q122="X",OR(#REF!&lt;&gt;"",$B122&lt;&gt;"",$C122&lt;&gt;""))</formula>
    </cfRule>
  </conditionalFormatting>
  <conditionalFormatting sqref="E125:E128 E9:E27 E29:E36 E40:E88 E91:E92 E94:E120 E122 E131:E132 F133:F134 E135:E138 E140:E159 E161:E165 E167 E172 E178 E195 E197:E206">
    <cfRule type="expression" dxfId="528" priority="5064">
      <formula>AND($Q9="X",OR($B9&lt;&gt;"",$C9&lt;&gt;"",$D9&lt;&gt;""))</formula>
    </cfRule>
  </conditionalFormatting>
  <conditionalFormatting sqref="E126">
    <cfRule type="expression" dxfId="527" priority="5101">
      <formula>AND($Q126="X",OR($B126&lt;&gt;"",$C126&lt;&gt;"",$D126&lt;&gt;"",$E126&lt;&gt;""))</formula>
    </cfRule>
    <cfRule type="expression" dxfId="526" priority="5102">
      <formula>AND($Q126="X",OR($B126&lt;&gt;"",$C126&lt;&gt;"",$E126&lt;&gt;"",#REF!&lt;&gt;""))</formula>
    </cfRule>
    <cfRule type="expression" dxfId="525" priority="5103">
      <formula>$AC126=1</formula>
    </cfRule>
    <cfRule type="expression" dxfId="524" priority="5104">
      <formula>AND($Q126="X",OR($B126&lt;&gt;"",$C126&lt;&gt;"",$D126&lt;&gt;""))</formula>
    </cfRule>
  </conditionalFormatting>
  <conditionalFormatting sqref="E131">
    <cfRule type="expression" dxfId="523" priority="5105">
      <formula>AND($Q131="X",OR($B131&lt;&gt;"",$C131&lt;&gt;"",$D131&lt;&gt;"",$E131&lt;&gt;""))</formula>
    </cfRule>
    <cfRule type="expression" dxfId="522" priority="5106">
      <formula>AND($Q131="X",OR($B131&lt;&gt;"",$C131&lt;&gt;"",$E131&lt;&gt;"",#REF!&lt;&gt;""))</formula>
    </cfRule>
    <cfRule type="expression" dxfId="521" priority="5107">
      <formula>$AC131=1</formula>
    </cfRule>
  </conditionalFormatting>
  <conditionalFormatting sqref="E133:E134">
    <cfRule type="expression" dxfId="520" priority="5111">
      <formula>AND($Q133="X",$B133&lt;&gt;"")</formula>
    </cfRule>
    <cfRule type="expression" dxfId="519" priority="5112">
      <formula>AND($AD133=1,$AC133=1)</formula>
    </cfRule>
    <cfRule type="expression" dxfId="518" priority="5113">
      <formula>$AD133=1</formula>
    </cfRule>
    <cfRule type="expression" dxfId="517" priority="5114">
      <formula>OR($AD133="X",$AC133="X")</formula>
    </cfRule>
    <cfRule type="expression" dxfId="516" priority="5115">
      <formula>$AC133=1</formula>
    </cfRule>
    <cfRule type="expression" dxfId="515" priority="5116">
      <formula>AND(NOT(ISBLANK($V133)),ISBLANK($AC133),ISBLANK($AD133))</formula>
    </cfRule>
  </conditionalFormatting>
  <conditionalFormatting sqref="E163">
    <cfRule type="expression" dxfId="514" priority="5119">
      <formula>$AC163=1</formula>
    </cfRule>
    <cfRule type="expression" dxfId="513" priority="5120">
      <formula>AND($Q163="X",OR($B163&lt;&gt;"",$C163&lt;&gt;"",$D163&lt;&gt;"",$E163&lt;&gt;""))</formula>
    </cfRule>
    <cfRule type="expression" dxfId="512" priority="5121">
      <formula>AND($AD163=1,$AC163=1)</formula>
    </cfRule>
    <cfRule type="expression" dxfId="511" priority="5122">
      <formula>$AD163=1</formula>
    </cfRule>
  </conditionalFormatting>
  <conditionalFormatting sqref="E169:E171">
    <cfRule type="expression" dxfId="510" priority="5124">
      <formula>AND($Q169="X",OR(#REF!&lt;&gt;"",$B169&lt;&gt;"",$D169&lt;&gt;""))</formula>
    </cfRule>
  </conditionalFormatting>
  <conditionalFormatting sqref="E173:E177">
    <cfRule type="expression" dxfId="509" priority="5125">
      <formula>OR($AD173="X",$AC173="X")</formula>
    </cfRule>
    <cfRule type="expression" dxfId="508" priority="5126">
      <formula>AND($AD173=1,$AC173=1)</formula>
    </cfRule>
    <cfRule type="expression" dxfId="507" priority="5127">
      <formula>$AD173=1</formula>
    </cfRule>
    <cfRule type="expression" dxfId="506" priority="5128">
      <formula>$AC173=1</formula>
    </cfRule>
    <cfRule type="expression" dxfId="505" priority="5129">
      <formula>AND(NOT(ISBLANK($V173)),ISBLANK($AC173),ISBLANK($AD173))</formula>
    </cfRule>
    <cfRule type="expression" dxfId="504" priority="5130">
      <formula>AND($Q173="X",OR(#REF!&lt;&gt;"",$B173&lt;&gt;"",$C173&lt;&gt;"",$D173&lt;&gt;""))</formula>
    </cfRule>
  </conditionalFormatting>
  <conditionalFormatting sqref="E180:E194 E196:F196">
    <cfRule type="expression" dxfId="503" priority="5131">
      <formula>AND($Q180="X",OR($B180&lt;&gt;"",#REF!&lt;&gt;"",$C180&lt;&gt;"",$D180&lt;&gt;""))</formula>
    </cfRule>
  </conditionalFormatting>
  <conditionalFormatting sqref="E167:F167 E172:F172 E179:F179">
    <cfRule type="expression" dxfId="502" priority="5135">
      <formula>AND($Q167="X",OR($B167&lt;&gt;"",$C167&lt;&gt;"",$D167&lt;&gt;"",#REF!&lt;&gt;""))</formula>
    </cfRule>
  </conditionalFormatting>
  <conditionalFormatting sqref="E126:G126">
    <cfRule type="expression" dxfId="501" priority="203">
      <formula>AND($AD126=1,$AC126=1)</formula>
    </cfRule>
    <cfRule type="expression" dxfId="500" priority="204">
      <formula>$AD126=1</formula>
    </cfRule>
  </conditionalFormatting>
  <conditionalFormatting sqref="E128:G128">
    <cfRule type="expression" dxfId="499" priority="5138">
      <formula>AND($Q128="X",OR($B128&lt;&gt;"",$C128&lt;&gt;"",$D128&lt;&gt;"",$E128&lt;&gt;""))</formula>
    </cfRule>
    <cfRule type="expression" dxfId="498" priority="5139">
      <formula>AND($Q128="X",OR($B128&lt;&gt;"",$C128&lt;&gt;"",$E128&lt;&gt;"",#REF!&lt;&gt;""))</formula>
    </cfRule>
    <cfRule type="expression" dxfId="497" priority="5140">
      <formula>$AC128=1</formula>
    </cfRule>
    <cfRule type="expression" dxfId="496" priority="5141">
      <formula>AND($Q128="X",OR($B128&lt;&gt;"",$C128&lt;&gt;"",$D128&lt;&gt;""))</formula>
    </cfRule>
    <cfRule type="expression" dxfId="495" priority="5142">
      <formula>AND($AD128=1,$AC128=1)</formula>
    </cfRule>
    <cfRule type="expression" dxfId="494" priority="5143">
      <formula>$AD128=1</formula>
    </cfRule>
    <cfRule type="expression" dxfId="493" priority="5144">
      <formula>AND($Q128="X",$B128&lt;&gt;"")</formula>
    </cfRule>
    <cfRule type="expression" dxfId="492" priority="5145">
      <formula>AND($Q128="X",OR($B128&lt;&gt;"",$C128&lt;&gt;""))</formula>
    </cfRule>
  </conditionalFormatting>
  <conditionalFormatting sqref="E128:G132 B155:G168 B169:B171 B173:D177 A9:G9 A10:A27 C13:G14 B15:G27 A28:G28 B29:G36 A29:A194 B37:D37 D37:D39 B38:B39 F38:G39 B40:G88 B89:B90 D89:G90 F133:G134 D169:G171 B172:G172 F173:G177 B178:G194 A195:G206">
    <cfRule type="expression" dxfId="491" priority="912">
      <formula>$AD9=1</formula>
    </cfRule>
  </conditionalFormatting>
  <conditionalFormatting sqref="E128:G132">
    <cfRule type="expression" dxfId="490" priority="910">
      <formula>OR($AD128="X",$AC128="X")</formula>
    </cfRule>
    <cfRule type="expression" dxfId="489" priority="911">
      <formula>AND($AD128=1,$AC128=1)</formula>
    </cfRule>
  </conditionalFormatting>
  <conditionalFormatting sqref="E135:G154 B129:C154">
    <cfRule type="expression" dxfId="488" priority="264">
      <formula>$AD129=1</formula>
    </cfRule>
  </conditionalFormatting>
  <conditionalFormatting sqref="E135:G154">
    <cfRule type="expression" dxfId="487" priority="263">
      <formula>AND($AD135=1,$AC135=1)</formula>
    </cfRule>
  </conditionalFormatting>
  <conditionalFormatting sqref="F1:F2">
    <cfRule type="dataBar" priority="523">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8 F160">
    <cfRule type="expression" dxfId="486" priority="5165">
      <formula>AND($Q28="X",OR($B28&lt;&gt;"",#REF!&lt;&gt;"",$D28&lt;&gt;"",$E28&lt;&gt;""))</formula>
    </cfRule>
  </conditionalFormatting>
  <conditionalFormatting sqref="F38:F39">
    <cfRule type="expression" dxfId="485" priority="5166">
      <formula>AND($Q38="X",OR($B38&lt;&gt;"",#REF!&lt;&gt;"",$D38&lt;&gt;"",#REF!&lt;&gt;""))</formula>
    </cfRule>
  </conditionalFormatting>
  <conditionalFormatting sqref="F89:F90 F169">
    <cfRule type="expression" dxfId="484" priority="5167">
      <formula>AND($Q89="X",OR($B89&lt;&gt;"",$D89&lt;&gt;"",#REF!&lt;&gt;"",$E89&lt;&gt;""))</formula>
    </cfRule>
  </conditionalFormatting>
  <conditionalFormatting sqref="F122:F124">
    <cfRule type="expression" dxfId="483" priority="5173">
      <formula>AND($Q122="X",OR(#REF!&lt;&gt;"",$B122&lt;&gt;"",$C122&lt;&gt;"",$E122&lt;&gt;""))</formula>
    </cfRule>
  </conditionalFormatting>
  <conditionalFormatting sqref="F125:F128 F9:F27 F29:F36 F40:F88 F91:F92 F94:F120 F122 F131:F159 F161:F165 F178 F195 F197:F206">
    <cfRule type="expression" dxfId="482" priority="5158">
      <formula>AND($Q9="X",OR($B9&lt;&gt;"",$C9&lt;&gt;"",$D9&lt;&gt;"",$E9&lt;&gt;""))</formula>
    </cfRule>
  </conditionalFormatting>
  <conditionalFormatting sqref="F128:F130 F93 F138 F139:G139">
    <cfRule type="expression" dxfId="481" priority="5168">
      <formula>AND($Q93="X",OR($B93&lt;&gt;"",$C93&lt;&gt;"",$E93&lt;&gt;"",#REF!&lt;&gt;""))</formula>
    </cfRule>
  </conditionalFormatting>
  <conditionalFormatting sqref="F169:F171">
    <cfRule type="expression" dxfId="480" priority="5178">
      <formula>AND($Q169="X",OR(#REF!&lt;&gt;"",$B169&lt;&gt;"",$D169&lt;&gt;"",$E169&lt;&gt;""))</formula>
    </cfRule>
  </conditionalFormatting>
  <conditionalFormatting sqref="F173:F177">
    <cfRule type="expression" dxfId="479" priority="5179">
      <formula>AND($Q173="X",OR(#REF!&lt;&gt;"",$B173&lt;&gt;"",$C173&lt;&gt;"",$D173&lt;&gt;""))</formula>
    </cfRule>
  </conditionalFormatting>
  <conditionalFormatting sqref="F180:F194 F196">
    <cfRule type="expression" dxfId="478" priority="5180">
      <formula>AND($Q180="X",OR($B180&lt;&gt;"",#REF!&lt;&gt;"",$C180&lt;&gt;"",$D180&lt;&gt;"",$F180&lt;&gt;""))</formula>
    </cfRule>
    <cfRule type="expression" dxfId="477" priority="5181">
      <formula>AND($Q180="X",OR($B180&lt;&gt;"",#REF!&lt;&gt;"",$C180&lt;&gt;"",$D180&lt;&gt;""))</formula>
    </cfRule>
  </conditionalFormatting>
  <conditionalFormatting sqref="F127:G127">
    <cfRule type="expression" dxfId="476" priority="5186">
      <formula>AND($Q127="X",OR($B127&lt;&gt;"",$C127&lt;&gt;"",$D127&lt;&gt;"",$E127&lt;&gt;""))</formula>
    </cfRule>
    <cfRule type="expression" dxfId="475" priority="5187">
      <formula>AND($Q127="X",OR($B127&lt;&gt;"",$C127&lt;&gt;"",$E127&lt;&gt;"",#REF!&lt;&gt;""))</formula>
    </cfRule>
    <cfRule type="expression" dxfId="474" priority="5188">
      <formula>$AC127=1</formula>
    </cfRule>
    <cfRule type="expression" dxfId="473" priority="5189">
      <formula>AND($Q127="X",OR($B127&lt;&gt;"",$C127&lt;&gt;"",$D127&lt;&gt;""))</formula>
    </cfRule>
    <cfRule type="expression" dxfId="472" priority="5190">
      <formula>AND($AD127=1,$AC127=1)</formula>
    </cfRule>
    <cfRule type="expression" dxfId="471" priority="5191">
      <formula>$AD127=1</formula>
    </cfRule>
  </conditionalFormatting>
  <conditionalFormatting sqref="F127:G128">
    <cfRule type="expression" dxfId="470" priority="5192">
      <formula>AND($Q127="X",OR($B127&lt;&gt;"",$C127&lt;&gt;"",$D127&lt;&gt;""))</formula>
    </cfRule>
  </conditionalFormatting>
  <conditionalFormatting sqref="F128:G128">
    <cfRule type="expression" dxfId="469" priority="5193">
      <formula>AND($Q128="X",OR($B128&lt;&gt;"",$C128&lt;&gt;""))</formula>
    </cfRule>
  </conditionalFormatting>
  <conditionalFormatting sqref="F167:G167 F172:G172 F179:G179">
    <cfRule type="expression" dxfId="468" priority="5196">
      <formula>AND($Q167="X",OR($B167&lt;&gt;"",$C167&lt;&gt;"",$D167&lt;&gt;"",#REF!&lt;&gt;"",$F167&lt;&gt;""))</formula>
    </cfRule>
  </conditionalFormatting>
  <conditionalFormatting sqref="G28 G160">
    <cfRule type="expression" dxfId="467" priority="5206">
      <formula>AND($Q28="X",OR($B28&lt;&gt;"",#REF!&lt;&gt;"",$D28&lt;&gt;"",$E28&lt;&gt;"",$F28&lt;&gt;""))</formula>
    </cfRule>
  </conditionalFormatting>
  <conditionalFormatting sqref="G38:G39">
    <cfRule type="expression" dxfId="466" priority="5207">
      <formula>AND($Q38="X",OR($B38&lt;&gt;"",#REF!&lt;&gt;"",$D38&lt;&gt;"",#REF!&lt;&gt;"",$F38&lt;&gt;""))</formula>
    </cfRule>
  </conditionalFormatting>
  <conditionalFormatting sqref="G89:G90 G169">
    <cfRule type="expression" dxfId="465" priority="5208">
      <formula>AND($Q89="X",OR($B89&lt;&gt;"",$D89&lt;&gt;"",#REF!&lt;&gt;"",$E89&lt;&gt;"",$F89&lt;&gt;""))</formula>
    </cfRule>
  </conditionalFormatting>
  <conditionalFormatting sqref="G122:G124">
    <cfRule type="expression" dxfId="464" priority="5216">
      <formula>AND($Q122="X",OR(#REF!&lt;&gt;"",$B122&lt;&gt;"",$C122&lt;&gt;"",$E122&lt;&gt;"",$F122&lt;&gt;""))</formula>
    </cfRule>
  </conditionalFormatting>
  <conditionalFormatting sqref="G125:G128 F127 G9:G27 G29:G36 G40:G88 G91:G92 G94:G120 G122 G131:G138 G140:G159 G161:G165 D168:G168 G178 G195 G197:G206">
    <cfRule type="expression" dxfId="463" priority="5199">
      <formula>AND($Q9="X",OR($B9&lt;&gt;"",$C9&lt;&gt;"",$D9&lt;&gt;"",$E9&lt;&gt;"",$F9&lt;&gt;""))</formula>
    </cfRule>
  </conditionalFormatting>
  <conditionalFormatting sqref="G128">
    <cfRule type="expression" dxfId="462" priority="5217">
      <formula>AND($Q128="X",OR($B128&lt;&gt;"",$C128&lt;&gt;"",$E128&lt;&gt;"",#REF!&lt;&gt;""))</formula>
    </cfRule>
    <cfRule type="expression" dxfId="461" priority="5218">
      <formula>AND($Q128="X",OR($B128&lt;&gt;"",$C128&lt;&gt;"",$D128&lt;&gt;"",$E128&lt;&gt;""))</formula>
    </cfRule>
  </conditionalFormatting>
  <conditionalFormatting sqref="G128:G130 G93">
    <cfRule type="expression" dxfId="460" priority="5212">
      <formula>AND($Q93="X",OR($B93&lt;&gt;"",$C93&lt;&gt;"",$E93&lt;&gt;"",#REF!&lt;&gt;"",$F93&lt;&gt;""))</formula>
    </cfRule>
  </conditionalFormatting>
  <conditionalFormatting sqref="G139">
    <cfRule type="expression" dxfId="459" priority="5220">
      <formula>AND($Q139="X",OR($B139&lt;&gt;"",$C139&lt;&gt;"",$D139&lt;&gt;"",$E139&lt;&gt;""))</formula>
    </cfRule>
    <cfRule type="expression" dxfId="458" priority="5221">
      <formula>AND($Q139="X",OR($B139&lt;&gt;"",$C139&lt;&gt;"",$E139&lt;&gt;"",#REF!&lt;&gt;"",$F139&lt;&gt;""))</formula>
    </cfRule>
  </conditionalFormatting>
  <conditionalFormatting sqref="G169:G171">
    <cfRule type="expression" dxfId="457" priority="5225">
      <formula>AND($Q169="X",OR(#REF!&lt;&gt;"",$B169&lt;&gt;"",$D169&lt;&gt;"",$E169&lt;&gt;"",$F169&lt;&gt;""))</formula>
    </cfRule>
  </conditionalFormatting>
  <conditionalFormatting sqref="G173:G177">
    <cfRule type="expression" dxfId="456" priority="5226">
      <formula>AND($Q173="X",OR(#REF!&lt;&gt;"",$B173&lt;&gt;"",$C173&lt;&gt;"",$D173&lt;&gt;"",$F173&lt;&gt;""))</formula>
    </cfRule>
  </conditionalFormatting>
  <conditionalFormatting sqref="G180:G194 G196">
    <cfRule type="expression" dxfId="455" priority="5227">
      <formula>AND($Q180="X",OR($B180&lt;&gt;"",#REF!&lt;&gt;"",$C180&lt;&gt;"",$D180&lt;&gt;"",$F180&lt;&gt;""))</formula>
    </cfRule>
  </conditionalFormatting>
  <conditionalFormatting sqref="H208:H209 H229:H1069">
    <cfRule type="expression" dxfId="454" priority="528">
      <formula>$P208="X"</formula>
    </cfRule>
  </conditionalFormatting>
  <conditionalFormatting sqref="I11:I25">
    <cfRule type="expression" dxfId="453" priority="78">
      <formula>$Q11="X"</formula>
    </cfRule>
  </conditionalFormatting>
  <conditionalFormatting sqref="H43:H45 I27:I206">
    <cfRule type="expression" dxfId="452" priority="10">
      <formula>$Q27="X"</formula>
    </cfRule>
  </conditionalFormatting>
  <conditionalFormatting sqref="P9:P206">
    <cfRule type="cellIs" dxfId="451" priority="75" operator="equal">
      <formula>"1..1"</formula>
    </cfRule>
    <cfRule type="cellIs" dxfId="450" priority="76" operator="equal">
      <formula>"0..n"</formula>
    </cfRule>
    <cfRule type="cellIs" dxfId="449" priority="77" operator="equal">
      <formula>"0..1"</formula>
    </cfRule>
  </conditionalFormatting>
  <conditionalFormatting sqref="V17">
    <cfRule type="cellIs" dxfId="448" priority="11" operator="equal">
      <formula>"1..1"</formula>
    </cfRule>
    <cfRule type="cellIs" dxfId="447" priority="12" operator="equal">
      <formula>"0..n"</formula>
    </cfRule>
    <cfRule type="cellIs" dxfId="446" priority="13" operator="equal">
      <formula>"0..1"</formula>
    </cfRule>
  </conditionalFormatting>
  <conditionalFormatting sqref="W15">
    <cfRule type="cellIs" dxfId="445" priority="1" operator="equal">
      <formula>"1..1"</formula>
    </cfRule>
    <cfRule type="cellIs" dxfId="444" priority="2" operator="equal">
      <formula>"0..n"</formula>
    </cfRule>
    <cfRule type="cellIs" dxfId="443" priority="3" operator="equal">
      <formula>"0..1"</formula>
    </cfRule>
  </conditionalFormatting>
  <conditionalFormatting sqref="W33">
    <cfRule type="cellIs" dxfId="442" priority="4" operator="equal">
      <formula>"1..1"</formula>
    </cfRule>
    <cfRule type="cellIs" dxfId="441" priority="5" operator="equal">
      <formula>"0..n"</formula>
    </cfRule>
    <cfRule type="cellIs" dxfId="440" priority="6" operator="equal">
      <formula>"0..1"</formula>
    </cfRule>
  </conditionalFormatting>
  <conditionalFormatting sqref="W120">
    <cfRule type="cellIs" dxfId="439" priority="7" operator="equal">
      <formula>"1..1"</formula>
    </cfRule>
    <cfRule type="cellIs" dxfId="438" priority="8" operator="equal">
      <formula>"0..n"</formula>
    </cfRule>
    <cfRule type="cellIs" dxfId="437" priority="9" operator="equal">
      <formula>"0..1"</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Q167"/>
  <sheetViews>
    <sheetView zoomScale="94" zoomScaleNormal="115" workbookViewId="0">
      <pane xSplit="7" ySplit="8" topLeftCell="J121" activePane="bottomRight" state="frozen"/>
      <selection pane="topRight" activeCell="H1" sqref="H1"/>
      <selection pane="bottomLeft" activeCell="A9" sqref="A9"/>
      <selection pane="bottomRight" activeCell="L4" sqref="L4"/>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3.125" customWidth="1"/>
    <col min="14" max="17" width="11" customWidth="1"/>
    <col min="18" max="18" width="11.5" bestFit="1" customWidth="1"/>
    <col min="19" max="20" width="14" customWidth="1"/>
    <col min="21" max="21" width="17.375" customWidth="1"/>
    <col min="22" max="27" width="11" customWidth="1"/>
    <col min="28" max="28" width="2.625" customWidth="1"/>
    <col min="29" max="33" width="11" customWidth="1"/>
    <col min="34" max="34" width="14" customWidth="1"/>
  </cols>
  <sheetData>
    <row r="1" spans="1:1031" ht="15.95" customHeight="1">
      <c r="A1" s="228" t="s">
        <v>1838</v>
      </c>
      <c r="B1" s="286"/>
      <c r="C1" s="129" t="s">
        <v>813</v>
      </c>
      <c r="D1" s="128"/>
      <c r="E1" s="293" t="s">
        <v>814</v>
      </c>
      <c r="F1" s="157">
        <v>0.7</v>
      </c>
      <c r="G1" s="128"/>
      <c r="H1" s="782" t="s">
        <v>1839</v>
      </c>
      <c r="I1" s="782"/>
      <c r="J1" s="782"/>
      <c r="K1" s="782"/>
      <c r="L1" s="782"/>
      <c r="M1" s="294" t="s">
        <v>1839</v>
      </c>
      <c r="N1" s="96"/>
      <c r="O1" s="96"/>
      <c r="P1" s="96"/>
      <c r="Q1" s="96"/>
      <c r="R1" s="96"/>
      <c r="S1" s="96"/>
      <c r="T1" s="96"/>
      <c r="U1" s="96"/>
      <c r="V1" s="96"/>
      <c r="W1" s="96"/>
      <c r="X1" s="96"/>
      <c r="Y1" s="96"/>
      <c r="Z1" s="96"/>
      <c r="AA1" s="96"/>
      <c r="AC1" s="96"/>
      <c r="AD1" s="96"/>
      <c r="AE1" s="96"/>
      <c r="AF1" s="96"/>
      <c r="AG1" s="96"/>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row>
    <row r="2" spans="1:1031" ht="15.95" customHeight="1">
      <c r="A2" s="128"/>
      <c r="B2" s="128"/>
      <c r="C2" s="295" t="s">
        <v>818</v>
      </c>
      <c r="D2" s="128"/>
      <c r="E2" s="296" t="s">
        <v>819</v>
      </c>
      <c r="F2" s="157">
        <v>0.64</v>
      </c>
      <c r="G2" s="128"/>
      <c r="H2" s="782"/>
      <c r="I2" s="782"/>
      <c r="J2" s="782"/>
      <c r="K2" s="782"/>
      <c r="L2" s="782"/>
      <c r="M2" s="294" t="s">
        <v>1839</v>
      </c>
      <c r="N2" s="96"/>
      <c r="O2" s="96"/>
      <c r="P2" s="96"/>
      <c r="Q2" s="96"/>
      <c r="R2" s="96"/>
      <c r="S2" s="96"/>
      <c r="T2" s="96"/>
      <c r="U2" s="96"/>
      <c r="V2" s="96"/>
      <c r="W2" s="96"/>
      <c r="X2" s="96"/>
      <c r="Y2" s="96"/>
      <c r="Z2" s="96"/>
      <c r="AA2" s="96"/>
      <c r="AC2" s="96"/>
      <c r="AD2" s="96"/>
      <c r="AE2" s="96"/>
      <c r="AF2" s="96"/>
      <c r="AG2" s="96"/>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row>
    <row r="3" spans="1:1031" ht="15">
      <c r="A3" s="170"/>
      <c r="B3" s="128"/>
      <c r="C3" s="297" t="s">
        <v>821</v>
      </c>
      <c r="D3" s="128"/>
      <c r="E3" s="298" t="s">
        <v>822</v>
      </c>
      <c r="F3" s="128"/>
      <c r="G3" s="128"/>
      <c r="H3" s="96"/>
      <c r="I3" s="96"/>
      <c r="J3" s="96"/>
      <c r="K3" s="96"/>
      <c r="L3" s="96"/>
      <c r="M3" s="96"/>
      <c r="N3" s="96"/>
      <c r="O3" s="96"/>
      <c r="P3" s="96"/>
      <c r="Q3" s="96"/>
      <c r="R3" s="96"/>
      <c r="S3" s="96"/>
      <c r="T3" s="96"/>
      <c r="U3" s="96"/>
      <c r="V3" s="96"/>
      <c r="W3" s="96"/>
      <c r="X3" s="96"/>
      <c r="Y3" s="96"/>
      <c r="Z3" s="96"/>
      <c r="AA3" s="96"/>
      <c r="AC3" s="96"/>
      <c r="AD3" s="96"/>
      <c r="AE3" s="96"/>
      <c r="AF3" s="96"/>
      <c r="AG3" s="96"/>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row>
    <row r="4" spans="1:1031" ht="15">
      <c r="A4" s="170"/>
      <c r="B4" s="128"/>
      <c r="C4" s="299" t="s">
        <v>824</v>
      </c>
      <c r="D4" s="128"/>
      <c r="E4" s="300" t="s">
        <v>825</v>
      </c>
      <c r="F4" s="128"/>
      <c r="G4" s="272"/>
      <c r="H4" s="96"/>
      <c r="I4" s="96"/>
      <c r="J4" s="96"/>
      <c r="K4" s="96"/>
      <c r="L4" s="96"/>
      <c r="M4" s="96"/>
      <c r="N4" s="96"/>
      <c r="O4" s="96"/>
      <c r="P4" s="96"/>
      <c r="Q4" s="96"/>
      <c r="R4" s="96"/>
      <c r="S4" s="96"/>
      <c r="T4" s="96"/>
      <c r="U4" s="96"/>
      <c r="V4" s="96"/>
      <c r="W4" s="96"/>
      <c r="X4" s="96"/>
      <c r="Y4" s="96"/>
      <c r="Z4" s="96"/>
      <c r="AA4" s="96"/>
      <c r="AC4" s="96"/>
      <c r="AD4" s="96"/>
      <c r="AE4" s="96"/>
      <c r="AF4" s="96"/>
      <c r="AG4" s="96"/>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row>
    <row r="5" spans="1:1031" ht="15">
      <c r="A5" s="285"/>
      <c r="B5" s="149"/>
      <c r="C5" s="145" t="s">
        <v>826</v>
      </c>
      <c r="D5" s="149"/>
      <c r="E5" s="301" t="s">
        <v>1839</v>
      </c>
      <c r="F5" s="148"/>
      <c r="G5" s="148"/>
      <c r="H5" s="148"/>
      <c r="I5" s="148"/>
      <c r="J5" s="148"/>
      <c r="K5" s="148"/>
      <c r="L5" s="148"/>
      <c r="M5" s="148"/>
      <c r="N5" s="148"/>
      <c r="O5" s="148"/>
      <c r="P5" s="148"/>
      <c r="Q5" s="148"/>
      <c r="R5" s="148"/>
      <c r="S5" s="148"/>
      <c r="T5" s="148"/>
      <c r="U5" s="148"/>
      <c r="V5" s="148"/>
      <c r="W5" s="148"/>
      <c r="X5" s="148"/>
      <c r="Y5" s="148"/>
      <c r="Z5" s="148"/>
      <c r="AA5" s="148"/>
      <c r="AC5" s="148"/>
      <c r="AD5" s="148"/>
      <c r="AE5" s="148"/>
      <c r="AF5" s="148"/>
      <c r="AG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9"/>
      <c r="AMF5" s="149"/>
      <c r="AMG5" s="149"/>
      <c r="AMH5" s="149"/>
      <c r="AMI5" s="149"/>
      <c r="AMJ5" s="149"/>
      <c r="AMK5" s="149"/>
      <c r="AML5" s="149"/>
      <c r="AMM5" s="149"/>
      <c r="AMN5" s="149"/>
      <c r="AMO5" s="149"/>
      <c r="AMP5" s="149"/>
      <c r="AMQ5" s="149"/>
    </row>
    <row r="6" spans="1:1031" ht="15">
      <c r="A6" s="170"/>
      <c r="B6" s="128"/>
      <c r="C6" s="302" t="s">
        <v>827</v>
      </c>
      <c r="D6" s="302"/>
      <c r="E6" s="138" t="s">
        <v>1839</v>
      </c>
      <c r="F6" s="96"/>
      <c r="G6" s="96"/>
      <c r="H6" s="96"/>
      <c r="I6" s="96"/>
      <c r="J6" s="96"/>
      <c r="K6" s="96"/>
      <c r="L6" s="96"/>
      <c r="M6" s="96"/>
      <c r="N6" s="96"/>
      <c r="O6" s="96"/>
      <c r="P6" s="96"/>
      <c r="Q6" s="96"/>
      <c r="R6" s="96"/>
      <c r="S6" s="96"/>
      <c r="T6" s="96"/>
      <c r="U6" s="96"/>
      <c r="V6" s="96"/>
      <c r="W6" s="96"/>
      <c r="X6" s="96"/>
      <c r="Y6" s="96"/>
      <c r="Z6" s="96"/>
      <c r="AA6" s="96"/>
      <c r="AC6" s="96"/>
      <c r="AD6" s="96"/>
      <c r="AE6" s="96"/>
      <c r="AF6" s="96"/>
      <c r="AG6" s="96"/>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row>
    <row r="7" spans="1:1031" ht="15">
      <c r="B7" s="138" t="s">
        <v>1839</v>
      </c>
      <c r="C7" s="303" t="s">
        <v>1839</v>
      </c>
      <c r="D7" s="303" t="s">
        <v>1839</v>
      </c>
      <c r="E7" s="303" t="s">
        <v>1839</v>
      </c>
      <c r="F7" s="96"/>
      <c r="G7" s="96"/>
      <c r="H7" s="96"/>
      <c r="I7" s="96"/>
      <c r="J7" s="96"/>
      <c r="K7" s="96"/>
      <c r="L7" s="96"/>
      <c r="M7" s="96"/>
      <c r="N7" s="783" t="s">
        <v>1840</v>
      </c>
      <c r="O7" s="783"/>
      <c r="P7" s="783"/>
      <c r="Q7" s="783"/>
      <c r="R7" s="304"/>
      <c r="S7" s="96"/>
      <c r="T7" s="96"/>
      <c r="U7" s="96"/>
      <c r="V7" s="96"/>
      <c r="W7" s="96"/>
      <c r="X7" s="96"/>
      <c r="Y7" s="96"/>
      <c r="Z7" s="699" t="s">
        <v>829</v>
      </c>
      <c r="AA7" s="699" t="s">
        <v>829</v>
      </c>
      <c r="AC7" s="96"/>
      <c r="AD7" s="96"/>
      <c r="AE7" s="96"/>
      <c r="AF7" s="784" t="s">
        <v>830</v>
      </c>
      <c r="AG7" s="784"/>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row>
    <row r="8" spans="1:1031" ht="13.5" customHeight="1">
      <c r="A8" s="305" t="s">
        <v>831</v>
      </c>
      <c r="B8" s="306" t="s">
        <v>832</v>
      </c>
      <c r="C8" s="306" t="s">
        <v>833</v>
      </c>
      <c r="D8" s="306" t="s">
        <v>834</v>
      </c>
      <c r="E8" s="306" t="s">
        <v>835</v>
      </c>
      <c r="F8" s="306" t="s">
        <v>836</v>
      </c>
      <c r="G8" s="306" t="s">
        <v>837</v>
      </c>
      <c r="H8" s="307" t="s">
        <v>9</v>
      </c>
      <c r="I8" s="307" t="s">
        <v>1841</v>
      </c>
      <c r="J8" s="307" t="s">
        <v>838</v>
      </c>
      <c r="K8" s="307" t="s">
        <v>1842</v>
      </c>
      <c r="L8" s="308" t="s">
        <v>840</v>
      </c>
      <c r="M8" s="309" t="s">
        <v>841</v>
      </c>
      <c r="N8" s="308" t="s">
        <v>842</v>
      </c>
      <c r="O8" s="308" t="s">
        <v>843</v>
      </c>
      <c r="P8" s="308" t="s">
        <v>844</v>
      </c>
      <c r="Q8" s="308" t="s">
        <v>845</v>
      </c>
      <c r="R8" s="309" t="s">
        <v>677</v>
      </c>
      <c r="S8" s="372" t="s">
        <v>1843</v>
      </c>
      <c r="T8" s="372" t="s">
        <v>1844</v>
      </c>
      <c r="U8" s="372" t="s">
        <v>1845</v>
      </c>
      <c r="V8" s="307" t="s">
        <v>3</v>
      </c>
      <c r="W8" s="307" t="s">
        <v>1846</v>
      </c>
      <c r="X8" s="307" t="s">
        <v>1847</v>
      </c>
      <c r="Y8" s="307" t="s">
        <v>848</v>
      </c>
      <c r="Z8" s="310" t="s">
        <v>849</v>
      </c>
      <c r="AA8" s="310" t="s">
        <v>850</v>
      </c>
      <c r="AB8" s="311" t="s">
        <v>851</v>
      </c>
      <c r="AC8" s="312" t="s">
        <v>852</v>
      </c>
      <c r="AD8" s="312" t="s">
        <v>853</v>
      </c>
      <c r="AE8" s="312" t="s">
        <v>855</v>
      </c>
      <c r="AF8" s="312" t="s">
        <v>856</v>
      </c>
      <c r="AG8" s="313" t="s">
        <v>914</v>
      </c>
      <c r="AH8" s="510" t="s">
        <v>1848</v>
      </c>
      <c r="AI8" s="314" t="s">
        <v>850</v>
      </c>
      <c r="AJ8" s="314"/>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row>
    <row r="9" spans="1:1031" ht="13.5" customHeight="1">
      <c r="A9" s="315">
        <v>1</v>
      </c>
      <c r="B9" s="315" t="s">
        <v>1849</v>
      </c>
      <c r="C9" s="315"/>
      <c r="D9" s="315"/>
      <c r="E9" s="315"/>
      <c r="F9" s="315"/>
      <c r="G9" s="315"/>
      <c r="H9" s="316" t="s">
        <v>1850</v>
      </c>
      <c r="I9" s="316" t="s">
        <v>1851</v>
      </c>
      <c r="J9" s="318"/>
      <c r="K9" s="316" t="s">
        <v>863</v>
      </c>
      <c r="L9" s="316" t="s">
        <v>1852</v>
      </c>
      <c r="M9" s="316" t="s">
        <v>1852</v>
      </c>
      <c r="N9" s="316"/>
      <c r="O9" s="316"/>
      <c r="P9" s="316"/>
      <c r="Q9" s="316"/>
      <c r="R9" s="319" t="s">
        <v>820</v>
      </c>
      <c r="S9" s="319" t="s">
        <v>820</v>
      </c>
      <c r="T9" s="319" t="s">
        <v>820</v>
      </c>
      <c r="U9" s="316"/>
      <c r="V9" s="316" t="s">
        <v>863</v>
      </c>
      <c r="W9" s="316" t="s">
        <v>1853</v>
      </c>
      <c r="X9" s="316"/>
      <c r="Y9" s="316"/>
      <c r="Z9" s="316" t="s">
        <v>863</v>
      </c>
      <c r="AA9" s="316" t="s">
        <v>863</v>
      </c>
      <c r="AB9" s="320" t="s">
        <v>1839</v>
      </c>
      <c r="AC9" s="316"/>
      <c r="AD9" s="316"/>
      <c r="AE9" s="316"/>
      <c r="AF9" s="316">
        <v>1</v>
      </c>
      <c r="AG9" s="316"/>
      <c r="AH9" s="319" t="s">
        <v>820</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row>
    <row r="10" spans="1:1031" ht="13.5" customHeight="1">
      <c r="A10" s="321">
        <v>2</v>
      </c>
      <c r="B10" s="321"/>
      <c r="C10" s="321" t="s">
        <v>857</v>
      </c>
      <c r="D10" s="321"/>
      <c r="E10" s="321"/>
      <c r="F10" s="321"/>
      <c r="G10" s="321"/>
      <c r="H10" s="322" t="s">
        <v>1854</v>
      </c>
      <c r="I10" s="322" t="s">
        <v>1855</v>
      </c>
      <c r="J10" s="322" t="s">
        <v>859</v>
      </c>
      <c r="K10" s="322" t="s">
        <v>863</v>
      </c>
      <c r="L10" s="322" t="s">
        <v>831</v>
      </c>
      <c r="M10" s="322" t="s">
        <v>831</v>
      </c>
      <c r="N10" s="322" t="s">
        <v>954</v>
      </c>
      <c r="O10" s="322" t="s">
        <v>955</v>
      </c>
      <c r="P10" s="322"/>
      <c r="Q10" s="322"/>
      <c r="R10" s="324" t="s">
        <v>820</v>
      </c>
      <c r="S10" s="324" t="s">
        <v>820</v>
      </c>
      <c r="T10" s="324" t="s">
        <v>820</v>
      </c>
      <c r="U10" s="322"/>
      <c r="V10" s="322"/>
      <c r="W10" s="322" t="s">
        <v>862</v>
      </c>
      <c r="X10" s="322"/>
      <c r="Y10" s="322" t="s">
        <v>1856</v>
      </c>
      <c r="Z10" s="322" t="s">
        <v>863</v>
      </c>
      <c r="AA10" s="322" t="s">
        <v>863</v>
      </c>
      <c r="AB10" s="320" t="s">
        <v>1839</v>
      </c>
      <c r="AC10" s="322"/>
      <c r="AD10" s="322"/>
      <c r="AE10" s="322"/>
      <c r="AF10" s="322">
        <v>1</v>
      </c>
      <c r="AG10" s="322">
        <v>1</v>
      </c>
      <c r="AH10" s="324" t="s">
        <v>820</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row>
    <row r="11" spans="1:1031" ht="13.5" customHeight="1">
      <c r="A11" s="325">
        <v>3</v>
      </c>
      <c r="B11" s="325"/>
      <c r="C11" s="325" t="s">
        <v>1857</v>
      </c>
      <c r="D11" s="325"/>
      <c r="E11" s="325"/>
      <c r="F11" s="325"/>
      <c r="G11" s="325"/>
      <c r="H11" s="316" t="s">
        <v>1858</v>
      </c>
      <c r="I11" s="316" t="s">
        <v>1859</v>
      </c>
      <c r="J11" s="316" t="s">
        <v>886</v>
      </c>
      <c r="K11" s="316" t="s">
        <v>863</v>
      </c>
      <c r="L11" s="316" t="s">
        <v>1860</v>
      </c>
      <c r="M11" s="316" t="s">
        <v>1860</v>
      </c>
      <c r="N11" s="316"/>
      <c r="O11" s="316"/>
      <c r="P11" s="316"/>
      <c r="Q11" s="316"/>
      <c r="R11" s="319" t="s">
        <v>820</v>
      </c>
      <c r="S11" s="319" t="s">
        <v>820</v>
      </c>
      <c r="T11" s="319" t="s">
        <v>820</v>
      </c>
      <c r="U11" s="316"/>
      <c r="V11" s="316"/>
      <c r="W11" s="316" t="s">
        <v>862</v>
      </c>
      <c r="X11" s="316"/>
      <c r="Y11" s="316" t="s">
        <v>1861</v>
      </c>
      <c r="Z11" s="316" t="s">
        <v>863</v>
      </c>
      <c r="AA11" s="316" t="s">
        <v>863</v>
      </c>
      <c r="AB11" s="320" t="s">
        <v>1839</v>
      </c>
      <c r="AC11" s="316"/>
      <c r="AD11" s="316"/>
      <c r="AE11" s="316"/>
      <c r="AF11" s="316">
        <v>1</v>
      </c>
      <c r="AG11" s="316">
        <v>1</v>
      </c>
      <c r="AH11" s="319" t="s">
        <v>820</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row>
    <row r="12" spans="1:1031" ht="13.5" customHeight="1">
      <c r="A12" s="321">
        <v>4</v>
      </c>
      <c r="B12" s="321"/>
      <c r="C12" s="321" t="s">
        <v>879</v>
      </c>
      <c r="D12" s="321"/>
      <c r="E12" s="321"/>
      <c r="F12" s="321"/>
      <c r="G12" s="321"/>
      <c r="H12" s="323" t="s">
        <v>1862</v>
      </c>
      <c r="I12" s="322" t="s">
        <v>1863</v>
      </c>
      <c r="J12" s="322" t="s">
        <v>1864</v>
      </c>
      <c r="K12" s="322" t="s">
        <v>863</v>
      </c>
      <c r="L12" s="322" t="s">
        <v>1865</v>
      </c>
      <c r="M12" s="322" t="s">
        <v>1865</v>
      </c>
      <c r="N12" s="322"/>
      <c r="O12" s="322"/>
      <c r="P12" s="322"/>
      <c r="Q12" s="322"/>
      <c r="R12" s="324" t="s">
        <v>820</v>
      </c>
      <c r="S12" s="324" t="s">
        <v>820</v>
      </c>
      <c r="T12" s="324" t="s">
        <v>820</v>
      </c>
      <c r="U12" s="322"/>
      <c r="V12" s="322"/>
      <c r="W12" s="322" t="s">
        <v>862</v>
      </c>
      <c r="X12" s="322"/>
      <c r="Y12" s="322" t="s">
        <v>1866</v>
      </c>
      <c r="Z12" s="322" t="s">
        <v>863</v>
      </c>
      <c r="AA12" s="322" t="s">
        <v>863</v>
      </c>
      <c r="AB12" s="320" t="s">
        <v>1839</v>
      </c>
      <c r="AC12" s="322"/>
      <c r="AD12" s="322"/>
      <c r="AE12" s="322"/>
      <c r="AF12" s="322">
        <v>1</v>
      </c>
      <c r="AG12" s="322">
        <v>1</v>
      </c>
      <c r="AH12" s="324" t="s">
        <v>820</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row>
    <row r="13" spans="1:1031" ht="13.5" customHeight="1">
      <c r="A13" s="325">
        <v>5</v>
      </c>
      <c r="B13" s="325"/>
      <c r="C13" s="325" t="s">
        <v>1867</v>
      </c>
      <c r="D13" s="325"/>
      <c r="E13" s="325"/>
      <c r="F13" s="325"/>
      <c r="G13" s="325"/>
      <c r="H13" s="316" t="s">
        <v>1868</v>
      </c>
      <c r="I13" s="316" t="s">
        <v>1869</v>
      </c>
      <c r="J13" s="316" t="s">
        <v>1870</v>
      </c>
      <c r="K13" s="316" t="s">
        <v>863</v>
      </c>
      <c r="L13" s="316" t="s">
        <v>1871</v>
      </c>
      <c r="M13" s="316" t="s">
        <v>1871</v>
      </c>
      <c r="N13" s="316"/>
      <c r="O13" s="316"/>
      <c r="P13" s="316"/>
      <c r="Q13" s="316"/>
      <c r="R13" s="326" t="s">
        <v>817</v>
      </c>
      <c r="S13" s="327" t="s">
        <v>820</v>
      </c>
      <c r="T13" s="328" t="s">
        <v>817</v>
      </c>
      <c r="U13" s="316" t="s">
        <v>863</v>
      </c>
      <c r="V13" s="316"/>
      <c r="W13" s="316" t="s">
        <v>878</v>
      </c>
      <c r="X13" s="316"/>
      <c r="Y13" s="316" t="s">
        <v>931</v>
      </c>
      <c r="Z13" s="316" t="s">
        <v>863</v>
      </c>
      <c r="AA13" s="316" t="s">
        <v>863</v>
      </c>
      <c r="AB13" s="320" t="s">
        <v>1839</v>
      </c>
      <c r="AC13" s="316"/>
      <c r="AD13" s="316"/>
      <c r="AE13" s="316"/>
      <c r="AF13" s="316">
        <v>1</v>
      </c>
      <c r="AG13" s="316">
        <v>1</v>
      </c>
      <c r="AH13" s="326" t="s">
        <v>817</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row>
    <row r="14" spans="1:1031" ht="13.5" customHeight="1">
      <c r="A14" s="321">
        <v>6</v>
      </c>
      <c r="B14" s="321"/>
      <c r="C14" s="321" t="s">
        <v>1872</v>
      </c>
      <c r="D14" s="321"/>
      <c r="E14" s="321"/>
      <c r="F14" s="321"/>
      <c r="G14" s="321"/>
      <c r="H14" s="322" t="s">
        <v>1873</v>
      </c>
      <c r="I14" s="322" t="s">
        <v>1874</v>
      </c>
      <c r="J14" s="329"/>
      <c r="K14" s="322" t="s">
        <v>863</v>
      </c>
      <c r="L14" s="322" t="s">
        <v>1875</v>
      </c>
      <c r="M14" s="322" t="s">
        <v>1875</v>
      </c>
      <c r="N14" s="322"/>
      <c r="O14" s="322"/>
      <c r="P14" s="322"/>
      <c r="Q14" s="322"/>
      <c r="R14" s="330" t="s">
        <v>823</v>
      </c>
      <c r="S14" s="330" t="s">
        <v>823</v>
      </c>
      <c r="T14" s="330" t="s">
        <v>823</v>
      </c>
      <c r="U14" s="322"/>
      <c r="V14" s="322" t="s">
        <v>863</v>
      </c>
      <c r="W14" s="322" t="s">
        <v>941</v>
      </c>
      <c r="X14" s="322"/>
      <c r="Y14" s="322"/>
      <c r="Z14" s="322" t="s">
        <v>863</v>
      </c>
      <c r="AA14" s="322" t="s">
        <v>863</v>
      </c>
      <c r="AB14" s="320" t="s">
        <v>1839</v>
      </c>
      <c r="AC14" s="322"/>
      <c r="AD14" s="322"/>
      <c r="AE14" s="322"/>
      <c r="AF14" s="322">
        <v>1</v>
      </c>
      <c r="AG14" s="322">
        <v>1</v>
      </c>
      <c r="AH14" s="330" t="s">
        <v>823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row>
    <row r="15" spans="1:1031" ht="13.5" customHeight="1">
      <c r="A15" s="325">
        <v>7</v>
      </c>
      <c r="B15" s="325"/>
      <c r="C15" s="325"/>
      <c r="D15" s="325" t="s">
        <v>831</v>
      </c>
      <c r="E15" s="325"/>
      <c r="F15" s="325"/>
      <c r="G15" s="325"/>
      <c r="H15" s="316" t="s">
        <v>1876</v>
      </c>
      <c r="I15" s="316"/>
      <c r="J15" s="316" t="s">
        <v>1613</v>
      </c>
      <c r="K15" s="316" t="s">
        <v>863</v>
      </c>
      <c r="L15" s="316" t="s">
        <v>831</v>
      </c>
      <c r="M15" s="316" t="s">
        <v>831</v>
      </c>
      <c r="N15" s="316"/>
      <c r="O15" s="316"/>
      <c r="P15" s="316"/>
      <c r="Q15" s="316"/>
      <c r="R15" s="319" t="s">
        <v>820</v>
      </c>
      <c r="S15" s="319" t="s">
        <v>820</v>
      </c>
      <c r="T15" s="319" t="s">
        <v>820</v>
      </c>
      <c r="U15" s="316"/>
      <c r="V15" s="316"/>
      <c r="W15" s="316" t="s">
        <v>862</v>
      </c>
      <c r="X15" s="316"/>
      <c r="Y15" s="316"/>
      <c r="Z15" s="316" t="s">
        <v>863</v>
      </c>
      <c r="AA15" s="316" t="s">
        <v>863</v>
      </c>
      <c r="AB15" s="331" t="s">
        <v>1839</v>
      </c>
      <c r="AC15" s="316"/>
      <c r="AD15" s="316"/>
      <c r="AE15" s="316"/>
      <c r="AF15" s="316">
        <v>1</v>
      </c>
      <c r="AG15" s="316">
        <v>1</v>
      </c>
      <c r="AH15" s="319" t="s">
        <v>820</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row>
    <row r="16" spans="1:1031" ht="13.5" customHeight="1">
      <c r="A16" s="321">
        <v>8</v>
      </c>
      <c r="B16" s="321"/>
      <c r="C16" s="321"/>
      <c r="D16" s="321" t="s">
        <v>1877</v>
      </c>
      <c r="E16" s="321"/>
      <c r="F16" s="321"/>
      <c r="G16" s="321"/>
      <c r="H16" s="322" t="s">
        <v>1878</v>
      </c>
      <c r="I16" s="322" t="s">
        <v>1879</v>
      </c>
      <c r="J16" s="322" t="s">
        <v>1880</v>
      </c>
      <c r="K16" s="322" t="s">
        <v>863</v>
      </c>
      <c r="L16" s="322" t="s">
        <v>1881</v>
      </c>
      <c r="M16" s="322" t="s">
        <v>1881</v>
      </c>
      <c r="N16" s="322"/>
      <c r="O16" s="322"/>
      <c r="P16" s="322"/>
      <c r="Q16" s="322"/>
      <c r="R16" s="332" t="s">
        <v>817</v>
      </c>
      <c r="S16" s="333" t="s">
        <v>817</v>
      </c>
      <c r="T16" s="334" t="s">
        <v>820</v>
      </c>
      <c r="U16" s="322" t="s">
        <v>863</v>
      </c>
      <c r="V16" s="322"/>
      <c r="W16" s="322" t="s">
        <v>862</v>
      </c>
      <c r="X16" s="322"/>
      <c r="Y16" s="322" t="s">
        <v>1882</v>
      </c>
      <c r="Z16" s="322" t="s">
        <v>863</v>
      </c>
      <c r="AA16" s="322" t="s">
        <v>863</v>
      </c>
      <c r="AB16" s="320" t="s">
        <v>1839</v>
      </c>
      <c r="AC16" s="322"/>
      <c r="AD16" s="322"/>
      <c r="AE16" s="322"/>
      <c r="AF16" s="322">
        <v>1</v>
      </c>
      <c r="AG16" s="322">
        <v>1</v>
      </c>
      <c r="AH16" s="332" t="s">
        <v>817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row>
    <row r="17" spans="1:1031" ht="13.5" customHeight="1">
      <c r="A17" s="325">
        <v>9</v>
      </c>
      <c r="B17" s="325"/>
      <c r="C17" s="325" t="s">
        <v>1883</v>
      </c>
      <c r="D17" s="325"/>
      <c r="E17" s="325"/>
      <c r="F17" s="325"/>
      <c r="G17" s="325"/>
      <c r="H17" s="317" t="s">
        <v>1884</v>
      </c>
      <c r="I17" s="316" t="s">
        <v>1885</v>
      </c>
      <c r="J17" s="316" t="s">
        <v>1886</v>
      </c>
      <c r="K17" s="316" t="s">
        <v>863</v>
      </c>
      <c r="L17" s="316" t="s">
        <v>1887</v>
      </c>
      <c r="M17" s="316" t="s">
        <v>1887</v>
      </c>
      <c r="N17" s="316"/>
      <c r="O17" s="316"/>
      <c r="P17" s="316"/>
      <c r="Q17" s="316"/>
      <c r="R17" s="326" t="s">
        <v>817</v>
      </c>
      <c r="S17" s="328" t="s">
        <v>817</v>
      </c>
      <c r="T17" s="327" t="s">
        <v>820</v>
      </c>
      <c r="U17" s="316" t="s">
        <v>863</v>
      </c>
      <c r="V17" s="316"/>
      <c r="W17" s="316" t="s">
        <v>862</v>
      </c>
      <c r="X17" s="316"/>
      <c r="Y17" s="316" t="s">
        <v>1888</v>
      </c>
      <c r="Z17" s="316" t="s">
        <v>863</v>
      </c>
      <c r="AA17" s="316" t="s">
        <v>863</v>
      </c>
      <c r="AB17" s="320" t="s">
        <v>1839</v>
      </c>
      <c r="AC17" s="316"/>
      <c r="AD17" s="316"/>
      <c r="AE17" s="316"/>
      <c r="AF17" s="316">
        <v>1</v>
      </c>
      <c r="AG17" s="316">
        <v>1</v>
      </c>
      <c r="AH17" s="326" t="s">
        <v>817</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row>
    <row r="18" spans="1:1031" ht="13.5" customHeight="1">
      <c r="A18" s="321">
        <v>10</v>
      </c>
      <c r="B18" s="321"/>
      <c r="C18" s="321" t="s">
        <v>1889</v>
      </c>
      <c r="D18" s="321"/>
      <c r="E18" s="321"/>
      <c r="F18" s="321"/>
      <c r="G18" s="321"/>
      <c r="H18" s="322" t="s">
        <v>1890</v>
      </c>
      <c r="I18" s="322" t="s">
        <v>1891</v>
      </c>
      <c r="J18" s="322" t="s">
        <v>1892</v>
      </c>
      <c r="K18" s="322" t="s">
        <v>863</v>
      </c>
      <c r="L18" s="322" t="s">
        <v>1893</v>
      </c>
      <c r="M18" s="322" t="s">
        <v>1893</v>
      </c>
      <c r="N18" s="322"/>
      <c r="O18" s="322"/>
      <c r="P18" s="322"/>
      <c r="Q18" s="322"/>
      <c r="R18" s="332" t="s">
        <v>817</v>
      </c>
      <c r="S18" s="333" t="s">
        <v>817</v>
      </c>
      <c r="T18" s="333" t="s">
        <v>817</v>
      </c>
      <c r="U18" s="322"/>
      <c r="V18" s="322"/>
      <c r="W18" s="322" t="s">
        <v>862</v>
      </c>
      <c r="X18" s="322"/>
      <c r="Y18" s="322" t="s">
        <v>1894</v>
      </c>
      <c r="Z18" s="322" t="s">
        <v>863</v>
      </c>
      <c r="AA18" s="322" t="s">
        <v>863</v>
      </c>
      <c r="AB18" s="320" t="s">
        <v>1839</v>
      </c>
      <c r="AC18" s="322"/>
      <c r="AD18" s="322"/>
      <c r="AE18" s="322"/>
      <c r="AF18" s="322">
        <v>1</v>
      </c>
      <c r="AG18" s="322">
        <v>1</v>
      </c>
      <c r="AH18" s="332" t="s">
        <v>817</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row>
    <row r="19" spans="1:1031" ht="13.5" customHeight="1">
      <c r="A19" s="325">
        <v>11</v>
      </c>
      <c r="B19" s="325"/>
      <c r="C19" s="325" t="s">
        <v>1895</v>
      </c>
      <c r="D19" s="325"/>
      <c r="E19" s="325"/>
      <c r="F19" s="325"/>
      <c r="G19" s="325"/>
      <c r="H19" s="316" t="s">
        <v>1896</v>
      </c>
      <c r="I19" s="316" t="s">
        <v>1897</v>
      </c>
      <c r="J19" s="316" t="s">
        <v>1898</v>
      </c>
      <c r="K19" s="316" t="s">
        <v>863</v>
      </c>
      <c r="L19" s="316" t="s">
        <v>1899</v>
      </c>
      <c r="M19" s="316" t="s">
        <v>1899</v>
      </c>
      <c r="N19" s="316"/>
      <c r="O19" s="316"/>
      <c r="P19" s="316"/>
      <c r="Q19" s="316"/>
      <c r="R19" s="326" t="s">
        <v>817</v>
      </c>
      <c r="S19" s="326" t="s">
        <v>817</v>
      </c>
      <c r="T19" s="326" t="s">
        <v>817</v>
      </c>
      <c r="U19" s="316"/>
      <c r="V19" s="316"/>
      <c r="W19" s="316" t="s">
        <v>862</v>
      </c>
      <c r="X19" s="316"/>
      <c r="Y19" s="316"/>
      <c r="Z19" s="316" t="s">
        <v>863</v>
      </c>
      <c r="AA19" s="316" t="s">
        <v>863</v>
      </c>
      <c r="AB19" s="320" t="s">
        <v>1839</v>
      </c>
      <c r="AC19" s="316"/>
      <c r="AD19" s="316"/>
      <c r="AE19" s="316"/>
      <c r="AF19" s="316">
        <v>1</v>
      </c>
      <c r="AG19" s="316">
        <v>1</v>
      </c>
      <c r="AH19" s="326" t="s">
        <v>817</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row>
    <row r="20" spans="1:1031" ht="13.5" customHeight="1">
      <c r="A20" s="335">
        <v>12</v>
      </c>
      <c r="B20" s="335"/>
      <c r="C20" s="335" t="s">
        <v>1900</v>
      </c>
      <c r="D20" s="335"/>
      <c r="E20" s="335"/>
      <c r="F20" s="335"/>
      <c r="G20" s="335"/>
      <c r="H20" s="322" t="s">
        <v>1873</v>
      </c>
      <c r="I20" s="322" t="s">
        <v>1901</v>
      </c>
      <c r="J20" s="329"/>
      <c r="K20" s="322"/>
      <c r="L20" s="322" t="s">
        <v>1902</v>
      </c>
      <c r="M20" s="322" t="s">
        <v>1902</v>
      </c>
      <c r="N20" s="322"/>
      <c r="O20" s="322"/>
      <c r="P20" s="322"/>
      <c r="Q20" s="322"/>
      <c r="R20" s="332" t="s">
        <v>817</v>
      </c>
      <c r="S20" s="332" t="s">
        <v>817</v>
      </c>
      <c r="T20" s="332" t="s">
        <v>817</v>
      </c>
      <c r="U20" s="322"/>
      <c r="V20" s="322" t="s">
        <v>863</v>
      </c>
      <c r="W20" s="322" t="s">
        <v>1629</v>
      </c>
      <c r="X20" s="322"/>
      <c r="Y20" s="322"/>
      <c r="Z20" s="322" t="s">
        <v>863</v>
      </c>
      <c r="AA20" s="322" t="s">
        <v>863</v>
      </c>
      <c r="AB20" s="331" t="s">
        <v>1839</v>
      </c>
      <c r="AC20" s="322"/>
      <c r="AD20" s="322"/>
      <c r="AE20" s="322"/>
      <c r="AF20" s="322">
        <v>1</v>
      </c>
      <c r="AG20" s="322"/>
      <c r="AH20" s="332" t="s">
        <v>817</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row>
    <row r="21" spans="1:1031" ht="13.5" customHeight="1">
      <c r="A21" s="315">
        <v>13</v>
      </c>
      <c r="B21" s="315"/>
      <c r="C21" s="315"/>
      <c r="D21" s="315" t="s">
        <v>1903</v>
      </c>
      <c r="E21" s="315"/>
      <c r="F21" s="315"/>
      <c r="G21" s="315"/>
      <c r="H21" s="316" t="s">
        <v>1904</v>
      </c>
      <c r="I21" s="316" t="s">
        <v>1905</v>
      </c>
      <c r="J21" s="316" t="s">
        <v>1342</v>
      </c>
      <c r="K21" s="316" t="s">
        <v>863</v>
      </c>
      <c r="L21" s="316" t="s">
        <v>1906</v>
      </c>
      <c r="M21" s="316" t="s">
        <v>1906</v>
      </c>
      <c r="N21" s="316"/>
      <c r="O21" s="316"/>
      <c r="P21" s="316"/>
      <c r="Q21" s="316"/>
      <c r="R21" s="326" t="s">
        <v>817</v>
      </c>
      <c r="S21" s="326" t="s">
        <v>817</v>
      </c>
      <c r="T21" s="326" t="s">
        <v>817</v>
      </c>
      <c r="U21" s="316"/>
      <c r="V21" s="316"/>
      <c r="W21" s="316" t="s">
        <v>862</v>
      </c>
      <c r="X21" s="316"/>
      <c r="Y21" s="316"/>
      <c r="Z21" s="316" t="s">
        <v>863</v>
      </c>
      <c r="AA21" s="316" t="s">
        <v>863</v>
      </c>
      <c r="AB21" s="320" t="s">
        <v>1839</v>
      </c>
      <c r="AC21" s="316"/>
      <c r="AD21" s="316"/>
      <c r="AE21" s="316"/>
      <c r="AF21" s="316">
        <v>1</v>
      </c>
      <c r="AG21" s="316"/>
      <c r="AH21" s="326" t="s">
        <v>817</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row>
    <row r="22" spans="1:1031" ht="13.5" customHeight="1">
      <c r="A22" s="335">
        <v>14</v>
      </c>
      <c r="B22" s="335"/>
      <c r="C22" s="335"/>
      <c r="D22" s="335" t="s">
        <v>1907</v>
      </c>
      <c r="E22" s="336"/>
      <c r="F22" s="335"/>
      <c r="G22" s="335"/>
      <c r="H22" s="322" t="s">
        <v>1908</v>
      </c>
      <c r="I22" s="322" t="s">
        <v>1909</v>
      </c>
      <c r="J22" s="322" t="s">
        <v>1360</v>
      </c>
      <c r="K22" s="322"/>
      <c r="L22" s="322" t="s">
        <v>1910</v>
      </c>
      <c r="M22" s="322" t="s">
        <v>1910</v>
      </c>
      <c r="N22" s="322"/>
      <c r="O22" s="322"/>
      <c r="P22" s="322"/>
      <c r="Q22" s="322"/>
      <c r="R22" s="332" t="s">
        <v>817</v>
      </c>
      <c r="S22" s="332" t="s">
        <v>817</v>
      </c>
      <c r="T22" s="332" t="s">
        <v>817</v>
      </c>
      <c r="U22" s="322"/>
      <c r="V22" s="322"/>
      <c r="W22" s="322" t="s">
        <v>862</v>
      </c>
      <c r="X22" s="322"/>
      <c r="Y22" s="322"/>
      <c r="Z22" s="322" t="s">
        <v>863</v>
      </c>
      <c r="AA22" s="322" t="s">
        <v>863</v>
      </c>
      <c r="AB22" s="320" t="s">
        <v>1839</v>
      </c>
      <c r="AC22" s="322"/>
      <c r="AD22" s="322"/>
      <c r="AE22" s="322"/>
      <c r="AF22" s="322">
        <v>1</v>
      </c>
      <c r="AG22" s="322"/>
      <c r="AH22" s="332" t="s">
        <v>817</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row>
    <row r="23" spans="1:1031" ht="13.5" customHeight="1">
      <c r="A23" s="315">
        <v>15</v>
      </c>
      <c r="B23" s="315"/>
      <c r="C23" s="315"/>
      <c r="D23" s="315" t="s">
        <v>1911</v>
      </c>
      <c r="E23" s="315"/>
      <c r="F23" s="315"/>
      <c r="G23" s="315"/>
      <c r="H23" s="316" t="s">
        <v>1912</v>
      </c>
      <c r="I23" s="316" t="s">
        <v>1913</v>
      </c>
      <c r="J23" s="316" t="s">
        <v>1914</v>
      </c>
      <c r="K23" s="316" t="s">
        <v>863</v>
      </c>
      <c r="L23" s="316" t="s">
        <v>1915</v>
      </c>
      <c r="M23" s="316" t="s">
        <v>1915</v>
      </c>
      <c r="N23" s="316"/>
      <c r="O23" s="316"/>
      <c r="P23" s="316"/>
      <c r="Q23" s="316"/>
      <c r="R23" s="326" t="s">
        <v>817</v>
      </c>
      <c r="S23" s="328" t="s">
        <v>817</v>
      </c>
      <c r="T23" s="328" t="s">
        <v>817</v>
      </c>
      <c r="U23" s="316"/>
      <c r="V23" s="316"/>
      <c r="W23" s="316" t="s">
        <v>862</v>
      </c>
      <c r="X23" s="316"/>
      <c r="Y23" s="316"/>
      <c r="Z23" s="316" t="s">
        <v>863</v>
      </c>
      <c r="AA23" s="316" t="s">
        <v>863</v>
      </c>
      <c r="AB23" s="320" t="s">
        <v>1839</v>
      </c>
      <c r="AC23" s="316"/>
      <c r="AD23" s="316"/>
      <c r="AE23" s="316"/>
      <c r="AF23" s="316">
        <v>1</v>
      </c>
      <c r="AG23" s="316"/>
      <c r="AH23" s="326" t="s">
        <v>817</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row>
    <row r="24" spans="1:1031" ht="13.5" customHeight="1">
      <c r="A24" s="335">
        <v>16</v>
      </c>
      <c r="B24" s="335"/>
      <c r="C24" s="335" t="s">
        <v>1916</v>
      </c>
      <c r="D24" s="335"/>
      <c r="E24" s="335"/>
      <c r="F24" s="335"/>
      <c r="G24" s="335"/>
      <c r="H24" s="322" t="s">
        <v>1917</v>
      </c>
      <c r="I24" s="322" t="s">
        <v>1918</v>
      </c>
      <c r="J24" s="329"/>
      <c r="K24" s="322" t="s">
        <v>863</v>
      </c>
      <c r="L24" s="322" t="s">
        <v>1919</v>
      </c>
      <c r="M24" s="322" t="s">
        <v>1919</v>
      </c>
      <c r="N24" s="322"/>
      <c r="O24" s="322"/>
      <c r="P24" s="322"/>
      <c r="Q24" s="322"/>
      <c r="R24" s="330" t="s">
        <v>823</v>
      </c>
      <c r="S24" s="330" t="s">
        <v>823</v>
      </c>
      <c r="T24" s="330" t="s">
        <v>823</v>
      </c>
      <c r="U24" s="322"/>
      <c r="V24" s="322" t="s">
        <v>863</v>
      </c>
      <c r="W24" s="322" t="s">
        <v>1208</v>
      </c>
      <c r="X24" s="322"/>
      <c r="Y24" s="322"/>
      <c r="Z24" s="322" t="s">
        <v>863</v>
      </c>
      <c r="AA24" s="322" t="s">
        <v>863</v>
      </c>
      <c r="AB24" s="320" t="s">
        <v>1839</v>
      </c>
      <c r="AC24" s="322"/>
      <c r="AD24" s="322"/>
      <c r="AE24" s="322"/>
      <c r="AF24" s="322">
        <v>1</v>
      </c>
      <c r="AG24" s="322"/>
      <c r="AH24" s="330" t="s">
        <v>823</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row>
    <row r="25" spans="1:1031" ht="13.5" customHeight="1">
      <c r="A25" s="315">
        <v>17</v>
      </c>
      <c r="B25" s="315"/>
      <c r="C25" s="315"/>
      <c r="D25" s="315" t="s">
        <v>1920</v>
      </c>
      <c r="E25" s="315"/>
      <c r="F25" s="315"/>
      <c r="G25" s="315"/>
      <c r="H25" s="316" t="s">
        <v>1873</v>
      </c>
      <c r="I25" s="316" t="s">
        <v>1921</v>
      </c>
      <c r="J25" s="316"/>
      <c r="K25" s="316"/>
      <c r="L25" s="316" t="s">
        <v>1899</v>
      </c>
      <c r="M25" s="316" t="s">
        <v>1899</v>
      </c>
      <c r="N25" s="316"/>
      <c r="O25" s="316"/>
      <c r="P25" s="316"/>
      <c r="Q25" s="316"/>
      <c r="R25" s="326" t="s">
        <v>817</v>
      </c>
      <c r="S25" s="326" t="s">
        <v>817</v>
      </c>
      <c r="T25" s="326" t="s">
        <v>817</v>
      </c>
      <c r="U25" s="316"/>
      <c r="V25" s="316"/>
      <c r="W25" s="316" t="s">
        <v>862</v>
      </c>
      <c r="X25" s="316"/>
      <c r="Y25" s="316"/>
      <c r="Z25" s="316" t="s">
        <v>863</v>
      </c>
      <c r="AA25" s="316" t="s">
        <v>863</v>
      </c>
      <c r="AB25" s="331" t="s">
        <v>1839</v>
      </c>
      <c r="AC25" s="316"/>
      <c r="AD25" s="316"/>
      <c r="AE25" s="316"/>
      <c r="AF25" s="316">
        <v>1</v>
      </c>
      <c r="AG25" s="316"/>
      <c r="AH25" s="326" t="s">
        <v>817</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row>
    <row r="26" spans="1:1031" ht="13.5" customHeight="1">
      <c r="A26" s="335">
        <v>18</v>
      </c>
      <c r="B26" s="335"/>
      <c r="C26" s="335"/>
      <c r="D26" s="335" t="s">
        <v>1922</v>
      </c>
      <c r="E26" s="336"/>
      <c r="F26" s="335"/>
      <c r="G26" s="335"/>
      <c r="H26" s="322" t="s">
        <v>1873</v>
      </c>
      <c r="I26" s="322" t="s">
        <v>1923</v>
      </c>
      <c r="J26" s="322" t="s">
        <v>1924</v>
      </c>
      <c r="K26" s="322"/>
      <c r="L26" s="322" t="s">
        <v>874</v>
      </c>
      <c r="M26" s="322" t="s">
        <v>874</v>
      </c>
      <c r="N26" s="322"/>
      <c r="O26" s="322"/>
      <c r="P26" s="322"/>
      <c r="Q26" s="322"/>
      <c r="R26" s="324" t="s">
        <v>820</v>
      </c>
      <c r="S26" s="324" t="s">
        <v>820</v>
      </c>
      <c r="T26" s="324" t="s">
        <v>820</v>
      </c>
      <c r="U26" s="322"/>
      <c r="V26" s="322"/>
      <c r="W26" s="322" t="s">
        <v>862</v>
      </c>
      <c r="X26" s="322"/>
      <c r="Y26" s="322"/>
      <c r="Z26" s="322" t="s">
        <v>863</v>
      </c>
      <c r="AA26" s="322" t="s">
        <v>863</v>
      </c>
      <c r="AB26" s="320" t="s">
        <v>1839</v>
      </c>
      <c r="AC26" s="322"/>
      <c r="AD26" s="322"/>
      <c r="AE26" s="322"/>
      <c r="AF26" s="322">
        <v>1</v>
      </c>
      <c r="AG26" s="322"/>
      <c r="AH26" s="324" t="s">
        <v>820</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row>
    <row r="27" spans="1:1031" ht="13.5" customHeight="1">
      <c r="A27" s="315">
        <v>19</v>
      </c>
      <c r="B27" s="315"/>
      <c r="C27" s="315"/>
      <c r="D27" s="315" t="s">
        <v>1103</v>
      </c>
      <c r="E27" s="315"/>
      <c r="F27" s="315"/>
      <c r="G27" s="315"/>
      <c r="H27" s="316" t="s">
        <v>1873</v>
      </c>
      <c r="I27" s="316" t="s">
        <v>1925</v>
      </c>
      <c r="J27" s="316" t="s">
        <v>1926</v>
      </c>
      <c r="K27" s="316"/>
      <c r="L27" s="316" t="s">
        <v>1927</v>
      </c>
      <c r="M27" s="316" t="s">
        <v>1927</v>
      </c>
      <c r="N27" s="316"/>
      <c r="O27" s="316"/>
      <c r="P27" s="316"/>
      <c r="Q27" s="316"/>
      <c r="R27" s="326" t="s">
        <v>817</v>
      </c>
      <c r="S27" s="326" t="s">
        <v>817</v>
      </c>
      <c r="T27" s="326" t="s">
        <v>817</v>
      </c>
      <c r="U27" s="316"/>
      <c r="V27" s="316"/>
      <c r="W27" s="316" t="s">
        <v>862</v>
      </c>
      <c r="X27" s="316"/>
      <c r="Y27" s="316" t="s">
        <v>1216</v>
      </c>
      <c r="Z27" s="316" t="s">
        <v>863</v>
      </c>
      <c r="AA27" s="316" t="s">
        <v>863</v>
      </c>
      <c r="AB27" s="320" t="s">
        <v>1839</v>
      </c>
      <c r="AC27" s="316"/>
      <c r="AD27" s="316"/>
      <c r="AE27" s="316"/>
      <c r="AF27" s="316">
        <v>1</v>
      </c>
      <c r="AG27" s="316"/>
      <c r="AH27" s="326" t="s">
        <v>817</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row>
    <row r="28" spans="1:1031" ht="13.5" customHeight="1">
      <c r="A28" s="335">
        <v>20</v>
      </c>
      <c r="B28" s="335"/>
      <c r="C28" s="335" t="s">
        <v>1928</v>
      </c>
      <c r="D28" s="336"/>
      <c r="E28" s="335"/>
      <c r="F28" s="335"/>
      <c r="G28" s="335"/>
      <c r="H28" s="322" t="s">
        <v>1929</v>
      </c>
      <c r="I28" s="322" t="s">
        <v>1930</v>
      </c>
      <c r="J28" s="322" t="s">
        <v>1931</v>
      </c>
      <c r="K28" s="322"/>
      <c r="L28" s="322" t="s">
        <v>1932</v>
      </c>
      <c r="M28" s="322" t="s">
        <v>1932</v>
      </c>
      <c r="N28" s="322"/>
      <c r="O28" s="322"/>
      <c r="P28" s="322"/>
      <c r="Q28" s="322"/>
      <c r="R28" s="332" t="s">
        <v>817</v>
      </c>
      <c r="S28" s="333" t="s">
        <v>817</v>
      </c>
      <c r="T28" s="333" t="s">
        <v>817</v>
      </c>
      <c r="U28" s="322"/>
      <c r="V28" s="322"/>
      <c r="W28" s="322" t="s">
        <v>862</v>
      </c>
      <c r="X28" s="322"/>
      <c r="Y28" s="322" t="s">
        <v>1933</v>
      </c>
      <c r="Z28" s="322" t="s">
        <v>863</v>
      </c>
      <c r="AA28" s="322" t="s">
        <v>863</v>
      </c>
      <c r="AB28" s="320" t="s">
        <v>1839</v>
      </c>
      <c r="AC28" s="322"/>
      <c r="AD28" s="322"/>
      <c r="AE28" s="322"/>
      <c r="AF28" s="322">
        <v>1</v>
      </c>
      <c r="AG28" s="322"/>
      <c r="AH28" s="332" t="s">
        <v>817</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row>
    <row r="29" spans="1:1031" ht="13.5" customHeight="1">
      <c r="A29" s="325">
        <v>21</v>
      </c>
      <c r="B29" s="325" t="s">
        <v>1934</v>
      </c>
      <c r="C29" s="325"/>
      <c r="D29" s="325"/>
      <c r="E29" s="325"/>
      <c r="F29" s="325"/>
      <c r="G29" s="325"/>
      <c r="H29" s="316" t="s">
        <v>1935</v>
      </c>
      <c r="I29" s="316" t="s">
        <v>1936</v>
      </c>
      <c r="J29" s="337"/>
      <c r="K29" s="316"/>
      <c r="L29" s="316" t="s">
        <v>1937</v>
      </c>
      <c r="M29" s="316" t="s">
        <v>1937</v>
      </c>
      <c r="N29" s="316"/>
      <c r="O29" s="316"/>
      <c r="P29" s="316"/>
      <c r="Q29" s="316"/>
      <c r="R29" s="319" t="s">
        <v>820</v>
      </c>
      <c r="S29" s="319" t="s">
        <v>820</v>
      </c>
      <c r="T29" s="319" t="s">
        <v>820</v>
      </c>
      <c r="U29" s="316"/>
      <c r="V29" s="316" t="s">
        <v>863</v>
      </c>
      <c r="W29" s="316" t="s">
        <v>1938</v>
      </c>
      <c r="X29" s="316"/>
      <c r="Y29" s="316"/>
      <c r="Z29" s="316" t="s">
        <v>863</v>
      </c>
      <c r="AA29" s="316" t="s">
        <v>863</v>
      </c>
      <c r="AB29" s="320" t="s">
        <v>1839</v>
      </c>
      <c r="AC29" s="316"/>
      <c r="AD29" s="316"/>
      <c r="AE29" s="316"/>
      <c r="AF29" s="316">
        <v>1</v>
      </c>
      <c r="AG29" s="316">
        <v>1</v>
      </c>
      <c r="AH29" s="319" t="s">
        <v>820</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row>
    <row r="30" spans="1:1031" ht="13.5" customHeight="1">
      <c r="A30" s="321">
        <v>22</v>
      </c>
      <c r="B30" s="321"/>
      <c r="C30" s="321" t="s">
        <v>1939</v>
      </c>
      <c r="D30" s="321"/>
      <c r="E30" s="321"/>
      <c r="F30" s="321"/>
      <c r="G30" s="321"/>
      <c r="H30" s="322" t="s">
        <v>1940</v>
      </c>
      <c r="I30" s="322" t="s">
        <v>1941</v>
      </c>
      <c r="J30" s="322" t="s">
        <v>958</v>
      </c>
      <c r="K30" s="322" t="s">
        <v>863</v>
      </c>
      <c r="L30" s="322" t="s">
        <v>831</v>
      </c>
      <c r="M30" s="322" t="s">
        <v>831</v>
      </c>
      <c r="N30" s="322"/>
      <c r="O30" s="322"/>
      <c r="P30" s="322"/>
      <c r="Q30" s="322"/>
      <c r="R30" s="324" t="s">
        <v>820</v>
      </c>
      <c r="S30" s="324" t="s">
        <v>820</v>
      </c>
      <c r="T30" s="324" t="s">
        <v>820</v>
      </c>
      <c r="U30" s="322"/>
      <c r="V30" s="322"/>
      <c r="W30" s="322" t="s">
        <v>862</v>
      </c>
      <c r="X30" s="322"/>
      <c r="Y30" s="322"/>
      <c r="Z30" s="322" t="s">
        <v>863</v>
      </c>
      <c r="AA30" s="322" t="s">
        <v>863</v>
      </c>
      <c r="AB30" s="331" t="s">
        <v>1839</v>
      </c>
      <c r="AC30" s="322"/>
      <c r="AD30" s="322"/>
      <c r="AE30" s="322"/>
      <c r="AF30" s="322">
        <v>1</v>
      </c>
      <c r="AG30" s="322">
        <v>1</v>
      </c>
      <c r="AH30" s="324" t="s">
        <v>820</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row>
    <row r="31" spans="1:1031" ht="13.5" customHeight="1">
      <c r="A31" s="325">
        <v>23</v>
      </c>
      <c r="B31" s="325"/>
      <c r="C31" s="325" t="s">
        <v>1942</v>
      </c>
      <c r="D31" s="325"/>
      <c r="E31" s="325"/>
      <c r="F31" s="325"/>
      <c r="G31" s="325"/>
      <c r="H31" s="316" t="s">
        <v>1943</v>
      </c>
      <c r="I31" s="316" t="s">
        <v>1944</v>
      </c>
      <c r="J31" s="316" t="s">
        <v>1945</v>
      </c>
      <c r="K31" s="316"/>
      <c r="L31" s="316" t="s">
        <v>1915</v>
      </c>
      <c r="M31" s="316" t="s">
        <v>1915</v>
      </c>
      <c r="N31" s="316"/>
      <c r="O31" s="316"/>
      <c r="P31" s="316"/>
      <c r="Q31" s="316"/>
      <c r="R31" s="326" t="s">
        <v>817</v>
      </c>
      <c r="S31" s="326" t="s">
        <v>817</v>
      </c>
      <c r="T31" s="326" t="s">
        <v>817</v>
      </c>
      <c r="U31" s="316"/>
      <c r="V31" s="316"/>
      <c r="W31" s="316" t="s">
        <v>862</v>
      </c>
      <c r="X31" s="316"/>
      <c r="Y31" s="316"/>
      <c r="Z31" s="316" t="s">
        <v>863</v>
      </c>
      <c r="AA31" s="316" t="s">
        <v>863</v>
      </c>
      <c r="AB31" s="320" t="s">
        <v>1839</v>
      </c>
      <c r="AC31" s="316"/>
      <c r="AD31" s="316"/>
      <c r="AE31" s="316"/>
      <c r="AF31" s="316">
        <v>1</v>
      </c>
      <c r="AG31" s="316">
        <v>1</v>
      </c>
      <c r="AH31" s="326" t="s">
        <v>817</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row>
    <row r="32" spans="1:1031" ht="13.5" customHeight="1">
      <c r="A32" s="321">
        <v>24</v>
      </c>
      <c r="B32" s="321"/>
      <c r="C32" s="321" t="s">
        <v>1946</v>
      </c>
      <c r="D32" s="321"/>
      <c r="E32" s="321"/>
      <c r="F32" s="321"/>
      <c r="G32" s="321"/>
      <c r="H32" s="322" t="s">
        <v>1947</v>
      </c>
      <c r="I32" s="322" t="s">
        <v>1948</v>
      </c>
      <c r="J32" s="322" t="s">
        <v>1613</v>
      </c>
      <c r="K32" s="322"/>
      <c r="L32" s="322" t="s">
        <v>1949</v>
      </c>
      <c r="M32" s="322" t="s">
        <v>1949</v>
      </c>
      <c r="N32" s="322"/>
      <c r="O32" s="322"/>
      <c r="P32" s="322"/>
      <c r="Q32" s="322"/>
      <c r="R32" s="332" t="s">
        <v>817</v>
      </c>
      <c r="S32" s="334" t="s">
        <v>820</v>
      </c>
      <c r="T32" s="333" t="s">
        <v>817</v>
      </c>
      <c r="U32" s="322" t="s">
        <v>863</v>
      </c>
      <c r="V32" s="322"/>
      <c r="W32" s="322" t="s">
        <v>862</v>
      </c>
      <c r="X32" s="322"/>
      <c r="Y32" s="322"/>
      <c r="Z32" s="322" t="s">
        <v>863</v>
      </c>
      <c r="AA32" s="322" t="s">
        <v>863</v>
      </c>
      <c r="AB32" s="320" t="s">
        <v>1839</v>
      </c>
      <c r="AC32" s="322"/>
      <c r="AD32" s="322"/>
      <c r="AE32" s="322"/>
      <c r="AF32" s="322">
        <v>1</v>
      </c>
      <c r="AG32" s="322">
        <v>1</v>
      </c>
      <c r="AH32" s="332" t="s">
        <v>817</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row>
    <row r="33" spans="1:1031" ht="13.5" customHeight="1">
      <c r="A33" s="325">
        <v>25</v>
      </c>
      <c r="B33" s="325"/>
      <c r="C33" s="325" t="s">
        <v>1950</v>
      </c>
      <c r="D33" s="325"/>
      <c r="E33" s="325"/>
      <c r="F33" s="325"/>
      <c r="G33" s="325"/>
      <c r="H33" s="316" t="s">
        <v>1873</v>
      </c>
      <c r="I33" s="316" t="s">
        <v>1951</v>
      </c>
      <c r="J33" s="337"/>
      <c r="K33" s="316" t="s">
        <v>863</v>
      </c>
      <c r="L33" s="316" t="s">
        <v>1952</v>
      </c>
      <c r="M33" s="316" t="s">
        <v>1952</v>
      </c>
      <c r="N33" s="316"/>
      <c r="O33" s="316"/>
      <c r="P33" s="316"/>
      <c r="Q33" s="316"/>
      <c r="R33" s="326" t="s">
        <v>817</v>
      </c>
      <c r="S33" s="328" t="s">
        <v>817</v>
      </c>
      <c r="T33" s="328" t="s">
        <v>817</v>
      </c>
      <c r="U33" s="316"/>
      <c r="V33" s="316" t="s">
        <v>863</v>
      </c>
      <c r="W33" s="316" t="s">
        <v>1953</v>
      </c>
      <c r="X33" s="316"/>
      <c r="Y33" s="316"/>
      <c r="Z33" s="316" t="s">
        <v>863</v>
      </c>
      <c r="AA33" s="316" t="s">
        <v>863</v>
      </c>
      <c r="AB33" s="320" t="s">
        <v>1839</v>
      </c>
      <c r="AC33" s="316"/>
      <c r="AD33" s="316"/>
      <c r="AE33" s="316"/>
      <c r="AF33" s="316">
        <v>1</v>
      </c>
      <c r="AG33" s="316">
        <v>1</v>
      </c>
      <c r="AH33" s="326" t="s">
        <v>817</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row>
    <row r="34" spans="1:1031" ht="13.5" customHeight="1">
      <c r="A34" s="321">
        <v>26</v>
      </c>
      <c r="B34" s="321"/>
      <c r="C34" s="321"/>
      <c r="D34" s="321" t="s">
        <v>1954</v>
      </c>
      <c r="E34" s="338"/>
      <c r="F34" s="321"/>
      <c r="G34" s="321"/>
      <c r="H34" s="322" t="s">
        <v>1955</v>
      </c>
      <c r="I34" s="322" t="s">
        <v>1956</v>
      </c>
      <c r="J34" s="322" t="s">
        <v>1957</v>
      </c>
      <c r="K34" s="322" t="s">
        <v>863</v>
      </c>
      <c r="L34" s="322" t="s">
        <v>1958</v>
      </c>
      <c r="M34" s="322" t="s">
        <v>1958</v>
      </c>
      <c r="N34" s="322"/>
      <c r="O34" s="322"/>
      <c r="P34" s="322"/>
      <c r="Q34" s="322"/>
      <c r="R34" s="322" t="s">
        <v>892</v>
      </c>
      <c r="S34" s="322" t="s">
        <v>892</v>
      </c>
      <c r="T34" s="322" t="s">
        <v>892</v>
      </c>
      <c r="U34" s="322"/>
      <c r="V34" s="322"/>
      <c r="W34" s="322" t="s">
        <v>862</v>
      </c>
      <c r="X34" s="322"/>
      <c r="Y34" s="322" t="s">
        <v>1959</v>
      </c>
      <c r="Z34" s="322" t="s">
        <v>863</v>
      </c>
      <c r="AA34" s="322" t="s">
        <v>863</v>
      </c>
      <c r="AB34" s="320" t="s">
        <v>1839</v>
      </c>
      <c r="AC34" s="322"/>
      <c r="AD34" s="322"/>
      <c r="AE34" s="322"/>
      <c r="AF34" s="322">
        <v>1</v>
      </c>
      <c r="AG34" s="322">
        <v>1</v>
      </c>
      <c r="AH34" s="322" t="s">
        <v>892</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row>
    <row r="35" spans="1:1031" ht="13.5" customHeight="1">
      <c r="A35" s="325">
        <v>27</v>
      </c>
      <c r="B35" s="325"/>
      <c r="C35" s="325"/>
      <c r="D35" s="325" t="s">
        <v>1960</v>
      </c>
      <c r="E35" s="325"/>
      <c r="F35" s="325"/>
      <c r="G35" s="325"/>
      <c r="H35" s="316" t="s">
        <v>1961</v>
      </c>
      <c r="I35" s="316" t="s">
        <v>1962</v>
      </c>
      <c r="J35" s="316" t="s">
        <v>1963</v>
      </c>
      <c r="K35" s="316" t="s">
        <v>863</v>
      </c>
      <c r="L35" s="316" t="s">
        <v>1964</v>
      </c>
      <c r="M35" s="316" t="s">
        <v>1964</v>
      </c>
      <c r="N35" s="316"/>
      <c r="O35" s="316"/>
      <c r="P35" s="316"/>
      <c r="Q35" s="316"/>
      <c r="R35" s="316" t="s">
        <v>892</v>
      </c>
      <c r="S35" s="316" t="s">
        <v>892</v>
      </c>
      <c r="T35" s="316" t="s">
        <v>892</v>
      </c>
      <c r="U35" s="316"/>
      <c r="V35" s="316"/>
      <c r="W35" s="316" t="s">
        <v>862</v>
      </c>
      <c r="X35" s="316"/>
      <c r="Y35" s="316" t="s">
        <v>1965</v>
      </c>
      <c r="Z35" s="316" t="s">
        <v>863</v>
      </c>
      <c r="AA35" s="316" t="s">
        <v>863</v>
      </c>
      <c r="AB35" s="331" t="s">
        <v>1839</v>
      </c>
      <c r="AC35" s="316"/>
      <c r="AD35" s="316"/>
      <c r="AE35" s="316"/>
      <c r="AF35" s="316">
        <v>1</v>
      </c>
      <c r="AG35" s="316">
        <v>1</v>
      </c>
      <c r="AH35" s="316" t="s">
        <v>892</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row>
    <row r="36" spans="1:1031" ht="13.5" customHeight="1">
      <c r="A36" s="321">
        <v>28</v>
      </c>
      <c r="B36" s="321"/>
      <c r="C36" s="321"/>
      <c r="D36" s="321" t="s">
        <v>1966</v>
      </c>
      <c r="E36" s="321"/>
      <c r="F36" s="321"/>
      <c r="G36" s="321"/>
      <c r="H36" s="322" t="s">
        <v>1967</v>
      </c>
      <c r="I36" s="322" t="s">
        <v>1968</v>
      </c>
      <c r="J36" s="322" t="s">
        <v>1969</v>
      </c>
      <c r="K36" s="322" t="s">
        <v>863</v>
      </c>
      <c r="L36" s="322" t="s">
        <v>1970</v>
      </c>
      <c r="M36" s="322" t="s">
        <v>1970</v>
      </c>
      <c r="N36" s="322"/>
      <c r="O36" s="322"/>
      <c r="P36" s="322"/>
      <c r="Q36" s="322"/>
      <c r="R36" s="322" t="s">
        <v>892</v>
      </c>
      <c r="S36" s="322" t="s">
        <v>892</v>
      </c>
      <c r="T36" s="322" t="s">
        <v>892</v>
      </c>
      <c r="U36" s="322"/>
      <c r="V36" s="322"/>
      <c r="W36" s="322" t="s">
        <v>862</v>
      </c>
      <c r="X36" s="322"/>
      <c r="Y36" s="322"/>
      <c r="Z36" s="322" t="s">
        <v>863</v>
      </c>
      <c r="AA36" s="322" t="s">
        <v>863</v>
      </c>
      <c r="AB36" s="320" t="s">
        <v>1839</v>
      </c>
      <c r="AC36" s="322"/>
      <c r="AD36" s="322"/>
      <c r="AE36" s="322"/>
      <c r="AF36" s="322">
        <v>1</v>
      </c>
      <c r="AG36" s="322">
        <v>1</v>
      </c>
      <c r="AH36" s="322" t="s">
        <v>892</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row>
    <row r="37" spans="1:1031" ht="13.5" customHeight="1">
      <c r="A37" s="325">
        <v>29</v>
      </c>
      <c r="B37" s="325"/>
      <c r="C37" s="325"/>
      <c r="D37" s="325" t="s">
        <v>1971</v>
      </c>
      <c r="E37" s="325"/>
      <c r="F37" s="325"/>
      <c r="G37" s="325"/>
      <c r="H37" s="316" t="s">
        <v>1873</v>
      </c>
      <c r="I37" s="316" t="s">
        <v>1972</v>
      </c>
      <c r="J37" s="316" t="s">
        <v>1973</v>
      </c>
      <c r="K37" s="316"/>
      <c r="L37" s="316" t="s">
        <v>1974</v>
      </c>
      <c r="M37" s="316" t="s">
        <v>1974</v>
      </c>
      <c r="N37" s="316"/>
      <c r="O37" s="316"/>
      <c r="P37" s="316"/>
      <c r="Q37" s="316"/>
      <c r="R37" s="326" t="s">
        <v>817</v>
      </c>
      <c r="S37" s="326" t="s">
        <v>817</v>
      </c>
      <c r="T37" s="326" t="s">
        <v>817</v>
      </c>
      <c r="U37" s="316"/>
      <c r="V37" s="316"/>
      <c r="W37" s="316" t="s">
        <v>862</v>
      </c>
      <c r="X37" s="316"/>
      <c r="Y37" s="316" t="s">
        <v>1975</v>
      </c>
      <c r="Z37" s="316" t="s">
        <v>863</v>
      </c>
      <c r="AA37" s="316" t="s">
        <v>863</v>
      </c>
      <c r="AB37" s="320" t="s">
        <v>1839</v>
      </c>
      <c r="AC37" s="316"/>
      <c r="AD37" s="316"/>
      <c r="AE37" s="316"/>
      <c r="AF37" s="316">
        <v>1</v>
      </c>
      <c r="AG37" s="316">
        <v>1</v>
      </c>
      <c r="AH37" s="326" t="s">
        <v>817</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row>
    <row r="38" spans="1:1031" ht="13.5" customHeight="1">
      <c r="A38" s="321">
        <v>30</v>
      </c>
      <c r="B38" s="321"/>
      <c r="C38" s="321" t="s">
        <v>1976</v>
      </c>
      <c r="D38" s="321"/>
      <c r="E38" s="321"/>
      <c r="F38" s="321"/>
      <c r="G38" s="321"/>
      <c r="H38" s="322" t="s">
        <v>1873</v>
      </c>
      <c r="I38" s="322" t="s">
        <v>1977</v>
      </c>
      <c r="J38" s="322" t="s">
        <v>1978</v>
      </c>
      <c r="K38" s="322"/>
      <c r="L38" s="322" t="s">
        <v>1979</v>
      </c>
      <c r="M38" s="322" t="s">
        <v>1979</v>
      </c>
      <c r="N38" s="322"/>
      <c r="O38" s="322"/>
      <c r="P38" s="322"/>
      <c r="Q38" s="322"/>
      <c r="R38" s="332" t="s">
        <v>817</v>
      </c>
      <c r="S38" s="333" t="s">
        <v>817</v>
      </c>
      <c r="T38" s="333" t="s">
        <v>817</v>
      </c>
      <c r="U38" s="322"/>
      <c r="V38" s="322"/>
      <c r="W38" s="322" t="s">
        <v>862</v>
      </c>
      <c r="X38" s="322"/>
      <c r="Y38" s="322" t="s">
        <v>1980</v>
      </c>
      <c r="Z38" s="322" t="s">
        <v>863</v>
      </c>
      <c r="AA38" s="322" t="s">
        <v>863</v>
      </c>
      <c r="AB38" s="320" t="s">
        <v>1839</v>
      </c>
      <c r="AC38" s="322"/>
      <c r="AD38" s="322"/>
      <c r="AE38" s="322"/>
      <c r="AF38" s="322">
        <v>1</v>
      </c>
      <c r="AG38" s="322">
        <v>1</v>
      </c>
      <c r="AH38" s="332" t="s">
        <v>817</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row>
    <row r="39" spans="1:1031" ht="13.5" customHeight="1">
      <c r="A39" s="325">
        <v>31</v>
      </c>
      <c r="B39" s="325"/>
      <c r="C39" s="325" t="s">
        <v>1981</v>
      </c>
      <c r="D39" s="339"/>
      <c r="E39" s="325"/>
      <c r="F39" s="325"/>
      <c r="G39" s="325"/>
      <c r="H39" s="316" t="s">
        <v>1982</v>
      </c>
      <c r="I39" s="316" t="s">
        <v>1983</v>
      </c>
      <c r="J39" s="316">
        <v>2</v>
      </c>
      <c r="K39" s="316" t="s">
        <v>863</v>
      </c>
      <c r="L39" s="316" t="s">
        <v>1984</v>
      </c>
      <c r="M39" s="316" t="s">
        <v>1984</v>
      </c>
      <c r="N39" s="316"/>
      <c r="O39" s="316"/>
      <c r="P39" s="316"/>
      <c r="Q39" s="316"/>
      <c r="R39" s="326" t="s">
        <v>817</v>
      </c>
      <c r="S39" s="326" t="s">
        <v>817</v>
      </c>
      <c r="T39" s="326" t="s">
        <v>817</v>
      </c>
      <c r="U39" s="316"/>
      <c r="V39" s="316"/>
      <c r="W39" s="316" t="s">
        <v>862</v>
      </c>
      <c r="X39" s="316"/>
      <c r="Y39" s="316" t="s">
        <v>1985</v>
      </c>
      <c r="Z39" s="316" t="s">
        <v>863</v>
      </c>
      <c r="AA39" s="316" t="s">
        <v>863</v>
      </c>
      <c r="AB39" s="320" t="s">
        <v>1839</v>
      </c>
      <c r="AC39" s="316"/>
      <c r="AD39" s="316"/>
      <c r="AE39" s="316"/>
      <c r="AF39" s="316">
        <v>1</v>
      </c>
      <c r="AG39" s="316">
        <v>1</v>
      </c>
      <c r="AH39" s="326" t="s">
        <v>817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row>
    <row r="40" spans="1:1031" ht="13.5" customHeight="1">
      <c r="A40" s="321">
        <v>32</v>
      </c>
      <c r="B40" s="321"/>
      <c r="C40" s="321" t="s">
        <v>1986</v>
      </c>
      <c r="D40" s="321"/>
      <c r="E40" s="321"/>
      <c r="F40" s="321"/>
      <c r="G40" s="321"/>
      <c r="H40" s="322" t="s">
        <v>1987</v>
      </c>
      <c r="I40" s="322" t="s">
        <v>1988</v>
      </c>
      <c r="J40" s="322">
        <v>100</v>
      </c>
      <c r="K40" s="322"/>
      <c r="L40" s="322" t="s">
        <v>1989</v>
      </c>
      <c r="M40" s="322" t="s">
        <v>1989</v>
      </c>
      <c r="N40" s="322"/>
      <c r="O40" s="322"/>
      <c r="P40" s="322"/>
      <c r="Q40" s="322"/>
      <c r="R40" s="332" t="s">
        <v>817</v>
      </c>
      <c r="S40" s="332" t="s">
        <v>817</v>
      </c>
      <c r="T40" s="332" t="s">
        <v>817</v>
      </c>
      <c r="U40" s="322"/>
      <c r="V40" s="322"/>
      <c r="W40" s="322" t="s">
        <v>1381</v>
      </c>
      <c r="X40" s="322"/>
      <c r="Y40" s="322"/>
      <c r="Z40" s="322" t="s">
        <v>863</v>
      </c>
      <c r="AA40" s="322" t="s">
        <v>863</v>
      </c>
      <c r="AB40" s="331" t="s">
        <v>1839</v>
      </c>
      <c r="AC40" s="322"/>
      <c r="AD40" s="322"/>
      <c r="AE40" s="322"/>
      <c r="AF40" s="322">
        <v>1</v>
      </c>
      <c r="AG40" s="322">
        <v>1</v>
      </c>
      <c r="AH40" s="332" t="s">
        <v>817</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row>
    <row r="41" spans="1:1031" ht="13.5" customHeight="1">
      <c r="A41" s="325">
        <v>33</v>
      </c>
      <c r="B41" s="325"/>
      <c r="C41" s="325" t="s">
        <v>1990</v>
      </c>
      <c r="D41" s="339"/>
      <c r="E41" s="325"/>
      <c r="F41" s="325"/>
      <c r="G41" s="325"/>
      <c r="H41" s="316" t="s">
        <v>1991</v>
      </c>
      <c r="I41" s="316" t="s">
        <v>1992</v>
      </c>
      <c r="J41" s="316" t="s">
        <v>1993</v>
      </c>
      <c r="K41" s="316" t="s">
        <v>863</v>
      </c>
      <c r="L41" s="316" t="s">
        <v>1994</v>
      </c>
      <c r="M41" s="316" t="s">
        <v>1994</v>
      </c>
      <c r="N41" s="316"/>
      <c r="O41" s="316"/>
      <c r="P41" s="316"/>
      <c r="Q41" s="316"/>
      <c r="R41" s="326" t="s">
        <v>817</v>
      </c>
      <c r="S41" s="326" t="s">
        <v>817</v>
      </c>
      <c r="T41" s="326" t="s">
        <v>817</v>
      </c>
      <c r="U41" s="316"/>
      <c r="V41" s="316"/>
      <c r="W41" s="316" t="s">
        <v>878</v>
      </c>
      <c r="X41" s="316"/>
      <c r="Y41" s="316" t="s">
        <v>931</v>
      </c>
      <c r="Z41" s="316" t="s">
        <v>863</v>
      </c>
      <c r="AA41" s="316" t="s">
        <v>863</v>
      </c>
      <c r="AB41" s="320" t="s">
        <v>1839</v>
      </c>
      <c r="AC41" s="316"/>
      <c r="AD41" s="316"/>
      <c r="AE41" s="316"/>
      <c r="AF41" s="316">
        <v>1</v>
      </c>
      <c r="AG41" s="316">
        <v>1</v>
      </c>
      <c r="AH41" s="326" t="s">
        <v>817</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row>
    <row r="42" spans="1:1031" ht="13.5" customHeight="1">
      <c r="A42" s="321">
        <v>34</v>
      </c>
      <c r="B42" s="321"/>
      <c r="C42" s="321" t="s">
        <v>1995</v>
      </c>
      <c r="D42" s="338"/>
      <c r="E42" s="321"/>
      <c r="F42" s="321"/>
      <c r="G42" s="321"/>
      <c r="H42" s="322" t="s">
        <v>1996</v>
      </c>
      <c r="I42" s="322" t="s">
        <v>1997</v>
      </c>
      <c r="J42" s="322" t="s">
        <v>1998</v>
      </c>
      <c r="K42" s="322" t="s">
        <v>863</v>
      </c>
      <c r="L42" s="322" t="s">
        <v>1999</v>
      </c>
      <c r="M42" s="322" t="s">
        <v>1999</v>
      </c>
      <c r="N42" s="322"/>
      <c r="O42" s="322"/>
      <c r="P42" s="322"/>
      <c r="Q42" s="322"/>
      <c r="R42" s="332" t="s">
        <v>817</v>
      </c>
      <c r="S42" s="332" t="s">
        <v>817</v>
      </c>
      <c r="T42" s="332" t="s">
        <v>817</v>
      </c>
      <c r="U42" s="322"/>
      <c r="V42" s="322"/>
      <c r="W42" s="322" t="s">
        <v>878</v>
      </c>
      <c r="X42" s="322"/>
      <c r="Y42" s="322" t="s">
        <v>931</v>
      </c>
      <c r="Z42" s="322" t="s">
        <v>863</v>
      </c>
      <c r="AA42" s="322" t="s">
        <v>863</v>
      </c>
      <c r="AB42" s="320" t="s">
        <v>1839</v>
      </c>
      <c r="AC42" s="322"/>
      <c r="AD42" s="322"/>
      <c r="AE42" s="322"/>
      <c r="AF42" s="322">
        <v>1</v>
      </c>
      <c r="AG42" s="322">
        <v>1</v>
      </c>
      <c r="AH42" s="332" t="s">
        <v>817</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row>
    <row r="43" spans="1:1031" ht="13.5" customHeight="1">
      <c r="A43" s="325">
        <v>35</v>
      </c>
      <c r="B43" s="325"/>
      <c r="C43" s="325" t="s">
        <v>2000</v>
      </c>
      <c r="D43" s="339"/>
      <c r="E43" s="339"/>
      <c r="F43" s="325"/>
      <c r="G43" s="325"/>
      <c r="H43" s="316" t="s">
        <v>2001</v>
      </c>
      <c r="I43" s="316" t="s">
        <v>2002</v>
      </c>
      <c r="J43" s="316" t="s">
        <v>2003</v>
      </c>
      <c r="K43" s="316" t="s">
        <v>863</v>
      </c>
      <c r="L43" s="316" t="s">
        <v>2004</v>
      </c>
      <c r="M43" s="316" t="s">
        <v>2004</v>
      </c>
      <c r="N43" s="316"/>
      <c r="O43" s="316"/>
      <c r="P43" s="316"/>
      <c r="Q43" s="316"/>
      <c r="R43" s="326" t="s">
        <v>817</v>
      </c>
      <c r="S43" s="328" t="s">
        <v>817</v>
      </c>
      <c r="T43" s="328" t="s">
        <v>817</v>
      </c>
      <c r="U43" s="316"/>
      <c r="V43" s="316"/>
      <c r="W43" s="316" t="s">
        <v>878</v>
      </c>
      <c r="X43" s="316"/>
      <c r="Y43" s="316" t="s">
        <v>931</v>
      </c>
      <c r="Z43" s="316" t="s">
        <v>863</v>
      </c>
      <c r="AA43" s="316" t="s">
        <v>863</v>
      </c>
      <c r="AB43" s="320" t="s">
        <v>1839</v>
      </c>
      <c r="AC43" s="316"/>
      <c r="AD43" s="316"/>
      <c r="AE43" s="316"/>
      <c r="AF43" s="316">
        <v>1</v>
      </c>
      <c r="AG43" s="316">
        <v>1</v>
      </c>
      <c r="AH43" s="326" t="s">
        <v>817</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row>
    <row r="44" spans="1:1031" ht="13.5" customHeight="1">
      <c r="A44" s="321">
        <v>36</v>
      </c>
      <c r="B44" s="321"/>
      <c r="C44" s="321" t="s">
        <v>2005</v>
      </c>
      <c r="D44" s="321"/>
      <c r="E44" s="321"/>
      <c r="F44" s="321"/>
      <c r="G44" s="321"/>
      <c r="H44" s="322" t="s">
        <v>2006</v>
      </c>
      <c r="I44" s="322" t="s">
        <v>2007</v>
      </c>
      <c r="J44" s="322" t="s">
        <v>2008</v>
      </c>
      <c r="K44" s="322" t="s">
        <v>863</v>
      </c>
      <c r="L44" s="322" t="s">
        <v>2009</v>
      </c>
      <c r="M44" s="322" t="s">
        <v>2009</v>
      </c>
      <c r="N44" s="322"/>
      <c r="O44" s="322"/>
      <c r="P44" s="322"/>
      <c r="Q44" s="322"/>
      <c r="R44" s="332" t="s">
        <v>817</v>
      </c>
      <c r="S44" s="332" t="s">
        <v>817</v>
      </c>
      <c r="T44" s="332" t="s">
        <v>817</v>
      </c>
      <c r="U44" s="322"/>
      <c r="V44" s="322"/>
      <c r="W44" s="322" t="s">
        <v>862</v>
      </c>
      <c r="X44" s="322"/>
      <c r="Y44" s="322" t="s">
        <v>2010</v>
      </c>
      <c r="Z44" s="322" t="s">
        <v>863</v>
      </c>
      <c r="AA44" s="322" t="s">
        <v>863</v>
      </c>
      <c r="AB44" s="320" t="s">
        <v>1839</v>
      </c>
      <c r="AC44" s="322"/>
      <c r="AD44" s="322"/>
      <c r="AE44" s="322"/>
      <c r="AF44" s="322">
        <v>1</v>
      </c>
      <c r="AG44" s="322">
        <v>1</v>
      </c>
      <c r="AH44" s="332" t="s">
        <v>817</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row>
    <row r="45" spans="1:1031" ht="13.5" customHeight="1">
      <c r="A45" s="325">
        <v>37</v>
      </c>
      <c r="B45" s="325"/>
      <c r="C45" s="325" t="s">
        <v>2011</v>
      </c>
      <c r="D45" s="339"/>
      <c r="E45" s="325"/>
      <c r="F45" s="325"/>
      <c r="G45" s="325"/>
      <c r="H45" s="316" t="s">
        <v>1873</v>
      </c>
      <c r="I45" s="316" t="s">
        <v>2012</v>
      </c>
      <c r="J45" s="316" t="s">
        <v>2013</v>
      </c>
      <c r="K45" s="316"/>
      <c r="L45" s="316" t="s">
        <v>2014</v>
      </c>
      <c r="M45" s="316" t="s">
        <v>2014</v>
      </c>
      <c r="N45" s="316"/>
      <c r="O45" s="316"/>
      <c r="P45" s="316"/>
      <c r="Q45" s="316"/>
      <c r="R45" s="326" t="s">
        <v>817</v>
      </c>
      <c r="S45" s="326" t="s">
        <v>817</v>
      </c>
      <c r="T45" s="326" t="s">
        <v>817</v>
      </c>
      <c r="U45" s="316"/>
      <c r="V45" s="316"/>
      <c r="W45" s="316" t="s">
        <v>862</v>
      </c>
      <c r="X45" s="316"/>
      <c r="Y45" s="316" t="s">
        <v>2015</v>
      </c>
      <c r="Z45" s="316" t="s">
        <v>863</v>
      </c>
      <c r="AA45" s="316" t="s">
        <v>863</v>
      </c>
      <c r="AB45" s="331" t="s">
        <v>1839</v>
      </c>
      <c r="AC45" s="316"/>
      <c r="AD45" s="316"/>
      <c r="AE45" s="316"/>
      <c r="AF45" s="316">
        <v>1</v>
      </c>
      <c r="AG45" s="316">
        <v>1</v>
      </c>
      <c r="AH45" s="326" t="s">
        <v>817</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row>
    <row r="46" spans="1:1031" ht="13.5" customHeight="1">
      <c r="A46" s="321">
        <v>38</v>
      </c>
      <c r="B46" s="321"/>
      <c r="C46" s="321" t="s">
        <v>2016</v>
      </c>
      <c r="D46" s="338"/>
      <c r="E46" s="321"/>
      <c r="F46" s="321"/>
      <c r="G46" s="321"/>
      <c r="H46" s="322" t="s">
        <v>2017</v>
      </c>
      <c r="I46" s="322" t="s">
        <v>2018</v>
      </c>
      <c r="J46" s="329"/>
      <c r="K46" s="322"/>
      <c r="L46" s="322" t="s">
        <v>2019</v>
      </c>
      <c r="M46" s="322" t="s">
        <v>2019</v>
      </c>
      <c r="N46" s="322"/>
      <c r="O46" s="322"/>
      <c r="P46" s="322"/>
      <c r="Q46" s="322"/>
      <c r="R46" s="330" t="s">
        <v>823</v>
      </c>
      <c r="S46" s="330" t="s">
        <v>823</v>
      </c>
      <c r="T46" s="330" t="s">
        <v>823</v>
      </c>
      <c r="U46" s="322"/>
      <c r="V46" s="322" t="s">
        <v>863</v>
      </c>
      <c r="W46" s="322" t="s">
        <v>2020</v>
      </c>
      <c r="X46" s="322"/>
      <c r="Y46" s="322"/>
      <c r="Z46" s="322" t="s">
        <v>863</v>
      </c>
      <c r="AA46" s="322" t="s">
        <v>863</v>
      </c>
      <c r="AB46" s="320" t="s">
        <v>1839</v>
      </c>
      <c r="AC46" s="322"/>
      <c r="AD46" s="322"/>
      <c r="AE46" s="322"/>
      <c r="AF46" s="322">
        <v>1</v>
      </c>
      <c r="AG46" s="322">
        <v>1</v>
      </c>
      <c r="AH46" s="330" t="s">
        <v>823</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row>
    <row r="47" spans="1:1031" ht="13.5" customHeight="1">
      <c r="A47" s="325">
        <v>39</v>
      </c>
      <c r="B47" s="325"/>
      <c r="C47" s="325"/>
      <c r="D47" s="325" t="s">
        <v>2021</v>
      </c>
      <c r="E47" s="325"/>
      <c r="F47" s="325"/>
      <c r="G47" s="325"/>
      <c r="H47" s="316" t="s">
        <v>2022</v>
      </c>
      <c r="I47" s="316" t="s">
        <v>2023</v>
      </c>
      <c r="J47" s="316" t="s">
        <v>2024</v>
      </c>
      <c r="K47" s="316"/>
      <c r="L47" s="316" t="s">
        <v>1906</v>
      </c>
      <c r="M47" s="316" t="s">
        <v>1906</v>
      </c>
      <c r="N47" s="316"/>
      <c r="O47" s="316"/>
      <c r="P47" s="316"/>
      <c r="Q47" s="316"/>
      <c r="R47" s="319" t="s">
        <v>820</v>
      </c>
      <c r="S47" s="319" t="s">
        <v>820</v>
      </c>
      <c r="T47" s="319" t="s">
        <v>820</v>
      </c>
      <c r="U47" s="316"/>
      <c r="V47" s="316"/>
      <c r="W47" s="316" t="s">
        <v>862</v>
      </c>
      <c r="X47" s="316"/>
      <c r="Y47" s="316"/>
      <c r="Z47" s="316" t="s">
        <v>863</v>
      </c>
      <c r="AA47" s="316" t="s">
        <v>863</v>
      </c>
      <c r="AB47" s="320" t="s">
        <v>1839</v>
      </c>
      <c r="AC47" s="316"/>
      <c r="AD47" s="316"/>
      <c r="AE47" s="316"/>
      <c r="AF47" s="316">
        <v>1</v>
      </c>
      <c r="AG47" s="316">
        <v>1</v>
      </c>
      <c r="AH47" s="319" t="s">
        <v>820</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row>
    <row r="48" spans="1:1031" ht="13.5" customHeight="1">
      <c r="A48" s="321">
        <v>40</v>
      </c>
      <c r="B48" s="321"/>
      <c r="C48" s="321"/>
      <c r="D48" s="321" t="s">
        <v>2025</v>
      </c>
      <c r="E48" s="321"/>
      <c r="F48" s="321"/>
      <c r="G48" s="321"/>
      <c r="H48" s="322" t="s">
        <v>2026</v>
      </c>
      <c r="I48" s="322" t="s">
        <v>2027</v>
      </c>
      <c r="J48" s="322"/>
      <c r="K48" s="322"/>
      <c r="L48" s="322" t="s">
        <v>2028</v>
      </c>
      <c r="M48" s="322" t="s">
        <v>2028</v>
      </c>
      <c r="N48" s="322"/>
      <c r="O48" s="322"/>
      <c r="P48" s="322"/>
      <c r="Q48" s="322"/>
      <c r="R48" s="322" t="s">
        <v>892</v>
      </c>
      <c r="S48" s="340" t="s">
        <v>892</v>
      </c>
      <c r="T48" s="340" t="s">
        <v>892</v>
      </c>
      <c r="U48" s="322"/>
      <c r="V48" s="322"/>
      <c r="W48" s="322" t="s">
        <v>862</v>
      </c>
      <c r="X48" s="322"/>
      <c r="Y48" s="322"/>
      <c r="Z48" s="322" t="s">
        <v>863</v>
      </c>
      <c r="AA48" s="322" t="s">
        <v>863</v>
      </c>
      <c r="AB48" s="320" t="s">
        <v>1839</v>
      </c>
      <c r="AC48" s="322"/>
      <c r="AD48" s="322"/>
      <c r="AE48" s="322"/>
      <c r="AF48" s="322">
        <v>1</v>
      </c>
      <c r="AG48" s="322">
        <v>1</v>
      </c>
      <c r="AH48" s="322" t="s">
        <v>892</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row>
    <row r="49" spans="1:1031" ht="13.5" customHeight="1">
      <c r="A49" s="341">
        <v>41</v>
      </c>
      <c r="B49" s="341"/>
      <c r="C49" s="341" t="s">
        <v>2029</v>
      </c>
      <c r="D49" s="342"/>
      <c r="E49" s="342"/>
      <c r="F49" s="342"/>
      <c r="G49" s="342"/>
      <c r="H49" s="316" t="s">
        <v>2030</v>
      </c>
      <c r="I49" s="316" t="s">
        <v>2031</v>
      </c>
      <c r="J49" s="337"/>
      <c r="K49" s="316"/>
      <c r="L49" s="316" t="s">
        <v>2032</v>
      </c>
      <c r="M49" s="316" t="s">
        <v>2032</v>
      </c>
      <c r="N49" s="316"/>
      <c r="O49" s="316"/>
      <c r="P49" s="316"/>
      <c r="Q49" s="316"/>
      <c r="R49" s="343" t="s">
        <v>823</v>
      </c>
      <c r="S49" s="343" t="s">
        <v>823</v>
      </c>
      <c r="T49" s="343" t="s">
        <v>823</v>
      </c>
      <c r="U49" s="316"/>
      <c r="V49" s="316" t="s">
        <v>863</v>
      </c>
      <c r="W49" s="316" t="s">
        <v>2033</v>
      </c>
      <c r="X49" s="316"/>
      <c r="Y49" s="316"/>
      <c r="Z49" s="316" t="s">
        <v>863</v>
      </c>
      <c r="AA49" s="316" t="s">
        <v>863</v>
      </c>
      <c r="AB49" s="320" t="s">
        <v>1839</v>
      </c>
      <c r="AC49" s="316"/>
      <c r="AD49" s="316"/>
      <c r="AE49" s="316"/>
      <c r="AF49" s="316"/>
      <c r="AG49" s="316"/>
      <c r="AH49" s="343" t="s">
        <v>823</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row>
    <row r="50" spans="1:1031" ht="13.5" customHeight="1">
      <c r="A50" s="344">
        <v>42</v>
      </c>
      <c r="B50" s="344"/>
      <c r="C50" s="344"/>
      <c r="D50" s="344" t="s">
        <v>1849</v>
      </c>
      <c r="E50" s="344"/>
      <c r="F50" s="344"/>
      <c r="G50" s="344"/>
      <c r="H50" s="322" t="s">
        <v>2034</v>
      </c>
      <c r="I50" s="322" t="s">
        <v>2035</v>
      </c>
      <c r="J50" s="322" t="s">
        <v>2036</v>
      </c>
      <c r="K50" s="322"/>
      <c r="L50" s="322" t="s">
        <v>1852</v>
      </c>
      <c r="M50" s="322" t="s">
        <v>1852</v>
      </c>
      <c r="N50" s="322"/>
      <c r="O50" s="322"/>
      <c r="P50" s="322"/>
      <c r="Q50" s="322"/>
      <c r="R50" s="324" t="s">
        <v>820</v>
      </c>
      <c r="S50" s="324" t="s">
        <v>820</v>
      </c>
      <c r="T50" s="324" t="s">
        <v>820</v>
      </c>
      <c r="U50" s="322"/>
      <c r="V50" s="322"/>
      <c r="W50" s="322" t="s">
        <v>862</v>
      </c>
      <c r="X50" s="322"/>
      <c r="Y50" s="322"/>
      <c r="Z50" s="322" t="s">
        <v>863</v>
      </c>
      <c r="AA50" s="322" t="s">
        <v>863</v>
      </c>
      <c r="AB50" s="331" t="s">
        <v>1839</v>
      </c>
      <c r="AC50" s="322"/>
      <c r="AD50" s="322"/>
      <c r="AE50" s="322"/>
      <c r="AF50" s="322"/>
      <c r="AG50" s="322"/>
      <c r="AH50" s="324" t="s">
        <v>820</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row>
    <row r="51" spans="1:1031" ht="13.5" customHeight="1">
      <c r="A51" s="341">
        <v>43</v>
      </c>
      <c r="B51" s="341"/>
      <c r="C51" s="341"/>
      <c r="D51" s="341" t="s">
        <v>2037</v>
      </c>
      <c r="E51" s="345"/>
      <c r="F51" s="341"/>
      <c r="G51" s="341"/>
      <c r="H51" s="316" t="s">
        <v>1873</v>
      </c>
      <c r="I51" s="316" t="s">
        <v>2038</v>
      </c>
      <c r="J51" s="316" t="s">
        <v>2039</v>
      </c>
      <c r="K51" s="316"/>
      <c r="L51" s="316" t="s">
        <v>2040</v>
      </c>
      <c r="M51" s="316" t="s">
        <v>2040</v>
      </c>
      <c r="N51" s="316"/>
      <c r="O51" s="316"/>
      <c r="P51" s="316"/>
      <c r="Q51" s="316"/>
      <c r="R51" s="326" t="s">
        <v>817</v>
      </c>
      <c r="S51" s="326" t="s">
        <v>817</v>
      </c>
      <c r="T51" s="326" t="s">
        <v>817</v>
      </c>
      <c r="U51" s="316"/>
      <c r="V51" s="316"/>
      <c r="W51" s="316" t="s">
        <v>878</v>
      </c>
      <c r="X51" s="316"/>
      <c r="Y51" s="316" t="s">
        <v>931</v>
      </c>
      <c r="Z51" s="316" t="s">
        <v>863</v>
      </c>
      <c r="AA51" s="316" t="s">
        <v>863</v>
      </c>
      <c r="AB51" s="320" t="s">
        <v>1839</v>
      </c>
      <c r="AC51" s="316"/>
      <c r="AD51" s="316"/>
      <c r="AE51" s="316"/>
      <c r="AF51" s="316"/>
      <c r="AG51" s="316"/>
      <c r="AH51" s="326" t="s">
        <v>817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row>
    <row r="52" spans="1:1031" ht="13.5" customHeight="1">
      <c r="A52" s="344">
        <v>44</v>
      </c>
      <c r="B52" s="344"/>
      <c r="C52" s="344"/>
      <c r="D52" s="344" t="s">
        <v>2041</v>
      </c>
      <c r="E52" s="344"/>
      <c r="F52" s="344"/>
      <c r="G52" s="344"/>
      <c r="H52" s="322" t="s">
        <v>1873</v>
      </c>
      <c r="I52" s="322" t="s">
        <v>2042</v>
      </c>
      <c r="J52" s="322">
        <v>0</v>
      </c>
      <c r="K52" s="322"/>
      <c r="L52" s="322" t="s">
        <v>2043</v>
      </c>
      <c r="M52" s="322" t="s">
        <v>2043</v>
      </c>
      <c r="N52" s="322"/>
      <c r="O52" s="322"/>
      <c r="P52" s="322"/>
      <c r="Q52" s="322"/>
      <c r="R52" s="332" t="s">
        <v>817</v>
      </c>
      <c r="S52" s="332" t="s">
        <v>817</v>
      </c>
      <c r="T52" s="332" t="s">
        <v>817</v>
      </c>
      <c r="U52" s="322"/>
      <c r="V52" s="322"/>
      <c r="W52" s="322" t="s">
        <v>1381</v>
      </c>
      <c r="X52" s="322"/>
      <c r="Y52" s="322"/>
      <c r="Z52" s="322" t="s">
        <v>863</v>
      </c>
      <c r="AA52" s="322" t="s">
        <v>863</v>
      </c>
      <c r="AB52" s="320" t="s">
        <v>1839</v>
      </c>
      <c r="AC52" s="322"/>
      <c r="AD52" s="322"/>
      <c r="AE52" s="322"/>
      <c r="AF52" s="322"/>
      <c r="AG52" s="322"/>
      <c r="AH52" s="332" t="s">
        <v>817</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row>
    <row r="53" spans="1:1031" ht="13.5" customHeight="1">
      <c r="A53" s="341">
        <v>45</v>
      </c>
      <c r="B53" s="341"/>
      <c r="C53" s="341"/>
      <c r="D53" s="341" t="s">
        <v>2044</v>
      </c>
      <c r="E53" s="341"/>
      <c r="F53" s="341"/>
      <c r="G53" s="341"/>
      <c r="H53" s="316" t="s">
        <v>2045</v>
      </c>
      <c r="I53" s="316" t="s">
        <v>2046</v>
      </c>
      <c r="J53" s="316">
        <v>0</v>
      </c>
      <c r="K53" s="316"/>
      <c r="L53" s="316" t="s">
        <v>2047</v>
      </c>
      <c r="M53" s="316" t="s">
        <v>2047</v>
      </c>
      <c r="N53" s="316"/>
      <c r="O53" s="316"/>
      <c r="P53" s="316"/>
      <c r="Q53" s="316"/>
      <c r="R53" s="326" t="s">
        <v>817</v>
      </c>
      <c r="S53" s="328" t="s">
        <v>817</v>
      </c>
      <c r="T53" s="328" t="s">
        <v>817</v>
      </c>
      <c r="U53" s="316"/>
      <c r="V53" s="316"/>
      <c r="W53" s="316" t="s">
        <v>1381</v>
      </c>
      <c r="X53" s="316"/>
      <c r="Y53" s="316"/>
      <c r="Z53" s="316" t="s">
        <v>863</v>
      </c>
      <c r="AA53" s="316" t="s">
        <v>863</v>
      </c>
      <c r="AB53" s="320" t="s">
        <v>1839</v>
      </c>
      <c r="AC53" s="316"/>
      <c r="AD53" s="316"/>
      <c r="AE53" s="316"/>
      <c r="AF53" s="316"/>
      <c r="AG53" s="316"/>
      <c r="AH53" s="326" t="s">
        <v>817</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row>
    <row r="54" spans="1:1031" ht="13.5" customHeight="1">
      <c r="A54" s="344">
        <v>46</v>
      </c>
      <c r="B54" s="344"/>
      <c r="C54" s="344"/>
      <c r="D54" s="344" t="s">
        <v>2048</v>
      </c>
      <c r="E54" s="344"/>
      <c r="F54" s="344"/>
      <c r="G54" s="344"/>
      <c r="H54" s="322" t="s">
        <v>1873</v>
      </c>
      <c r="I54" s="322" t="s">
        <v>2049</v>
      </c>
      <c r="J54" s="322">
        <v>1</v>
      </c>
      <c r="K54" s="322"/>
      <c r="L54" s="322" t="s">
        <v>2050</v>
      </c>
      <c r="M54" s="322" t="s">
        <v>2050</v>
      </c>
      <c r="N54" s="322"/>
      <c r="O54" s="322"/>
      <c r="P54" s="322"/>
      <c r="Q54" s="322"/>
      <c r="R54" s="332" t="s">
        <v>817</v>
      </c>
      <c r="S54" s="332" t="s">
        <v>817</v>
      </c>
      <c r="T54" s="332" t="s">
        <v>817</v>
      </c>
      <c r="U54" s="322"/>
      <c r="V54" s="322"/>
      <c r="W54" s="322" t="s">
        <v>1381</v>
      </c>
      <c r="X54" s="322"/>
      <c r="Y54" s="322"/>
      <c r="Z54" s="322" t="s">
        <v>863</v>
      </c>
      <c r="AA54" s="322" t="s">
        <v>863</v>
      </c>
      <c r="AB54" s="320" t="s">
        <v>1839</v>
      </c>
      <c r="AC54" s="322"/>
      <c r="AD54" s="322"/>
      <c r="AE54" s="322"/>
      <c r="AF54" s="322"/>
      <c r="AG54" s="322"/>
      <c r="AH54" s="332" t="s">
        <v>817</v>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row>
    <row r="55" spans="1:1031" ht="13.5" customHeight="1">
      <c r="A55" s="341">
        <v>47</v>
      </c>
      <c r="B55" s="341"/>
      <c r="C55" s="341"/>
      <c r="D55" s="341" t="s">
        <v>2051</v>
      </c>
      <c r="E55" s="341"/>
      <c r="F55" s="341"/>
      <c r="G55" s="341"/>
      <c r="H55" s="316" t="s">
        <v>1873</v>
      </c>
      <c r="I55" s="316" t="s">
        <v>2052</v>
      </c>
      <c r="J55" s="316">
        <v>0</v>
      </c>
      <c r="K55" s="316"/>
      <c r="L55" s="316" t="s">
        <v>2053</v>
      </c>
      <c r="M55" s="316" t="s">
        <v>2053</v>
      </c>
      <c r="N55" s="316"/>
      <c r="O55" s="316"/>
      <c r="P55" s="316"/>
      <c r="Q55" s="316"/>
      <c r="R55" s="326" t="s">
        <v>817</v>
      </c>
      <c r="S55" s="326" t="s">
        <v>817</v>
      </c>
      <c r="T55" s="326" t="s">
        <v>817</v>
      </c>
      <c r="U55" s="316"/>
      <c r="V55" s="316"/>
      <c r="W55" s="316" t="s">
        <v>1381</v>
      </c>
      <c r="X55" s="316"/>
      <c r="Y55" s="316"/>
      <c r="Z55" s="316" t="s">
        <v>863</v>
      </c>
      <c r="AA55" s="316" t="s">
        <v>863</v>
      </c>
      <c r="AB55" s="331" t="s">
        <v>1839</v>
      </c>
      <c r="AC55" s="316"/>
      <c r="AD55" s="316"/>
      <c r="AE55" s="316"/>
      <c r="AF55" s="316"/>
      <c r="AG55" s="316"/>
      <c r="AH55" s="326" t="s">
        <v>817</v>
      </c>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row>
    <row r="56" spans="1:1031" ht="13.5" customHeight="1">
      <c r="A56" s="344">
        <v>48</v>
      </c>
      <c r="B56" s="344"/>
      <c r="C56" s="344"/>
      <c r="D56" s="344" t="s">
        <v>2054</v>
      </c>
      <c r="E56" s="344"/>
      <c r="F56" s="344"/>
      <c r="G56" s="344"/>
      <c r="H56" s="322" t="s">
        <v>1873</v>
      </c>
      <c r="I56" s="322" t="s">
        <v>2055</v>
      </c>
      <c r="J56" s="322">
        <v>0</v>
      </c>
      <c r="K56" s="322"/>
      <c r="L56" s="322" t="s">
        <v>2056</v>
      </c>
      <c r="M56" s="322" t="s">
        <v>2056</v>
      </c>
      <c r="N56" s="322"/>
      <c r="O56" s="322"/>
      <c r="P56" s="322"/>
      <c r="Q56" s="322"/>
      <c r="R56" s="332" t="s">
        <v>817</v>
      </c>
      <c r="S56" s="332" t="s">
        <v>817</v>
      </c>
      <c r="T56" s="332" t="s">
        <v>817</v>
      </c>
      <c r="U56" s="322"/>
      <c r="V56" s="322"/>
      <c r="W56" s="322" t="s">
        <v>1381</v>
      </c>
      <c r="X56" s="322"/>
      <c r="Y56" s="322"/>
      <c r="Z56" s="322" t="s">
        <v>863</v>
      </c>
      <c r="AA56" s="322" t="s">
        <v>863</v>
      </c>
      <c r="AB56" s="320" t="s">
        <v>1839</v>
      </c>
      <c r="AC56" s="322"/>
      <c r="AD56" s="322"/>
      <c r="AE56" s="322"/>
      <c r="AF56" s="322"/>
      <c r="AG56" s="322"/>
      <c r="AH56" s="332" t="s">
        <v>817</v>
      </c>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row>
    <row r="57" spans="1:1031" ht="13.5" customHeight="1">
      <c r="A57" s="341">
        <v>49</v>
      </c>
      <c r="B57" s="341"/>
      <c r="C57" s="341"/>
      <c r="D57" s="341" t="s">
        <v>2057</v>
      </c>
      <c r="E57" s="341"/>
      <c r="F57" s="341"/>
      <c r="G57" s="341"/>
      <c r="H57" s="316" t="s">
        <v>1873</v>
      </c>
      <c r="I57" s="316" t="s">
        <v>2058</v>
      </c>
      <c r="J57" s="316">
        <v>0</v>
      </c>
      <c r="K57" s="316"/>
      <c r="L57" s="316" t="s">
        <v>2059</v>
      </c>
      <c r="M57" s="316" t="s">
        <v>2059</v>
      </c>
      <c r="N57" s="316"/>
      <c r="O57" s="316"/>
      <c r="P57" s="316"/>
      <c r="Q57" s="316"/>
      <c r="R57" s="326" t="s">
        <v>817</v>
      </c>
      <c r="S57" s="326" t="s">
        <v>817</v>
      </c>
      <c r="T57" s="326" t="s">
        <v>817</v>
      </c>
      <c r="U57" s="316"/>
      <c r="V57" s="316"/>
      <c r="W57" s="316" t="s">
        <v>1381</v>
      </c>
      <c r="X57" s="316"/>
      <c r="Y57" s="316"/>
      <c r="Z57" s="316" t="s">
        <v>863</v>
      </c>
      <c r="AA57" s="316" t="s">
        <v>863</v>
      </c>
      <c r="AB57" s="320" t="s">
        <v>1839</v>
      </c>
      <c r="AC57" s="316"/>
      <c r="AD57" s="316"/>
      <c r="AE57" s="316"/>
      <c r="AF57" s="316"/>
      <c r="AG57" s="316"/>
      <c r="AH57" s="326" t="s">
        <v>817</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row>
    <row r="58" spans="1:1031" ht="13.5" customHeight="1">
      <c r="A58" s="344">
        <v>50</v>
      </c>
      <c r="B58" s="344"/>
      <c r="C58" s="344" t="s">
        <v>2060</v>
      </c>
      <c r="D58" s="346"/>
      <c r="E58" s="346"/>
      <c r="F58" s="346"/>
      <c r="G58" s="346"/>
      <c r="H58" s="322" t="s">
        <v>1873</v>
      </c>
      <c r="I58" s="322" t="s">
        <v>2061</v>
      </c>
      <c r="J58" s="329"/>
      <c r="K58" s="322"/>
      <c r="L58" s="322" t="s">
        <v>2062</v>
      </c>
      <c r="M58" s="322" t="s">
        <v>2062</v>
      </c>
      <c r="N58" s="322"/>
      <c r="O58" s="322"/>
      <c r="P58" s="322"/>
      <c r="Q58" s="322"/>
      <c r="R58" s="330" t="s">
        <v>823</v>
      </c>
      <c r="S58" s="347" t="s">
        <v>823</v>
      </c>
      <c r="T58" s="347" t="s">
        <v>823</v>
      </c>
      <c r="U58" s="322"/>
      <c r="V58" s="322" t="s">
        <v>863</v>
      </c>
      <c r="W58" s="322" t="s">
        <v>2063</v>
      </c>
      <c r="X58" s="322"/>
      <c r="Y58" s="322"/>
      <c r="Z58" s="322" t="s">
        <v>863</v>
      </c>
      <c r="AA58" s="322" t="s">
        <v>863</v>
      </c>
      <c r="AB58" s="320" t="s">
        <v>1839</v>
      </c>
      <c r="AC58" s="322"/>
      <c r="AD58" s="322"/>
      <c r="AE58" s="322"/>
      <c r="AF58" s="322"/>
      <c r="AG58" s="322"/>
      <c r="AH58" s="330" t="s">
        <v>823</v>
      </c>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row>
    <row r="59" spans="1:1031" ht="13.5" customHeight="1">
      <c r="A59" s="341">
        <v>51</v>
      </c>
      <c r="B59" s="341"/>
      <c r="C59" s="341"/>
      <c r="D59" s="341" t="s">
        <v>2064</v>
      </c>
      <c r="E59" s="341"/>
      <c r="F59" s="341"/>
      <c r="G59" s="341"/>
      <c r="H59" s="316" t="s">
        <v>1873</v>
      </c>
      <c r="I59" s="316" t="s">
        <v>2065</v>
      </c>
      <c r="J59" s="316" t="s">
        <v>2066</v>
      </c>
      <c r="K59" s="316"/>
      <c r="L59" s="316" t="s">
        <v>2040</v>
      </c>
      <c r="M59" s="316" t="s">
        <v>2040</v>
      </c>
      <c r="N59" s="316"/>
      <c r="O59" s="316"/>
      <c r="P59" s="316"/>
      <c r="Q59" s="316"/>
      <c r="R59" s="326" t="s">
        <v>817</v>
      </c>
      <c r="S59" s="326" t="s">
        <v>817</v>
      </c>
      <c r="T59" s="326" t="s">
        <v>817</v>
      </c>
      <c r="U59" s="316"/>
      <c r="V59" s="316"/>
      <c r="W59" s="316" t="s">
        <v>878</v>
      </c>
      <c r="X59" s="316"/>
      <c r="Y59" s="316" t="s">
        <v>931</v>
      </c>
      <c r="Z59" s="316" t="s">
        <v>863</v>
      </c>
      <c r="AA59" s="316" t="s">
        <v>863</v>
      </c>
      <c r="AB59" s="320" t="s">
        <v>1839</v>
      </c>
      <c r="AC59" s="316"/>
      <c r="AD59" s="316"/>
      <c r="AE59" s="316"/>
      <c r="AF59" s="316"/>
      <c r="AG59" s="316"/>
      <c r="AH59" s="326" t="s">
        <v>817</v>
      </c>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row>
    <row r="60" spans="1:1031" ht="13.5" customHeight="1">
      <c r="A60" s="344">
        <v>52</v>
      </c>
      <c r="B60" s="344"/>
      <c r="C60" s="344"/>
      <c r="D60" s="344" t="s">
        <v>2067</v>
      </c>
      <c r="E60" s="344"/>
      <c r="F60" s="344"/>
      <c r="G60" s="344"/>
      <c r="H60" s="322" t="s">
        <v>1873</v>
      </c>
      <c r="I60" s="322" t="s">
        <v>2068</v>
      </c>
      <c r="J60" s="322">
        <v>0</v>
      </c>
      <c r="K60" s="322"/>
      <c r="L60" s="322" t="s">
        <v>2069</v>
      </c>
      <c r="M60" s="322" t="s">
        <v>2069</v>
      </c>
      <c r="N60" s="322"/>
      <c r="O60" s="322"/>
      <c r="P60" s="322"/>
      <c r="Q60" s="322"/>
      <c r="R60" s="332" t="s">
        <v>817</v>
      </c>
      <c r="S60" s="332" t="s">
        <v>817</v>
      </c>
      <c r="T60" s="332" t="s">
        <v>817</v>
      </c>
      <c r="U60" s="322"/>
      <c r="V60" s="322"/>
      <c r="W60" s="322" t="s">
        <v>1381</v>
      </c>
      <c r="X60" s="322"/>
      <c r="Y60" s="322"/>
      <c r="Z60" s="322" t="s">
        <v>863</v>
      </c>
      <c r="AA60" s="322" t="s">
        <v>863</v>
      </c>
      <c r="AB60" s="331" t="s">
        <v>1839</v>
      </c>
      <c r="AC60" s="322"/>
      <c r="AD60" s="322"/>
      <c r="AE60" s="322"/>
      <c r="AF60" s="322"/>
      <c r="AG60" s="322"/>
      <c r="AH60" s="332" t="s">
        <v>817</v>
      </c>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row>
    <row r="61" spans="1:1031" ht="13.5" customHeight="1">
      <c r="A61" s="341">
        <v>53</v>
      </c>
      <c r="B61" s="341"/>
      <c r="C61" s="341"/>
      <c r="D61" s="341" t="s">
        <v>2070</v>
      </c>
      <c r="E61" s="341"/>
      <c r="F61" s="341"/>
      <c r="G61" s="341"/>
      <c r="H61" s="316" t="s">
        <v>1873</v>
      </c>
      <c r="I61" s="316" t="s">
        <v>2071</v>
      </c>
      <c r="J61" s="316">
        <v>1</v>
      </c>
      <c r="K61" s="316"/>
      <c r="L61" s="316" t="s">
        <v>2072</v>
      </c>
      <c r="M61" s="316" t="s">
        <v>2072</v>
      </c>
      <c r="N61" s="316"/>
      <c r="O61" s="316"/>
      <c r="P61" s="316"/>
      <c r="Q61" s="316"/>
      <c r="R61" s="326" t="s">
        <v>817</v>
      </c>
      <c r="S61" s="326" t="s">
        <v>817</v>
      </c>
      <c r="T61" s="326" t="s">
        <v>817</v>
      </c>
      <c r="U61" s="316"/>
      <c r="V61" s="316"/>
      <c r="W61" s="316" t="s">
        <v>1381</v>
      </c>
      <c r="X61" s="316"/>
      <c r="Y61" s="316"/>
      <c r="Z61" s="316" t="s">
        <v>863</v>
      </c>
      <c r="AA61" s="316" t="s">
        <v>863</v>
      </c>
      <c r="AB61" s="320" t="s">
        <v>1839</v>
      </c>
      <c r="AC61" s="316"/>
      <c r="AD61" s="316"/>
      <c r="AE61" s="316"/>
      <c r="AF61" s="316"/>
      <c r="AG61" s="316"/>
      <c r="AH61" s="326" t="s">
        <v>817</v>
      </c>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row>
    <row r="62" spans="1:1031" ht="13.5" customHeight="1">
      <c r="A62" s="321">
        <v>54</v>
      </c>
      <c r="B62" s="321"/>
      <c r="C62" s="321" t="s">
        <v>2073</v>
      </c>
      <c r="D62" s="321"/>
      <c r="E62" s="321"/>
      <c r="F62" s="321"/>
      <c r="G62" s="321"/>
      <c r="H62" s="322" t="s">
        <v>2074</v>
      </c>
      <c r="I62" s="322" t="s">
        <v>2075</v>
      </c>
      <c r="J62" s="329"/>
      <c r="K62" s="322" t="s">
        <v>863</v>
      </c>
      <c r="L62" s="322" t="s">
        <v>2076</v>
      </c>
      <c r="M62" s="322" t="s">
        <v>2076</v>
      </c>
      <c r="N62" s="322"/>
      <c r="O62" s="322"/>
      <c r="P62" s="322"/>
      <c r="Q62" s="322"/>
      <c r="R62" s="330" t="s">
        <v>823</v>
      </c>
      <c r="S62" s="330" t="s">
        <v>823</v>
      </c>
      <c r="T62" s="330" t="s">
        <v>823</v>
      </c>
      <c r="U62" s="322"/>
      <c r="V62" s="322" t="s">
        <v>863</v>
      </c>
      <c r="W62" s="322" t="s">
        <v>2077</v>
      </c>
      <c r="X62" s="322"/>
      <c r="Y62" s="322"/>
      <c r="Z62" s="322" t="s">
        <v>863</v>
      </c>
      <c r="AA62" s="322" t="s">
        <v>863</v>
      </c>
      <c r="AB62" s="320" t="s">
        <v>1839</v>
      </c>
      <c r="AC62" s="322"/>
      <c r="AD62" s="322"/>
      <c r="AE62" s="322"/>
      <c r="AF62" s="322">
        <v>1</v>
      </c>
      <c r="AG62" s="322">
        <v>1</v>
      </c>
      <c r="AH62" s="330" t="s">
        <v>823</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row>
    <row r="63" spans="1:1031" ht="13.5" customHeight="1">
      <c r="A63" s="325">
        <v>55</v>
      </c>
      <c r="B63" s="325"/>
      <c r="C63" s="325"/>
      <c r="D63" s="325" t="s">
        <v>2078</v>
      </c>
      <c r="E63" s="339"/>
      <c r="F63" s="325"/>
      <c r="G63" s="325"/>
      <c r="H63" s="316" t="s">
        <v>2079</v>
      </c>
      <c r="I63" s="316" t="s">
        <v>2080</v>
      </c>
      <c r="J63" s="316" t="s">
        <v>2003</v>
      </c>
      <c r="K63" s="316" t="s">
        <v>863</v>
      </c>
      <c r="L63" s="316" t="s">
        <v>2040</v>
      </c>
      <c r="M63" s="316" t="s">
        <v>2040</v>
      </c>
      <c r="N63" s="316"/>
      <c r="O63" s="316"/>
      <c r="P63" s="316"/>
      <c r="Q63" s="316"/>
      <c r="R63" s="326" t="s">
        <v>817</v>
      </c>
      <c r="S63" s="328" t="s">
        <v>817</v>
      </c>
      <c r="T63" s="328" t="s">
        <v>817</v>
      </c>
      <c r="U63" s="316"/>
      <c r="V63" s="316"/>
      <c r="W63" s="316" t="s">
        <v>878</v>
      </c>
      <c r="X63" s="316"/>
      <c r="Y63" s="316" t="s">
        <v>931</v>
      </c>
      <c r="Z63" s="316" t="s">
        <v>863</v>
      </c>
      <c r="AA63" s="316" t="s">
        <v>863</v>
      </c>
      <c r="AB63" s="320" t="s">
        <v>1839</v>
      </c>
      <c r="AC63" s="316"/>
      <c r="AD63" s="316"/>
      <c r="AE63" s="316"/>
      <c r="AF63" s="316">
        <v>1</v>
      </c>
      <c r="AG63" s="316">
        <v>1</v>
      </c>
      <c r="AH63" s="326" t="s">
        <v>817</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row>
    <row r="64" spans="1:1031" ht="13.5" customHeight="1">
      <c r="A64" s="335">
        <v>56</v>
      </c>
      <c r="B64" s="335"/>
      <c r="C64" s="335"/>
      <c r="D64" s="335" t="s">
        <v>1966</v>
      </c>
      <c r="E64" s="335"/>
      <c r="F64" s="335"/>
      <c r="G64" s="335"/>
      <c r="H64" s="322" t="s">
        <v>2081</v>
      </c>
      <c r="I64" s="322" t="s">
        <v>2082</v>
      </c>
      <c r="J64" s="322" t="s">
        <v>2083</v>
      </c>
      <c r="K64" s="322" t="s">
        <v>863</v>
      </c>
      <c r="L64" s="322" t="s">
        <v>1927</v>
      </c>
      <c r="M64" s="322" t="s">
        <v>1927</v>
      </c>
      <c r="N64" s="322"/>
      <c r="O64" s="322"/>
      <c r="P64" s="322"/>
      <c r="Q64" s="322"/>
      <c r="R64" s="326" t="s">
        <v>817</v>
      </c>
      <c r="S64" s="324" t="s">
        <v>820</v>
      </c>
      <c r="T64" s="324" t="s">
        <v>820</v>
      </c>
      <c r="U64" s="322"/>
      <c r="V64" s="322"/>
      <c r="W64" s="322" t="s">
        <v>862</v>
      </c>
      <c r="X64" s="322"/>
      <c r="Y64" s="322" t="s">
        <v>2084</v>
      </c>
      <c r="Z64" s="322" t="s">
        <v>863</v>
      </c>
      <c r="AA64" s="322" t="s">
        <v>863</v>
      </c>
      <c r="AB64" s="320" t="s">
        <v>1839</v>
      </c>
      <c r="AC64" s="322"/>
      <c r="AD64" s="322"/>
      <c r="AE64" s="322"/>
      <c r="AF64" s="322">
        <v>1</v>
      </c>
      <c r="AG64" s="322"/>
      <c r="AH64" s="326" t="s">
        <v>817</v>
      </c>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row>
    <row r="65" spans="1:1031" ht="13.5" customHeight="1">
      <c r="A65" s="315">
        <v>57</v>
      </c>
      <c r="B65" s="315"/>
      <c r="C65" s="315"/>
      <c r="D65" s="315" t="s">
        <v>2085</v>
      </c>
      <c r="E65" s="315"/>
      <c r="F65" s="315"/>
      <c r="G65" s="315"/>
      <c r="H65" s="316" t="s">
        <v>2079</v>
      </c>
      <c r="I65" s="316" t="s">
        <v>2086</v>
      </c>
      <c r="J65" s="316" t="s">
        <v>2087</v>
      </c>
      <c r="K65" s="316"/>
      <c r="L65" s="316" t="s">
        <v>2088</v>
      </c>
      <c r="M65" s="316" t="s">
        <v>2088</v>
      </c>
      <c r="N65" s="316"/>
      <c r="O65" s="316"/>
      <c r="P65" s="316"/>
      <c r="Q65" s="316"/>
      <c r="R65" s="343" t="s">
        <v>823</v>
      </c>
      <c r="S65" s="343" t="s">
        <v>823</v>
      </c>
      <c r="T65" s="343" t="s">
        <v>823</v>
      </c>
      <c r="U65" s="316"/>
      <c r="V65" s="316"/>
      <c r="W65" s="316" t="s">
        <v>862</v>
      </c>
      <c r="X65" s="316"/>
      <c r="Y65" s="316" t="s">
        <v>2089</v>
      </c>
      <c r="Z65" s="316" t="s">
        <v>863</v>
      </c>
      <c r="AA65" s="316" t="s">
        <v>863</v>
      </c>
      <c r="AB65" s="331" t="s">
        <v>1839</v>
      </c>
      <c r="AC65" s="316"/>
      <c r="AD65" s="316"/>
      <c r="AE65" s="316"/>
      <c r="AF65" s="316">
        <v>1</v>
      </c>
      <c r="AG65" s="316"/>
      <c r="AH65" s="343" t="s">
        <v>823</v>
      </c>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row>
    <row r="66" spans="1:1031" ht="13.5" customHeight="1">
      <c r="A66" s="321">
        <v>58</v>
      </c>
      <c r="B66" s="321"/>
      <c r="C66" s="321"/>
      <c r="D66" s="321" t="s">
        <v>2090</v>
      </c>
      <c r="E66" s="338"/>
      <c r="F66" s="321"/>
      <c r="G66" s="321"/>
      <c r="H66" s="322" t="s">
        <v>2079</v>
      </c>
      <c r="I66" s="322" t="s">
        <v>2091</v>
      </c>
      <c r="J66" s="322" t="s">
        <v>2092</v>
      </c>
      <c r="K66" s="322"/>
      <c r="L66" s="322" t="s">
        <v>1899</v>
      </c>
      <c r="M66" s="322" t="s">
        <v>1899</v>
      </c>
      <c r="N66" s="322"/>
      <c r="O66" s="322"/>
      <c r="P66" s="322"/>
      <c r="Q66" s="322"/>
      <c r="R66" s="332" t="s">
        <v>817</v>
      </c>
      <c r="S66" s="332" t="s">
        <v>817</v>
      </c>
      <c r="T66" s="332" t="s">
        <v>817</v>
      </c>
      <c r="U66" s="322"/>
      <c r="V66" s="322"/>
      <c r="W66" s="322" t="s">
        <v>862</v>
      </c>
      <c r="X66" s="322"/>
      <c r="Y66" s="322"/>
      <c r="Z66" s="322" t="s">
        <v>863</v>
      </c>
      <c r="AA66" s="322" t="s">
        <v>863</v>
      </c>
      <c r="AB66" s="320" t="s">
        <v>1839</v>
      </c>
      <c r="AC66" s="322"/>
      <c r="AD66" s="322"/>
      <c r="AE66" s="322"/>
      <c r="AF66" s="322">
        <v>1</v>
      </c>
      <c r="AG66" s="322">
        <v>1</v>
      </c>
      <c r="AH66" s="332" t="s">
        <v>817</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row>
    <row r="67" spans="1:1031" ht="13.5" customHeight="1">
      <c r="A67" s="325">
        <v>59</v>
      </c>
      <c r="B67" s="325"/>
      <c r="C67" s="325"/>
      <c r="D67" s="321" t="s">
        <v>2093</v>
      </c>
      <c r="E67" s="338"/>
      <c r="F67" s="321"/>
      <c r="G67" s="321"/>
      <c r="H67" s="316" t="s">
        <v>2079</v>
      </c>
      <c r="I67" s="316" t="s">
        <v>2094</v>
      </c>
      <c r="J67" s="337"/>
      <c r="K67" s="316"/>
      <c r="L67" s="316" t="s">
        <v>2095</v>
      </c>
      <c r="M67" s="316" t="s">
        <v>2095</v>
      </c>
      <c r="N67" s="316"/>
      <c r="O67" s="316"/>
      <c r="P67" s="316"/>
      <c r="Q67" s="316"/>
      <c r="R67" s="332" t="s">
        <v>817</v>
      </c>
      <c r="S67" s="319" t="s">
        <v>820</v>
      </c>
      <c r="T67" s="319" t="s">
        <v>820</v>
      </c>
      <c r="U67" s="316"/>
      <c r="V67" s="316" t="s">
        <v>863</v>
      </c>
      <c r="W67" s="316" t="s">
        <v>2096</v>
      </c>
      <c r="X67" s="316"/>
      <c r="Y67" s="316"/>
      <c r="Z67" s="316" t="s">
        <v>863</v>
      </c>
      <c r="AA67" s="316" t="s">
        <v>863</v>
      </c>
      <c r="AB67" s="320" t="s">
        <v>1839</v>
      </c>
      <c r="AC67" s="316" t="s">
        <v>863</v>
      </c>
      <c r="AD67" s="316"/>
      <c r="AE67" s="316"/>
      <c r="AF67" s="316">
        <v>1</v>
      </c>
      <c r="AG67" s="316">
        <v>1</v>
      </c>
      <c r="AH67" s="332" t="s">
        <v>817</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row>
    <row r="68" spans="1:1031" ht="13.5" customHeight="1">
      <c r="A68" s="321">
        <v>60</v>
      </c>
      <c r="B68" s="321"/>
      <c r="C68" s="321"/>
      <c r="D68" s="321"/>
      <c r="E68" s="321" t="s">
        <v>2097</v>
      </c>
      <c r="F68" s="321"/>
      <c r="G68" s="321"/>
      <c r="H68" s="322" t="s">
        <v>2098</v>
      </c>
      <c r="I68" s="322" t="s">
        <v>2099</v>
      </c>
      <c r="J68" s="322" t="s">
        <v>1058</v>
      </c>
      <c r="K68" s="322" t="s">
        <v>863</v>
      </c>
      <c r="L68" s="322" t="s">
        <v>2100</v>
      </c>
      <c r="M68" s="322" t="s">
        <v>2100</v>
      </c>
      <c r="N68" s="322"/>
      <c r="O68" s="322"/>
      <c r="P68" s="322"/>
      <c r="Q68" s="322"/>
      <c r="R68" s="332" t="s">
        <v>817</v>
      </c>
      <c r="S68" s="334" t="s">
        <v>820</v>
      </c>
      <c r="T68" s="334" t="s">
        <v>820</v>
      </c>
      <c r="U68" s="322"/>
      <c r="V68" s="322"/>
      <c r="W68" s="322" t="s">
        <v>862</v>
      </c>
      <c r="X68" s="322"/>
      <c r="Y68" s="322"/>
      <c r="Z68" s="322" t="s">
        <v>863</v>
      </c>
      <c r="AA68" s="322" t="s">
        <v>863</v>
      </c>
      <c r="AB68" s="320" t="s">
        <v>1839</v>
      </c>
      <c r="AC68" s="322" t="s">
        <v>863</v>
      </c>
      <c r="AD68" s="322"/>
      <c r="AE68" s="322"/>
      <c r="AF68" s="322">
        <v>1</v>
      </c>
      <c r="AG68" s="322">
        <v>1</v>
      </c>
      <c r="AH68" s="332" t="s">
        <v>817</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row>
    <row r="69" spans="1:1031" ht="13.5" customHeight="1">
      <c r="A69" s="341">
        <v>61</v>
      </c>
      <c r="B69" s="341"/>
      <c r="C69" s="341"/>
      <c r="D69" s="341"/>
      <c r="E69" s="341" t="s">
        <v>2101</v>
      </c>
      <c r="F69" s="341"/>
      <c r="G69" s="341"/>
      <c r="H69" s="316" t="s">
        <v>2102</v>
      </c>
      <c r="I69" s="316" t="s">
        <v>2103</v>
      </c>
      <c r="J69" s="316" t="s">
        <v>1066</v>
      </c>
      <c r="K69" s="316"/>
      <c r="L69" s="316" t="s">
        <v>1915</v>
      </c>
      <c r="M69" s="316" t="s">
        <v>1915</v>
      </c>
      <c r="N69" s="316"/>
      <c r="O69" s="316"/>
      <c r="P69" s="316"/>
      <c r="Q69" s="316"/>
      <c r="R69" s="326" t="s">
        <v>817</v>
      </c>
      <c r="S69" s="326" t="s">
        <v>817</v>
      </c>
      <c r="T69" s="326" t="s">
        <v>817</v>
      </c>
      <c r="U69" s="316"/>
      <c r="V69" s="316"/>
      <c r="W69" s="316" t="s">
        <v>862</v>
      </c>
      <c r="X69" s="316"/>
      <c r="Y69" s="316"/>
      <c r="Z69" s="316" t="s">
        <v>863</v>
      </c>
      <c r="AA69" s="316" t="s">
        <v>863</v>
      </c>
      <c r="AB69" s="320" t="s">
        <v>1839</v>
      </c>
      <c r="AC69" s="316" t="s">
        <v>863</v>
      </c>
      <c r="AD69" s="316"/>
      <c r="AE69" s="316"/>
      <c r="AF69" s="316"/>
      <c r="AG69" s="316"/>
      <c r="AH69" s="326" t="s">
        <v>817</v>
      </c>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row>
    <row r="70" spans="1:1031" ht="13.5" customHeight="1">
      <c r="A70" s="321">
        <v>62</v>
      </c>
      <c r="B70" s="321"/>
      <c r="C70" s="321"/>
      <c r="D70" s="321"/>
      <c r="E70" s="321" t="s">
        <v>1103</v>
      </c>
      <c r="F70" s="321"/>
      <c r="G70" s="321"/>
      <c r="H70" s="322" t="s">
        <v>2104</v>
      </c>
      <c r="I70" s="322" t="s">
        <v>2105</v>
      </c>
      <c r="J70" s="322" t="s">
        <v>2106</v>
      </c>
      <c r="K70" s="322" t="s">
        <v>863</v>
      </c>
      <c r="L70" s="322" t="s">
        <v>1927</v>
      </c>
      <c r="M70" s="322" t="s">
        <v>1927</v>
      </c>
      <c r="N70" s="322"/>
      <c r="O70" s="322"/>
      <c r="P70" s="322"/>
      <c r="Q70" s="322"/>
      <c r="R70" s="332" t="s">
        <v>817</v>
      </c>
      <c r="S70" s="332" t="s">
        <v>817</v>
      </c>
      <c r="T70" s="332" t="s">
        <v>817</v>
      </c>
      <c r="U70" s="322"/>
      <c r="V70" s="322"/>
      <c r="W70" s="322" t="s">
        <v>862</v>
      </c>
      <c r="X70" s="322"/>
      <c r="Y70" s="322"/>
      <c r="Z70" s="322" t="s">
        <v>863</v>
      </c>
      <c r="AA70" s="322" t="s">
        <v>863</v>
      </c>
      <c r="AB70" s="331" t="s">
        <v>1839</v>
      </c>
      <c r="AC70" s="322" t="s">
        <v>863</v>
      </c>
      <c r="AD70" s="322"/>
      <c r="AE70" s="322"/>
      <c r="AF70" s="322">
        <v>1</v>
      </c>
      <c r="AG70" s="322">
        <v>1</v>
      </c>
      <c r="AH70" s="332" t="s">
        <v>817</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row>
    <row r="71" spans="1:1031" ht="13.5" customHeight="1">
      <c r="A71" s="325">
        <v>63</v>
      </c>
      <c r="B71" s="325"/>
      <c r="C71" s="325"/>
      <c r="D71" s="325"/>
      <c r="E71" s="325" t="s">
        <v>2107</v>
      </c>
      <c r="F71" s="339"/>
      <c r="G71" s="325"/>
      <c r="H71" s="316" t="s">
        <v>1873</v>
      </c>
      <c r="I71" s="316" t="s">
        <v>2108</v>
      </c>
      <c r="J71" s="316" t="s">
        <v>2109</v>
      </c>
      <c r="K71" s="316"/>
      <c r="L71" s="316" t="s">
        <v>2110</v>
      </c>
      <c r="M71" s="316" t="s">
        <v>2110</v>
      </c>
      <c r="N71" s="316"/>
      <c r="O71" s="316"/>
      <c r="P71" s="316"/>
      <c r="Q71" s="316"/>
      <c r="R71" s="326" t="s">
        <v>817</v>
      </c>
      <c r="S71" s="326" t="s">
        <v>817</v>
      </c>
      <c r="T71" s="326" t="s">
        <v>817</v>
      </c>
      <c r="U71" s="316"/>
      <c r="V71" s="316"/>
      <c r="W71" s="316" t="s">
        <v>862</v>
      </c>
      <c r="X71" s="316"/>
      <c r="Y71" s="316"/>
      <c r="Z71" s="316" t="s">
        <v>863</v>
      </c>
      <c r="AA71" s="316" t="s">
        <v>863</v>
      </c>
      <c r="AB71" s="320" t="s">
        <v>1839</v>
      </c>
      <c r="AC71" s="316" t="s">
        <v>863</v>
      </c>
      <c r="AD71" s="316"/>
      <c r="AE71" s="316"/>
      <c r="AF71" s="316">
        <v>1</v>
      </c>
      <c r="AG71" s="316">
        <v>1</v>
      </c>
      <c r="AH71" s="326" t="s">
        <v>817</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row>
    <row r="72" spans="1:1031" ht="13.5" customHeight="1">
      <c r="A72" s="321">
        <v>64</v>
      </c>
      <c r="B72" s="321"/>
      <c r="C72" s="321"/>
      <c r="D72" s="321"/>
      <c r="E72" s="321" t="s">
        <v>1198</v>
      </c>
      <c r="F72" s="321"/>
      <c r="G72" s="321"/>
      <c r="H72" s="322" t="s">
        <v>1873</v>
      </c>
      <c r="I72" s="322" t="s">
        <v>2111</v>
      </c>
      <c r="J72" s="322" t="s">
        <v>1200</v>
      </c>
      <c r="K72" s="322"/>
      <c r="L72" s="322" t="s">
        <v>2112</v>
      </c>
      <c r="M72" s="322" t="s">
        <v>2112</v>
      </c>
      <c r="N72" s="322"/>
      <c r="O72" s="322"/>
      <c r="P72" s="322"/>
      <c r="Q72" s="322"/>
      <c r="R72" s="332" t="s">
        <v>817</v>
      </c>
      <c r="S72" s="332" t="s">
        <v>817</v>
      </c>
      <c r="T72" s="332" t="s">
        <v>817</v>
      </c>
      <c r="U72" s="322"/>
      <c r="V72" s="322"/>
      <c r="W72" s="322" t="s">
        <v>862</v>
      </c>
      <c r="X72" s="322"/>
      <c r="Y72" s="322"/>
      <c r="Z72" s="322" t="s">
        <v>863</v>
      </c>
      <c r="AA72" s="322" t="s">
        <v>863</v>
      </c>
      <c r="AB72" s="320" t="s">
        <v>1839</v>
      </c>
      <c r="AC72" s="322" t="s">
        <v>863</v>
      </c>
      <c r="AD72" s="322"/>
      <c r="AE72" s="322"/>
      <c r="AF72" s="322">
        <v>1</v>
      </c>
      <c r="AG72" s="322">
        <v>1</v>
      </c>
      <c r="AH72" s="332" t="s">
        <v>817</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row>
    <row r="73" spans="1:1031" ht="13.5" customHeight="1">
      <c r="A73" s="325">
        <v>65</v>
      </c>
      <c r="B73" s="325"/>
      <c r="C73" s="325"/>
      <c r="D73" s="325"/>
      <c r="E73" s="325" t="s">
        <v>1168</v>
      </c>
      <c r="F73" s="325"/>
      <c r="G73" s="325"/>
      <c r="H73" s="316" t="s">
        <v>771</v>
      </c>
      <c r="I73" s="316"/>
      <c r="J73" s="337"/>
      <c r="K73" s="316"/>
      <c r="L73" s="316" t="s">
        <v>2113</v>
      </c>
      <c r="M73" s="316" t="s">
        <v>2113</v>
      </c>
      <c r="N73" s="316"/>
      <c r="O73" s="316"/>
      <c r="P73" s="316"/>
      <c r="Q73" s="316"/>
      <c r="R73" s="343" t="s">
        <v>823</v>
      </c>
      <c r="S73" s="348" t="s">
        <v>2114</v>
      </c>
      <c r="T73" s="348" t="s">
        <v>2114</v>
      </c>
      <c r="U73" s="316"/>
      <c r="V73" s="316" t="s">
        <v>863</v>
      </c>
      <c r="W73" s="316" t="s">
        <v>1170</v>
      </c>
      <c r="X73" s="316"/>
      <c r="Y73" s="316"/>
      <c r="Z73" s="316" t="s">
        <v>863</v>
      </c>
      <c r="AA73" s="316" t="s">
        <v>863</v>
      </c>
      <c r="AB73" s="320" t="s">
        <v>1839</v>
      </c>
      <c r="AC73" s="316" t="s">
        <v>863</v>
      </c>
      <c r="AD73" s="316"/>
      <c r="AE73" s="316"/>
      <c r="AF73" s="316">
        <v>1</v>
      </c>
      <c r="AG73" s="316">
        <v>1</v>
      </c>
      <c r="AH73" s="343" t="s">
        <v>823</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row>
    <row r="74" spans="1:1031" ht="13.5" customHeight="1">
      <c r="A74" s="321">
        <v>66</v>
      </c>
      <c r="B74" s="321"/>
      <c r="C74" s="321"/>
      <c r="D74" s="321"/>
      <c r="E74" s="321"/>
      <c r="F74" s="321" t="s">
        <v>2115</v>
      </c>
      <c r="G74" s="321"/>
      <c r="H74" s="322" t="s">
        <v>2116</v>
      </c>
      <c r="I74" s="322" t="s">
        <v>2117</v>
      </c>
      <c r="J74" s="322" t="s">
        <v>2118</v>
      </c>
      <c r="K74" s="322" t="s">
        <v>863</v>
      </c>
      <c r="L74" s="322" t="s">
        <v>2119</v>
      </c>
      <c r="M74" s="322" t="s">
        <v>2119</v>
      </c>
      <c r="N74" s="322"/>
      <c r="O74" s="322"/>
      <c r="P74" s="322"/>
      <c r="Q74" s="322"/>
      <c r="R74" s="324" t="s">
        <v>820</v>
      </c>
      <c r="S74" s="324" t="s">
        <v>820</v>
      </c>
      <c r="T74" s="324" t="s">
        <v>820</v>
      </c>
      <c r="U74" s="322"/>
      <c r="V74" s="322"/>
      <c r="W74" s="322" t="s">
        <v>1093</v>
      </c>
      <c r="X74" s="322"/>
      <c r="Y74" s="322"/>
      <c r="Z74" s="322" t="s">
        <v>863</v>
      </c>
      <c r="AA74" s="322" t="s">
        <v>863</v>
      </c>
      <c r="AB74" s="320" t="s">
        <v>1839</v>
      </c>
      <c r="AC74" s="322" t="s">
        <v>863</v>
      </c>
      <c r="AD74" s="322"/>
      <c r="AE74" s="322"/>
      <c r="AF74" s="322">
        <v>1</v>
      </c>
      <c r="AG74" s="322">
        <v>1</v>
      </c>
      <c r="AH74" s="324" t="s">
        <v>820</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row>
    <row r="75" spans="1:1031" ht="13.5" customHeight="1">
      <c r="A75" s="325">
        <v>67</v>
      </c>
      <c r="B75" s="325"/>
      <c r="C75" s="325"/>
      <c r="D75" s="325"/>
      <c r="E75" s="325"/>
      <c r="F75" s="325" t="s">
        <v>1177</v>
      </c>
      <c r="G75" s="325"/>
      <c r="H75" s="316" t="s">
        <v>2120</v>
      </c>
      <c r="I75" s="316" t="s">
        <v>2121</v>
      </c>
      <c r="J75" s="317" t="s">
        <v>2122</v>
      </c>
      <c r="K75" s="316" t="s">
        <v>863</v>
      </c>
      <c r="L75" s="316" t="s">
        <v>2123</v>
      </c>
      <c r="M75" s="316" t="s">
        <v>2123</v>
      </c>
      <c r="N75" s="316"/>
      <c r="O75" s="316"/>
      <c r="P75" s="316"/>
      <c r="Q75" s="316"/>
      <c r="R75" s="319" t="s">
        <v>820</v>
      </c>
      <c r="S75" s="319" t="s">
        <v>820</v>
      </c>
      <c r="T75" s="319" t="s">
        <v>820</v>
      </c>
      <c r="U75" s="316"/>
      <c r="V75" s="316"/>
      <c r="W75" s="316" t="s">
        <v>1093</v>
      </c>
      <c r="X75" s="316"/>
      <c r="Y75" s="316"/>
      <c r="Z75" s="316" t="s">
        <v>863</v>
      </c>
      <c r="AA75" s="316" t="s">
        <v>863</v>
      </c>
      <c r="AB75" s="331" t="s">
        <v>1839</v>
      </c>
      <c r="AC75" s="316" t="s">
        <v>863</v>
      </c>
      <c r="AD75" s="316"/>
      <c r="AE75" s="316"/>
      <c r="AF75" s="316">
        <v>1</v>
      </c>
      <c r="AG75" s="316">
        <v>1</v>
      </c>
      <c r="AH75" s="319" t="s">
        <v>820</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row>
    <row r="76" spans="1:1031" ht="13.5" customHeight="1">
      <c r="A76" s="321">
        <v>68</v>
      </c>
      <c r="B76" s="321"/>
      <c r="C76" s="321"/>
      <c r="D76" s="321"/>
      <c r="E76" s="321"/>
      <c r="F76" s="321" t="s">
        <v>2124</v>
      </c>
      <c r="G76" s="321"/>
      <c r="H76" s="322" t="s">
        <v>2125</v>
      </c>
      <c r="I76" s="322" t="s">
        <v>2126</v>
      </c>
      <c r="J76" s="322">
        <v>1</v>
      </c>
      <c r="K76" s="322" t="s">
        <v>863</v>
      </c>
      <c r="L76" s="322" t="s">
        <v>2127</v>
      </c>
      <c r="M76" s="322" t="s">
        <v>2127</v>
      </c>
      <c r="N76" s="322"/>
      <c r="O76" s="322"/>
      <c r="P76" s="322"/>
      <c r="Q76" s="322"/>
      <c r="R76" s="332" t="s">
        <v>817</v>
      </c>
      <c r="S76" s="332" t="s">
        <v>817</v>
      </c>
      <c r="T76" s="332" t="s">
        <v>817</v>
      </c>
      <c r="U76" s="322"/>
      <c r="V76" s="322"/>
      <c r="W76" s="322" t="s">
        <v>1093</v>
      </c>
      <c r="X76" s="322"/>
      <c r="Y76" s="322"/>
      <c r="Z76" s="322" t="s">
        <v>863</v>
      </c>
      <c r="AA76" s="322" t="s">
        <v>863</v>
      </c>
      <c r="AB76" s="320" t="s">
        <v>1839</v>
      </c>
      <c r="AC76" s="322" t="s">
        <v>863</v>
      </c>
      <c r="AD76" s="322"/>
      <c r="AE76" s="322"/>
      <c r="AF76" s="322">
        <v>1</v>
      </c>
      <c r="AG76" s="322">
        <v>1</v>
      </c>
      <c r="AH76" s="332" t="s">
        <v>817</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row>
    <row r="77" spans="1:1031" ht="13.5" customHeight="1">
      <c r="A77" s="325">
        <v>69</v>
      </c>
      <c r="B77" s="325"/>
      <c r="C77" s="325"/>
      <c r="D77" s="325"/>
      <c r="E77" s="325" t="s">
        <v>1052</v>
      </c>
      <c r="F77" s="325"/>
      <c r="G77" s="325"/>
      <c r="H77" s="316" t="s">
        <v>2128</v>
      </c>
      <c r="I77" s="316" t="s">
        <v>2129</v>
      </c>
      <c r="J77" s="316" t="s">
        <v>2130</v>
      </c>
      <c r="K77" s="316" t="s">
        <v>863</v>
      </c>
      <c r="L77" s="316" t="s">
        <v>1195</v>
      </c>
      <c r="M77" s="316" t="s">
        <v>1195</v>
      </c>
      <c r="N77" s="316"/>
      <c r="O77" s="316"/>
      <c r="P77" s="316"/>
      <c r="Q77" s="316"/>
      <c r="R77" s="343" t="s">
        <v>823</v>
      </c>
      <c r="S77" s="343" t="s">
        <v>823</v>
      </c>
      <c r="T77" s="343" t="s">
        <v>823</v>
      </c>
      <c r="U77" s="316"/>
      <c r="V77" s="316"/>
      <c r="W77" s="316" t="s">
        <v>862</v>
      </c>
      <c r="X77" s="316"/>
      <c r="Y77" s="316"/>
      <c r="Z77" s="316" t="s">
        <v>863</v>
      </c>
      <c r="AA77" s="316" t="s">
        <v>863</v>
      </c>
      <c r="AB77" s="320" t="s">
        <v>1839</v>
      </c>
      <c r="AC77" s="316" t="s">
        <v>863</v>
      </c>
      <c r="AD77" s="316"/>
      <c r="AE77" s="316"/>
      <c r="AF77" s="316">
        <v>1</v>
      </c>
      <c r="AG77" s="316">
        <v>1</v>
      </c>
      <c r="AH77" s="343" t="s">
        <v>823</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row>
    <row r="78" spans="1:1031" ht="13.5" customHeight="1">
      <c r="A78" s="321">
        <v>70</v>
      </c>
      <c r="B78" s="321"/>
      <c r="C78" s="321" t="s">
        <v>2131</v>
      </c>
      <c r="D78" s="321"/>
      <c r="E78" s="321"/>
      <c r="F78" s="321"/>
      <c r="G78" s="321"/>
      <c r="H78" s="322" t="s">
        <v>1873</v>
      </c>
      <c r="I78" s="322" t="s">
        <v>2132</v>
      </c>
      <c r="J78" s="322" t="s">
        <v>2133</v>
      </c>
      <c r="K78" s="322"/>
      <c r="L78" s="322" t="s">
        <v>2134</v>
      </c>
      <c r="M78" s="322" t="s">
        <v>2134</v>
      </c>
      <c r="N78" s="322"/>
      <c r="O78" s="322"/>
      <c r="P78" s="322"/>
      <c r="Q78" s="322"/>
      <c r="R78" s="332" t="s">
        <v>817</v>
      </c>
      <c r="S78" s="333" t="s">
        <v>817</v>
      </c>
      <c r="T78" s="333" t="s">
        <v>817</v>
      </c>
      <c r="U78" s="322"/>
      <c r="V78" s="322"/>
      <c r="W78" s="322" t="s">
        <v>862</v>
      </c>
      <c r="X78" s="322"/>
      <c r="Y78" s="322" t="s">
        <v>2135</v>
      </c>
      <c r="Z78" s="322" t="s">
        <v>863</v>
      </c>
      <c r="AA78" s="322" t="s">
        <v>863</v>
      </c>
      <c r="AB78" s="320" t="s">
        <v>1839</v>
      </c>
      <c r="AC78" s="322"/>
      <c r="AD78" s="322"/>
      <c r="AE78" s="322"/>
      <c r="AF78" s="322">
        <v>1</v>
      </c>
      <c r="AG78" s="322">
        <v>1</v>
      </c>
      <c r="AH78" s="332" t="s">
        <v>817</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row>
    <row r="79" spans="1:1031" ht="13.5" customHeight="1">
      <c r="A79" s="325">
        <v>71</v>
      </c>
      <c r="B79" s="325"/>
      <c r="C79" s="325" t="s">
        <v>1895</v>
      </c>
      <c r="D79" s="325"/>
      <c r="E79" s="325"/>
      <c r="F79" s="325"/>
      <c r="G79" s="325"/>
      <c r="H79" s="316" t="s">
        <v>1873</v>
      </c>
      <c r="I79" s="316" t="s">
        <v>2136</v>
      </c>
      <c r="J79" s="316" t="s">
        <v>2137</v>
      </c>
      <c r="K79" s="316" t="s">
        <v>863</v>
      </c>
      <c r="L79" s="316" t="s">
        <v>1899</v>
      </c>
      <c r="M79" s="316" t="s">
        <v>1899</v>
      </c>
      <c r="N79" s="316"/>
      <c r="O79" s="316"/>
      <c r="P79" s="316"/>
      <c r="Q79" s="316"/>
      <c r="R79" s="326" t="s">
        <v>817</v>
      </c>
      <c r="S79" s="326" t="s">
        <v>817</v>
      </c>
      <c r="T79" s="326" t="s">
        <v>817</v>
      </c>
      <c r="U79" s="316"/>
      <c r="V79" s="316"/>
      <c r="W79" s="316" t="s">
        <v>862</v>
      </c>
      <c r="X79" s="316"/>
      <c r="Y79" s="316"/>
      <c r="Z79" s="316" t="s">
        <v>863</v>
      </c>
      <c r="AA79" s="316" t="s">
        <v>863</v>
      </c>
      <c r="AB79" s="320" t="s">
        <v>1839</v>
      </c>
      <c r="AC79" s="316"/>
      <c r="AD79" s="316"/>
      <c r="AE79" s="316"/>
      <c r="AF79" s="316">
        <v>1</v>
      </c>
      <c r="AG79" s="316">
        <v>1</v>
      </c>
      <c r="AH79" s="326" t="s">
        <v>817</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row>
    <row r="80" spans="1:1031" ht="13.5" customHeight="1">
      <c r="A80" s="321">
        <v>72</v>
      </c>
      <c r="B80" s="321" t="s">
        <v>2138</v>
      </c>
      <c r="C80" s="321"/>
      <c r="D80" s="321"/>
      <c r="E80" s="321"/>
      <c r="F80" s="321"/>
      <c r="G80" s="321"/>
      <c r="H80" s="322" t="s">
        <v>2139</v>
      </c>
      <c r="I80" s="322" t="s">
        <v>2140</v>
      </c>
      <c r="J80" s="329"/>
      <c r="K80" s="322"/>
      <c r="L80" s="322" t="s">
        <v>2141</v>
      </c>
      <c r="M80" s="322" t="s">
        <v>2141</v>
      </c>
      <c r="N80" s="322"/>
      <c r="O80" s="322"/>
      <c r="P80" s="322"/>
      <c r="Q80" s="322"/>
      <c r="R80" s="330" t="s">
        <v>823</v>
      </c>
      <c r="S80" s="330" t="s">
        <v>823</v>
      </c>
      <c r="T80" s="330" t="s">
        <v>823</v>
      </c>
      <c r="U80" s="322"/>
      <c r="V80" s="322" t="s">
        <v>863</v>
      </c>
      <c r="W80" s="322" t="s">
        <v>2142</v>
      </c>
      <c r="X80" s="322"/>
      <c r="Y80" s="322"/>
      <c r="Z80" s="322" t="s">
        <v>863</v>
      </c>
      <c r="AA80" s="322" t="s">
        <v>863</v>
      </c>
      <c r="AB80" s="331" t="s">
        <v>1839</v>
      </c>
      <c r="AC80" s="322"/>
      <c r="AD80" s="322"/>
      <c r="AE80" s="322"/>
      <c r="AF80" s="322">
        <v>1</v>
      </c>
      <c r="AG80" s="322">
        <v>1</v>
      </c>
      <c r="AH80" s="330" t="s">
        <v>823</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row>
    <row r="81" spans="1:1031" ht="13.5" customHeight="1">
      <c r="A81" s="325">
        <v>73</v>
      </c>
      <c r="B81" s="325"/>
      <c r="C81" s="325" t="s">
        <v>1103</v>
      </c>
      <c r="D81" s="325"/>
      <c r="E81" s="325"/>
      <c r="F81" s="325"/>
      <c r="G81" s="325"/>
      <c r="H81" s="316" t="s">
        <v>2143</v>
      </c>
      <c r="I81" s="316" t="s">
        <v>2144</v>
      </c>
      <c r="J81" s="316" t="s">
        <v>2145</v>
      </c>
      <c r="K81" s="316" t="s">
        <v>863</v>
      </c>
      <c r="L81" s="316" t="s">
        <v>1927</v>
      </c>
      <c r="M81" s="316" t="s">
        <v>1927</v>
      </c>
      <c r="N81" s="316"/>
      <c r="O81" s="316"/>
      <c r="P81" s="316"/>
      <c r="Q81" s="316"/>
      <c r="R81" s="319" t="s">
        <v>820</v>
      </c>
      <c r="S81" s="319" t="s">
        <v>820</v>
      </c>
      <c r="T81" s="319" t="s">
        <v>820</v>
      </c>
      <c r="U81" s="316"/>
      <c r="V81" s="316"/>
      <c r="W81" s="316" t="s">
        <v>862</v>
      </c>
      <c r="X81" s="316"/>
      <c r="Y81" s="316" t="s">
        <v>2146</v>
      </c>
      <c r="Z81" s="316" t="s">
        <v>863</v>
      </c>
      <c r="AA81" s="316" t="s">
        <v>863</v>
      </c>
      <c r="AB81" s="320" t="s">
        <v>1839</v>
      </c>
      <c r="AC81" s="316"/>
      <c r="AD81" s="316"/>
      <c r="AE81" s="316"/>
      <c r="AF81" s="316">
        <v>1</v>
      </c>
      <c r="AG81" s="316">
        <v>1</v>
      </c>
      <c r="AH81" s="319" t="s">
        <v>820</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row>
    <row r="82" spans="1:1031" ht="13.5" customHeight="1">
      <c r="A82" s="321">
        <v>74</v>
      </c>
      <c r="B82" s="321"/>
      <c r="C82" s="321" t="s">
        <v>1895</v>
      </c>
      <c r="D82" s="321"/>
      <c r="E82" s="321"/>
      <c r="F82" s="321"/>
      <c r="G82" s="321"/>
      <c r="H82" s="322" t="s">
        <v>2147</v>
      </c>
      <c r="I82" s="322" t="s">
        <v>2148</v>
      </c>
      <c r="J82" s="322" t="s">
        <v>2149</v>
      </c>
      <c r="K82" s="322" t="s">
        <v>863</v>
      </c>
      <c r="L82" s="322" t="s">
        <v>1899</v>
      </c>
      <c r="M82" s="322" t="s">
        <v>1899</v>
      </c>
      <c r="N82" s="322"/>
      <c r="O82" s="322"/>
      <c r="P82" s="322"/>
      <c r="Q82" s="322"/>
      <c r="R82" s="332" t="s">
        <v>817</v>
      </c>
      <c r="S82" s="332" t="s">
        <v>817</v>
      </c>
      <c r="T82" s="332" t="s">
        <v>817</v>
      </c>
      <c r="U82" s="322"/>
      <c r="V82" s="322"/>
      <c r="W82" s="322" t="s">
        <v>862</v>
      </c>
      <c r="X82" s="322"/>
      <c r="Y82" s="322"/>
      <c r="Z82" s="322" t="s">
        <v>863</v>
      </c>
      <c r="AA82" s="322" t="s">
        <v>863</v>
      </c>
      <c r="AB82" s="320" t="s">
        <v>1839</v>
      </c>
      <c r="AC82" s="322"/>
      <c r="AD82" s="322"/>
      <c r="AE82" s="322"/>
      <c r="AF82" s="322">
        <v>1</v>
      </c>
      <c r="AG82" s="322">
        <v>1</v>
      </c>
      <c r="AH82" s="332" t="s">
        <v>817</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row>
    <row r="83" spans="1:1031" ht="13.5" customHeight="1">
      <c r="A83" s="325">
        <v>75</v>
      </c>
      <c r="B83" s="325"/>
      <c r="C83" s="325" t="s">
        <v>2150</v>
      </c>
      <c r="D83" s="325"/>
      <c r="E83" s="325"/>
      <c r="F83" s="325"/>
      <c r="G83" s="325"/>
      <c r="H83" s="316" t="s">
        <v>2151</v>
      </c>
      <c r="I83" s="316" t="s">
        <v>2152</v>
      </c>
      <c r="J83" s="316" t="s">
        <v>2153</v>
      </c>
      <c r="K83" s="316" t="s">
        <v>863</v>
      </c>
      <c r="L83" s="316" t="s">
        <v>831</v>
      </c>
      <c r="M83" s="316" t="s">
        <v>831</v>
      </c>
      <c r="N83" s="316"/>
      <c r="O83" s="316"/>
      <c r="P83" s="316"/>
      <c r="Q83" s="316"/>
      <c r="R83" s="332" t="s">
        <v>817</v>
      </c>
      <c r="S83" s="327" t="s">
        <v>820</v>
      </c>
      <c r="T83" s="328" t="s">
        <v>817</v>
      </c>
      <c r="U83" s="316" t="s">
        <v>863</v>
      </c>
      <c r="V83" s="316"/>
      <c r="W83" s="316" t="s">
        <v>862</v>
      </c>
      <c r="X83" s="316"/>
      <c r="Y83" s="316"/>
      <c r="Z83" s="316" t="s">
        <v>863</v>
      </c>
      <c r="AA83" s="316" t="s">
        <v>863</v>
      </c>
      <c r="AB83" s="320" t="s">
        <v>1839</v>
      </c>
      <c r="AC83" s="316"/>
      <c r="AD83" s="316"/>
      <c r="AE83" s="316"/>
      <c r="AF83" s="316">
        <v>1</v>
      </c>
      <c r="AG83" s="316">
        <v>1</v>
      </c>
      <c r="AH83" s="319" t="s">
        <v>820</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row>
    <row r="84" spans="1:1031" ht="13.5" customHeight="1">
      <c r="A84" s="321">
        <v>76</v>
      </c>
      <c r="B84" s="321"/>
      <c r="C84" s="321" t="s">
        <v>2154</v>
      </c>
      <c r="D84" s="338"/>
      <c r="E84" s="321"/>
      <c r="F84" s="321"/>
      <c r="G84" s="321"/>
      <c r="H84" s="322" t="s">
        <v>2155</v>
      </c>
      <c r="I84" s="322" t="s">
        <v>2156</v>
      </c>
      <c r="J84" s="322" t="s">
        <v>2157</v>
      </c>
      <c r="K84" s="322" t="s">
        <v>863</v>
      </c>
      <c r="L84" s="322" t="s">
        <v>1906</v>
      </c>
      <c r="M84" s="322" t="s">
        <v>1906</v>
      </c>
      <c r="N84" s="322"/>
      <c r="O84" s="322"/>
      <c r="P84" s="322"/>
      <c r="Q84" s="322"/>
      <c r="R84" s="332" t="s">
        <v>817</v>
      </c>
      <c r="S84" s="332" t="s">
        <v>817</v>
      </c>
      <c r="T84" s="332" t="s">
        <v>817</v>
      </c>
      <c r="U84" s="322"/>
      <c r="V84" s="322"/>
      <c r="W84" s="322" t="s">
        <v>862</v>
      </c>
      <c r="X84" s="322"/>
      <c r="Y84" s="322"/>
      <c r="Z84" s="322" t="s">
        <v>863</v>
      </c>
      <c r="AA84" s="322" t="s">
        <v>863</v>
      </c>
      <c r="AB84" s="320" t="s">
        <v>1839</v>
      </c>
      <c r="AC84" s="322"/>
      <c r="AD84" s="322"/>
      <c r="AE84" s="322"/>
      <c r="AF84" s="322">
        <v>1</v>
      </c>
      <c r="AG84" s="322">
        <v>1</v>
      </c>
      <c r="AH84" s="332" t="s">
        <v>817</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row>
    <row r="85" spans="1:1031" ht="13.5" customHeight="1">
      <c r="A85" s="325">
        <v>77</v>
      </c>
      <c r="B85" s="325"/>
      <c r="C85" s="325" t="s">
        <v>2158</v>
      </c>
      <c r="D85" s="325"/>
      <c r="E85" s="325"/>
      <c r="F85" s="325"/>
      <c r="G85" s="325"/>
      <c r="H85" s="316" t="s">
        <v>2159</v>
      </c>
      <c r="I85" s="316" t="s">
        <v>2160</v>
      </c>
      <c r="J85" s="316" t="s">
        <v>2161</v>
      </c>
      <c r="K85" s="316" t="s">
        <v>863</v>
      </c>
      <c r="L85" s="316" t="s">
        <v>1915</v>
      </c>
      <c r="M85" s="316" t="s">
        <v>1915</v>
      </c>
      <c r="N85" s="316"/>
      <c r="O85" s="316"/>
      <c r="P85" s="316"/>
      <c r="Q85" s="316"/>
      <c r="R85" s="326" t="s">
        <v>817</v>
      </c>
      <c r="S85" s="327" t="s">
        <v>820</v>
      </c>
      <c r="T85" s="328" t="s">
        <v>817</v>
      </c>
      <c r="U85" s="316" t="s">
        <v>863</v>
      </c>
      <c r="V85" s="316"/>
      <c r="W85" s="316" t="s">
        <v>862</v>
      </c>
      <c r="X85" s="316"/>
      <c r="Y85" s="316"/>
      <c r="Z85" s="316" t="s">
        <v>863</v>
      </c>
      <c r="AA85" s="316" t="s">
        <v>863</v>
      </c>
      <c r="AB85" s="331" t="s">
        <v>1839</v>
      </c>
      <c r="AC85" s="316"/>
      <c r="AD85" s="316"/>
      <c r="AE85" s="316"/>
      <c r="AF85" s="316">
        <v>1</v>
      </c>
      <c r="AG85" s="316">
        <v>1</v>
      </c>
      <c r="AH85" s="319" t="s">
        <v>820</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row>
    <row r="86" spans="1:1031" ht="13.5" customHeight="1">
      <c r="A86" s="321">
        <v>78</v>
      </c>
      <c r="B86" s="321"/>
      <c r="C86" s="321" t="s">
        <v>2162</v>
      </c>
      <c r="D86" s="321"/>
      <c r="E86" s="321"/>
      <c r="F86" s="321"/>
      <c r="G86" s="321"/>
      <c r="H86" s="322" t="s">
        <v>2163</v>
      </c>
      <c r="I86" s="322" t="s">
        <v>2164</v>
      </c>
      <c r="J86" s="322" t="s">
        <v>2008</v>
      </c>
      <c r="K86" s="322" t="s">
        <v>863</v>
      </c>
      <c r="L86" s="322" t="s">
        <v>2009</v>
      </c>
      <c r="M86" s="322" t="s">
        <v>2009</v>
      </c>
      <c r="N86" s="322"/>
      <c r="O86" s="322"/>
      <c r="P86" s="322"/>
      <c r="Q86" s="322"/>
      <c r="R86" s="332" t="s">
        <v>817</v>
      </c>
      <c r="S86" s="332" t="s">
        <v>817</v>
      </c>
      <c r="T86" s="332" t="s">
        <v>817</v>
      </c>
      <c r="U86" s="322"/>
      <c r="V86" s="322"/>
      <c r="W86" s="322" t="s">
        <v>862</v>
      </c>
      <c r="X86" s="322"/>
      <c r="Y86" s="322" t="s">
        <v>2165</v>
      </c>
      <c r="Z86" s="322" t="s">
        <v>863</v>
      </c>
      <c r="AA86" s="322" t="s">
        <v>863</v>
      </c>
      <c r="AB86" s="320" t="s">
        <v>1839</v>
      </c>
      <c r="AC86" s="322"/>
      <c r="AD86" s="322"/>
      <c r="AE86" s="322"/>
      <c r="AF86" s="322">
        <v>1</v>
      </c>
      <c r="AG86" s="322">
        <v>1</v>
      </c>
      <c r="AH86" s="319" t="s">
        <v>820</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row>
    <row r="87" spans="1:1031" ht="13.5" customHeight="1">
      <c r="A87" s="325">
        <v>79</v>
      </c>
      <c r="B87" s="325"/>
      <c r="C87" s="325" t="s">
        <v>2166</v>
      </c>
      <c r="D87" s="325"/>
      <c r="E87" s="325"/>
      <c r="F87" s="325"/>
      <c r="G87" s="325"/>
      <c r="H87" s="317" t="s">
        <v>2167</v>
      </c>
      <c r="I87" s="316" t="s">
        <v>2168</v>
      </c>
      <c r="J87" s="316" t="s">
        <v>2169</v>
      </c>
      <c r="K87" s="316" t="s">
        <v>863</v>
      </c>
      <c r="L87" s="316" t="s">
        <v>2170</v>
      </c>
      <c r="M87" s="316" t="s">
        <v>2170</v>
      </c>
      <c r="N87" s="316"/>
      <c r="O87" s="316"/>
      <c r="P87" s="316"/>
      <c r="Q87" s="316"/>
      <c r="R87" s="326" t="s">
        <v>817</v>
      </c>
      <c r="S87" s="327" t="s">
        <v>820</v>
      </c>
      <c r="T87" s="328" t="s">
        <v>817</v>
      </c>
      <c r="U87" s="316" t="s">
        <v>863</v>
      </c>
      <c r="V87" s="316"/>
      <c r="W87" s="316" t="s">
        <v>878</v>
      </c>
      <c r="X87" s="316"/>
      <c r="Y87" s="316"/>
      <c r="Z87" s="316" t="s">
        <v>863</v>
      </c>
      <c r="AA87" s="316" t="s">
        <v>863</v>
      </c>
      <c r="AB87" s="320" t="s">
        <v>1839</v>
      </c>
      <c r="AC87" s="316"/>
      <c r="AD87" s="316"/>
      <c r="AE87" s="316"/>
      <c r="AF87" s="316">
        <v>1</v>
      </c>
      <c r="AG87" s="316">
        <v>1</v>
      </c>
      <c r="AH87" s="326" t="s">
        <v>817</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row>
    <row r="88" spans="1:1031" ht="13.5" customHeight="1">
      <c r="A88" s="321">
        <v>80</v>
      </c>
      <c r="B88" s="321"/>
      <c r="C88" s="321" t="s">
        <v>2171</v>
      </c>
      <c r="D88" s="321"/>
      <c r="E88" s="321"/>
      <c r="F88" s="321"/>
      <c r="G88" s="321"/>
      <c r="H88" s="322" t="s">
        <v>2172</v>
      </c>
      <c r="I88" s="322" t="s">
        <v>2173</v>
      </c>
      <c r="J88" s="322" t="s">
        <v>2174</v>
      </c>
      <c r="K88" s="322" t="s">
        <v>863</v>
      </c>
      <c r="L88" s="322" t="s">
        <v>2175</v>
      </c>
      <c r="M88" s="322" t="s">
        <v>2175</v>
      </c>
      <c r="N88" s="322"/>
      <c r="O88" s="322"/>
      <c r="P88" s="322"/>
      <c r="Q88" s="322"/>
      <c r="R88" s="332" t="s">
        <v>817</v>
      </c>
      <c r="S88" s="333" t="s">
        <v>817</v>
      </c>
      <c r="T88" s="333" t="s">
        <v>817</v>
      </c>
      <c r="U88" s="322"/>
      <c r="V88" s="322"/>
      <c r="W88" s="322" t="s">
        <v>878</v>
      </c>
      <c r="X88" s="322"/>
      <c r="Y88" s="322"/>
      <c r="Z88" s="322" t="s">
        <v>863</v>
      </c>
      <c r="AA88" s="322" t="s">
        <v>863</v>
      </c>
      <c r="AB88" s="320" t="s">
        <v>1839</v>
      </c>
      <c r="AC88" s="322"/>
      <c r="AD88" s="322"/>
      <c r="AE88" s="322"/>
      <c r="AF88" s="322">
        <v>1</v>
      </c>
      <c r="AG88" s="322">
        <v>1</v>
      </c>
      <c r="AH88" s="326" t="s">
        <v>817</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row>
    <row r="89" spans="1:1031" ht="13.5" customHeight="1">
      <c r="A89" s="325">
        <v>81</v>
      </c>
      <c r="B89" s="325"/>
      <c r="C89" s="325" t="s">
        <v>2176</v>
      </c>
      <c r="D89" s="325"/>
      <c r="E89" s="325"/>
      <c r="F89" s="325"/>
      <c r="G89" s="325"/>
      <c r="H89" s="316" t="s">
        <v>2177</v>
      </c>
      <c r="I89" s="316" t="s">
        <v>2178</v>
      </c>
      <c r="J89" s="316" t="s">
        <v>2179</v>
      </c>
      <c r="K89" s="316" t="s">
        <v>863</v>
      </c>
      <c r="L89" s="316" t="s">
        <v>2180</v>
      </c>
      <c r="M89" s="316" t="s">
        <v>2180</v>
      </c>
      <c r="N89" s="316"/>
      <c r="O89" s="316"/>
      <c r="P89" s="316"/>
      <c r="Q89" s="316"/>
      <c r="R89" s="330" t="s">
        <v>823</v>
      </c>
      <c r="S89" s="330" t="s">
        <v>823</v>
      </c>
      <c r="T89" s="330" t="s">
        <v>823</v>
      </c>
      <c r="U89" s="316"/>
      <c r="V89" s="316"/>
      <c r="W89" s="316" t="s">
        <v>862</v>
      </c>
      <c r="X89" s="316"/>
      <c r="Y89" s="316"/>
      <c r="Z89" s="316" t="s">
        <v>863</v>
      </c>
      <c r="AA89" s="316" t="s">
        <v>863</v>
      </c>
      <c r="AB89" s="320" t="s">
        <v>1839</v>
      </c>
      <c r="AC89" s="316"/>
      <c r="AD89" s="316"/>
      <c r="AE89" s="316"/>
      <c r="AF89" s="316">
        <v>1</v>
      </c>
      <c r="AG89" s="316">
        <v>1</v>
      </c>
      <c r="AH89" s="330" t="s">
        <v>823</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row>
    <row r="90" spans="1:1031" ht="13.5" customHeight="1">
      <c r="A90" s="335">
        <v>82</v>
      </c>
      <c r="B90" s="335"/>
      <c r="C90" s="335" t="s">
        <v>2181</v>
      </c>
      <c r="D90" s="335"/>
      <c r="E90" s="335"/>
      <c r="F90" s="335"/>
      <c r="G90" s="335"/>
      <c r="H90" s="322" t="s">
        <v>2182</v>
      </c>
      <c r="I90" s="322" t="s">
        <v>2183</v>
      </c>
      <c r="J90" s="322"/>
      <c r="K90" s="322" t="s">
        <v>863</v>
      </c>
      <c r="L90" s="322" t="s">
        <v>2184</v>
      </c>
      <c r="M90" s="322" t="s">
        <v>2184</v>
      </c>
      <c r="N90" s="322"/>
      <c r="O90" s="322"/>
      <c r="P90" s="322"/>
      <c r="Q90" s="322"/>
      <c r="R90" s="330" t="s">
        <v>823</v>
      </c>
      <c r="S90" s="330" t="s">
        <v>823</v>
      </c>
      <c r="T90" s="330" t="s">
        <v>823</v>
      </c>
      <c r="U90" s="322"/>
      <c r="V90" s="322"/>
      <c r="W90" s="322" t="s">
        <v>862</v>
      </c>
      <c r="X90" s="322"/>
      <c r="Y90" s="322"/>
      <c r="Z90" s="322" t="s">
        <v>863</v>
      </c>
      <c r="AA90" s="322" t="s">
        <v>863</v>
      </c>
      <c r="AB90" s="331" t="s">
        <v>1839</v>
      </c>
      <c r="AC90" s="322"/>
      <c r="AD90" s="322"/>
      <c r="AE90" s="322"/>
      <c r="AF90" s="322">
        <v>1</v>
      </c>
      <c r="AG90" s="322"/>
      <c r="AH90" s="330" t="s">
        <v>823</v>
      </c>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row>
    <row r="91" spans="1:1031" ht="13.5" customHeight="1">
      <c r="A91" s="315">
        <v>83</v>
      </c>
      <c r="B91" s="315"/>
      <c r="C91" s="315" t="s">
        <v>2185</v>
      </c>
      <c r="D91" s="315"/>
      <c r="E91" s="315"/>
      <c r="F91" s="315"/>
      <c r="G91" s="315"/>
      <c r="H91" s="316" t="s">
        <v>2186</v>
      </c>
      <c r="I91" s="316" t="s">
        <v>2187</v>
      </c>
      <c r="J91" s="316"/>
      <c r="K91" s="316" t="s">
        <v>863</v>
      </c>
      <c r="L91" s="316" t="s">
        <v>2188</v>
      </c>
      <c r="M91" s="316" t="s">
        <v>2188</v>
      </c>
      <c r="N91" s="316"/>
      <c r="O91" s="316"/>
      <c r="P91" s="316"/>
      <c r="Q91" s="316"/>
      <c r="R91" s="343" t="s">
        <v>823</v>
      </c>
      <c r="S91" s="343" t="s">
        <v>823</v>
      </c>
      <c r="T91" s="343" t="s">
        <v>823</v>
      </c>
      <c r="U91" s="316"/>
      <c r="V91" s="316"/>
      <c r="W91" s="316" t="s">
        <v>862</v>
      </c>
      <c r="X91" s="316"/>
      <c r="Y91" s="316"/>
      <c r="Z91" s="316" t="s">
        <v>863</v>
      </c>
      <c r="AA91" s="316" t="s">
        <v>863</v>
      </c>
      <c r="AB91" s="320" t="s">
        <v>1839</v>
      </c>
      <c r="AC91" s="316"/>
      <c r="AD91" s="316"/>
      <c r="AE91" s="316"/>
      <c r="AF91" s="316">
        <v>1</v>
      </c>
      <c r="AG91" s="316"/>
      <c r="AH91" s="330" t="s">
        <v>823</v>
      </c>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row>
    <row r="92" spans="1:1031" ht="13.5" customHeight="1">
      <c r="A92" s="335">
        <v>84</v>
      </c>
      <c r="B92" s="335"/>
      <c r="C92" s="335" t="s">
        <v>2189</v>
      </c>
      <c r="D92" s="335"/>
      <c r="E92" s="335"/>
      <c r="F92" s="335"/>
      <c r="G92" s="335"/>
      <c r="H92" s="323" t="s">
        <v>2190</v>
      </c>
      <c r="I92" s="322" t="s">
        <v>2191</v>
      </c>
      <c r="J92" s="322" t="s">
        <v>2192</v>
      </c>
      <c r="K92" s="322" t="s">
        <v>863</v>
      </c>
      <c r="L92" s="322" t="s">
        <v>2193</v>
      </c>
      <c r="M92" s="322" t="s">
        <v>2193</v>
      </c>
      <c r="N92" s="322"/>
      <c r="O92" s="322"/>
      <c r="P92" s="322"/>
      <c r="Q92" s="322"/>
      <c r="R92" s="332" t="s">
        <v>817</v>
      </c>
      <c r="S92" s="332" t="s">
        <v>817</v>
      </c>
      <c r="T92" s="332" t="s">
        <v>817</v>
      </c>
      <c r="U92" s="322"/>
      <c r="V92" s="322"/>
      <c r="W92" s="322" t="s">
        <v>862</v>
      </c>
      <c r="X92" s="322"/>
      <c r="Y92" s="322"/>
      <c r="Z92" s="322" t="s">
        <v>863</v>
      </c>
      <c r="AA92" s="322" t="s">
        <v>863</v>
      </c>
      <c r="AB92" s="320" t="s">
        <v>1839</v>
      </c>
      <c r="AC92" s="322"/>
      <c r="AD92" s="322"/>
      <c r="AE92" s="322"/>
      <c r="AF92" s="322">
        <v>1</v>
      </c>
      <c r="AG92" s="322"/>
      <c r="AH92" s="332" t="s">
        <v>817</v>
      </c>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row>
    <row r="93" spans="1:1031" ht="13.5" customHeight="1">
      <c r="A93" s="325">
        <v>85</v>
      </c>
      <c r="B93" s="325"/>
      <c r="C93" s="325" t="s">
        <v>2194</v>
      </c>
      <c r="D93" s="325" t="s">
        <v>2195</v>
      </c>
      <c r="E93" s="325"/>
      <c r="F93" s="325"/>
      <c r="G93" s="325"/>
      <c r="H93" s="316" t="s">
        <v>2196</v>
      </c>
      <c r="I93" s="316" t="s">
        <v>2094</v>
      </c>
      <c r="J93" s="337"/>
      <c r="K93" s="316" t="s">
        <v>863</v>
      </c>
      <c r="L93" s="316" t="s">
        <v>2095</v>
      </c>
      <c r="M93" s="316" t="s">
        <v>2095</v>
      </c>
      <c r="N93" s="316"/>
      <c r="O93" s="316"/>
      <c r="P93" s="316"/>
      <c r="Q93" s="316"/>
      <c r="R93" s="326" t="s">
        <v>817</v>
      </c>
      <c r="S93" s="328" t="s">
        <v>817</v>
      </c>
      <c r="T93" s="328" t="s">
        <v>817</v>
      </c>
      <c r="U93" s="316"/>
      <c r="V93" s="316" t="s">
        <v>863</v>
      </c>
      <c r="W93" s="316" t="s">
        <v>2096</v>
      </c>
      <c r="X93" s="316"/>
      <c r="Y93" s="316"/>
      <c r="Z93" s="316" t="s">
        <v>863</v>
      </c>
      <c r="AA93" s="316" t="s">
        <v>863</v>
      </c>
      <c r="AB93" s="320" t="s">
        <v>1839</v>
      </c>
      <c r="AC93" s="316"/>
      <c r="AD93" s="316" t="s">
        <v>2197</v>
      </c>
      <c r="AE93" s="316"/>
      <c r="AF93" s="316">
        <v>1</v>
      </c>
      <c r="AG93" s="316">
        <v>1</v>
      </c>
      <c r="AH93" s="332" t="s">
        <v>817</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row>
    <row r="94" spans="1:1031" ht="13.5" customHeight="1">
      <c r="A94" s="321">
        <v>86</v>
      </c>
      <c r="B94" s="321"/>
      <c r="C94" s="321" t="s">
        <v>2198</v>
      </c>
      <c r="D94" s="321"/>
      <c r="E94" s="321"/>
      <c r="F94" s="321"/>
      <c r="G94" s="321"/>
      <c r="H94" s="322" t="s">
        <v>2199</v>
      </c>
      <c r="I94" s="322" t="s">
        <v>2200</v>
      </c>
      <c r="J94" s="322">
        <v>5</v>
      </c>
      <c r="K94" s="322" t="s">
        <v>863</v>
      </c>
      <c r="L94" s="322" t="s">
        <v>2201</v>
      </c>
      <c r="M94" s="322" t="s">
        <v>2201</v>
      </c>
      <c r="N94" s="322"/>
      <c r="O94" s="322"/>
      <c r="P94" s="322"/>
      <c r="Q94" s="322"/>
      <c r="R94" s="332" t="s">
        <v>817</v>
      </c>
      <c r="S94" s="332" t="s">
        <v>817</v>
      </c>
      <c r="T94" s="332" t="s">
        <v>817</v>
      </c>
      <c r="U94" s="322"/>
      <c r="V94" s="322"/>
      <c r="W94" s="322" t="s">
        <v>862</v>
      </c>
      <c r="X94" s="322"/>
      <c r="Y94" s="322" t="s">
        <v>2202</v>
      </c>
      <c r="Z94" s="322" t="s">
        <v>863</v>
      </c>
      <c r="AA94" s="322" t="s">
        <v>863</v>
      </c>
      <c r="AB94" s="320" t="s">
        <v>1839</v>
      </c>
      <c r="AC94" s="322"/>
      <c r="AD94" s="322"/>
      <c r="AE94" s="322"/>
      <c r="AF94" s="322">
        <v>1</v>
      </c>
      <c r="AG94" s="322">
        <v>1</v>
      </c>
      <c r="AH94" s="332" t="s">
        <v>817</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row>
    <row r="95" spans="1:1031" ht="13.5" customHeight="1">
      <c r="A95" s="341">
        <v>87</v>
      </c>
      <c r="B95" s="341" t="s">
        <v>2203</v>
      </c>
      <c r="C95" s="342"/>
      <c r="D95" s="342"/>
      <c r="E95" s="342"/>
      <c r="F95" s="342"/>
      <c r="G95" s="342"/>
      <c r="H95" s="316" t="s">
        <v>2204</v>
      </c>
      <c r="I95" s="316" t="s">
        <v>2205</v>
      </c>
      <c r="J95" s="337"/>
      <c r="K95" s="316"/>
      <c r="L95" s="316" t="s">
        <v>2206</v>
      </c>
      <c r="M95" s="316" t="s">
        <v>2206</v>
      </c>
      <c r="N95" s="316"/>
      <c r="O95" s="316"/>
      <c r="P95" s="316"/>
      <c r="Q95" s="316"/>
      <c r="R95" s="343" t="s">
        <v>823</v>
      </c>
      <c r="S95" s="316"/>
      <c r="T95" s="349" t="s">
        <v>823</v>
      </c>
      <c r="U95" s="316"/>
      <c r="V95" s="316" t="s">
        <v>863</v>
      </c>
      <c r="W95" s="316" t="s">
        <v>1366</v>
      </c>
      <c r="X95" s="316"/>
      <c r="Y95" s="316"/>
      <c r="Z95" s="316" t="s">
        <v>863</v>
      </c>
      <c r="AA95" s="316" t="s">
        <v>863</v>
      </c>
      <c r="AB95" s="331" t="s">
        <v>1839</v>
      </c>
      <c r="AC95" s="316"/>
      <c r="AD95" s="316"/>
      <c r="AE95" s="316"/>
      <c r="AF95" s="316"/>
      <c r="AG95" s="316"/>
      <c r="AH95" s="343" t="s">
        <v>823</v>
      </c>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row>
    <row r="96" spans="1:1031" ht="13.5" customHeight="1">
      <c r="A96" s="350">
        <v>88</v>
      </c>
      <c r="B96" s="350"/>
      <c r="C96" s="350" t="s">
        <v>2207</v>
      </c>
      <c r="D96" s="350"/>
      <c r="E96" s="350"/>
      <c r="F96" s="350"/>
      <c r="G96" s="350"/>
      <c r="H96" s="322" t="s">
        <v>2208</v>
      </c>
      <c r="I96" s="322" t="s">
        <v>2209</v>
      </c>
      <c r="J96" s="329"/>
      <c r="K96" s="322" t="s">
        <v>863</v>
      </c>
      <c r="L96" s="322" t="s">
        <v>2210</v>
      </c>
      <c r="M96" s="322" t="s">
        <v>2210</v>
      </c>
      <c r="N96" s="322"/>
      <c r="O96" s="322"/>
      <c r="P96" s="322"/>
      <c r="Q96" s="322"/>
      <c r="R96" s="324" t="s">
        <v>820</v>
      </c>
      <c r="S96" s="322"/>
      <c r="T96" s="351" t="s">
        <v>820</v>
      </c>
      <c r="U96" s="322"/>
      <c r="V96" s="322" t="s">
        <v>863</v>
      </c>
      <c r="W96" s="322" t="s">
        <v>2211</v>
      </c>
      <c r="X96" s="322"/>
      <c r="Y96" s="322"/>
      <c r="Z96" s="322" t="s">
        <v>863</v>
      </c>
      <c r="AA96" s="322" t="s">
        <v>863</v>
      </c>
      <c r="AB96" s="320" t="s">
        <v>1839</v>
      </c>
      <c r="AC96" s="322"/>
      <c r="AD96" s="322"/>
      <c r="AE96" s="322"/>
      <c r="AF96" s="322"/>
      <c r="AG96" s="322">
        <v>1</v>
      </c>
      <c r="AH96" s="324" t="s">
        <v>820</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row>
    <row r="97" spans="1:1031" ht="13.5" customHeight="1">
      <c r="A97" s="352">
        <v>89</v>
      </c>
      <c r="B97" s="352"/>
      <c r="C97" s="352"/>
      <c r="D97" s="352" t="s">
        <v>2212</v>
      </c>
      <c r="E97" s="353"/>
      <c r="F97" s="352"/>
      <c r="G97" s="352"/>
      <c r="H97" s="316" t="s">
        <v>2213</v>
      </c>
      <c r="I97" s="316" t="s">
        <v>2214</v>
      </c>
      <c r="J97" s="316" t="s">
        <v>2215</v>
      </c>
      <c r="K97" s="316"/>
      <c r="L97" s="316" t="s">
        <v>2216</v>
      </c>
      <c r="M97" s="316" t="s">
        <v>2216</v>
      </c>
      <c r="N97" s="316"/>
      <c r="O97" s="316"/>
      <c r="P97" s="316"/>
      <c r="Q97" s="316"/>
      <c r="R97" s="316" t="s">
        <v>892</v>
      </c>
      <c r="S97" s="316"/>
      <c r="T97" s="354" t="s">
        <v>892</v>
      </c>
      <c r="U97" s="316"/>
      <c r="V97" s="316"/>
      <c r="W97" s="316" t="s">
        <v>862</v>
      </c>
      <c r="X97" s="316"/>
      <c r="Y97" s="316" t="s">
        <v>2217</v>
      </c>
      <c r="Z97" s="316" t="s">
        <v>863</v>
      </c>
      <c r="AA97" s="316" t="s">
        <v>863</v>
      </c>
      <c r="AB97" s="320" t="s">
        <v>1839</v>
      </c>
      <c r="AC97" s="316"/>
      <c r="AD97" s="316"/>
      <c r="AE97" s="316"/>
      <c r="AF97" s="316"/>
      <c r="AG97" s="316">
        <v>1</v>
      </c>
      <c r="AH97" s="316" t="s">
        <v>892</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row>
    <row r="98" spans="1:1031" ht="13.5" customHeight="1">
      <c r="A98" s="344">
        <v>90</v>
      </c>
      <c r="B98" s="344"/>
      <c r="C98" s="344"/>
      <c r="D98" s="344" t="s">
        <v>2218</v>
      </c>
      <c r="E98" s="344"/>
      <c r="F98" s="344"/>
      <c r="G98" s="344"/>
      <c r="H98" s="322" t="s">
        <v>2219</v>
      </c>
      <c r="I98" s="322" t="s">
        <v>2220</v>
      </c>
      <c r="J98" s="322"/>
      <c r="K98" s="322"/>
      <c r="L98" s="322" t="s">
        <v>2221</v>
      </c>
      <c r="M98" s="322" t="s">
        <v>2221</v>
      </c>
      <c r="N98" s="322"/>
      <c r="O98" s="322"/>
      <c r="P98" s="322"/>
      <c r="Q98" s="322"/>
      <c r="R98" s="330" t="s">
        <v>823</v>
      </c>
      <c r="S98" s="340"/>
      <c r="T98" s="355" t="s">
        <v>823</v>
      </c>
      <c r="U98" s="322"/>
      <c r="V98" s="322"/>
      <c r="W98" s="322" t="s">
        <v>862</v>
      </c>
      <c r="X98" s="322"/>
      <c r="Y98" s="322" t="s">
        <v>2222</v>
      </c>
      <c r="Z98" s="322" t="s">
        <v>863</v>
      </c>
      <c r="AA98" s="322" t="s">
        <v>863</v>
      </c>
      <c r="AB98" s="320" t="s">
        <v>1839</v>
      </c>
      <c r="AC98" s="322"/>
      <c r="AD98" s="322"/>
      <c r="AE98" s="322"/>
      <c r="AF98" s="322"/>
      <c r="AG98" s="322"/>
      <c r="AH98" s="330" t="s">
        <v>823</v>
      </c>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row>
    <row r="99" spans="1:1031" ht="13.5" customHeight="1">
      <c r="A99" s="341">
        <v>91</v>
      </c>
      <c r="B99" s="341"/>
      <c r="C99" s="341"/>
      <c r="D99" s="341" t="s">
        <v>2223</v>
      </c>
      <c r="E99" s="341"/>
      <c r="F99" s="341"/>
      <c r="G99" s="341"/>
      <c r="H99" s="316" t="s">
        <v>2224</v>
      </c>
      <c r="I99" s="316" t="s">
        <v>2225</v>
      </c>
      <c r="J99" s="316"/>
      <c r="K99" s="316"/>
      <c r="L99" s="316" t="s">
        <v>2226</v>
      </c>
      <c r="M99" s="316" t="s">
        <v>2226</v>
      </c>
      <c r="N99" s="316"/>
      <c r="O99" s="316"/>
      <c r="P99" s="316"/>
      <c r="Q99" s="316"/>
      <c r="R99" s="343" t="s">
        <v>823</v>
      </c>
      <c r="S99" s="316"/>
      <c r="T99" s="349" t="s">
        <v>823</v>
      </c>
      <c r="U99" s="316"/>
      <c r="V99" s="316"/>
      <c r="W99" s="316" t="s">
        <v>862</v>
      </c>
      <c r="X99" s="316"/>
      <c r="Y99" s="316"/>
      <c r="Z99" s="316" t="s">
        <v>863</v>
      </c>
      <c r="AA99" s="316" t="s">
        <v>863</v>
      </c>
      <c r="AB99" s="320" t="s">
        <v>1839</v>
      </c>
      <c r="AC99" s="316"/>
      <c r="AD99" s="316"/>
      <c r="AE99" s="316"/>
      <c r="AF99" s="316"/>
      <c r="AG99" s="316"/>
      <c r="AH99" s="343" t="s">
        <v>823</v>
      </c>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row>
    <row r="100" spans="1:1031" ht="13.5" customHeight="1">
      <c r="A100" s="350">
        <v>92</v>
      </c>
      <c r="B100" s="350"/>
      <c r="C100" s="350" t="s">
        <v>2227</v>
      </c>
      <c r="D100" s="350"/>
      <c r="E100" s="350"/>
      <c r="F100" s="350"/>
      <c r="G100" s="350"/>
      <c r="H100" s="322" t="s">
        <v>2228</v>
      </c>
      <c r="I100" s="322" t="s">
        <v>2229</v>
      </c>
      <c r="J100" s="322" t="s">
        <v>2179</v>
      </c>
      <c r="K100" s="322" t="s">
        <v>863</v>
      </c>
      <c r="L100" s="322" t="s">
        <v>831</v>
      </c>
      <c r="M100" s="322" t="s">
        <v>831</v>
      </c>
      <c r="N100" s="322"/>
      <c r="O100" s="322"/>
      <c r="P100" s="322"/>
      <c r="Q100" s="322"/>
      <c r="R100" s="332" t="s">
        <v>817</v>
      </c>
      <c r="S100" s="322"/>
      <c r="T100" s="356" t="s">
        <v>817</v>
      </c>
      <c r="U100" s="322"/>
      <c r="V100" s="322"/>
      <c r="W100" s="322" t="s">
        <v>862</v>
      </c>
      <c r="X100" s="322"/>
      <c r="Y100" s="322" t="s">
        <v>2230</v>
      </c>
      <c r="Z100" s="322" t="s">
        <v>863</v>
      </c>
      <c r="AA100" s="322" t="s">
        <v>863</v>
      </c>
      <c r="AB100" s="331" t="s">
        <v>1839</v>
      </c>
      <c r="AC100" s="322"/>
      <c r="AD100" s="322"/>
      <c r="AE100" s="322"/>
      <c r="AF100" s="322"/>
      <c r="AG100" s="322">
        <v>1</v>
      </c>
      <c r="AH100" s="324" t="s">
        <v>820</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row>
    <row r="101" spans="1:1031" ht="13.5" customHeight="1">
      <c r="A101" s="352">
        <v>93</v>
      </c>
      <c r="B101" s="352"/>
      <c r="C101" s="352" t="s">
        <v>2154</v>
      </c>
      <c r="D101" s="353"/>
      <c r="E101" s="352"/>
      <c r="F101" s="352"/>
      <c r="G101" s="352"/>
      <c r="H101" s="316" t="s">
        <v>2231</v>
      </c>
      <c r="I101" s="316" t="s">
        <v>2232</v>
      </c>
      <c r="J101" s="316" t="s">
        <v>2157</v>
      </c>
      <c r="K101" s="316" t="s">
        <v>863</v>
      </c>
      <c r="L101" s="316" t="s">
        <v>1906</v>
      </c>
      <c r="M101" s="316" t="s">
        <v>1906</v>
      </c>
      <c r="N101" s="316"/>
      <c r="O101" s="316"/>
      <c r="P101" s="316"/>
      <c r="Q101" s="316"/>
      <c r="R101" s="326" t="s">
        <v>817</v>
      </c>
      <c r="S101" s="316"/>
      <c r="T101" s="357" t="s">
        <v>817</v>
      </c>
      <c r="U101" s="316"/>
      <c r="V101" s="316"/>
      <c r="W101" s="316" t="s">
        <v>862</v>
      </c>
      <c r="X101" s="316"/>
      <c r="Y101" s="316"/>
      <c r="Z101" s="316" t="s">
        <v>863</v>
      </c>
      <c r="AA101" s="316" t="s">
        <v>863</v>
      </c>
      <c r="AB101" s="320" t="s">
        <v>1839</v>
      </c>
      <c r="AC101" s="316"/>
      <c r="AD101" s="316"/>
      <c r="AE101" s="316"/>
      <c r="AF101" s="316"/>
      <c r="AG101" s="316">
        <v>1</v>
      </c>
      <c r="AH101" s="326" t="s">
        <v>817</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row>
    <row r="102" spans="1:1031" ht="13.5" customHeight="1">
      <c r="A102" s="350">
        <v>94</v>
      </c>
      <c r="B102" s="350"/>
      <c r="C102" s="350" t="s">
        <v>2233</v>
      </c>
      <c r="D102" s="350"/>
      <c r="E102" s="350"/>
      <c r="F102" s="350"/>
      <c r="G102" s="350"/>
      <c r="H102" s="322" t="s">
        <v>2234</v>
      </c>
      <c r="I102" s="322" t="s">
        <v>2235</v>
      </c>
      <c r="J102" s="322" t="s">
        <v>2236</v>
      </c>
      <c r="K102" s="322" t="s">
        <v>863</v>
      </c>
      <c r="L102" s="322" t="s">
        <v>1915</v>
      </c>
      <c r="M102" s="322" t="s">
        <v>1915</v>
      </c>
      <c r="N102" s="322"/>
      <c r="O102" s="322"/>
      <c r="P102" s="322"/>
      <c r="Q102" s="322"/>
      <c r="R102" s="332" t="s">
        <v>817</v>
      </c>
      <c r="S102" s="322"/>
      <c r="T102" s="356" t="s">
        <v>817</v>
      </c>
      <c r="U102" s="322"/>
      <c r="V102" s="322"/>
      <c r="W102" s="322" t="s">
        <v>862</v>
      </c>
      <c r="X102" s="322"/>
      <c r="Y102" s="322"/>
      <c r="Z102" s="322" t="s">
        <v>863</v>
      </c>
      <c r="AA102" s="322" t="s">
        <v>863</v>
      </c>
      <c r="AB102" s="320" t="s">
        <v>1839</v>
      </c>
      <c r="AC102" s="322"/>
      <c r="AD102" s="322"/>
      <c r="AE102" s="322"/>
      <c r="AF102" s="322"/>
      <c r="AG102" s="322">
        <v>1</v>
      </c>
      <c r="AH102" s="324" t="s">
        <v>820</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row>
    <row r="103" spans="1:1031" ht="13.5" customHeight="1">
      <c r="A103" s="352">
        <v>95</v>
      </c>
      <c r="B103" s="352"/>
      <c r="C103" s="352" t="s">
        <v>2237</v>
      </c>
      <c r="D103" s="352"/>
      <c r="E103" s="352"/>
      <c r="F103" s="352"/>
      <c r="G103" s="352"/>
      <c r="H103" s="316" t="s">
        <v>2238</v>
      </c>
      <c r="I103" s="316"/>
      <c r="J103" s="316"/>
      <c r="K103" s="316" t="s">
        <v>863</v>
      </c>
      <c r="L103" s="316" t="s">
        <v>1899</v>
      </c>
      <c r="M103" s="316" t="s">
        <v>1899</v>
      </c>
      <c r="N103" s="316"/>
      <c r="O103" s="316"/>
      <c r="P103" s="316"/>
      <c r="Q103" s="316"/>
      <c r="R103" s="326" t="s">
        <v>817</v>
      </c>
      <c r="S103" s="348"/>
      <c r="T103" s="357" t="s">
        <v>817</v>
      </c>
      <c r="U103" s="316"/>
      <c r="V103" s="316"/>
      <c r="W103" s="316" t="s">
        <v>862</v>
      </c>
      <c r="X103" s="316"/>
      <c r="Y103" s="316"/>
      <c r="Z103" s="316" t="s">
        <v>863</v>
      </c>
      <c r="AA103" s="316" t="s">
        <v>863</v>
      </c>
      <c r="AB103" s="320" t="s">
        <v>1839</v>
      </c>
      <c r="AC103" s="316"/>
      <c r="AD103" s="316"/>
      <c r="AE103" s="316"/>
      <c r="AF103" s="316"/>
      <c r="AG103" s="316">
        <v>1</v>
      </c>
      <c r="AH103" s="326" t="s">
        <v>817</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row>
    <row r="104" spans="1:1031" ht="13.5" customHeight="1">
      <c r="A104" s="350">
        <v>96</v>
      </c>
      <c r="B104" s="350"/>
      <c r="C104" s="350" t="s">
        <v>2239</v>
      </c>
      <c r="D104" s="350"/>
      <c r="E104" s="350"/>
      <c r="F104" s="350"/>
      <c r="G104" s="350"/>
      <c r="H104" s="322" t="s">
        <v>2240</v>
      </c>
      <c r="I104" s="322" t="s">
        <v>2241</v>
      </c>
      <c r="J104" s="329"/>
      <c r="K104" s="322" t="s">
        <v>863</v>
      </c>
      <c r="L104" s="322" t="s">
        <v>2242</v>
      </c>
      <c r="M104" s="322" t="s">
        <v>2242</v>
      </c>
      <c r="N104" s="322"/>
      <c r="O104" s="322"/>
      <c r="P104" s="322"/>
      <c r="Q104" s="322"/>
      <c r="R104" s="330" t="s">
        <v>823</v>
      </c>
      <c r="S104" s="322"/>
      <c r="T104" s="355" t="s">
        <v>823</v>
      </c>
      <c r="U104" s="322"/>
      <c r="V104" s="322" t="s">
        <v>863</v>
      </c>
      <c r="W104" s="322" t="s">
        <v>2243</v>
      </c>
      <c r="X104" s="322"/>
      <c r="Y104" s="322"/>
      <c r="Z104" s="322" t="s">
        <v>863</v>
      </c>
      <c r="AA104" s="322" t="s">
        <v>863</v>
      </c>
      <c r="AB104" s="320" t="s">
        <v>1839</v>
      </c>
      <c r="AC104" s="322"/>
      <c r="AD104" s="322"/>
      <c r="AE104" s="322"/>
      <c r="AF104" s="322"/>
      <c r="AG104" s="322">
        <v>1</v>
      </c>
      <c r="AH104" s="330" t="s">
        <v>823</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row>
    <row r="105" spans="1:1031" ht="13.5" customHeight="1">
      <c r="A105" s="352">
        <v>97</v>
      </c>
      <c r="B105" s="352"/>
      <c r="C105" s="352"/>
      <c r="D105" s="352" t="s">
        <v>2244</v>
      </c>
      <c r="E105" s="353"/>
      <c r="F105" s="352"/>
      <c r="G105" s="352"/>
      <c r="H105" s="316" t="s">
        <v>2245</v>
      </c>
      <c r="I105" s="316" t="s">
        <v>2246</v>
      </c>
      <c r="J105" s="316" t="s">
        <v>2247</v>
      </c>
      <c r="K105" s="316" t="s">
        <v>863</v>
      </c>
      <c r="L105" s="316" t="s">
        <v>2040</v>
      </c>
      <c r="M105" s="316" t="s">
        <v>2040</v>
      </c>
      <c r="N105" s="316"/>
      <c r="O105" s="316"/>
      <c r="P105" s="316"/>
      <c r="Q105" s="316"/>
      <c r="R105" s="326" t="s">
        <v>817</v>
      </c>
      <c r="S105" s="316"/>
      <c r="T105" s="357" t="s">
        <v>817</v>
      </c>
      <c r="U105" s="316"/>
      <c r="V105" s="316"/>
      <c r="W105" s="316" t="s">
        <v>878</v>
      </c>
      <c r="X105" s="316"/>
      <c r="Y105" s="316"/>
      <c r="Z105" s="316" t="s">
        <v>863</v>
      </c>
      <c r="AA105" s="316" t="s">
        <v>863</v>
      </c>
      <c r="AB105" s="331" t="s">
        <v>1839</v>
      </c>
      <c r="AC105" s="316"/>
      <c r="AD105" s="316"/>
      <c r="AE105" s="316"/>
      <c r="AF105" s="316"/>
      <c r="AG105" s="316">
        <v>1</v>
      </c>
      <c r="AH105" s="326" t="s">
        <v>817</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row>
    <row r="106" spans="1:1031" ht="13.5" customHeight="1">
      <c r="A106" s="350">
        <v>98</v>
      </c>
      <c r="B106" s="350"/>
      <c r="C106" s="350"/>
      <c r="D106" s="350" t="s">
        <v>1966</v>
      </c>
      <c r="E106" s="350"/>
      <c r="F106" s="350"/>
      <c r="G106" s="350"/>
      <c r="H106" s="322" t="s">
        <v>2248</v>
      </c>
      <c r="I106" s="322" t="s">
        <v>2249</v>
      </c>
      <c r="J106" s="322" t="s">
        <v>2250</v>
      </c>
      <c r="K106" s="322" t="s">
        <v>863</v>
      </c>
      <c r="L106" s="322" t="s">
        <v>1927</v>
      </c>
      <c r="M106" s="322" t="s">
        <v>1927</v>
      </c>
      <c r="N106" s="322"/>
      <c r="O106" s="322"/>
      <c r="P106" s="322"/>
      <c r="Q106" s="322"/>
      <c r="R106" s="324" t="s">
        <v>820</v>
      </c>
      <c r="S106" s="322"/>
      <c r="T106" s="351" t="s">
        <v>820</v>
      </c>
      <c r="U106" s="322"/>
      <c r="V106" s="322"/>
      <c r="W106" s="322" t="s">
        <v>862</v>
      </c>
      <c r="X106" s="322"/>
      <c r="Y106" s="322" t="s">
        <v>2251</v>
      </c>
      <c r="Z106" s="322" t="s">
        <v>863</v>
      </c>
      <c r="AA106" s="322" t="s">
        <v>863</v>
      </c>
      <c r="AB106" s="320" t="s">
        <v>1839</v>
      </c>
      <c r="AC106" s="322"/>
      <c r="AD106" s="322"/>
      <c r="AE106" s="322"/>
      <c r="AF106" s="322"/>
      <c r="AG106" s="322">
        <v>1</v>
      </c>
      <c r="AH106" s="324" t="s">
        <v>820</v>
      </c>
      <c r="AI106" s="510" t="s">
        <v>2252</v>
      </c>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row>
    <row r="107" spans="1:1031" ht="13.5" customHeight="1">
      <c r="A107" s="352">
        <v>99</v>
      </c>
      <c r="B107" s="352"/>
      <c r="C107" s="352"/>
      <c r="D107" s="352" t="s">
        <v>1920</v>
      </c>
      <c r="E107" s="352"/>
      <c r="F107" s="352"/>
      <c r="G107" s="352"/>
      <c r="H107" s="316" t="s">
        <v>2253</v>
      </c>
      <c r="I107" s="316"/>
      <c r="J107" s="316" t="s">
        <v>2254</v>
      </c>
      <c r="K107" s="316" t="s">
        <v>863</v>
      </c>
      <c r="L107" s="316" t="s">
        <v>1899</v>
      </c>
      <c r="M107" s="316" t="s">
        <v>1899</v>
      </c>
      <c r="N107" s="316"/>
      <c r="O107" s="316"/>
      <c r="P107" s="316"/>
      <c r="Q107" s="316"/>
      <c r="R107" s="326" t="s">
        <v>817</v>
      </c>
      <c r="S107" s="316"/>
      <c r="T107" s="357" t="s">
        <v>817</v>
      </c>
      <c r="U107" s="316"/>
      <c r="V107" s="316"/>
      <c r="W107" s="316" t="s">
        <v>862</v>
      </c>
      <c r="X107" s="316"/>
      <c r="Y107" s="316"/>
      <c r="Z107" s="316" t="s">
        <v>863</v>
      </c>
      <c r="AA107" s="316" t="s">
        <v>863</v>
      </c>
      <c r="AB107" s="320" t="s">
        <v>1839</v>
      </c>
      <c r="AC107" s="316"/>
      <c r="AD107" s="316"/>
      <c r="AE107" s="316"/>
      <c r="AF107" s="316"/>
      <c r="AG107" s="316">
        <v>1</v>
      </c>
      <c r="AH107" s="326" t="s">
        <v>817</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row>
    <row r="108" spans="1:1031" ht="13.5" customHeight="1">
      <c r="A108" s="350">
        <v>100</v>
      </c>
      <c r="B108" s="350"/>
      <c r="C108" s="350"/>
      <c r="D108" s="350" t="s">
        <v>2255</v>
      </c>
      <c r="E108" s="350"/>
      <c r="F108" s="350"/>
      <c r="G108" s="350"/>
      <c r="H108" s="322" t="s">
        <v>2256</v>
      </c>
      <c r="I108" s="322" t="s">
        <v>2257</v>
      </c>
      <c r="J108" s="322"/>
      <c r="K108" s="322"/>
      <c r="L108" s="322" t="s">
        <v>831</v>
      </c>
      <c r="M108" s="322" t="s">
        <v>831</v>
      </c>
      <c r="N108" s="322"/>
      <c r="O108" s="322"/>
      <c r="P108" s="322"/>
      <c r="Q108" s="322"/>
      <c r="R108" s="332" t="s">
        <v>817</v>
      </c>
      <c r="S108" s="340"/>
      <c r="T108" s="356" t="s">
        <v>817</v>
      </c>
      <c r="U108" s="322"/>
      <c r="V108" s="322"/>
      <c r="W108" s="322" t="s">
        <v>862</v>
      </c>
      <c r="X108" s="322"/>
      <c r="Y108" s="322"/>
      <c r="Z108" s="322" t="s">
        <v>863</v>
      </c>
      <c r="AA108" s="322" t="s">
        <v>863</v>
      </c>
      <c r="AB108" s="320" t="s">
        <v>1839</v>
      </c>
      <c r="AC108" s="322"/>
      <c r="AD108" s="322"/>
      <c r="AE108" s="322"/>
      <c r="AF108" s="322"/>
      <c r="AG108" s="322">
        <v>1</v>
      </c>
      <c r="AH108" s="332" t="s">
        <v>817</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row>
    <row r="109" spans="1:1031" ht="13.5" customHeight="1">
      <c r="A109" s="352">
        <v>101</v>
      </c>
      <c r="B109" s="352"/>
      <c r="C109" s="352"/>
      <c r="D109" s="352" t="s">
        <v>2258</v>
      </c>
      <c r="E109" s="353" t="s">
        <v>2195</v>
      </c>
      <c r="F109" s="352"/>
      <c r="G109" s="352"/>
      <c r="H109" s="316" t="s">
        <v>2259</v>
      </c>
      <c r="I109" s="316" t="s">
        <v>2260</v>
      </c>
      <c r="J109" s="337"/>
      <c r="K109" s="316" t="s">
        <v>863</v>
      </c>
      <c r="L109" s="316" t="s">
        <v>2095</v>
      </c>
      <c r="M109" s="316" t="s">
        <v>2095</v>
      </c>
      <c r="N109" s="316"/>
      <c r="O109" s="316"/>
      <c r="P109" s="316"/>
      <c r="Q109" s="316"/>
      <c r="R109" s="343" t="s">
        <v>823</v>
      </c>
      <c r="S109" s="316"/>
      <c r="T109" s="349" t="s">
        <v>823</v>
      </c>
      <c r="U109" s="316"/>
      <c r="V109" s="316" t="s">
        <v>863</v>
      </c>
      <c r="W109" s="316" t="s">
        <v>2096</v>
      </c>
      <c r="X109" s="316"/>
      <c r="Y109" s="316"/>
      <c r="Z109" s="316" t="s">
        <v>863</v>
      </c>
      <c r="AA109" s="316" t="s">
        <v>863</v>
      </c>
      <c r="AB109" s="320" t="s">
        <v>1839</v>
      </c>
      <c r="AC109" s="316"/>
      <c r="AD109" s="316"/>
      <c r="AE109" s="316"/>
      <c r="AF109" s="316"/>
      <c r="AG109" s="316">
        <v>1</v>
      </c>
      <c r="AH109" s="343" t="s">
        <v>823</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row>
    <row r="110" spans="1:1031" ht="13.5" customHeight="1">
      <c r="A110" s="344">
        <v>102</v>
      </c>
      <c r="B110" s="344"/>
      <c r="C110" s="344" t="s">
        <v>2261</v>
      </c>
      <c r="D110" s="344"/>
      <c r="E110" s="344"/>
      <c r="F110" s="344"/>
      <c r="G110" s="344"/>
      <c r="H110" s="322" t="s">
        <v>2262</v>
      </c>
      <c r="I110" s="322" t="s">
        <v>2263</v>
      </c>
      <c r="J110" s="322">
        <v>1</v>
      </c>
      <c r="K110" s="322"/>
      <c r="L110" s="322" t="s">
        <v>2264</v>
      </c>
      <c r="M110" s="322" t="s">
        <v>2264</v>
      </c>
      <c r="N110" s="322"/>
      <c r="O110" s="322"/>
      <c r="P110" s="322"/>
      <c r="Q110" s="322"/>
      <c r="R110" s="332" t="s">
        <v>817</v>
      </c>
      <c r="S110" s="322"/>
      <c r="T110" s="356" t="s">
        <v>817</v>
      </c>
      <c r="U110" s="322"/>
      <c r="V110" s="322"/>
      <c r="W110" s="322" t="s">
        <v>1093</v>
      </c>
      <c r="X110" s="322"/>
      <c r="Y110" s="322"/>
      <c r="Z110" s="322" t="s">
        <v>863</v>
      </c>
      <c r="AA110" s="322" t="s">
        <v>863</v>
      </c>
      <c r="AB110" s="331" t="s">
        <v>1839</v>
      </c>
      <c r="AC110" s="322"/>
      <c r="AD110" s="322"/>
      <c r="AE110" s="322"/>
      <c r="AF110" s="322"/>
      <c r="AG110" s="322"/>
      <c r="AH110" s="332" t="s">
        <v>817</v>
      </c>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row>
    <row r="111" spans="1:1031" ht="13.5" customHeight="1">
      <c r="A111" s="341">
        <v>103</v>
      </c>
      <c r="B111" s="341"/>
      <c r="C111" s="341" t="s">
        <v>2265</v>
      </c>
      <c r="D111" s="345"/>
      <c r="E111" s="341"/>
      <c r="F111" s="341"/>
      <c r="G111" s="341"/>
      <c r="H111" s="316" t="s">
        <v>2266</v>
      </c>
      <c r="I111" s="316" t="s">
        <v>2267</v>
      </c>
      <c r="J111" s="316"/>
      <c r="K111" s="316"/>
      <c r="L111" s="316" t="s">
        <v>2268</v>
      </c>
      <c r="M111" s="316" t="s">
        <v>2268</v>
      </c>
      <c r="N111" s="316"/>
      <c r="O111" s="316"/>
      <c r="P111" s="316"/>
      <c r="Q111" s="316"/>
      <c r="R111" s="326" t="s">
        <v>817</v>
      </c>
      <c r="S111" s="316"/>
      <c r="T111" s="357" t="s">
        <v>817</v>
      </c>
      <c r="U111" s="316"/>
      <c r="V111" s="316"/>
      <c r="W111" s="316" t="s">
        <v>862</v>
      </c>
      <c r="X111" s="316"/>
      <c r="Y111" s="316" t="s">
        <v>2269</v>
      </c>
      <c r="Z111" s="316" t="s">
        <v>863</v>
      </c>
      <c r="AA111" s="316" t="s">
        <v>863</v>
      </c>
      <c r="AB111" s="320" t="s">
        <v>1839</v>
      </c>
      <c r="AC111" s="316"/>
      <c r="AD111" s="316"/>
      <c r="AE111" s="316"/>
      <c r="AF111" s="316"/>
      <c r="AG111" s="316"/>
      <c r="AH111" s="326" t="s">
        <v>817</v>
      </c>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row>
    <row r="112" spans="1:1031" ht="13.5" customHeight="1">
      <c r="A112" s="350">
        <v>104</v>
      </c>
      <c r="B112" s="350"/>
      <c r="C112" s="350" t="s">
        <v>2270</v>
      </c>
      <c r="D112" s="350"/>
      <c r="E112" s="350"/>
      <c r="F112" s="350"/>
      <c r="G112" s="350"/>
      <c r="H112" s="322" t="s">
        <v>2271</v>
      </c>
      <c r="I112" s="322" t="s">
        <v>2272</v>
      </c>
      <c r="J112" s="322" t="s">
        <v>2273</v>
      </c>
      <c r="K112" s="322" t="s">
        <v>863</v>
      </c>
      <c r="L112" s="322" t="s">
        <v>2009</v>
      </c>
      <c r="M112" s="322" t="s">
        <v>2009</v>
      </c>
      <c r="N112" s="322"/>
      <c r="O112" s="322"/>
      <c r="P112" s="322"/>
      <c r="Q112" s="322"/>
      <c r="R112" s="332" t="s">
        <v>817</v>
      </c>
      <c r="S112" s="322"/>
      <c r="T112" s="356" t="s">
        <v>817</v>
      </c>
      <c r="U112" s="322"/>
      <c r="V112" s="322"/>
      <c r="W112" s="322" t="s">
        <v>862</v>
      </c>
      <c r="X112" s="322"/>
      <c r="Y112" s="322" t="s">
        <v>2274</v>
      </c>
      <c r="Z112" s="322" t="s">
        <v>863</v>
      </c>
      <c r="AA112" s="322" t="s">
        <v>863</v>
      </c>
      <c r="AB112" s="320" t="s">
        <v>1839</v>
      </c>
      <c r="AC112" s="322"/>
      <c r="AD112" s="322"/>
      <c r="AE112" s="322"/>
      <c r="AF112" s="322"/>
      <c r="AG112" s="322">
        <v>1</v>
      </c>
      <c r="AH112" s="324" t="s">
        <v>820</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row>
    <row r="113" spans="1:1031" ht="13.5" customHeight="1">
      <c r="A113" s="341">
        <v>105</v>
      </c>
      <c r="B113" s="341"/>
      <c r="C113" s="341" t="s">
        <v>2275</v>
      </c>
      <c r="D113" s="341"/>
      <c r="E113" s="341"/>
      <c r="F113" s="341"/>
      <c r="G113" s="341"/>
      <c r="H113" s="316" t="s">
        <v>2276</v>
      </c>
      <c r="I113" s="316" t="s">
        <v>2277</v>
      </c>
      <c r="J113" s="316" t="s">
        <v>1283</v>
      </c>
      <c r="K113" s="316"/>
      <c r="L113" s="316" t="s">
        <v>2278</v>
      </c>
      <c r="M113" s="316" t="s">
        <v>2278</v>
      </c>
      <c r="N113" s="316"/>
      <c r="O113" s="316"/>
      <c r="P113" s="316"/>
      <c r="Q113" s="316"/>
      <c r="R113" s="326" t="s">
        <v>817</v>
      </c>
      <c r="S113" s="348"/>
      <c r="T113" s="357" t="s">
        <v>817</v>
      </c>
      <c r="U113" s="316"/>
      <c r="V113" s="316"/>
      <c r="W113" s="316" t="s">
        <v>862</v>
      </c>
      <c r="X113" s="316"/>
      <c r="Y113" s="316"/>
      <c r="Z113" s="316" t="s">
        <v>863</v>
      </c>
      <c r="AA113" s="316" t="s">
        <v>863</v>
      </c>
      <c r="AB113" s="320" t="s">
        <v>1839</v>
      </c>
      <c r="AC113" s="316"/>
      <c r="AD113" s="316"/>
      <c r="AE113" s="316"/>
      <c r="AF113" s="316"/>
      <c r="AG113" s="316"/>
      <c r="AH113" s="326" t="s">
        <v>817</v>
      </c>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row>
    <row r="114" spans="1:1031" ht="13.5" customHeight="1">
      <c r="A114" s="344">
        <v>106</v>
      </c>
      <c r="B114" s="344"/>
      <c r="C114" s="344" t="s">
        <v>2279</v>
      </c>
      <c r="D114" s="346"/>
      <c r="E114" s="346"/>
      <c r="F114" s="346"/>
      <c r="G114" s="346"/>
      <c r="H114" s="322" t="s">
        <v>2280</v>
      </c>
      <c r="I114" s="322" t="s">
        <v>2281</v>
      </c>
      <c r="J114" s="329"/>
      <c r="K114" s="322" t="s">
        <v>863</v>
      </c>
      <c r="L114" s="322" t="s">
        <v>2282</v>
      </c>
      <c r="M114" s="322" t="s">
        <v>2282</v>
      </c>
      <c r="N114" s="322"/>
      <c r="O114" s="322"/>
      <c r="P114" s="322"/>
      <c r="Q114" s="322"/>
      <c r="R114" s="330" t="s">
        <v>823</v>
      </c>
      <c r="S114" s="322"/>
      <c r="T114" s="355" t="s">
        <v>823</v>
      </c>
      <c r="U114" s="322"/>
      <c r="V114" s="322" t="s">
        <v>863</v>
      </c>
      <c r="W114" s="322" t="s">
        <v>1265</v>
      </c>
      <c r="X114" s="322"/>
      <c r="Y114" s="322"/>
      <c r="Z114" s="322" t="s">
        <v>863</v>
      </c>
      <c r="AA114" s="322" t="s">
        <v>863</v>
      </c>
      <c r="AB114" s="320" t="s">
        <v>1839</v>
      </c>
      <c r="AC114" s="322"/>
      <c r="AD114" s="322"/>
      <c r="AE114" s="322"/>
      <c r="AF114" s="322"/>
      <c r="AG114" s="322"/>
      <c r="AH114" s="330" t="s">
        <v>823</v>
      </c>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row>
    <row r="115" spans="1:1031" ht="13.5" customHeight="1">
      <c r="A115" s="341">
        <v>107</v>
      </c>
      <c r="B115" s="341"/>
      <c r="C115" s="341"/>
      <c r="D115" s="341" t="s">
        <v>1733</v>
      </c>
      <c r="E115" s="341"/>
      <c r="F115" s="341"/>
      <c r="G115" s="341"/>
      <c r="H115" s="316" t="s">
        <v>2283</v>
      </c>
      <c r="I115" s="316" t="s">
        <v>2284</v>
      </c>
      <c r="J115" s="316" t="s">
        <v>1269</v>
      </c>
      <c r="K115" s="316" t="s">
        <v>863</v>
      </c>
      <c r="L115" s="316" t="s">
        <v>1927</v>
      </c>
      <c r="M115" s="316" t="s">
        <v>1927</v>
      </c>
      <c r="N115" s="316"/>
      <c r="O115" s="316"/>
      <c r="P115" s="316"/>
      <c r="Q115" s="316"/>
      <c r="R115" s="319" t="s">
        <v>820</v>
      </c>
      <c r="S115" s="316"/>
      <c r="T115" s="358" t="s">
        <v>820</v>
      </c>
      <c r="U115" s="316"/>
      <c r="V115" s="316"/>
      <c r="W115" s="316" t="s">
        <v>862</v>
      </c>
      <c r="X115" s="316"/>
      <c r="Y115" s="316" t="s">
        <v>1270</v>
      </c>
      <c r="Z115" s="316" t="s">
        <v>863</v>
      </c>
      <c r="AA115" s="316" t="s">
        <v>863</v>
      </c>
      <c r="AB115" s="331" t="s">
        <v>1839</v>
      </c>
      <c r="AC115" s="316"/>
      <c r="AD115" s="316"/>
      <c r="AE115" s="316"/>
      <c r="AF115" s="316"/>
      <c r="AG115" s="316"/>
      <c r="AH115" s="319" t="s">
        <v>820</v>
      </c>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row>
    <row r="116" spans="1:1031" ht="13.5" customHeight="1">
      <c r="A116" s="344">
        <v>108</v>
      </c>
      <c r="B116" s="344"/>
      <c r="C116" s="344"/>
      <c r="D116" s="344" t="s">
        <v>2285</v>
      </c>
      <c r="E116" s="344"/>
      <c r="F116" s="344"/>
      <c r="G116" s="344"/>
      <c r="H116" s="322" t="s">
        <v>2286</v>
      </c>
      <c r="I116" s="322" t="s">
        <v>2287</v>
      </c>
      <c r="J116" s="375">
        <v>606070707</v>
      </c>
      <c r="K116" s="322" t="s">
        <v>863</v>
      </c>
      <c r="L116" s="322" t="s">
        <v>2288</v>
      </c>
      <c r="M116" s="322" t="s">
        <v>2288</v>
      </c>
      <c r="N116" s="322"/>
      <c r="O116" s="322"/>
      <c r="P116" s="322"/>
      <c r="Q116" s="322"/>
      <c r="R116" s="324" t="s">
        <v>820</v>
      </c>
      <c r="S116" s="322"/>
      <c r="T116" s="351" t="s">
        <v>820</v>
      </c>
      <c r="U116" s="322"/>
      <c r="V116" s="322"/>
      <c r="W116" s="322" t="s">
        <v>862</v>
      </c>
      <c r="X116" s="322"/>
      <c r="Y116" s="322"/>
      <c r="Z116" s="322" t="s">
        <v>863</v>
      </c>
      <c r="AA116" s="322" t="s">
        <v>863</v>
      </c>
      <c r="AB116" s="320" t="s">
        <v>1839</v>
      </c>
      <c r="AC116" s="322"/>
      <c r="AD116" s="322"/>
      <c r="AE116" s="322"/>
      <c r="AF116" s="322"/>
      <c r="AG116" s="322"/>
      <c r="AH116" s="324" t="s">
        <v>820</v>
      </c>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row>
    <row r="117" spans="1:1031" ht="15">
      <c r="A117" s="359"/>
      <c r="B117" s="359"/>
      <c r="C117" s="359"/>
      <c r="D117" s="359"/>
      <c r="E117" s="359"/>
      <c r="F117" s="359"/>
      <c r="G117" s="359"/>
      <c r="H117" s="360"/>
      <c r="I117" s="360"/>
      <c r="J117" s="360"/>
      <c r="K117" s="360"/>
      <c r="L117" s="360"/>
      <c r="M117" s="360"/>
      <c r="N117" s="360"/>
      <c r="O117" s="360"/>
      <c r="P117" s="360"/>
      <c r="Q117" s="360"/>
      <c r="R117" s="360"/>
      <c r="S117" s="360"/>
      <c r="T117" s="360"/>
      <c r="U117" s="360"/>
      <c r="V117" s="360"/>
      <c r="W117" s="360"/>
      <c r="X117" s="360"/>
      <c r="Y117" s="360"/>
      <c r="Z117" s="360"/>
      <c r="AA117" s="360"/>
      <c r="AB117" s="361"/>
      <c r="AC117" s="360"/>
      <c r="AD117" s="360"/>
      <c r="AE117" s="360"/>
      <c r="AF117" s="360"/>
      <c r="AG117" s="360"/>
      <c r="AH117" s="5"/>
      <c r="AI117" s="5"/>
      <c r="AJ117" s="5"/>
      <c r="AK117" s="5"/>
      <c r="AL117" s="5"/>
      <c r="AM117" s="5"/>
      <c r="AN117" s="5"/>
      <c r="AO117" s="5"/>
      <c r="AP117" s="5"/>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row>
    <row r="118" spans="1:1031" ht="15">
      <c r="A118" s="3"/>
      <c r="B118" s="131"/>
      <c r="C118" s="131"/>
      <c r="D118" s="131"/>
      <c r="E118" s="131"/>
      <c r="F118" s="5"/>
      <c r="G118" s="5"/>
      <c r="H118" s="5"/>
      <c r="I118" s="5"/>
      <c r="J118" s="5"/>
      <c r="K118" s="5"/>
      <c r="L118" s="5"/>
      <c r="M118" s="5"/>
      <c r="N118" s="128"/>
      <c r="O118" s="5"/>
      <c r="P118" s="5"/>
      <c r="Q118" s="5"/>
      <c r="R118" s="5"/>
      <c r="S118" s="128"/>
      <c r="T118" s="128"/>
      <c r="U118" s="128"/>
      <c r="V118" s="128"/>
      <c r="W118" s="128"/>
      <c r="X118" s="128"/>
      <c r="Y118" s="128"/>
      <c r="Z118" s="128"/>
      <c r="AA118" s="128"/>
      <c r="AB118" s="362"/>
      <c r="AC118" s="128"/>
      <c r="AD118" s="128"/>
      <c r="AE118" s="128"/>
      <c r="AF118" s="5"/>
      <c r="AG118" s="5"/>
      <c r="AH118" s="96"/>
      <c r="AI118" s="96"/>
      <c r="AJ118" s="96"/>
      <c r="AK118" s="96"/>
      <c r="AL118" s="96"/>
      <c r="AM118" s="96"/>
      <c r="AN118" s="96"/>
      <c r="AO118" s="96"/>
      <c r="AP118" s="96"/>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row>
    <row r="119" spans="1:1031">
      <c r="A119" s="129"/>
      <c r="B119" s="363"/>
      <c r="C119" s="363"/>
      <c r="D119" s="363"/>
      <c r="E119" s="363"/>
      <c r="F119" s="96"/>
      <c r="G119" s="96"/>
      <c r="H119" s="96"/>
      <c r="I119" s="96"/>
      <c r="J119" s="96"/>
      <c r="K119" s="96"/>
      <c r="L119" s="96"/>
      <c r="M119" s="96"/>
      <c r="N119" s="128"/>
      <c r="O119" s="96"/>
      <c r="P119" s="96"/>
      <c r="Q119" s="96"/>
      <c r="R119" s="96"/>
      <c r="S119" s="128"/>
      <c r="T119" s="128"/>
      <c r="U119" s="128"/>
      <c r="V119" s="128"/>
      <c r="W119" s="128"/>
      <c r="X119" s="128"/>
      <c r="Y119" s="128"/>
      <c r="Z119" s="128"/>
      <c r="AA119" s="128"/>
      <c r="AB119" s="362"/>
      <c r="AC119" s="128"/>
      <c r="AD119" s="128"/>
      <c r="AE119" s="128"/>
      <c r="AF119" s="96"/>
      <c r="AG119" s="96"/>
      <c r="AH119" s="96"/>
      <c r="AI119" s="96"/>
      <c r="AJ119" s="96"/>
      <c r="AK119" s="96"/>
      <c r="AL119" s="96"/>
      <c r="AM119" s="96"/>
      <c r="AN119" s="96"/>
      <c r="AO119" s="96"/>
      <c r="AP119" s="96"/>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row>
    <row r="120" spans="1:103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62"/>
      <c r="AC120" s="128"/>
      <c r="AD120" s="128"/>
      <c r="AE120" s="128"/>
      <c r="AF120" s="128"/>
      <c r="AG120" s="96"/>
      <c r="AH120" s="96"/>
      <c r="AI120" s="96"/>
      <c r="AJ120" s="96"/>
      <c r="AK120" s="96"/>
      <c r="AL120" s="96"/>
      <c r="AM120" s="96"/>
      <c r="AN120" s="96"/>
      <c r="AO120" s="96"/>
      <c r="AP120" s="96"/>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row>
    <row r="121" spans="1:103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362"/>
      <c r="AC121" s="128"/>
      <c r="AD121" s="128"/>
      <c r="AE121" s="128"/>
      <c r="AF121" s="128"/>
      <c r="AG121" s="96"/>
      <c r="AH121" s="96"/>
      <c r="AI121" s="96"/>
      <c r="AJ121" s="96"/>
      <c r="AK121" s="96"/>
      <c r="AL121" s="96"/>
      <c r="AM121" s="96"/>
      <c r="AN121" s="96"/>
      <c r="AO121" s="96"/>
      <c r="AP121" s="96"/>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row>
    <row r="122" spans="1:103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362"/>
      <c r="AC122" s="128"/>
      <c r="AD122" s="128"/>
      <c r="AE122" s="128"/>
      <c r="AF122" s="128"/>
      <c r="AG122" s="96"/>
      <c r="AH122" s="96"/>
      <c r="AI122" s="96"/>
      <c r="AJ122" s="96"/>
      <c r="AK122" s="96"/>
      <c r="AL122" s="96"/>
      <c r="AM122" s="96"/>
      <c r="AN122" s="96"/>
      <c r="AO122" s="96"/>
      <c r="AP122" s="96"/>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row>
    <row r="123" spans="1:103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362"/>
      <c r="AC123" s="128"/>
      <c r="AD123" s="128"/>
      <c r="AE123" s="128"/>
      <c r="AF123" s="128"/>
      <c r="AG123" s="96"/>
      <c r="AH123" s="96"/>
      <c r="AI123" s="96"/>
      <c r="AJ123" s="96"/>
      <c r="AK123" s="96"/>
      <c r="AL123" s="96"/>
      <c r="AM123" s="96"/>
      <c r="AN123" s="96"/>
      <c r="AO123" s="96"/>
      <c r="AP123" s="96"/>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row>
    <row r="124" spans="1:1031">
      <c r="A124" s="128"/>
      <c r="B124" s="128"/>
      <c r="C124" s="128"/>
      <c r="D124" s="128"/>
      <c r="E124" s="128"/>
      <c r="F124" s="128"/>
      <c r="G124" s="128"/>
      <c r="H124" s="128"/>
      <c r="I124" s="128"/>
      <c r="J124" s="128"/>
      <c r="K124" s="128"/>
      <c r="L124" s="128"/>
      <c r="M124" s="128"/>
      <c r="O124" s="128"/>
      <c r="P124" s="128"/>
      <c r="Q124" s="128"/>
      <c r="R124" s="128"/>
      <c r="AB124" s="362"/>
      <c r="AF124" s="128"/>
      <c r="AG124" s="96"/>
      <c r="AH124" s="96"/>
      <c r="AI124" s="96"/>
      <c r="AJ124" s="96"/>
      <c r="AK124" s="96"/>
      <c r="AL124" s="96"/>
      <c r="AM124" s="96"/>
      <c r="AN124" s="96"/>
      <c r="AO124" s="96"/>
      <c r="AP124" s="96"/>
      <c r="AQ124" s="128"/>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Q124" s="117"/>
    </row>
    <row r="125" spans="1:1031">
      <c r="A125" s="128"/>
      <c r="B125" s="128"/>
      <c r="C125" s="128"/>
      <c r="D125" s="128"/>
      <c r="E125" s="128"/>
      <c r="F125" s="96"/>
      <c r="G125" s="96"/>
      <c r="H125" s="96"/>
      <c r="I125" s="96"/>
      <c r="J125" s="96"/>
      <c r="K125" s="96"/>
      <c r="L125" s="96"/>
      <c r="M125" s="96"/>
      <c r="N125" s="117"/>
      <c r="O125" s="96"/>
      <c r="P125" s="96"/>
      <c r="Q125" s="96"/>
      <c r="R125" s="96"/>
      <c r="S125" s="117"/>
      <c r="T125" s="117"/>
      <c r="U125" s="117"/>
      <c r="V125" s="117"/>
      <c r="W125" s="117"/>
      <c r="X125" s="117"/>
      <c r="Y125" s="117"/>
      <c r="Z125" s="117"/>
      <c r="AA125" s="117"/>
      <c r="AB125" s="362"/>
      <c r="AC125" s="117"/>
      <c r="AD125" s="117"/>
      <c r="AE125" s="117"/>
      <c r="AF125" s="96"/>
      <c r="AG125" s="96"/>
      <c r="AH125" s="96"/>
      <c r="AI125" s="96"/>
      <c r="AJ125" s="96"/>
      <c r="AK125" s="96"/>
      <c r="AL125" s="96"/>
      <c r="AM125" s="96"/>
      <c r="AN125" s="96"/>
      <c r="AO125" s="96"/>
      <c r="AP125" s="96"/>
      <c r="AQ125" s="117"/>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row>
    <row r="126" spans="1:1031">
      <c r="A126" s="117"/>
      <c r="B126" s="117"/>
      <c r="C126" s="117"/>
      <c r="D126" s="117"/>
      <c r="E126" s="117"/>
      <c r="F126" s="117"/>
      <c r="G126" s="117"/>
      <c r="H126" s="117"/>
      <c r="I126" s="117"/>
      <c r="J126" s="117"/>
      <c r="K126" s="117"/>
      <c r="L126" s="117"/>
      <c r="M126" s="117"/>
      <c r="O126" s="117"/>
      <c r="P126" s="117"/>
      <c r="Q126" s="117"/>
      <c r="R126" s="117"/>
      <c r="AB126" s="362"/>
      <c r="AF126" s="117"/>
      <c r="AG126" s="96"/>
      <c r="AH126" s="112"/>
      <c r="AI126" s="112"/>
      <c r="AJ126" s="112"/>
      <c r="AK126" s="112"/>
      <c r="AL126" s="112"/>
      <c r="AM126" s="112"/>
      <c r="AN126" s="112"/>
      <c r="AO126" s="112"/>
      <c r="AP126" s="112"/>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row>
    <row r="127" spans="1:1031">
      <c r="A127" s="128"/>
      <c r="B127" s="128"/>
      <c r="C127" s="128"/>
      <c r="D127" s="128"/>
      <c r="E127" s="128"/>
      <c r="F127" s="96"/>
      <c r="G127" s="96"/>
      <c r="H127" s="96"/>
      <c r="I127" s="96"/>
      <c r="J127" s="96"/>
      <c r="K127" s="96"/>
      <c r="L127" s="96"/>
      <c r="M127" s="96"/>
      <c r="O127" s="96"/>
      <c r="P127" s="96"/>
      <c r="Q127" s="96"/>
      <c r="R127" s="96"/>
      <c r="AB127" s="362"/>
      <c r="AF127" s="96"/>
      <c r="AG127" s="112"/>
      <c r="AH127" s="96"/>
      <c r="AI127" s="96"/>
      <c r="AJ127" s="96"/>
      <c r="AK127" s="96"/>
      <c r="AL127" s="96"/>
      <c r="AM127" s="96"/>
      <c r="AN127" s="96"/>
      <c r="AO127" s="96"/>
      <c r="AP127" s="96"/>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row>
    <row r="128" spans="1:1031">
      <c r="A128" s="128"/>
      <c r="B128" s="128"/>
      <c r="C128" s="128"/>
      <c r="D128" s="128"/>
      <c r="E128" s="128"/>
      <c r="F128" s="96"/>
      <c r="G128" s="96"/>
      <c r="H128" s="96"/>
      <c r="I128" s="96"/>
      <c r="J128" s="96"/>
      <c r="K128" s="96"/>
      <c r="L128" s="96"/>
      <c r="M128" s="96"/>
      <c r="O128" s="96"/>
      <c r="P128" s="96"/>
      <c r="Q128" s="96"/>
      <c r="R128" s="96"/>
      <c r="AB128" s="362"/>
      <c r="AF128" s="96"/>
      <c r="AG128" s="96"/>
      <c r="AH128" s="96"/>
      <c r="AI128" s="96"/>
      <c r="AJ128" s="96"/>
      <c r="AK128" s="96"/>
      <c r="AL128" s="96"/>
      <c r="AM128" s="96"/>
      <c r="AN128" s="96"/>
      <c r="AO128" s="96"/>
      <c r="AP128" s="96"/>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row>
    <row r="129" spans="1:1028">
      <c r="A129" s="128"/>
      <c r="B129" s="128"/>
      <c r="C129" s="128"/>
      <c r="D129" s="128"/>
      <c r="E129" s="128"/>
      <c r="F129" s="96"/>
      <c r="G129" s="96"/>
      <c r="H129" s="96"/>
      <c r="I129" s="96"/>
      <c r="J129" s="96"/>
      <c r="K129" s="96"/>
      <c r="L129" s="96"/>
      <c r="M129" s="96"/>
      <c r="O129" s="96"/>
      <c r="P129" s="96"/>
      <c r="Q129" s="96"/>
      <c r="R129" s="96"/>
      <c r="AF129" s="96"/>
      <c r="AG129" s="96"/>
      <c r="AH129" s="96"/>
      <c r="AI129" s="96"/>
      <c r="AJ129" s="96"/>
      <c r="AK129" s="96"/>
      <c r="AL129" s="96"/>
      <c r="AM129" s="96"/>
      <c r="AN129" s="96"/>
      <c r="AO129" s="96"/>
      <c r="AP129" s="96"/>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row>
    <row r="130" spans="1:1028">
      <c r="A130" s="128"/>
      <c r="B130" s="128"/>
      <c r="C130" s="128"/>
      <c r="D130" s="128"/>
      <c r="E130" s="128"/>
      <c r="F130" s="96"/>
      <c r="G130" s="96"/>
      <c r="H130" s="96"/>
      <c r="I130" s="96"/>
      <c r="J130" s="96"/>
      <c r="K130" s="96"/>
      <c r="L130" s="96"/>
      <c r="M130" s="96"/>
      <c r="O130" s="96"/>
      <c r="P130" s="96"/>
      <c r="Q130" s="96"/>
      <c r="R130" s="96"/>
      <c r="AF130" s="96"/>
      <c r="AG130" s="96"/>
      <c r="AH130" s="96"/>
      <c r="AI130" s="96"/>
      <c r="AJ130" s="96"/>
      <c r="AK130" s="96"/>
      <c r="AL130" s="96"/>
      <c r="AM130" s="96"/>
      <c r="AN130" s="96"/>
      <c r="AO130" s="96"/>
      <c r="AP130" s="96"/>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row>
    <row r="131" spans="1:1028">
      <c r="A131" s="128"/>
      <c r="B131" s="128"/>
      <c r="C131" s="128"/>
      <c r="D131" s="128"/>
      <c r="E131" s="128"/>
      <c r="F131" s="96"/>
      <c r="G131" s="96"/>
      <c r="H131" s="96"/>
      <c r="I131" s="96"/>
      <c r="J131" s="96"/>
      <c r="K131" s="96"/>
      <c r="L131" s="96"/>
      <c r="M131" s="96"/>
      <c r="O131" s="96"/>
      <c r="P131" s="96"/>
      <c r="Q131" s="96"/>
      <c r="R131" s="96"/>
      <c r="AF131" s="96"/>
      <c r="AG131" s="96"/>
      <c r="AH131" s="96"/>
      <c r="AI131" s="96"/>
      <c r="AJ131" s="96"/>
      <c r="AK131" s="96"/>
      <c r="AL131" s="96"/>
      <c r="AM131" s="96"/>
      <c r="AN131" s="96"/>
      <c r="AO131" s="96"/>
      <c r="AP131" s="96"/>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row>
    <row r="132" spans="1:1028">
      <c r="A132" s="128"/>
      <c r="B132" s="128"/>
      <c r="C132" s="128"/>
      <c r="D132" s="128"/>
      <c r="E132" s="128"/>
      <c r="F132" s="96"/>
      <c r="G132" s="96"/>
      <c r="H132" s="96"/>
      <c r="I132" s="96"/>
      <c r="J132" s="96"/>
      <c r="K132" s="96"/>
      <c r="L132" s="96"/>
      <c r="M132" s="96"/>
      <c r="O132" s="96"/>
      <c r="P132" s="96"/>
      <c r="Q132" s="96"/>
      <c r="R132" s="96"/>
      <c r="AF132" s="96"/>
      <c r="AG132" s="96"/>
      <c r="AH132" s="96"/>
      <c r="AI132" s="96"/>
      <c r="AJ132" s="96"/>
      <c r="AK132" s="96"/>
      <c r="AL132" s="96"/>
      <c r="AM132" s="96"/>
      <c r="AN132" s="96"/>
      <c r="AO132" s="96"/>
      <c r="AP132" s="96"/>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row>
    <row r="133" spans="1:1028">
      <c r="A133" s="128"/>
      <c r="B133" s="128"/>
      <c r="C133" s="128"/>
      <c r="D133" s="128"/>
      <c r="E133" s="128"/>
      <c r="F133" s="96"/>
      <c r="G133" s="96"/>
      <c r="H133" s="96"/>
      <c r="I133" s="96"/>
      <c r="J133" s="96"/>
      <c r="K133" s="96"/>
      <c r="L133" s="96"/>
      <c r="M133" s="96"/>
      <c r="O133" s="96"/>
      <c r="P133" s="96"/>
      <c r="Q133" s="96"/>
      <c r="R133" s="96"/>
      <c r="AF133" s="96"/>
      <c r="AG133" s="96"/>
      <c r="AH133" s="96"/>
      <c r="AI133" s="96"/>
      <c r="AJ133" s="96"/>
      <c r="AK133" s="96"/>
      <c r="AL133" s="96"/>
      <c r="AM133" s="96"/>
      <c r="AN133" s="96"/>
      <c r="AO133" s="96"/>
      <c r="AP133" s="96"/>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row>
    <row r="134" spans="1:1028">
      <c r="A134" s="128"/>
      <c r="B134" s="128"/>
      <c r="C134" s="128"/>
      <c r="D134" s="128"/>
      <c r="E134" s="128"/>
      <c r="F134" s="96"/>
      <c r="G134" s="96"/>
      <c r="H134" s="96"/>
      <c r="I134" s="96"/>
      <c r="J134" s="96"/>
      <c r="K134" s="96"/>
      <c r="L134" s="96"/>
      <c r="M134" s="96"/>
      <c r="O134" s="96"/>
      <c r="P134" s="96"/>
      <c r="Q134" s="96"/>
      <c r="R134" s="96"/>
      <c r="AF134" s="96"/>
      <c r="AG134" s="96"/>
      <c r="AH134" s="96"/>
      <c r="AI134" s="96"/>
      <c r="AJ134" s="96"/>
      <c r="AK134" s="96"/>
      <c r="AL134" s="96"/>
      <c r="AM134" s="96"/>
      <c r="AN134" s="96"/>
      <c r="AO134" s="96"/>
      <c r="AP134" s="96"/>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row>
    <row r="135" spans="1:1028">
      <c r="A135" s="128"/>
      <c r="B135" s="128"/>
      <c r="C135" s="128"/>
      <c r="D135" s="128"/>
      <c r="E135" s="128"/>
      <c r="F135" s="96"/>
      <c r="G135" s="96"/>
      <c r="H135" s="96"/>
      <c r="I135" s="96"/>
      <c r="J135" s="96"/>
      <c r="K135" s="96"/>
      <c r="L135" s="96"/>
      <c r="M135" s="96"/>
      <c r="O135" s="96"/>
      <c r="P135" s="96"/>
      <c r="Q135" s="96"/>
      <c r="R135" s="96"/>
      <c r="AF135" s="96"/>
      <c r="AG135" s="96"/>
      <c r="AH135" s="96"/>
      <c r="AI135" s="96"/>
      <c r="AJ135" s="96"/>
      <c r="AK135" s="96"/>
      <c r="AL135" s="96"/>
      <c r="AM135" s="96"/>
      <c r="AN135" s="96"/>
      <c r="AO135" s="96"/>
      <c r="AP135" s="96"/>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row>
    <row r="136" spans="1:1028">
      <c r="A136" s="128"/>
      <c r="B136" s="128"/>
      <c r="C136" s="128"/>
      <c r="D136" s="128"/>
      <c r="E136" s="128"/>
      <c r="F136" s="96"/>
      <c r="G136" s="96"/>
      <c r="H136" s="96"/>
      <c r="I136" s="96"/>
      <c r="J136" s="96"/>
      <c r="K136" s="96"/>
      <c r="L136" s="96"/>
      <c r="M136" s="96"/>
      <c r="O136" s="96"/>
      <c r="P136" s="96"/>
      <c r="Q136" s="96"/>
      <c r="R136" s="96"/>
      <c r="AF136" s="96"/>
      <c r="AG136" s="96"/>
      <c r="AH136" s="96"/>
      <c r="AI136" s="96"/>
      <c r="AJ136" s="96"/>
      <c r="AK136" s="96"/>
      <c r="AL136" s="96"/>
      <c r="AM136" s="96"/>
      <c r="AN136" s="96"/>
      <c r="AO136" s="96"/>
      <c r="AP136" s="96"/>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row>
    <row r="137" spans="1:1028">
      <c r="A137" s="128"/>
      <c r="B137" s="128"/>
      <c r="C137" s="128"/>
      <c r="D137" s="128"/>
      <c r="E137" s="128"/>
      <c r="F137" s="96"/>
      <c r="G137" s="96"/>
      <c r="H137" s="96"/>
      <c r="I137" s="96"/>
      <c r="J137" s="96"/>
      <c r="K137" s="96"/>
      <c r="L137" s="96"/>
      <c r="M137" s="96"/>
      <c r="O137" s="96"/>
      <c r="P137" s="96"/>
      <c r="Q137" s="96"/>
      <c r="R137" s="96"/>
      <c r="AF137" s="96"/>
      <c r="AG137" s="96"/>
      <c r="AH137" s="96"/>
      <c r="AI137" s="96"/>
      <c r="AJ137" s="96"/>
      <c r="AK137" s="96"/>
      <c r="AL137" s="96"/>
      <c r="AM137" s="96"/>
      <c r="AN137" s="96"/>
      <c r="AO137" s="96"/>
      <c r="AP137" s="96"/>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row>
    <row r="138" spans="1:1028">
      <c r="A138" s="128"/>
      <c r="B138" s="128"/>
      <c r="C138" s="128"/>
      <c r="D138" s="128"/>
      <c r="E138" s="128"/>
      <c r="F138" s="96"/>
      <c r="G138" s="96"/>
      <c r="H138" s="96"/>
      <c r="I138" s="96"/>
      <c r="J138" s="96"/>
      <c r="K138" s="96"/>
      <c r="L138" s="96"/>
      <c r="M138" s="96"/>
      <c r="O138" s="96"/>
      <c r="P138" s="96"/>
      <c r="Q138" s="96"/>
      <c r="R138" s="96"/>
      <c r="AF138" s="96"/>
      <c r="AG138" s="96"/>
      <c r="AH138" s="96"/>
      <c r="AI138" s="96"/>
      <c r="AJ138" s="96"/>
      <c r="AK138" s="96"/>
      <c r="AL138" s="96"/>
      <c r="AM138" s="96"/>
      <c r="AN138" s="96"/>
      <c r="AO138" s="96"/>
      <c r="AP138" s="96"/>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row>
    <row r="139" spans="1:1028">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C139" s="96"/>
      <c r="AD139" s="96"/>
      <c r="AE139" s="96"/>
      <c r="AF139" s="96"/>
      <c r="AG139" s="96"/>
      <c r="AH139" s="96"/>
      <c r="AI139" s="96"/>
      <c r="AJ139" s="96"/>
      <c r="AK139" s="96"/>
      <c r="AL139" s="96"/>
      <c r="AM139" s="96"/>
      <c r="AN139" s="96"/>
      <c r="AO139" s="96"/>
      <c r="AP139" s="96"/>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row>
    <row r="140" spans="1:1028">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C140" s="96"/>
      <c r="AD140" s="96"/>
      <c r="AE140" s="96"/>
      <c r="AF140" s="96"/>
      <c r="AG140" s="96"/>
      <c r="AH140" s="96"/>
      <c r="AI140" s="96"/>
      <c r="AJ140" s="96"/>
      <c r="AK140" s="96"/>
      <c r="AL140" s="96"/>
      <c r="AM140" s="96"/>
      <c r="AN140" s="96"/>
      <c r="AO140" s="96"/>
      <c r="AP140" s="96"/>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row>
    <row r="141" spans="1:1028">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C141" s="96"/>
      <c r="AD141" s="96"/>
      <c r="AE141" s="96"/>
      <c r="AF141" s="96"/>
      <c r="AG141" s="96"/>
      <c r="AH141" s="96"/>
      <c r="AI141" s="96"/>
      <c r="AJ141" s="96"/>
      <c r="AK141" s="96"/>
      <c r="AL141" s="96"/>
      <c r="AM141" s="96"/>
      <c r="AN141" s="96"/>
      <c r="AO141" s="96"/>
      <c r="AP141" s="96"/>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row>
    <row r="142" spans="1:1028">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C142" s="96"/>
      <c r="AD142" s="96"/>
      <c r="AE142" s="96"/>
      <c r="AF142" s="96"/>
      <c r="AG142" s="96"/>
      <c r="AH142" s="96"/>
      <c r="AI142" s="96"/>
      <c r="AJ142" s="96"/>
      <c r="AK142" s="96"/>
      <c r="AL142" s="96"/>
      <c r="AM142" s="96"/>
      <c r="AN142" s="96"/>
      <c r="AO142" s="96"/>
      <c r="AP142" s="96"/>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row>
    <row r="143" spans="1:1028">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C143" s="96"/>
      <c r="AD143" s="96"/>
      <c r="AE143" s="96"/>
      <c r="AF143" s="96"/>
      <c r="AG143" s="96"/>
      <c r="AH143" s="96"/>
      <c r="AI143" s="96"/>
      <c r="AJ143" s="96"/>
      <c r="AK143" s="96"/>
      <c r="AL143" s="96"/>
      <c r="AM143" s="96"/>
      <c r="AN143" s="96"/>
      <c r="AO143" s="96"/>
      <c r="AP143" s="96"/>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row>
    <row r="144" spans="1:1028">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C144" s="96"/>
      <c r="AD144" s="96"/>
      <c r="AE144" s="96"/>
      <c r="AF144" s="96"/>
      <c r="AG144" s="96"/>
      <c r="AH144" s="96"/>
      <c r="AI144" s="96"/>
      <c r="AJ144" s="96"/>
      <c r="AK144" s="96"/>
      <c r="AL144" s="96"/>
      <c r="AM144" s="96"/>
      <c r="AN144" s="96"/>
      <c r="AO144" s="96"/>
      <c r="AP144" s="96"/>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row>
    <row r="145" spans="1:1031">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C145" s="96"/>
      <c r="AD145" s="96"/>
      <c r="AE145" s="96"/>
      <c r="AF145" s="96"/>
      <c r="AG145" s="96"/>
      <c r="AH145" s="96"/>
      <c r="AI145" s="96"/>
      <c r="AJ145" s="96"/>
      <c r="AK145" s="96"/>
      <c r="AL145" s="96"/>
      <c r="AM145" s="96"/>
      <c r="AN145" s="96"/>
      <c r="AO145" s="96"/>
      <c r="AP145" s="96"/>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row>
    <row r="146" spans="1:1031">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C146" s="96"/>
      <c r="AD146" s="96"/>
      <c r="AE146" s="96"/>
      <c r="AF146" s="96"/>
      <c r="AG146" s="96"/>
      <c r="AH146" s="96"/>
      <c r="AI146" s="96"/>
      <c r="AJ146" s="96"/>
      <c r="AK146" s="96"/>
      <c r="AL146" s="96"/>
      <c r="AM146" s="96"/>
      <c r="AN146" s="96"/>
      <c r="AO146" s="96"/>
      <c r="AP146" s="96"/>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row>
    <row r="147" spans="1:1031">
      <c r="A147" s="367"/>
      <c r="B147" s="368"/>
      <c r="C147" s="368"/>
      <c r="D147" s="368"/>
      <c r="E147" s="368"/>
      <c r="F147" s="96"/>
      <c r="G147" s="96"/>
      <c r="H147" s="96"/>
      <c r="I147" s="96"/>
      <c r="J147" s="96"/>
      <c r="K147" s="96"/>
      <c r="L147" s="96"/>
      <c r="M147" s="96"/>
      <c r="O147" s="96"/>
      <c r="P147" s="96"/>
      <c r="Q147" s="96"/>
      <c r="R147" s="96"/>
      <c r="AF147" s="96"/>
      <c r="AG147" s="96"/>
      <c r="AH147" s="96"/>
      <c r="AI147" s="96"/>
      <c r="AJ147" s="96"/>
      <c r="AK147" s="96"/>
      <c r="AL147" s="96"/>
      <c r="AM147" s="96"/>
      <c r="AN147" s="96"/>
      <c r="AO147" s="96"/>
      <c r="AP147" s="96"/>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row>
    <row r="148" spans="1:1031">
      <c r="A148" s="367"/>
      <c r="B148" s="368"/>
      <c r="C148" s="368"/>
      <c r="D148" s="368"/>
      <c r="E148" s="368"/>
      <c r="F148" s="96"/>
      <c r="G148" s="96"/>
      <c r="H148" s="96"/>
      <c r="I148" s="96"/>
      <c r="J148" s="96"/>
      <c r="K148" s="96"/>
      <c r="L148" s="96"/>
      <c r="M148" s="96"/>
      <c r="O148" s="96"/>
      <c r="P148" s="96"/>
      <c r="Q148" s="96"/>
      <c r="R148" s="96"/>
      <c r="AF148" s="96"/>
      <c r="AG148" s="96"/>
      <c r="AH148" s="96"/>
      <c r="AI148" s="96"/>
      <c r="AJ148" s="96"/>
      <c r="AK148" s="96"/>
      <c r="AL148" s="96"/>
      <c r="AM148" s="96"/>
      <c r="AN148" s="96"/>
      <c r="AO148" s="96"/>
      <c r="AP148" s="96"/>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row>
    <row r="149" spans="1:1031">
      <c r="A149" s="367"/>
      <c r="B149" s="368"/>
      <c r="C149" s="368"/>
      <c r="D149" s="368"/>
      <c r="E149" s="368"/>
      <c r="F149" s="96"/>
      <c r="G149" s="96"/>
      <c r="H149" s="96"/>
      <c r="I149" s="96"/>
      <c r="J149" s="96"/>
      <c r="K149" s="96"/>
      <c r="L149" s="96"/>
      <c r="M149" s="96"/>
      <c r="O149" s="96"/>
      <c r="P149" s="96"/>
      <c r="Q149" s="96"/>
      <c r="R149" s="96"/>
      <c r="AF149" s="96"/>
      <c r="AG149" s="96"/>
      <c r="AH149" s="96"/>
      <c r="AI149" s="96"/>
      <c r="AJ149" s="96"/>
      <c r="AK149" s="96"/>
      <c r="AL149" s="96"/>
      <c r="AM149" s="96"/>
      <c r="AN149" s="96"/>
      <c r="AO149" s="96"/>
      <c r="AP149" s="96"/>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row>
    <row r="150" spans="1:1031">
      <c r="A150" s="367"/>
      <c r="B150" s="368"/>
      <c r="C150" s="368"/>
      <c r="D150" s="368"/>
      <c r="E150" s="368"/>
      <c r="F150" s="96"/>
      <c r="G150" s="96"/>
      <c r="H150" s="96"/>
      <c r="I150" s="96"/>
      <c r="J150" s="96"/>
      <c r="K150" s="96"/>
      <c r="L150" s="96"/>
      <c r="M150" s="96"/>
      <c r="O150" s="96"/>
      <c r="P150" s="96"/>
      <c r="Q150" s="96"/>
      <c r="R150" s="96"/>
      <c r="AF150" s="96"/>
      <c r="AG150" s="96"/>
      <c r="AH150" s="96"/>
      <c r="AI150" s="96"/>
      <c r="AJ150" s="96"/>
      <c r="AK150" s="96"/>
      <c r="AL150" s="96"/>
      <c r="AM150" s="96"/>
      <c r="AN150" s="96"/>
      <c r="AO150" s="96"/>
      <c r="AP150" s="96"/>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row>
    <row r="151" spans="1:1031">
      <c r="A151" s="367"/>
      <c r="B151" s="368"/>
      <c r="C151" s="368"/>
      <c r="D151" s="368"/>
      <c r="E151" s="368"/>
      <c r="F151" s="96"/>
      <c r="G151" s="96"/>
      <c r="H151" s="96"/>
      <c r="I151" s="96"/>
      <c r="J151" s="96"/>
      <c r="K151" s="96"/>
      <c r="L151" s="96"/>
      <c r="M151" s="96"/>
      <c r="O151" s="96"/>
      <c r="P151" s="96"/>
      <c r="Q151" s="96"/>
      <c r="R151" s="96"/>
      <c r="AF151" s="96"/>
      <c r="AG151" s="96"/>
      <c r="AH151" s="96"/>
      <c r="AI151" s="96"/>
      <c r="AJ151" s="96"/>
      <c r="AK151" s="96"/>
      <c r="AL151" s="96"/>
      <c r="AM151" s="96"/>
      <c r="AN151" s="96"/>
      <c r="AO151" s="96"/>
      <c r="AP151" s="96"/>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row>
    <row r="152" spans="1:1031">
      <c r="A152" s="367"/>
      <c r="B152" s="368"/>
      <c r="C152" s="368"/>
      <c r="D152" s="368"/>
      <c r="E152" s="368"/>
      <c r="F152" s="96"/>
      <c r="G152" s="96"/>
      <c r="H152" s="96"/>
      <c r="I152" s="96"/>
      <c r="J152" s="96"/>
      <c r="K152" s="96"/>
      <c r="L152" s="96"/>
      <c r="M152" s="96"/>
      <c r="O152" s="96"/>
      <c r="P152" s="96"/>
      <c r="Q152" s="96"/>
      <c r="R152" s="96"/>
      <c r="AF152" s="96"/>
      <c r="AG152" s="96"/>
      <c r="AH152" s="96"/>
      <c r="AI152" s="96"/>
      <c r="AJ152" s="96"/>
      <c r="AK152" s="96"/>
      <c r="AL152" s="96"/>
      <c r="AM152" s="96"/>
      <c r="AN152" s="96"/>
      <c r="AO152" s="96"/>
      <c r="AP152" s="96"/>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row>
    <row r="153" spans="1:1031">
      <c r="A153" s="367"/>
      <c r="B153" s="368"/>
      <c r="C153" s="368"/>
      <c r="D153" s="368"/>
      <c r="E153" s="368"/>
      <c r="F153" s="96"/>
      <c r="G153" s="96"/>
      <c r="H153" s="96"/>
      <c r="I153" s="96"/>
      <c r="J153" s="96"/>
      <c r="K153" s="96"/>
      <c r="L153" s="96"/>
      <c r="M153" s="96"/>
      <c r="O153" s="96"/>
      <c r="P153" s="96"/>
      <c r="Q153" s="96"/>
      <c r="R153" s="96"/>
      <c r="AF153" s="96"/>
      <c r="AG153" s="96"/>
      <c r="AH153" s="96"/>
      <c r="AI153" s="96"/>
      <c r="AJ153" s="96"/>
      <c r="AK153" s="96"/>
      <c r="AL153" s="96"/>
      <c r="AM153" s="96"/>
      <c r="AN153" s="96"/>
      <c r="AO153" s="96"/>
      <c r="AP153" s="96"/>
      <c r="AQ153" s="128"/>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Q153" s="117"/>
    </row>
    <row r="154" spans="1:1031">
      <c r="A154" s="367"/>
      <c r="B154" s="368"/>
      <c r="C154" s="368"/>
      <c r="D154" s="368"/>
      <c r="E154" s="368"/>
      <c r="F154" s="96"/>
      <c r="G154" s="96"/>
      <c r="H154" s="96"/>
      <c r="I154" s="96"/>
      <c r="J154" s="96"/>
      <c r="K154" s="96"/>
      <c r="L154" s="96"/>
      <c r="M154" s="96"/>
      <c r="N154" s="117"/>
      <c r="O154" s="96"/>
      <c r="P154" s="96"/>
      <c r="Q154" s="96"/>
      <c r="R154" s="96"/>
      <c r="S154" s="117"/>
      <c r="T154" s="117"/>
      <c r="U154" s="117"/>
      <c r="V154" s="117"/>
      <c r="W154" s="117"/>
      <c r="X154" s="117"/>
      <c r="Y154" s="117"/>
      <c r="Z154" s="117"/>
      <c r="AA154" s="117"/>
      <c r="AC154" s="117"/>
      <c r="AD154" s="117"/>
      <c r="AE154" s="117"/>
      <c r="AF154" s="96"/>
      <c r="AG154" s="96"/>
      <c r="AH154" s="96"/>
      <c r="AI154" s="96"/>
      <c r="AJ154" s="96"/>
      <c r="AK154" s="96"/>
      <c r="AL154" s="96"/>
      <c r="AM154" s="96"/>
      <c r="AN154" s="96"/>
      <c r="AO154" s="96"/>
      <c r="AP154" s="96"/>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Q154" s="117"/>
    </row>
    <row r="155" spans="1:1031">
      <c r="A155" s="365"/>
      <c r="B155" s="366"/>
      <c r="C155" s="366"/>
      <c r="D155" s="366"/>
      <c r="E155" s="366"/>
      <c r="F155" s="96"/>
      <c r="G155" s="96"/>
      <c r="H155" s="96"/>
      <c r="I155" s="96"/>
      <c r="J155" s="96"/>
      <c r="K155" s="96"/>
      <c r="L155" s="96"/>
      <c r="M155" s="96"/>
      <c r="N155" s="117"/>
      <c r="O155" s="96"/>
      <c r="P155" s="96"/>
      <c r="Q155" s="96"/>
      <c r="R155" s="96"/>
      <c r="S155" s="117"/>
      <c r="T155" s="117"/>
      <c r="U155" s="117"/>
      <c r="V155" s="117"/>
      <c r="W155" s="117"/>
      <c r="X155" s="117"/>
      <c r="Y155" s="117"/>
      <c r="Z155" s="117"/>
      <c r="AA155" s="117"/>
      <c r="AC155" s="117"/>
      <c r="AD155" s="117"/>
      <c r="AE155" s="117"/>
      <c r="AF155" s="96"/>
      <c r="AG155" s="96"/>
      <c r="AH155" s="112"/>
      <c r="AI155" s="112"/>
      <c r="AJ155" s="112"/>
      <c r="AK155" s="112"/>
      <c r="AL155" s="112"/>
      <c r="AM155" s="112"/>
      <c r="AN155" s="112"/>
      <c r="AO155" s="112"/>
      <c r="AP155" s="112"/>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Q155" s="117"/>
    </row>
    <row r="156" spans="1:1031">
      <c r="A156" s="369"/>
      <c r="B156" s="370"/>
      <c r="C156" s="370"/>
      <c r="D156" s="370"/>
      <c r="E156" s="370"/>
      <c r="F156" s="112"/>
      <c r="G156" s="112"/>
      <c r="H156" s="112"/>
      <c r="I156" s="112"/>
      <c r="J156" s="112"/>
      <c r="K156" s="112"/>
      <c r="L156" s="112"/>
      <c r="M156" s="112"/>
      <c r="N156" s="117"/>
      <c r="O156" s="112"/>
      <c r="P156" s="112"/>
      <c r="Q156" s="112"/>
      <c r="R156" s="112"/>
      <c r="S156" s="117"/>
      <c r="T156" s="117"/>
      <c r="U156" s="117"/>
      <c r="V156" s="117"/>
      <c r="W156" s="117"/>
      <c r="X156" s="117"/>
      <c r="Y156" s="117"/>
      <c r="Z156" s="117"/>
      <c r="AA156" s="117"/>
      <c r="AC156" s="117"/>
      <c r="AD156" s="117"/>
      <c r="AE156" s="117"/>
      <c r="AF156" s="112"/>
      <c r="AG156" s="112"/>
      <c r="AH156" s="112"/>
      <c r="AI156" s="112"/>
      <c r="AJ156" s="112"/>
      <c r="AK156" s="112"/>
      <c r="AL156" s="112"/>
      <c r="AM156" s="112"/>
      <c r="AN156" s="112"/>
      <c r="AO156" s="112"/>
      <c r="AP156" s="112"/>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Q156" s="117"/>
    </row>
    <row r="157" spans="1:1031">
      <c r="A157" s="369"/>
      <c r="B157" s="370"/>
      <c r="C157" s="370"/>
      <c r="D157" s="370"/>
      <c r="E157" s="370"/>
      <c r="F157" s="112"/>
      <c r="G157" s="112"/>
      <c r="H157" s="112"/>
      <c r="I157" s="112"/>
      <c r="J157" s="112"/>
      <c r="K157" s="112"/>
      <c r="L157" s="112"/>
      <c r="M157" s="112"/>
      <c r="N157" s="117"/>
      <c r="O157" s="112"/>
      <c r="P157" s="112"/>
      <c r="Q157" s="112"/>
      <c r="R157" s="112"/>
      <c r="S157" s="117"/>
      <c r="T157" s="117"/>
      <c r="U157" s="117"/>
      <c r="V157" s="117"/>
      <c r="W157" s="117"/>
      <c r="X157" s="117"/>
      <c r="Y157" s="117"/>
      <c r="Z157" s="117"/>
      <c r="AA157" s="117"/>
      <c r="AC157" s="117"/>
      <c r="AD157" s="117"/>
      <c r="AE157" s="117"/>
      <c r="AF157" s="112"/>
      <c r="AG157" s="112"/>
      <c r="AH157" s="112"/>
      <c r="AI157" s="112"/>
      <c r="AJ157" s="112"/>
      <c r="AK157" s="112"/>
      <c r="AL157" s="112"/>
      <c r="AM157" s="112"/>
      <c r="AN157" s="112"/>
      <c r="AO157" s="112"/>
      <c r="AP157" s="112"/>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Q157" s="117"/>
    </row>
    <row r="158" spans="1:1031">
      <c r="A158" s="369"/>
      <c r="B158" s="370"/>
      <c r="C158" s="370"/>
      <c r="D158" s="370"/>
      <c r="E158" s="370"/>
      <c r="F158" s="112"/>
      <c r="G158" s="112"/>
      <c r="H158" s="112"/>
      <c r="I158" s="112"/>
      <c r="J158" s="112"/>
      <c r="K158" s="112"/>
      <c r="L158" s="112"/>
      <c r="M158" s="112"/>
      <c r="N158" s="117"/>
      <c r="O158" s="112"/>
      <c r="P158" s="112"/>
      <c r="Q158" s="112"/>
      <c r="R158" s="112"/>
      <c r="S158" s="117"/>
      <c r="T158" s="117"/>
      <c r="U158" s="117"/>
      <c r="V158" s="117"/>
      <c r="W158" s="117"/>
      <c r="X158" s="117"/>
      <c r="Y158" s="117"/>
      <c r="Z158" s="117"/>
      <c r="AA158" s="117"/>
      <c r="AC158" s="117"/>
      <c r="AD158" s="117"/>
      <c r="AE158" s="117"/>
      <c r="AF158" s="112"/>
      <c r="AG158" s="112"/>
      <c r="AH158" s="112"/>
      <c r="AI158" s="112"/>
      <c r="AJ158" s="112"/>
      <c r="AK158" s="112"/>
      <c r="AL158" s="112"/>
      <c r="AM158" s="112"/>
      <c r="AN158" s="112"/>
      <c r="AO158" s="112"/>
      <c r="AP158" s="112"/>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Q158" s="117"/>
    </row>
    <row r="159" spans="1:1031">
      <c r="A159" s="369"/>
      <c r="B159" s="370"/>
      <c r="C159" s="370"/>
      <c r="D159" s="370"/>
      <c r="E159" s="370"/>
      <c r="F159" s="112"/>
      <c r="G159" s="112"/>
      <c r="H159" s="112"/>
      <c r="I159" s="112"/>
      <c r="J159" s="112"/>
      <c r="K159" s="112"/>
      <c r="L159" s="112"/>
      <c r="M159" s="112"/>
      <c r="N159" s="117"/>
      <c r="O159" s="112"/>
      <c r="P159" s="112"/>
      <c r="Q159" s="112"/>
      <c r="R159" s="112"/>
      <c r="S159" s="117"/>
      <c r="T159" s="117"/>
      <c r="U159" s="117"/>
      <c r="V159" s="117"/>
      <c r="W159" s="117"/>
      <c r="X159" s="117"/>
      <c r="Y159" s="117"/>
      <c r="Z159" s="117"/>
      <c r="AA159" s="117"/>
      <c r="AC159" s="117"/>
      <c r="AD159" s="117"/>
      <c r="AE159" s="117"/>
      <c r="AF159" s="112"/>
      <c r="AG159" s="112"/>
      <c r="AH159" s="112"/>
      <c r="AI159" s="112"/>
      <c r="AJ159" s="112"/>
      <c r="AK159" s="112"/>
      <c r="AL159" s="112"/>
      <c r="AM159" s="112"/>
      <c r="AN159" s="112"/>
      <c r="AO159" s="112"/>
      <c r="AP159" s="112"/>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Q159" s="117"/>
    </row>
    <row r="160" spans="1:1031">
      <c r="A160" s="369"/>
      <c r="B160" s="370"/>
      <c r="C160" s="370"/>
      <c r="D160" s="370"/>
      <c r="E160" s="370"/>
      <c r="F160" s="112"/>
      <c r="G160" s="112"/>
      <c r="H160" s="112"/>
      <c r="I160" s="112"/>
      <c r="J160" s="112"/>
      <c r="K160" s="112"/>
      <c r="L160" s="112"/>
      <c r="M160" s="112"/>
      <c r="N160" s="117"/>
      <c r="O160" s="112"/>
      <c r="P160" s="112"/>
      <c r="Q160" s="112"/>
      <c r="R160" s="112"/>
      <c r="S160" s="117"/>
      <c r="T160" s="117"/>
      <c r="U160" s="117"/>
      <c r="V160" s="117"/>
      <c r="W160" s="117"/>
      <c r="X160" s="117"/>
      <c r="Y160" s="117"/>
      <c r="Z160" s="117"/>
      <c r="AA160" s="117"/>
      <c r="AC160" s="117"/>
      <c r="AD160" s="117"/>
      <c r="AE160" s="117"/>
      <c r="AF160" s="112"/>
      <c r="AG160" s="112"/>
      <c r="AH160" s="112"/>
      <c r="AI160" s="112"/>
      <c r="AJ160" s="112"/>
      <c r="AK160" s="112"/>
      <c r="AL160" s="112"/>
      <c r="AM160" s="112"/>
      <c r="AN160" s="112"/>
      <c r="AO160" s="112"/>
      <c r="AP160" s="112"/>
      <c r="AQ160" s="117"/>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row>
    <row r="161" spans="1:1028">
      <c r="A161" s="369"/>
      <c r="B161" s="370"/>
      <c r="C161" s="370"/>
      <c r="D161" s="370"/>
      <c r="E161" s="370"/>
      <c r="F161" s="112"/>
      <c r="G161" s="112"/>
      <c r="H161" s="112"/>
      <c r="I161" s="112"/>
      <c r="J161" s="112"/>
      <c r="K161" s="112"/>
      <c r="L161" s="112"/>
      <c r="M161" s="112"/>
      <c r="O161" s="112"/>
      <c r="P161" s="112"/>
      <c r="Q161" s="112"/>
      <c r="R161" s="112"/>
      <c r="AF161" s="112"/>
      <c r="AG161" s="112"/>
      <c r="AH161" s="112"/>
      <c r="AI161" s="112"/>
      <c r="AJ161" s="112"/>
      <c r="AK161" s="112"/>
      <c r="AL161" s="112"/>
      <c r="AM161" s="112"/>
      <c r="AN161" s="112"/>
      <c r="AO161" s="112"/>
      <c r="AP161" s="112"/>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row>
    <row r="162" spans="1:1028">
      <c r="A162" s="369"/>
      <c r="B162" s="370"/>
      <c r="C162" s="370"/>
      <c r="D162" s="370"/>
      <c r="E162" s="370"/>
      <c r="F162" s="112"/>
      <c r="G162" s="112"/>
      <c r="H162" s="112"/>
      <c r="I162" s="112"/>
      <c r="J162" s="112"/>
      <c r="K162" s="112"/>
      <c r="L162" s="112"/>
      <c r="M162" s="112"/>
      <c r="O162" s="112"/>
      <c r="P162" s="112"/>
      <c r="Q162" s="112"/>
      <c r="R162" s="112"/>
      <c r="AF162" s="112"/>
      <c r="AG162" s="112"/>
      <c r="AH162" s="96"/>
      <c r="AI162" s="96"/>
      <c r="AJ162" s="96"/>
      <c r="AK162" s="96"/>
      <c r="AL162" s="96"/>
      <c r="AM162" s="96"/>
      <c r="AN162" s="96"/>
      <c r="AO162" s="96"/>
      <c r="AP162" s="96"/>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row>
    <row r="163" spans="1:1028">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C163" s="96"/>
      <c r="AD163" s="96"/>
      <c r="AE163" s="96"/>
      <c r="AF163" s="96"/>
      <c r="AG163" s="96"/>
      <c r="AH163" s="96"/>
      <c r="AI163" s="96"/>
      <c r="AJ163" s="96"/>
      <c r="AK163" s="96"/>
      <c r="AL163" s="96"/>
      <c r="AM163" s="96"/>
      <c r="AN163" s="96"/>
      <c r="AO163" s="96"/>
      <c r="AP163" s="96"/>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row>
    <row r="164" spans="1:1028">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C164" s="96"/>
      <c r="AD164" s="96"/>
      <c r="AE164" s="96"/>
      <c r="AF164" s="96"/>
      <c r="AG164" s="96"/>
      <c r="AH164" s="96"/>
      <c r="AI164" s="96"/>
      <c r="AJ164" s="96"/>
      <c r="AK164" s="96"/>
      <c r="AL164" s="96"/>
      <c r="AM164" s="96"/>
      <c r="AN164" s="96"/>
      <c r="AO164" s="96"/>
      <c r="AP164" s="96"/>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row>
    <row r="165" spans="1:1028">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C165" s="96"/>
      <c r="AD165" s="96"/>
      <c r="AE165" s="96"/>
      <c r="AF165" s="96"/>
      <c r="AG165" s="96"/>
      <c r="AH165" s="96"/>
      <c r="AI165" s="96"/>
      <c r="AJ165" s="96"/>
      <c r="AK165" s="96"/>
      <c r="AL165" s="96"/>
      <c r="AM165" s="96"/>
      <c r="AN165" s="96"/>
      <c r="AO165" s="96"/>
      <c r="AP165" s="96"/>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row>
    <row r="166" spans="1:1028">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C166" s="96"/>
      <c r="AD166" s="96"/>
      <c r="AE166" s="96"/>
      <c r="AF166" s="96"/>
      <c r="AG166" s="96"/>
      <c r="AH166" s="96"/>
      <c r="AI166" s="96"/>
      <c r="AJ166" s="96"/>
      <c r="AK166" s="96"/>
      <c r="AL166" s="96"/>
      <c r="AM166" s="96"/>
      <c r="AN166" s="96"/>
      <c r="AO166" s="96"/>
      <c r="AP166" s="96"/>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row>
    <row r="167" spans="1:1028">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C167" s="96"/>
      <c r="AD167" s="96"/>
      <c r="AE167" s="96"/>
      <c r="AF167" s="96"/>
      <c r="AG167" s="96"/>
      <c r="AH167" s="96"/>
      <c r="AI167" s="96"/>
      <c r="AJ167" s="96"/>
      <c r="AK167" s="96"/>
      <c r="AL167" s="96"/>
      <c r="AM167" s="96"/>
      <c r="AN167" s="96"/>
      <c r="AO167" s="96"/>
      <c r="AP167" s="96"/>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row>
  </sheetData>
  <autoFilter ref="A8:AG117" xr:uid="{677C29F9-2725-41E7-B9AC-737B590AEBD4}"/>
  <mergeCells count="3">
    <mergeCell ref="H1:L2"/>
    <mergeCell ref="N7:Q7"/>
    <mergeCell ref="AF7:AG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6"/>
  <sheetViews>
    <sheetView zoomScaleNormal="100" workbookViewId="0">
      <pane xSplit="7" ySplit="8" topLeftCell="I9" activePane="bottomRight" state="frozen"/>
      <selection pane="topRight" activeCell="H1" sqref="H1"/>
      <selection pane="bottomLeft" activeCell="A9" sqref="A9"/>
      <selection pane="bottomRight" activeCell="C15" sqref="C15"/>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2.125" style="96" customWidth="1"/>
    <col min="11" max="11" width="6" style="173" customWidth="1"/>
    <col min="12" max="12" width="10.125" style="277" customWidth="1"/>
    <col min="13" max="13" width="12.625" style="277" customWidth="1"/>
    <col min="14" max="14" width="28.125" style="96" customWidth="1"/>
    <col min="15" max="15" width="8.875" style="96" customWidth="1"/>
    <col min="16" max="16" width="9.5" style="96" hidden="1" customWidth="1"/>
    <col min="17" max="17" width="10.625" customWidth="1"/>
    <col min="18" max="18" width="4"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2289</v>
      </c>
      <c r="C1" s="130"/>
      <c r="F1" s="157"/>
      <c r="G1" s="128"/>
      <c r="H1" s="785"/>
      <c r="I1" s="785"/>
      <c r="W1" s="128"/>
      <c r="ALQ1"/>
    </row>
    <row r="2" spans="1:1005" ht="13.5" customHeight="1">
      <c r="C2" s="141"/>
      <c r="D2" s="284"/>
      <c r="E2" s="157"/>
      <c r="F2" s="157"/>
      <c r="G2" s="128"/>
      <c r="H2" s="785"/>
      <c r="I2" s="785"/>
      <c r="W2" s="128"/>
      <c r="ALQ2"/>
    </row>
    <row r="3" spans="1:1005" ht="13.5" customHeight="1">
      <c r="A3" s="128" t="s">
        <v>850</v>
      </c>
      <c r="B3" s="128" t="s">
        <v>2290</v>
      </c>
      <c r="C3" s="142"/>
      <c r="E3" s="157"/>
      <c r="G3" s="128"/>
      <c r="W3" s="128"/>
      <c r="ALQ3"/>
    </row>
    <row r="4" spans="1:1005" ht="13.5" customHeight="1">
      <c r="C4" s="128" t="s">
        <v>2291</v>
      </c>
      <c r="G4" s="137"/>
      <c r="W4" s="128"/>
      <c r="ALQ4"/>
    </row>
    <row r="5" spans="1:1005" s="149" customFormat="1" ht="13.5" customHeight="1">
      <c r="A5" s="128"/>
      <c r="B5" s="128" t="s">
        <v>2292</v>
      </c>
      <c r="D5" s="146"/>
      <c r="E5" s="128"/>
      <c r="F5" s="146"/>
      <c r="G5" s="148"/>
      <c r="H5" s="148"/>
      <c r="I5" s="275"/>
      <c r="J5" s="148"/>
      <c r="K5" s="186"/>
      <c r="L5" s="279"/>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28" t="s">
        <v>2293</v>
      </c>
      <c r="D6" s="138"/>
      <c r="E6" s="146"/>
      <c r="F6" s="138"/>
      <c r="W6" s="128"/>
      <c r="ALQ6"/>
    </row>
    <row r="7" spans="1:1005" ht="13.5" customHeight="1">
      <c r="A7"/>
      <c r="B7"/>
      <c r="C7" s="138"/>
      <c r="D7" s="377"/>
      <c r="E7" s="138"/>
      <c r="F7" s="138"/>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20"/>
      <c r="E9" s="720"/>
      <c r="F9" s="720"/>
      <c r="G9" s="720"/>
      <c r="H9" s="796" t="s">
        <v>2891</v>
      </c>
      <c r="I9" s="316" t="s">
        <v>2887</v>
      </c>
      <c r="J9" s="721" t="s">
        <v>918</v>
      </c>
      <c r="K9" s="719" t="s">
        <v>820</v>
      </c>
      <c r="L9" s="722"/>
      <c r="M9" s="719" t="s">
        <v>862</v>
      </c>
      <c r="N9" s="723"/>
      <c r="O9" s="719"/>
      <c r="P9" s="724"/>
      <c r="Q9" s="724" t="s">
        <v>863</v>
      </c>
      <c r="R9" s="232"/>
      <c r="S9" s="725"/>
      <c r="T9" s="719"/>
      <c r="U9" s="726"/>
      <c r="V9" s="719"/>
      <c r="W9" s="723"/>
    </row>
    <row r="10" spans="1:1005" s="224" customFormat="1" ht="14.25" customHeight="1">
      <c r="A10" s="225">
        <v>2</v>
      </c>
      <c r="B10" s="217" t="s">
        <v>2176</v>
      </c>
      <c r="C10" s="240"/>
      <c r="D10" s="241"/>
      <c r="E10" s="241"/>
      <c r="F10" s="241"/>
      <c r="G10" s="241"/>
      <c r="H10" s="719" t="s">
        <v>2294</v>
      </c>
      <c r="I10" s="721"/>
      <c r="J10" s="721" t="s">
        <v>2295</v>
      </c>
      <c r="K10" s="734" t="s">
        <v>892</v>
      </c>
      <c r="L10" s="722" t="s">
        <v>863</v>
      </c>
      <c r="M10" s="243" t="s">
        <v>1366</v>
      </c>
      <c r="N10" s="723"/>
      <c r="O10" s="719"/>
      <c r="P10" s="724"/>
      <c r="Q10" s="724" t="s">
        <v>863</v>
      </c>
      <c r="R10" s="232"/>
      <c r="S10" s="725"/>
      <c r="T10" s="719"/>
      <c r="U10" s="726"/>
      <c r="V10" s="719"/>
      <c r="W10" s="723"/>
    </row>
    <row r="11" spans="1:1005" s="224" customFormat="1" ht="14.25" customHeight="1">
      <c r="A11" s="225">
        <v>3</v>
      </c>
      <c r="B11" s="217"/>
      <c r="C11" s="720" t="s">
        <v>2296</v>
      </c>
      <c r="D11" s="241"/>
      <c r="E11" s="241"/>
      <c r="F11" s="241"/>
      <c r="G11" s="241"/>
      <c r="H11" s="719" t="s">
        <v>2297</v>
      </c>
      <c r="I11" s="721"/>
      <c r="J11" s="721" t="s">
        <v>878</v>
      </c>
      <c r="K11" s="719" t="s">
        <v>820</v>
      </c>
      <c r="L11" s="722"/>
      <c r="M11" s="719" t="s">
        <v>878</v>
      </c>
      <c r="N11" s="723"/>
      <c r="O11" s="719" t="s">
        <v>931</v>
      </c>
      <c r="P11" s="724"/>
      <c r="Q11" s="724" t="s">
        <v>863</v>
      </c>
      <c r="R11" s="232"/>
      <c r="S11" s="725"/>
      <c r="T11" s="719"/>
      <c r="U11" s="726"/>
      <c r="V11" s="719"/>
      <c r="W11" s="723"/>
    </row>
    <row r="12" spans="1:1005" s="158" customFormat="1" ht="13.5" customHeight="1">
      <c r="A12" s="225">
        <v>4</v>
      </c>
      <c r="B12" s="219"/>
      <c r="C12" s="219" t="s">
        <v>2298</v>
      </c>
      <c r="D12" s="219"/>
      <c r="E12" s="219"/>
      <c r="F12" s="219"/>
      <c r="G12" s="219"/>
      <c r="H12" s="263" t="s">
        <v>2299</v>
      </c>
      <c r="I12" s="264" t="s">
        <v>2300</v>
      </c>
      <c r="J12" s="264" t="s">
        <v>1814</v>
      </c>
      <c r="K12" s="263" t="s">
        <v>820</v>
      </c>
      <c r="L12" s="265"/>
      <c r="M12" s="263" t="s">
        <v>862</v>
      </c>
      <c r="N12" s="268"/>
      <c r="O12" s="263"/>
      <c r="P12" s="260"/>
      <c r="Q12" s="260" t="s">
        <v>863</v>
      </c>
      <c r="R12" s="232"/>
      <c r="S12" s="266"/>
      <c r="T12" s="263"/>
      <c r="U12" s="261"/>
      <c r="V12" s="263"/>
      <c r="W12" s="268"/>
    </row>
    <row r="13" spans="1:1005" s="224" customFormat="1" ht="13.5" customHeight="1">
      <c r="A13" s="225">
        <v>5</v>
      </c>
      <c r="B13" s="217"/>
      <c r="C13" s="217" t="s">
        <v>2301</v>
      </c>
      <c r="D13" s="241"/>
      <c r="E13" s="241"/>
      <c r="F13" s="241"/>
      <c r="G13" s="241"/>
      <c r="H13" s="719" t="s">
        <v>2302</v>
      </c>
      <c r="I13" s="316" t="s">
        <v>2893</v>
      </c>
      <c r="J13" s="721" t="s">
        <v>2303</v>
      </c>
      <c r="K13" s="719" t="s">
        <v>817</v>
      </c>
      <c r="L13" s="722"/>
      <c r="M13" s="719" t="s">
        <v>862</v>
      </c>
      <c r="N13" s="723"/>
      <c r="O13" s="719"/>
      <c r="P13" s="724"/>
      <c r="Q13" s="724" t="s">
        <v>863</v>
      </c>
      <c r="R13" s="232"/>
      <c r="S13" s="725"/>
      <c r="T13" s="719"/>
      <c r="U13" s="726"/>
      <c r="V13" s="719"/>
      <c r="W13" s="723"/>
    </row>
    <row r="14" spans="1:1005" s="158" customFormat="1" ht="13.5" customHeight="1">
      <c r="A14" s="225">
        <v>6</v>
      </c>
      <c r="B14" s="219"/>
      <c r="C14" s="219" t="s">
        <v>2304</v>
      </c>
      <c r="D14" s="219"/>
      <c r="E14" s="219"/>
      <c r="F14" s="219"/>
      <c r="G14" s="219"/>
      <c r="H14" s="263" t="s">
        <v>2305</v>
      </c>
      <c r="I14" s="219" t="s">
        <v>2306</v>
      </c>
      <c r="J14" s="264" t="s">
        <v>2307</v>
      </c>
      <c r="K14" s="263" t="s">
        <v>817</v>
      </c>
      <c r="L14" s="265"/>
      <c r="M14" s="263" t="s">
        <v>862</v>
      </c>
      <c r="N14" s="268"/>
      <c r="O14" s="263"/>
      <c r="P14" s="260"/>
      <c r="Q14" s="260" t="s">
        <v>863</v>
      </c>
      <c r="R14" s="659"/>
      <c r="S14" s="266"/>
      <c r="T14" s="263"/>
      <c r="U14" s="261"/>
      <c r="V14" s="263"/>
      <c r="W14" s="268"/>
    </row>
    <row r="15" spans="1:1005" s="158" customFormat="1" ht="13.5" customHeight="1">
      <c r="A15" s="225">
        <v>7</v>
      </c>
      <c r="B15" s="219"/>
      <c r="C15" s="219" t="s">
        <v>2308</v>
      </c>
      <c r="D15" s="219"/>
      <c r="E15" s="219"/>
      <c r="F15" s="219"/>
      <c r="G15" s="219"/>
      <c r="H15" s="263" t="s">
        <v>2309</v>
      </c>
      <c r="I15" s="264" t="s">
        <v>1342</v>
      </c>
      <c r="J15" s="264" t="s">
        <v>2310</v>
      </c>
      <c r="K15" s="263" t="s">
        <v>817</v>
      </c>
      <c r="L15" s="265"/>
      <c r="M15" s="263" t="s">
        <v>862</v>
      </c>
      <c r="N15" s="268"/>
      <c r="O15" s="263"/>
      <c r="P15" s="260"/>
      <c r="Q15" s="260" t="s">
        <v>863</v>
      </c>
      <c r="R15" s="659"/>
      <c r="S15" s="266"/>
      <c r="T15" s="263"/>
      <c r="U15" s="261"/>
      <c r="V15" s="263"/>
      <c r="W15" s="268"/>
    </row>
    <row r="16" spans="1:1005" s="224" customFormat="1" ht="13.5" customHeight="1">
      <c r="A16" s="225">
        <v>8</v>
      </c>
      <c r="B16" s="217"/>
      <c r="C16" s="241" t="s">
        <v>2311</v>
      </c>
      <c r="D16" s="241"/>
      <c r="E16" s="241"/>
      <c r="F16" s="241"/>
      <c r="G16" s="241"/>
      <c r="H16" s="719" t="s">
        <v>2312</v>
      </c>
      <c r="I16" s="721" t="s">
        <v>2313</v>
      </c>
      <c r="J16" s="721" t="s">
        <v>2314</v>
      </c>
      <c r="K16" s="719" t="s">
        <v>817</v>
      </c>
      <c r="L16" s="722"/>
      <c r="M16" s="719" t="s">
        <v>862</v>
      </c>
      <c r="N16" s="723"/>
      <c r="O16" s="719"/>
      <c r="P16" s="724"/>
      <c r="Q16" s="724" t="s">
        <v>863</v>
      </c>
      <c r="R16" s="232"/>
      <c r="S16" s="725"/>
      <c r="T16" s="719"/>
      <c r="U16" s="726"/>
      <c r="V16" s="719"/>
      <c r="W16" s="723"/>
    </row>
    <row r="17" spans="1:23" s="224" customFormat="1" ht="13.5" customHeight="1">
      <c r="A17" s="225">
        <v>9</v>
      </c>
      <c r="B17" s="217"/>
      <c r="C17" s="241" t="s">
        <v>1803</v>
      </c>
      <c r="D17" s="241"/>
      <c r="E17" s="241"/>
      <c r="F17" s="241"/>
      <c r="G17" s="241"/>
      <c r="H17" s="719" t="s">
        <v>2315</v>
      </c>
      <c r="I17" s="707" t="s">
        <v>2316</v>
      </c>
      <c r="J17" s="721" t="s">
        <v>1811</v>
      </c>
      <c r="K17" s="719" t="s">
        <v>820</v>
      </c>
      <c r="L17" s="722"/>
      <c r="M17" s="719" t="s">
        <v>862</v>
      </c>
      <c r="N17" s="723" t="s">
        <v>863</v>
      </c>
      <c r="O17" s="719" t="s">
        <v>1807</v>
      </c>
      <c r="P17" s="724"/>
      <c r="Q17" s="724" t="s">
        <v>863</v>
      </c>
      <c r="R17" s="232"/>
      <c r="S17" s="725" t="s">
        <v>2317</v>
      </c>
      <c r="T17" s="719"/>
      <c r="U17" s="726"/>
      <c r="V17" s="719"/>
      <c r="W17" s="723"/>
    </row>
    <row r="18" spans="1:23" s="224" customFormat="1" ht="13.5" customHeight="1">
      <c r="A18" s="225">
        <v>10</v>
      </c>
      <c r="B18" s="217"/>
      <c r="C18" s="706" t="s">
        <v>2318</v>
      </c>
      <c r="D18" s="241"/>
      <c r="E18" s="241"/>
      <c r="F18" s="241"/>
      <c r="G18" s="241"/>
      <c r="H18" s="719" t="s">
        <v>2319</v>
      </c>
      <c r="I18" s="721" t="s">
        <v>2320</v>
      </c>
      <c r="J18" s="721" t="s">
        <v>2321</v>
      </c>
      <c r="K18" s="719" t="s">
        <v>817</v>
      </c>
      <c r="L18" s="722"/>
      <c r="M18" s="719" t="s">
        <v>862</v>
      </c>
      <c r="N18" s="723" t="s">
        <v>863</v>
      </c>
      <c r="O18" s="719" t="s">
        <v>1812</v>
      </c>
      <c r="P18" s="724"/>
      <c r="Q18" s="724" t="s">
        <v>863</v>
      </c>
      <c r="R18" s="232"/>
      <c r="S18" s="725" t="s">
        <v>2322</v>
      </c>
      <c r="T18" s="719" t="s">
        <v>2323</v>
      </c>
      <c r="U18" s="726"/>
      <c r="V18" s="719"/>
      <c r="W18" s="723"/>
    </row>
    <row r="19" spans="1:23" s="224" customFormat="1" ht="13.5" customHeight="1">
      <c r="A19" s="225">
        <v>11</v>
      </c>
      <c r="B19" s="217"/>
      <c r="C19" s="720" t="s">
        <v>2324</v>
      </c>
      <c r="D19" s="241"/>
      <c r="E19" s="241"/>
      <c r="F19" s="241"/>
      <c r="G19" s="241"/>
      <c r="H19" s="719" t="s">
        <v>2325</v>
      </c>
      <c r="I19" s="721"/>
      <c r="J19" s="721" t="s">
        <v>2326</v>
      </c>
      <c r="K19" s="719" t="s">
        <v>817</v>
      </c>
      <c r="L19" s="722"/>
      <c r="M19" s="719" t="s">
        <v>862</v>
      </c>
      <c r="N19" s="723"/>
      <c r="O19" s="719"/>
      <c r="P19" s="724"/>
      <c r="Q19" s="724" t="s">
        <v>863</v>
      </c>
      <c r="R19" s="232"/>
      <c r="S19" s="725"/>
      <c r="T19" s="719"/>
      <c r="U19" s="726"/>
      <c r="V19" s="719"/>
      <c r="W19" s="723"/>
    </row>
    <row r="20" spans="1:23" s="224" customFormat="1" ht="13.5" customHeight="1">
      <c r="A20" s="225">
        <v>12</v>
      </c>
      <c r="B20" s="217"/>
      <c r="C20" s="241" t="s">
        <v>1105</v>
      </c>
      <c r="D20" s="241"/>
      <c r="E20" s="241"/>
      <c r="F20" s="241"/>
      <c r="G20" s="241"/>
      <c r="H20" s="263" t="s">
        <v>2327</v>
      </c>
      <c r="I20" s="721" t="s">
        <v>2328</v>
      </c>
      <c r="J20" s="721" t="s">
        <v>870</v>
      </c>
      <c r="K20" s="719" t="s">
        <v>817</v>
      </c>
      <c r="L20" s="722"/>
      <c r="M20" s="719" t="s">
        <v>862</v>
      </c>
      <c r="N20" s="723"/>
      <c r="O20" s="719"/>
      <c r="P20" s="724"/>
      <c r="Q20" s="724" t="s">
        <v>863</v>
      </c>
      <c r="R20" s="232"/>
      <c r="S20" s="725"/>
      <c r="T20" s="719"/>
      <c r="U20" s="726"/>
      <c r="V20" s="719"/>
      <c r="W20" s="723"/>
    </row>
    <row r="21" spans="1:23" s="224" customFormat="1" ht="13.5" customHeight="1">
      <c r="A21" s="225">
        <v>13</v>
      </c>
      <c r="B21" s="217"/>
      <c r="C21" s="706" t="s">
        <v>2329</v>
      </c>
      <c r="D21" s="241"/>
      <c r="E21" s="241"/>
      <c r="F21" s="241"/>
      <c r="G21" s="241"/>
      <c r="H21" s="719"/>
      <c r="I21" s="721"/>
      <c r="J21" s="721" t="s">
        <v>2330</v>
      </c>
      <c r="K21" s="719" t="s">
        <v>817</v>
      </c>
      <c r="L21" s="722"/>
      <c r="M21" s="719" t="s">
        <v>862</v>
      </c>
      <c r="N21" s="723"/>
      <c r="O21" s="719"/>
      <c r="P21" s="724"/>
      <c r="Q21" s="724"/>
      <c r="R21" s="232"/>
      <c r="S21" s="725" t="s">
        <v>2331</v>
      </c>
      <c r="T21" s="719"/>
      <c r="U21" s="726"/>
      <c r="V21" s="719"/>
      <c r="W21" s="723"/>
    </row>
    <row r="22" spans="1:23" s="224" customFormat="1" ht="13.5" customHeight="1">
      <c r="A22" s="225">
        <v>14</v>
      </c>
      <c r="B22" s="217"/>
      <c r="C22" s="241" t="s">
        <v>2332</v>
      </c>
      <c r="D22" s="241"/>
      <c r="E22" s="241"/>
      <c r="F22" s="241"/>
      <c r="G22" s="241"/>
      <c r="H22" s="719" t="s">
        <v>2333</v>
      </c>
      <c r="I22" s="721">
        <v>44109</v>
      </c>
      <c r="J22" s="264" t="s">
        <v>2334</v>
      </c>
      <c r="K22" s="719" t="s">
        <v>817</v>
      </c>
      <c r="L22" s="722"/>
      <c r="M22" s="719" t="s">
        <v>862</v>
      </c>
      <c r="N22" s="723"/>
      <c r="O22" s="719" t="s">
        <v>1117</v>
      </c>
      <c r="P22" s="724"/>
      <c r="Q22" s="724" t="s">
        <v>863</v>
      </c>
      <c r="R22" s="232"/>
      <c r="S22" s="725"/>
      <c r="T22" s="719"/>
      <c r="U22" s="726"/>
      <c r="V22" s="719"/>
      <c r="W22" s="723"/>
    </row>
    <row r="23" spans="1:23" s="224" customFormat="1" ht="13.5" customHeight="1">
      <c r="A23" s="225">
        <v>15</v>
      </c>
      <c r="B23" s="217"/>
      <c r="C23" s="241" t="s">
        <v>2335</v>
      </c>
      <c r="D23" s="241"/>
      <c r="E23" s="241"/>
      <c r="F23" s="241"/>
      <c r="G23" s="241"/>
      <c r="H23" s="719" t="s">
        <v>2335</v>
      </c>
      <c r="I23" s="721"/>
      <c r="J23" s="264" t="s">
        <v>2336</v>
      </c>
      <c r="K23" s="719" t="s">
        <v>817</v>
      </c>
      <c r="L23" s="722"/>
      <c r="M23" s="719" t="s">
        <v>862</v>
      </c>
      <c r="N23" s="723"/>
      <c r="O23" s="719"/>
      <c r="P23" s="724"/>
      <c r="Q23" s="724"/>
      <c r="R23" s="232"/>
      <c r="S23" s="725"/>
      <c r="T23" s="719"/>
      <c r="U23" s="726"/>
      <c r="V23" s="719"/>
      <c r="W23" s="723"/>
    </row>
    <row r="24" spans="1:23" s="224" customFormat="1" ht="13.5" customHeight="1">
      <c r="A24" s="225">
        <v>16</v>
      </c>
      <c r="B24" s="217"/>
      <c r="C24" s="241" t="s">
        <v>2337</v>
      </c>
      <c r="D24" s="241"/>
      <c r="E24" s="241"/>
      <c r="F24" s="241"/>
      <c r="G24" s="241"/>
      <c r="H24" s="719" t="s">
        <v>2337</v>
      </c>
      <c r="I24" s="721"/>
      <c r="J24" s="264" t="s">
        <v>2338</v>
      </c>
      <c r="K24" s="719" t="s">
        <v>817</v>
      </c>
      <c r="L24" s="722"/>
      <c r="M24" s="719" t="s">
        <v>862</v>
      </c>
      <c r="N24" s="723"/>
      <c r="O24" s="719"/>
      <c r="P24" s="724"/>
      <c r="Q24" s="724"/>
      <c r="R24" s="232"/>
      <c r="S24" s="725"/>
      <c r="T24" s="719"/>
      <c r="U24" s="726"/>
      <c r="V24" s="719"/>
      <c r="W24" s="723"/>
    </row>
    <row r="25" spans="1:23" s="224" customFormat="1" ht="13.5" customHeight="1">
      <c r="A25" s="225">
        <v>17</v>
      </c>
      <c r="B25" s="217"/>
      <c r="C25" s="241" t="s">
        <v>2339</v>
      </c>
      <c r="D25" s="241"/>
      <c r="E25" s="241"/>
      <c r="F25" s="241"/>
      <c r="G25" s="241"/>
      <c r="H25" s="719" t="s">
        <v>2340</v>
      </c>
      <c r="I25" s="721"/>
      <c r="J25" s="264" t="s">
        <v>2341</v>
      </c>
      <c r="K25" s="263" t="s">
        <v>817</v>
      </c>
      <c r="L25" s="265" t="s">
        <v>863</v>
      </c>
      <c r="M25" s="713" t="s">
        <v>2341</v>
      </c>
      <c r="N25" s="723"/>
      <c r="O25" s="719"/>
      <c r="P25" s="724"/>
      <c r="Q25" s="724" t="s">
        <v>863</v>
      </c>
      <c r="R25" s="232"/>
      <c r="S25" s="725"/>
      <c r="T25" s="719"/>
      <c r="U25" s="726"/>
      <c r="V25" s="719"/>
      <c r="W25" s="723"/>
    </row>
    <row r="26" spans="1:23" s="224" customFormat="1" ht="13.5" customHeight="1">
      <c r="A26" s="225">
        <v>18</v>
      </c>
      <c r="B26" s="217"/>
      <c r="C26" s="241"/>
      <c r="D26" s="706" t="s">
        <v>1103</v>
      </c>
      <c r="E26" s="241"/>
      <c r="F26" s="241"/>
      <c r="G26" s="241"/>
      <c r="H26" s="719" t="s">
        <v>2342</v>
      </c>
      <c r="I26" s="721"/>
      <c r="J26" s="264" t="s">
        <v>1576</v>
      </c>
      <c r="K26" s="263" t="s">
        <v>817</v>
      </c>
      <c r="L26" s="265"/>
      <c r="M26" s="263" t="s">
        <v>862</v>
      </c>
      <c r="N26" s="723" t="s">
        <v>863</v>
      </c>
      <c r="O26" s="719" t="s">
        <v>1816</v>
      </c>
      <c r="P26" s="724"/>
      <c r="Q26" s="724" t="s">
        <v>863</v>
      </c>
      <c r="R26" s="232"/>
      <c r="S26" s="725" t="s">
        <v>2343</v>
      </c>
      <c r="T26" s="719" t="s">
        <v>2344</v>
      </c>
      <c r="U26" s="726"/>
      <c r="V26" s="719"/>
      <c r="W26" s="723"/>
    </row>
    <row r="27" spans="1:23" s="224" customFormat="1" ht="13.5" customHeight="1">
      <c r="A27" s="225">
        <v>19</v>
      </c>
      <c r="B27" s="217"/>
      <c r="C27" s="241"/>
      <c r="D27" s="241" t="s">
        <v>1105</v>
      </c>
      <c r="E27" s="241"/>
      <c r="F27" s="241"/>
      <c r="G27" s="241"/>
      <c r="H27" s="719" t="s">
        <v>2345</v>
      </c>
      <c r="I27" s="721"/>
      <c r="J27" s="264" t="s">
        <v>870</v>
      </c>
      <c r="K27" s="263" t="s">
        <v>817</v>
      </c>
      <c r="L27" s="265"/>
      <c r="M27" s="263" t="s">
        <v>862</v>
      </c>
      <c r="N27" s="723"/>
      <c r="O27" s="719"/>
      <c r="P27" s="724"/>
      <c r="Q27" s="724" t="s">
        <v>863</v>
      </c>
      <c r="R27" s="232"/>
      <c r="S27" s="725"/>
      <c r="T27" s="719"/>
      <c r="U27" s="726"/>
      <c r="V27" s="719"/>
      <c r="W27" s="723"/>
    </row>
    <row r="28" spans="1:23" s="249" customFormat="1" ht="13.5" customHeight="1">
      <c r="A28" s="225">
        <v>20</v>
      </c>
      <c r="B28" s="218"/>
      <c r="C28" s="720" t="s">
        <v>2346</v>
      </c>
      <c r="D28" s="218"/>
      <c r="E28" s="218"/>
      <c r="F28" s="218"/>
      <c r="G28" s="218"/>
      <c r="H28" s="255"/>
      <c r="I28" s="496"/>
      <c r="J28" s="264" t="s">
        <v>2347</v>
      </c>
      <c r="K28" s="263" t="s">
        <v>823</v>
      </c>
      <c r="L28" s="265" t="s">
        <v>863</v>
      </c>
      <c r="M28" s="713" t="s">
        <v>2347</v>
      </c>
      <c r="N28" s="373"/>
      <c r="O28" s="255"/>
      <c r="P28" s="374"/>
      <c r="Q28" s="374" t="s">
        <v>863</v>
      </c>
      <c r="R28" s="499"/>
      <c r="S28" s="379"/>
      <c r="T28" s="255"/>
      <c r="U28" s="245"/>
      <c r="V28" s="255"/>
      <c r="W28" s="373"/>
    </row>
    <row r="29" spans="1:23" s="224" customFormat="1" ht="13.5" customHeight="1">
      <c r="A29" s="225">
        <v>21</v>
      </c>
      <c r="B29" s="217"/>
      <c r="C29" s="720"/>
      <c r="D29" s="241" t="s">
        <v>2348</v>
      </c>
      <c r="E29" s="241"/>
      <c r="F29" s="241"/>
      <c r="G29" s="241"/>
      <c r="H29" s="719"/>
      <c r="I29" s="721"/>
      <c r="J29" s="264" t="s">
        <v>878</v>
      </c>
      <c r="K29" s="263" t="s">
        <v>820</v>
      </c>
      <c r="L29" s="265"/>
      <c r="M29" s="263" t="s">
        <v>878</v>
      </c>
      <c r="N29" s="723"/>
      <c r="O29" s="719" t="s">
        <v>931</v>
      </c>
      <c r="P29" s="724"/>
      <c r="Q29" s="724" t="s">
        <v>863</v>
      </c>
      <c r="R29" s="232"/>
      <c r="S29" s="725"/>
      <c r="T29" s="719"/>
      <c r="U29" s="726"/>
      <c r="V29" s="719"/>
      <c r="W29" s="723"/>
    </row>
    <row r="30" spans="1:23" s="224" customFormat="1" ht="13.5" customHeight="1">
      <c r="A30" s="225">
        <v>22</v>
      </c>
      <c r="B30" s="217"/>
      <c r="C30" s="720"/>
      <c r="D30" s="706" t="s">
        <v>2349</v>
      </c>
      <c r="E30" s="241"/>
      <c r="F30" s="241"/>
      <c r="G30" s="241"/>
      <c r="H30" s="719" t="s">
        <v>2350</v>
      </c>
      <c r="I30" s="721"/>
      <c r="J30" s="264" t="s">
        <v>887</v>
      </c>
      <c r="K30" s="263" t="s">
        <v>820</v>
      </c>
      <c r="L30" s="265"/>
      <c r="M30" s="263" t="s">
        <v>862</v>
      </c>
      <c r="N30" s="723" t="s">
        <v>863</v>
      </c>
      <c r="O30" s="719" t="s">
        <v>2351</v>
      </c>
      <c r="P30" s="724"/>
      <c r="Q30" s="724" t="s">
        <v>863</v>
      </c>
      <c r="R30" s="232"/>
      <c r="S30" s="725" t="s">
        <v>2352</v>
      </c>
      <c r="T30" s="719"/>
      <c r="U30" s="726"/>
      <c r="V30" s="719"/>
      <c r="W30" s="723"/>
    </row>
    <row r="31" spans="1:23" s="224" customFormat="1" ht="13.5" customHeight="1">
      <c r="A31" s="225">
        <v>23</v>
      </c>
      <c r="B31" s="217"/>
      <c r="C31" s="720"/>
      <c r="D31" s="706" t="s">
        <v>2353</v>
      </c>
      <c r="E31" s="241"/>
      <c r="F31" s="241"/>
      <c r="G31" s="241"/>
      <c r="H31" s="719" t="s">
        <v>2354</v>
      </c>
      <c r="I31" s="721"/>
      <c r="J31" s="264" t="s">
        <v>2355</v>
      </c>
      <c r="K31" s="263" t="s">
        <v>817</v>
      </c>
      <c r="L31" s="265"/>
      <c r="M31" s="263" t="s">
        <v>1704</v>
      </c>
      <c r="N31" s="723"/>
      <c r="O31" s="719"/>
      <c r="P31" s="724"/>
      <c r="Q31" s="724" t="s">
        <v>863</v>
      </c>
      <c r="R31" s="232"/>
      <c r="S31" s="725"/>
      <c r="T31" s="719"/>
      <c r="U31" s="726"/>
      <c r="V31" s="719"/>
      <c r="W31" s="723"/>
    </row>
    <row r="32" spans="1:23" s="249" customFormat="1" ht="13.5" customHeight="1">
      <c r="A32" s="225">
        <v>24</v>
      </c>
      <c r="B32" s="218"/>
      <c r="C32" s="720" t="s">
        <v>2356</v>
      </c>
      <c r="D32" s="218"/>
      <c r="E32" s="218"/>
      <c r="F32" s="218"/>
      <c r="G32" s="218"/>
      <c r="H32" s="255"/>
      <c r="I32" s="496"/>
      <c r="J32" s="264" t="s">
        <v>1170</v>
      </c>
      <c r="K32" s="263" t="s">
        <v>817</v>
      </c>
      <c r="L32" s="265" t="s">
        <v>863</v>
      </c>
      <c r="M32" s="517" t="s">
        <v>1170</v>
      </c>
      <c r="N32" s="373"/>
      <c r="O32" s="255"/>
      <c r="P32" s="374"/>
      <c r="Q32" s="724" t="s">
        <v>863</v>
      </c>
      <c r="R32" s="499"/>
      <c r="S32" s="379"/>
      <c r="T32" s="255"/>
      <c r="U32" s="245"/>
      <c r="V32" s="255"/>
      <c r="W32" s="373"/>
    </row>
    <row r="33" spans="1:31" s="224" customFormat="1" ht="13.5" customHeight="1">
      <c r="A33" s="225">
        <v>25</v>
      </c>
      <c r="B33" s="217"/>
      <c r="C33" s="217"/>
      <c r="D33" s="217" t="s">
        <v>1171</v>
      </c>
      <c r="E33" s="241"/>
      <c r="F33" s="241"/>
      <c r="G33" s="241"/>
      <c r="H33" s="719" t="s">
        <v>1172</v>
      </c>
      <c r="I33" s="721" t="s">
        <v>1173</v>
      </c>
      <c r="J33" s="264" t="s">
        <v>1174</v>
      </c>
      <c r="K33" s="263" t="s">
        <v>820</v>
      </c>
      <c r="L33" s="265"/>
      <c r="M33" s="263" t="s">
        <v>1093</v>
      </c>
      <c r="N33" s="723"/>
      <c r="O33" s="719"/>
      <c r="P33" s="724"/>
      <c r="Q33" s="724" t="s">
        <v>863</v>
      </c>
      <c r="R33" s="232"/>
      <c r="S33" s="725"/>
      <c r="T33" s="719"/>
      <c r="U33" s="726"/>
      <c r="V33" s="719"/>
      <c r="W33" s="723"/>
    </row>
    <row r="34" spans="1:31" s="224" customFormat="1" ht="13.5" customHeight="1">
      <c r="A34" s="225">
        <v>26</v>
      </c>
      <c r="B34" s="217"/>
      <c r="C34" s="217"/>
      <c r="D34" s="217" t="s">
        <v>1177</v>
      </c>
      <c r="E34" s="241"/>
      <c r="F34" s="241"/>
      <c r="G34" s="241"/>
      <c r="H34" s="719" t="s">
        <v>1178</v>
      </c>
      <c r="I34" s="721" t="s">
        <v>1179</v>
      </c>
      <c r="J34" s="721" t="s">
        <v>1180</v>
      </c>
      <c r="K34" s="719" t="s">
        <v>820</v>
      </c>
      <c r="L34" s="722"/>
      <c r="M34" s="719" t="s">
        <v>1093</v>
      </c>
      <c r="N34" s="723"/>
      <c r="O34" s="719"/>
      <c r="P34" s="724"/>
      <c r="Q34" s="724" t="s">
        <v>863</v>
      </c>
      <c r="R34" s="232"/>
      <c r="S34" s="725"/>
      <c r="T34" s="719"/>
      <c r="U34" s="726"/>
      <c r="V34" s="719"/>
      <c r="W34" s="723"/>
    </row>
    <row r="35" spans="1:31" s="224" customFormat="1" ht="13.5" customHeight="1">
      <c r="A35" s="225">
        <v>27</v>
      </c>
      <c r="B35" s="217"/>
      <c r="C35" s="217"/>
      <c r="D35" s="219" t="s">
        <v>1181</v>
      </c>
      <c r="E35" s="241"/>
      <c r="F35" s="241"/>
      <c r="G35" s="241"/>
      <c r="H35" s="719" t="s">
        <v>1182</v>
      </c>
      <c r="I35" s="721">
        <v>120</v>
      </c>
      <c r="J35" s="719" t="s">
        <v>1183</v>
      </c>
      <c r="K35" s="719" t="s">
        <v>817</v>
      </c>
      <c r="L35" s="722"/>
      <c r="M35" s="719" t="s">
        <v>1093</v>
      </c>
      <c r="N35" s="723"/>
      <c r="O35" s="719"/>
      <c r="P35" s="724"/>
      <c r="Q35" s="724" t="s">
        <v>863</v>
      </c>
      <c r="R35" s="232"/>
      <c r="S35" s="725"/>
      <c r="T35" s="719"/>
      <c r="U35" s="726"/>
      <c r="V35" s="719"/>
      <c r="W35" s="723"/>
    </row>
    <row r="36" spans="1:31" s="224" customFormat="1" ht="13.5" customHeight="1">
      <c r="A36" s="225">
        <v>28</v>
      </c>
      <c r="B36" s="217"/>
      <c r="C36" s="217"/>
      <c r="D36" s="241" t="s">
        <v>1185</v>
      </c>
      <c r="E36" s="241"/>
      <c r="F36" s="241"/>
      <c r="G36" s="241"/>
      <c r="H36" s="719" t="s">
        <v>1186</v>
      </c>
      <c r="I36" s="721">
        <v>96</v>
      </c>
      <c r="J36" s="719" t="s">
        <v>1187</v>
      </c>
      <c r="K36" s="719" t="s">
        <v>817</v>
      </c>
      <c r="L36" s="722"/>
      <c r="M36" s="719" t="s">
        <v>1093</v>
      </c>
      <c r="N36" s="723"/>
      <c r="O36" s="719"/>
      <c r="P36" s="724"/>
      <c r="Q36" s="724" t="s">
        <v>863</v>
      </c>
      <c r="R36" s="232"/>
      <c r="S36" s="725"/>
      <c r="T36" s="719"/>
      <c r="U36" s="726"/>
      <c r="V36" s="719"/>
      <c r="W36" s="723"/>
    </row>
    <row r="37" spans="1:31" s="224" customFormat="1" ht="13.5" customHeight="1">
      <c r="A37" s="225">
        <v>29</v>
      </c>
      <c r="B37" s="217"/>
      <c r="C37" s="217"/>
      <c r="D37" s="241" t="s">
        <v>1189</v>
      </c>
      <c r="E37" s="241"/>
      <c r="F37" s="241"/>
      <c r="G37" s="241"/>
      <c r="H37" s="719" t="s">
        <v>1190</v>
      </c>
      <c r="I37" s="721">
        <v>34</v>
      </c>
      <c r="J37" s="719" t="s">
        <v>1191</v>
      </c>
      <c r="K37" s="719" t="s">
        <v>817</v>
      </c>
      <c r="L37" s="722"/>
      <c r="M37" s="719" t="s">
        <v>1093</v>
      </c>
      <c r="N37" s="723"/>
      <c r="O37" s="719"/>
      <c r="P37" s="724"/>
      <c r="Q37" s="724" t="s">
        <v>863</v>
      </c>
      <c r="R37" s="232"/>
      <c r="S37" s="725"/>
      <c r="T37" s="719"/>
      <c r="U37" s="726"/>
      <c r="V37" s="719"/>
      <c r="W37" s="723"/>
    </row>
    <row r="38" spans="1:31" s="224" customFormat="1" ht="13.5" customHeight="1">
      <c r="A38" s="225">
        <v>30</v>
      </c>
      <c r="B38" s="217"/>
      <c r="C38" s="217"/>
      <c r="D38" s="241" t="s">
        <v>1193</v>
      </c>
      <c r="E38" s="241"/>
      <c r="F38" s="241"/>
      <c r="G38" s="241"/>
      <c r="H38" s="719" t="s">
        <v>1194</v>
      </c>
      <c r="I38" s="721" t="s">
        <v>1195</v>
      </c>
      <c r="J38" s="721" t="s">
        <v>1196</v>
      </c>
      <c r="K38" s="719" t="s">
        <v>820</v>
      </c>
      <c r="L38" s="722"/>
      <c r="M38" s="719" t="s">
        <v>862</v>
      </c>
      <c r="N38" s="723" t="s">
        <v>863</v>
      </c>
      <c r="O38" s="719" t="s">
        <v>1699</v>
      </c>
      <c r="P38" s="724"/>
      <c r="Q38" s="724" t="s">
        <v>863</v>
      </c>
      <c r="R38" s="232"/>
      <c r="S38" s="725"/>
      <c r="T38" s="719"/>
      <c r="U38" s="726"/>
      <c r="V38" s="719"/>
      <c r="W38" s="723"/>
    </row>
    <row r="39" spans="1:31" s="224" customFormat="1" ht="13.5" customHeight="1">
      <c r="A39" s="225">
        <v>31</v>
      </c>
      <c r="B39" s="217"/>
      <c r="C39" s="720" t="s">
        <v>1260</v>
      </c>
      <c r="D39" s="241"/>
      <c r="E39" s="241"/>
      <c r="F39" s="241"/>
      <c r="G39" s="241"/>
      <c r="H39" s="719" t="s">
        <v>2357</v>
      </c>
      <c r="I39" s="721"/>
      <c r="J39" s="721" t="s">
        <v>1265</v>
      </c>
      <c r="K39" s="719" t="s">
        <v>817</v>
      </c>
      <c r="L39" s="722" t="s">
        <v>863</v>
      </c>
      <c r="M39" s="719" t="s">
        <v>1265</v>
      </c>
      <c r="N39" s="723"/>
      <c r="O39" s="719"/>
      <c r="P39" s="724"/>
      <c r="Q39" s="724" t="s">
        <v>863</v>
      </c>
      <c r="R39" s="232"/>
      <c r="S39" s="725"/>
      <c r="T39" s="719"/>
      <c r="U39" s="726"/>
      <c r="V39" s="719"/>
      <c r="W39" s="723"/>
    </row>
    <row r="40" spans="1:31" s="224" customFormat="1" ht="13.5" customHeight="1">
      <c r="A40" s="225">
        <v>32</v>
      </c>
      <c r="B40" s="217"/>
      <c r="C40" s="241"/>
      <c r="D40" s="241" t="s">
        <v>2358</v>
      </c>
      <c r="E40" s="241"/>
      <c r="F40" s="241"/>
      <c r="G40" s="241"/>
      <c r="H40" s="719" t="s">
        <v>2359</v>
      </c>
      <c r="I40" s="721" t="s">
        <v>1269</v>
      </c>
      <c r="J40" s="721" t="s">
        <v>971</v>
      </c>
      <c r="K40" s="719" t="s">
        <v>817</v>
      </c>
      <c r="L40" s="722"/>
      <c r="M40" s="719" t="s">
        <v>862</v>
      </c>
      <c r="N40" s="723" t="s">
        <v>863</v>
      </c>
      <c r="O40" s="719" t="s">
        <v>1736</v>
      </c>
      <c r="P40" s="724"/>
      <c r="Q40" s="724" t="s">
        <v>863</v>
      </c>
      <c r="R40" s="232"/>
      <c r="S40" s="725"/>
      <c r="T40" s="719"/>
      <c r="U40" s="726"/>
      <c r="V40" s="719"/>
      <c r="W40" s="723"/>
    </row>
    <row r="41" spans="1:31" s="224" customFormat="1" ht="13.5" customHeight="1">
      <c r="A41" s="225">
        <v>33</v>
      </c>
      <c r="B41" s="217"/>
      <c r="D41" s="224" t="s">
        <v>1737</v>
      </c>
      <c r="F41" s="225"/>
      <c r="G41" s="241"/>
      <c r="H41" s="719" t="s">
        <v>2360</v>
      </c>
      <c r="I41" s="273" t="s">
        <v>1274</v>
      </c>
      <c r="J41" s="721" t="s">
        <v>1014</v>
      </c>
      <c r="K41" s="719" t="s">
        <v>817</v>
      </c>
      <c r="L41" s="722"/>
      <c r="M41" s="719" t="s">
        <v>862</v>
      </c>
      <c r="N41" s="277"/>
      <c r="O41" s="719"/>
      <c r="P41" s="724"/>
      <c r="Q41" s="724" t="s">
        <v>863</v>
      </c>
      <c r="R41" s="232"/>
      <c r="S41" s="725"/>
      <c r="T41" s="719"/>
      <c r="U41" s="726"/>
      <c r="V41" s="719"/>
      <c r="W41" s="723"/>
    </row>
    <row r="42" spans="1:31" s="224" customFormat="1" ht="13.5" customHeight="1">
      <c r="A42" s="225">
        <v>34</v>
      </c>
      <c r="B42" s="217"/>
      <c r="C42" s="720" t="s">
        <v>12</v>
      </c>
      <c r="D42" s="241"/>
      <c r="E42" s="241"/>
      <c r="F42" s="241"/>
      <c r="G42" s="241"/>
      <c r="H42" s="719" t="s">
        <v>2361</v>
      </c>
      <c r="I42" s="721"/>
      <c r="J42" s="721" t="s">
        <v>938</v>
      </c>
      <c r="K42" s="719" t="s">
        <v>823</v>
      </c>
      <c r="L42" s="722"/>
      <c r="M42" s="719" t="s">
        <v>862</v>
      </c>
      <c r="N42" s="723"/>
      <c r="O42" s="719"/>
      <c r="P42" s="719"/>
      <c r="Q42" s="723" t="s">
        <v>863</v>
      </c>
      <c r="R42" s="232"/>
      <c r="S42" s="725"/>
      <c r="T42" s="719"/>
      <c r="U42" s="726"/>
      <c r="V42" s="719"/>
      <c r="W42" s="723"/>
    </row>
    <row r="43" spans="1:31" s="224" customFormat="1" ht="13.5" customHeight="1">
      <c r="A43" s="225">
        <v>35</v>
      </c>
      <c r="B43" s="217"/>
      <c r="C43" s="217" t="s">
        <v>2362</v>
      </c>
      <c r="D43" s="241"/>
      <c r="E43" s="241"/>
      <c r="F43" s="241"/>
      <c r="G43" s="217"/>
      <c r="H43" s="263" t="s">
        <v>2363</v>
      </c>
      <c r="I43" s="721"/>
      <c r="J43" s="263" t="s">
        <v>2364</v>
      </c>
      <c r="K43" s="719" t="s">
        <v>817</v>
      </c>
      <c r="L43" s="723" t="s">
        <v>863</v>
      </c>
      <c r="M43" s="243" t="s">
        <v>1055</v>
      </c>
      <c r="N43" s="280"/>
      <c r="O43" s="719"/>
      <c r="P43" s="722"/>
      <c r="Q43" s="723"/>
      <c r="R43" s="232"/>
      <c r="S43" s="725"/>
      <c r="T43" s="719"/>
      <c r="U43" s="726"/>
      <c r="V43" s="724"/>
      <c r="W43" s="724"/>
      <c r="X43" s="723"/>
      <c r="Z43" s="725"/>
      <c r="AA43" s="719"/>
      <c r="AB43" s="721"/>
      <c r="AC43" s="719"/>
      <c r="AD43" s="723"/>
      <c r="AE43" s="723"/>
    </row>
    <row r="44" spans="1:31" s="224" customFormat="1" ht="13.5" customHeight="1">
      <c r="A44" s="225">
        <v>36</v>
      </c>
      <c r="B44" s="217"/>
      <c r="C44" s="217"/>
      <c r="D44" s="705" t="s">
        <v>1056</v>
      </c>
      <c r="E44" s="241"/>
      <c r="F44" s="241"/>
      <c r="G44" s="217"/>
      <c r="H44" s="719" t="s">
        <v>1057</v>
      </c>
      <c r="I44" s="721" t="s">
        <v>1058</v>
      </c>
      <c r="J44" s="719" t="s">
        <v>1059</v>
      </c>
      <c r="K44" s="719" t="s">
        <v>817</v>
      </c>
      <c r="L44" s="723"/>
      <c r="M44" s="719" t="s">
        <v>862</v>
      </c>
      <c r="N44" s="723"/>
      <c r="O44" s="719"/>
      <c r="P44" s="722"/>
      <c r="Q44" s="723"/>
      <c r="R44" s="232"/>
      <c r="S44" s="725"/>
      <c r="T44" s="719"/>
      <c r="U44" s="726"/>
      <c r="V44" s="724"/>
      <c r="W44" s="724"/>
      <c r="X44" s="723"/>
      <c r="Z44" s="725"/>
      <c r="AA44" s="719"/>
      <c r="AB44" s="721"/>
      <c r="AC44" s="719"/>
      <c r="AD44" s="723"/>
      <c r="AE44" s="723"/>
    </row>
    <row r="45" spans="1:31" s="224" customFormat="1" ht="13.5" customHeight="1">
      <c r="A45" s="225">
        <v>37</v>
      </c>
      <c r="B45" s="217"/>
      <c r="C45" s="217"/>
      <c r="D45" s="706" t="s">
        <v>2365</v>
      </c>
      <c r="E45" s="241"/>
      <c r="F45" s="241"/>
      <c r="G45" s="241"/>
      <c r="H45" s="719"/>
      <c r="I45" s="269" t="s">
        <v>2366</v>
      </c>
      <c r="J45" s="721" t="s">
        <v>971</v>
      </c>
      <c r="K45" s="719" t="s">
        <v>817</v>
      </c>
      <c r="L45" s="722"/>
      <c r="M45" s="719" t="s">
        <v>862</v>
      </c>
      <c r="N45" s="268" t="s">
        <v>863</v>
      </c>
      <c r="O45" s="263" t="s">
        <v>1825</v>
      </c>
      <c r="P45" s="724"/>
      <c r="Q45" s="723"/>
      <c r="R45" s="232"/>
      <c r="S45" s="725" t="s">
        <v>2367</v>
      </c>
      <c r="T45" s="719" t="s">
        <v>2368</v>
      </c>
      <c r="U45" s="726"/>
      <c r="V45" s="735"/>
      <c r="W45" s="724"/>
      <c r="X45" s="723"/>
      <c r="Z45" s="725"/>
      <c r="AA45" s="719"/>
      <c r="AB45" s="721"/>
      <c r="AC45" s="719"/>
      <c r="AD45" s="723"/>
      <c r="AE45" s="723"/>
    </row>
    <row r="46" spans="1:31" s="249" customFormat="1" ht="13.5" customHeight="1">
      <c r="A46" s="225">
        <v>38</v>
      </c>
      <c r="B46" s="217"/>
      <c r="C46" s="217"/>
      <c r="D46" s="241" t="s">
        <v>1060</v>
      </c>
      <c r="E46" s="241"/>
      <c r="F46" s="241"/>
      <c r="G46" s="220"/>
      <c r="H46" s="719" t="s">
        <v>1657</v>
      </c>
      <c r="I46" s="721" t="s">
        <v>1062</v>
      </c>
      <c r="J46" s="719" t="s">
        <v>1063</v>
      </c>
      <c r="K46" s="719" t="s">
        <v>817</v>
      </c>
      <c r="L46" s="723"/>
      <c r="M46" s="719" t="s">
        <v>862</v>
      </c>
      <c r="N46" s="723"/>
      <c r="O46" s="719"/>
      <c r="P46" s="252"/>
      <c r="Q46" s="723"/>
      <c r="R46" s="499"/>
      <c r="S46" s="725"/>
      <c r="T46" s="719"/>
      <c r="U46" s="726"/>
      <c r="V46" s="724"/>
      <c r="W46" s="724"/>
      <c r="X46" s="723"/>
      <c r="Y46" s="224"/>
      <c r="Z46" s="725"/>
      <c r="AA46" s="719"/>
      <c r="AB46" s="721"/>
      <c r="AC46" s="719"/>
      <c r="AD46" s="723"/>
      <c r="AE46" s="723"/>
    </row>
    <row r="47" spans="1:31" s="224" customFormat="1" ht="13.5" customHeight="1">
      <c r="A47" s="225">
        <v>39</v>
      </c>
      <c r="B47" s="217"/>
      <c r="C47" s="217"/>
      <c r="D47" s="241" t="s">
        <v>1064</v>
      </c>
      <c r="E47" s="241"/>
      <c r="F47" s="241"/>
      <c r="G47" s="217"/>
      <c r="H47" s="263" t="s">
        <v>1065</v>
      </c>
      <c r="I47" s="721" t="s">
        <v>1066</v>
      </c>
      <c r="J47" s="719" t="s">
        <v>870</v>
      </c>
      <c r="K47" s="719" t="s">
        <v>817</v>
      </c>
      <c r="L47" s="723"/>
      <c r="M47" s="719" t="s">
        <v>862</v>
      </c>
      <c r="N47" s="723"/>
      <c r="O47" s="719"/>
      <c r="P47" s="252"/>
      <c r="Q47" s="723"/>
      <c r="R47" s="232"/>
      <c r="S47" s="725"/>
      <c r="T47" s="719"/>
      <c r="U47" s="726"/>
      <c r="V47" s="724"/>
      <c r="W47" s="724"/>
      <c r="X47" s="723"/>
      <c r="Z47" s="725"/>
      <c r="AA47" s="719"/>
      <c r="AB47" s="721"/>
      <c r="AC47" s="719"/>
      <c r="AD47" s="723"/>
      <c r="AE47" s="723"/>
    </row>
    <row r="48" spans="1:31" s="158" customFormat="1" ht="13.5" customHeight="1">
      <c r="A48" s="225">
        <v>40</v>
      </c>
      <c r="B48" s="217"/>
      <c r="C48" s="219"/>
      <c r="D48" s="241" t="s">
        <v>1069</v>
      </c>
      <c r="E48" s="241"/>
      <c r="F48" s="241"/>
      <c r="G48" s="262"/>
      <c r="H48" s="263" t="s">
        <v>1070</v>
      </c>
      <c r="I48" s="264"/>
      <c r="J48" s="264" t="s">
        <v>1071</v>
      </c>
      <c r="K48" s="263" t="s">
        <v>823</v>
      </c>
      <c r="L48" s="268" t="s">
        <v>863</v>
      </c>
      <c r="M48" s="517" t="s">
        <v>1071</v>
      </c>
      <c r="N48" s="268"/>
      <c r="O48" s="268"/>
      <c r="P48" s="265"/>
      <c r="Q48" s="268"/>
      <c r="R48" s="659"/>
      <c r="S48" s="266"/>
      <c r="T48" s="263"/>
      <c r="U48" s="261"/>
      <c r="V48" s="260"/>
      <c r="W48" s="260"/>
      <c r="X48" s="268"/>
      <c r="Z48" s="266"/>
      <c r="AA48" s="263"/>
      <c r="AB48" s="264"/>
      <c r="AC48" s="263"/>
      <c r="AD48" s="268"/>
      <c r="AE48" s="268"/>
    </row>
    <row r="49" spans="1:1009" s="224" customFormat="1" ht="13.5" customHeight="1">
      <c r="A49" s="225">
        <v>41</v>
      </c>
      <c r="B49" s="217"/>
      <c r="C49" s="217"/>
      <c r="D49" s="241"/>
      <c r="E49" s="241" t="s">
        <v>1072</v>
      </c>
      <c r="F49" s="241"/>
      <c r="G49" s="241"/>
      <c r="H49" s="719" t="s">
        <v>1073</v>
      </c>
      <c r="I49" s="718" t="s">
        <v>1074</v>
      </c>
      <c r="J49" s="721" t="s">
        <v>907</v>
      </c>
      <c r="K49" s="719" t="s">
        <v>820</v>
      </c>
      <c r="L49" s="723"/>
      <c r="M49" s="719" t="s">
        <v>862</v>
      </c>
      <c r="N49" s="723" t="s">
        <v>863</v>
      </c>
      <c r="O49" s="721" t="s">
        <v>1660</v>
      </c>
      <c r="P49" s="722"/>
      <c r="Q49" s="723"/>
      <c r="R49" s="232"/>
      <c r="S49" s="725"/>
      <c r="T49" s="719"/>
      <c r="U49" s="726"/>
      <c r="V49" s="374"/>
      <c r="W49" s="260"/>
      <c r="X49" s="723"/>
      <c r="Z49" s="266"/>
      <c r="AA49" s="719"/>
      <c r="AB49" s="496"/>
      <c r="AC49" s="719"/>
      <c r="AD49" s="723"/>
      <c r="AE49" s="723"/>
    </row>
    <row r="50" spans="1:1009" s="224" customFormat="1" ht="13.5" customHeight="1">
      <c r="A50" s="225">
        <v>42</v>
      </c>
      <c r="B50" s="217"/>
      <c r="C50" s="217"/>
      <c r="D50" s="241"/>
      <c r="E50" s="241" t="s">
        <v>1078</v>
      </c>
      <c r="F50" s="241"/>
      <c r="G50" s="241"/>
      <c r="H50" s="719" t="s">
        <v>1079</v>
      </c>
      <c r="I50" s="718" t="s">
        <v>1080</v>
      </c>
      <c r="J50" s="721" t="s">
        <v>1081</v>
      </c>
      <c r="K50" s="719" t="s">
        <v>820</v>
      </c>
      <c r="L50" s="723"/>
      <c r="M50" s="719" t="s">
        <v>862</v>
      </c>
      <c r="N50" s="723"/>
      <c r="O50" s="723"/>
      <c r="P50" s="722"/>
      <c r="Q50" s="723"/>
      <c r="R50" s="232"/>
      <c r="S50" s="725"/>
      <c r="T50" s="719"/>
      <c r="U50" s="726"/>
      <c r="V50" s="374"/>
      <c r="W50" s="260"/>
      <c r="X50" s="723"/>
      <c r="Z50" s="725"/>
      <c r="AA50" s="719"/>
      <c r="AB50" s="496"/>
      <c r="AC50" s="719"/>
      <c r="AD50" s="723"/>
      <c r="AE50" s="723"/>
    </row>
    <row r="51" spans="1:1009" s="224" customFormat="1" ht="13.5" customHeight="1">
      <c r="A51" s="225">
        <v>43</v>
      </c>
      <c r="B51" s="217"/>
      <c r="C51" s="217"/>
      <c r="D51" s="241" t="s">
        <v>1082</v>
      </c>
      <c r="E51" s="241"/>
      <c r="F51" s="241"/>
      <c r="G51" s="221"/>
      <c r="H51" s="719"/>
      <c r="I51" s="721"/>
      <c r="J51" s="721" t="s">
        <v>1083</v>
      </c>
      <c r="K51" s="719" t="s">
        <v>817</v>
      </c>
      <c r="L51" s="723" t="s">
        <v>863</v>
      </c>
      <c r="M51" s="243" t="s">
        <v>1083</v>
      </c>
      <c r="N51" s="723"/>
      <c r="O51" s="719"/>
      <c r="P51" s="722"/>
      <c r="Q51" s="723"/>
      <c r="R51" s="232"/>
      <c r="S51" s="725"/>
      <c r="T51" s="719"/>
      <c r="U51" s="726"/>
      <c r="V51" s="724"/>
      <c r="W51" s="724"/>
      <c r="X51" s="723"/>
      <c r="Z51" s="725"/>
      <c r="AA51" s="719"/>
      <c r="AB51" s="721"/>
      <c r="AC51" s="719"/>
      <c r="AD51" s="723"/>
      <c r="AE51" s="723"/>
    </row>
    <row r="52" spans="1:1009" s="224" customFormat="1" ht="13.5" customHeight="1">
      <c r="A52" s="225">
        <v>44</v>
      </c>
      <c r="B52" s="217"/>
      <c r="C52" s="217"/>
      <c r="D52" s="241"/>
      <c r="E52" s="241" t="s">
        <v>1084</v>
      </c>
      <c r="F52" s="241"/>
      <c r="G52" s="239"/>
      <c r="H52" s="719" t="s">
        <v>2369</v>
      </c>
      <c r="I52" s="721" t="s">
        <v>1086</v>
      </c>
      <c r="J52" s="721" t="s">
        <v>1088</v>
      </c>
      <c r="K52" s="719" t="s">
        <v>820</v>
      </c>
      <c r="L52" s="723"/>
      <c r="M52" s="719" t="s">
        <v>862</v>
      </c>
      <c r="N52" s="723"/>
      <c r="O52" s="719" t="s">
        <v>1089</v>
      </c>
      <c r="P52" s="722"/>
      <c r="Q52" s="723"/>
      <c r="R52" s="232"/>
      <c r="S52" s="725"/>
      <c r="T52" s="719"/>
      <c r="U52" s="726"/>
      <c r="V52" s="724"/>
      <c r="W52" s="724"/>
      <c r="X52" s="723"/>
      <c r="Z52" s="725"/>
      <c r="AA52" s="719"/>
      <c r="AB52" s="721"/>
      <c r="AC52" s="719"/>
      <c r="AD52" s="723"/>
      <c r="AE52" s="723"/>
    </row>
    <row r="53" spans="1:1009" s="254" customFormat="1" ht="13.5" customHeight="1">
      <c r="A53" s="225">
        <v>45</v>
      </c>
      <c r="B53" s="217"/>
      <c r="C53" s="217"/>
      <c r="D53" s="241"/>
      <c r="E53" s="241" t="s">
        <v>1090</v>
      </c>
      <c r="F53" s="241"/>
      <c r="G53" s="221"/>
      <c r="H53" s="719" t="s">
        <v>1091</v>
      </c>
      <c r="I53" s="721" t="s">
        <v>1092</v>
      </c>
      <c r="J53" s="721" t="s">
        <v>1093</v>
      </c>
      <c r="K53" s="719" t="s">
        <v>817</v>
      </c>
      <c r="L53" s="723"/>
      <c r="M53" s="719" t="s">
        <v>862</v>
      </c>
      <c r="N53" s="723"/>
      <c r="O53" s="719"/>
      <c r="P53" s="722"/>
      <c r="Q53" s="723"/>
      <c r="R53" s="663"/>
      <c r="S53" s="725"/>
      <c r="T53" s="719"/>
      <c r="U53" s="726"/>
      <c r="V53" s="724"/>
      <c r="W53" s="724"/>
      <c r="X53" s="723"/>
      <c r="Y53" s="224"/>
      <c r="Z53" s="725"/>
      <c r="AA53" s="719"/>
      <c r="AB53" s="721"/>
      <c r="AC53" s="719"/>
      <c r="AD53" s="723"/>
      <c r="AE53" s="723"/>
    </row>
    <row r="54" spans="1:1009" s="254" customFormat="1" ht="13.5" customHeight="1">
      <c r="A54" s="225">
        <v>46</v>
      </c>
      <c r="B54" s="217"/>
      <c r="C54" s="217"/>
      <c r="D54" s="241"/>
      <c r="E54" s="241" t="s">
        <v>1095</v>
      </c>
      <c r="F54" s="241"/>
      <c r="G54" s="221"/>
      <c r="H54" s="719"/>
      <c r="I54" s="721"/>
      <c r="J54" s="721" t="s">
        <v>1096</v>
      </c>
      <c r="K54" s="719" t="s">
        <v>817</v>
      </c>
      <c r="L54" s="723" t="s">
        <v>863</v>
      </c>
      <c r="M54" s="243" t="s">
        <v>1096</v>
      </c>
      <c r="N54" s="723"/>
      <c r="O54" s="719"/>
      <c r="P54" s="722"/>
      <c r="Q54" s="723"/>
      <c r="R54" s="663"/>
      <c r="S54" s="725"/>
      <c r="T54" s="719"/>
      <c r="U54" s="726"/>
      <c r="V54" s="724"/>
      <c r="W54" s="724"/>
      <c r="X54" s="723"/>
      <c r="Y54" s="224"/>
      <c r="Z54" s="725"/>
      <c r="AA54" s="719"/>
      <c r="AB54" s="721"/>
      <c r="AC54" s="719"/>
      <c r="AD54" s="723"/>
      <c r="AE54" s="723"/>
    </row>
    <row r="55" spans="1:1009" s="254" customFormat="1" ht="13.5" customHeight="1">
      <c r="A55" s="225">
        <v>47</v>
      </c>
      <c r="B55" s="217"/>
      <c r="C55" s="217"/>
      <c r="D55" s="241"/>
      <c r="E55" s="241"/>
      <c r="F55" s="241" t="s">
        <v>1099</v>
      </c>
      <c r="G55" s="241"/>
      <c r="H55" s="719" t="s">
        <v>1100</v>
      </c>
      <c r="I55" s="721" t="s">
        <v>1101</v>
      </c>
      <c r="J55" s="721" t="s">
        <v>1088</v>
      </c>
      <c r="K55" s="719" t="s">
        <v>820</v>
      </c>
      <c r="L55" s="723"/>
      <c r="M55" s="719" t="s">
        <v>862</v>
      </c>
      <c r="N55" s="723"/>
      <c r="O55" s="719" t="s">
        <v>1102</v>
      </c>
      <c r="P55" s="722"/>
      <c r="Q55" s="723"/>
      <c r="R55" s="663"/>
      <c r="S55" s="725"/>
      <c r="T55" s="719"/>
      <c r="U55" s="726"/>
      <c r="V55" s="724"/>
      <c r="W55" s="724"/>
      <c r="X55" s="723"/>
      <c r="Y55" s="224"/>
      <c r="Z55" s="725"/>
      <c r="AA55" s="719"/>
      <c r="AB55" s="721"/>
      <c r="AC55" s="719"/>
      <c r="AD55" s="723"/>
      <c r="AE55" s="723"/>
    </row>
    <row r="56" spans="1:1009" s="224" customFormat="1" ht="13.5" customHeight="1">
      <c r="A56" s="225">
        <v>48</v>
      </c>
      <c r="B56" s="217"/>
      <c r="C56" s="217"/>
      <c r="D56" s="241"/>
      <c r="E56" s="241"/>
      <c r="F56" s="241" t="s">
        <v>1103</v>
      </c>
      <c r="G56" s="241"/>
      <c r="H56" s="719" t="s">
        <v>2370</v>
      </c>
      <c r="I56" s="721" t="s">
        <v>1104</v>
      </c>
      <c r="J56" s="721" t="s">
        <v>971</v>
      </c>
      <c r="K56" s="719" t="s">
        <v>817</v>
      </c>
      <c r="L56" s="723"/>
      <c r="M56" s="719" t="s">
        <v>862</v>
      </c>
      <c r="N56" s="723"/>
      <c r="O56" s="719"/>
      <c r="P56" s="722"/>
      <c r="Q56" s="723"/>
      <c r="R56" s="232"/>
      <c r="S56" s="725"/>
      <c r="T56" s="719"/>
      <c r="U56" s="726"/>
      <c r="V56" s="724"/>
      <c r="W56" s="724"/>
      <c r="X56" s="723"/>
      <c r="Z56" s="725"/>
      <c r="AA56" s="719"/>
      <c r="AB56" s="721"/>
      <c r="AC56" s="719"/>
      <c r="AD56" s="723"/>
      <c r="AE56" s="723"/>
    </row>
    <row r="57" spans="1:1009" s="224" customFormat="1" ht="13.5" customHeight="1">
      <c r="A57" s="225">
        <v>49</v>
      </c>
      <c r="B57" s="217"/>
      <c r="C57" s="217"/>
      <c r="D57" s="241"/>
      <c r="E57" s="241"/>
      <c r="F57" s="241" t="s">
        <v>1105</v>
      </c>
      <c r="G57" s="241"/>
      <c r="H57" s="719" t="s">
        <v>2371</v>
      </c>
      <c r="I57" s="721" t="s">
        <v>1106</v>
      </c>
      <c r="J57" s="721" t="s">
        <v>870</v>
      </c>
      <c r="K57" s="719" t="s">
        <v>817</v>
      </c>
      <c r="L57" s="723"/>
      <c r="M57" s="719" t="s">
        <v>862</v>
      </c>
      <c r="N57" s="723"/>
      <c r="O57" s="719"/>
      <c r="P57" s="722"/>
      <c r="Q57" s="723"/>
      <c r="R57" s="232"/>
      <c r="S57" s="725"/>
      <c r="T57" s="719"/>
      <c r="U57" s="726"/>
      <c r="V57" s="724"/>
      <c r="W57" s="724"/>
      <c r="X57" s="723"/>
      <c r="Z57" s="725"/>
      <c r="AA57" s="719"/>
      <c r="AB57" s="721"/>
      <c r="AC57" s="719"/>
      <c r="AD57" s="723"/>
      <c r="AE57" s="723"/>
    </row>
    <row r="58" spans="1:1009" s="224" customFormat="1" ht="13.5" customHeight="1">
      <c r="A58" s="225">
        <v>50</v>
      </c>
      <c r="B58" s="217"/>
      <c r="C58" s="217"/>
      <c r="D58" s="241" t="s">
        <v>1107</v>
      </c>
      <c r="E58" s="241"/>
      <c r="F58" s="241"/>
      <c r="G58" s="221"/>
      <c r="H58" s="719"/>
      <c r="I58" s="721"/>
      <c r="J58" s="721" t="s">
        <v>1108</v>
      </c>
      <c r="K58" s="719" t="s">
        <v>817</v>
      </c>
      <c r="L58" s="723" t="s">
        <v>863</v>
      </c>
      <c r="M58" s="243" t="s">
        <v>1108</v>
      </c>
      <c r="N58" s="723"/>
      <c r="O58" s="719"/>
      <c r="P58" s="722"/>
      <c r="Q58" s="723"/>
      <c r="R58" s="232"/>
      <c r="S58" s="725"/>
      <c r="T58" s="719"/>
      <c r="U58" s="726"/>
      <c r="V58" s="724"/>
      <c r="W58" s="724"/>
      <c r="X58" s="723"/>
      <c r="Z58" s="725"/>
      <c r="AA58" s="719"/>
      <c r="AB58" s="721"/>
      <c r="AC58" s="719"/>
      <c r="AD58" s="723"/>
      <c r="AE58" s="723"/>
    </row>
    <row r="59" spans="1:1009" s="662" customFormat="1" ht="13.5" customHeight="1">
      <c r="A59" s="225">
        <v>51</v>
      </c>
      <c r="B59" s="217"/>
      <c r="C59" s="217"/>
      <c r="D59" s="241"/>
      <c r="E59" s="241" t="s">
        <v>388</v>
      </c>
      <c r="F59" s="241"/>
      <c r="G59" s="217"/>
      <c r="H59" s="719" t="s">
        <v>1109</v>
      </c>
      <c r="I59" s="721" t="s">
        <v>1110</v>
      </c>
      <c r="J59" s="721" t="s">
        <v>870</v>
      </c>
      <c r="K59" s="719" t="s">
        <v>817</v>
      </c>
      <c r="L59" s="723"/>
      <c r="M59" s="719" t="s">
        <v>862</v>
      </c>
      <c r="N59" s="723"/>
      <c r="O59" s="719"/>
      <c r="P59" s="252"/>
      <c r="Q59" s="723"/>
      <c r="R59" s="736"/>
      <c r="S59" s="725"/>
      <c r="T59" s="719"/>
      <c r="U59" s="726"/>
      <c r="V59" s="724"/>
      <c r="W59" s="724"/>
      <c r="X59" s="723"/>
      <c r="Y59" s="224"/>
      <c r="Z59" s="725"/>
      <c r="AA59" s="255"/>
      <c r="AB59" s="496"/>
      <c r="AC59" s="719"/>
      <c r="AD59" s="723"/>
      <c r="AE59" s="723"/>
      <c r="AF59" s="729"/>
      <c r="AG59" s="729"/>
      <c r="AH59" s="729"/>
      <c r="AI59" s="729"/>
      <c r="AJ59" s="729"/>
      <c r="AK59" s="729"/>
      <c r="AL59" s="729"/>
      <c r="AM59" s="729"/>
      <c r="AN59" s="729"/>
      <c r="AO59" s="729"/>
      <c r="AP59" s="729"/>
      <c r="AQ59" s="729"/>
      <c r="AR59" s="729"/>
      <c r="AS59" s="729"/>
      <c r="AT59" s="729"/>
      <c r="AU59" s="729"/>
      <c r="AV59" s="729"/>
      <c r="AW59" s="729"/>
      <c r="AX59" s="729"/>
      <c r="AY59" s="729"/>
      <c r="AZ59" s="729"/>
      <c r="BA59" s="729"/>
      <c r="BB59" s="729"/>
      <c r="BC59" s="729"/>
      <c r="BD59" s="729"/>
      <c r="BE59" s="729"/>
      <c r="BF59" s="729"/>
      <c r="BG59" s="729"/>
      <c r="BH59" s="729"/>
      <c r="BI59" s="729"/>
      <c r="BJ59" s="729"/>
      <c r="BK59" s="729"/>
      <c r="BL59" s="729"/>
      <c r="BM59" s="729"/>
      <c r="BN59" s="729"/>
      <c r="BO59" s="729"/>
      <c r="BP59" s="729"/>
      <c r="BQ59" s="729"/>
      <c r="BR59" s="729"/>
      <c r="BS59" s="729"/>
      <c r="BT59" s="729"/>
      <c r="BU59" s="729"/>
      <c r="BV59" s="729"/>
      <c r="BW59" s="729"/>
      <c r="BX59" s="729"/>
      <c r="BY59" s="729"/>
      <c r="BZ59" s="729"/>
      <c r="CA59" s="729"/>
      <c r="CB59" s="729"/>
      <c r="CC59" s="729"/>
      <c r="CD59" s="729"/>
      <c r="CE59" s="729"/>
      <c r="CF59" s="729"/>
      <c r="CG59" s="729"/>
      <c r="CH59" s="729"/>
      <c r="CI59" s="729"/>
      <c r="CJ59" s="729"/>
      <c r="CK59" s="729"/>
      <c r="CL59" s="729"/>
      <c r="CM59" s="729"/>
      <c r="CN59" s="729"/>
      <c r="CO59" s="729"/>
      <c r="CP59" s="729"/>
      <c r="CQ59" s="729"/>
      <c r="CR59" s="729"/>
      <c r="CS59" s="729"/>
      <c r="CT59" s="729"/>
      <c r="CU59" s="729"/>
      <c r="CV59" s="729"/>
      <c r="CW59" s="729"/>
      <c r="CX59" s="729"/>
      <c r="CY59" s="729"/>
      <c r="CZ59" s="729"/>
      <c r="DA59" s="729"/>
      <c r="DB59" s="729"/>
      <c r="DC59" s="729"/>
      <c r="DD59" s="729"/>
      <c r="DE59" s="729"/>
      <c r="DF59" s="729"/>
      <c r="DG59" s="729"/>
      <c r="DH59" s="729"/>
      <c r="DI59" s="729"/>
      <c r="DJ59" s="729"/>
      <c r="DK59" s="729"/>
      <c r="DL59" s="729"/>
      <c r="DM59" s="729"/>
      <c r="DN59" s="729"/>
      <c r="DO59" s="729"/>
      <c r="DP59" s="729"/>
      <c r="DQ59" s="729"/>
      <c r="DR59" s="729"/>
      <c r="DS59" s="729"/>
      <c r="DT59" s="729"/>
      <c r="DU59" s="729"/>
      <c r="DV59" s="729"/>
      <c r="DW59" s="729"/>
      <c r="DX59" s="729"/>
      <c r="DY59" s="729"/>
      <c r="DZ59" s="729"/>
      <c r="EA59" s="729"/>
      <c r="EB59" s="729"/>
      <c r="EC59" s="729"/>
      <c r="ED59" s="729"/>
      <c r="EE59" s="729"/>
      <c r="EF59" s="729"/>
      <c r="EG59" s="729"/>
      <c r="EH59" s="729"/>
      <c r="EI59" s="729"/>
      <c r="EJ59" s="729"/>
      <c r="EK59" s="729"/>
      <c r="EL59" s="729"/>
      <c r="EM59" s="729"/>
      <c r="EN59" s="729"/>
      <c r="EO59" s="729"/>
      <c r="EP59" s="729"/>
      <c r="EQ59" s="729"/>
      <c r="ER59" s="729"/>
      <c r="ES59" s="729"/>
      <c r="ET59" s="729"/>
      <c r="EU59" s="729"/>
      <c r="EV59" s="729"/>
      <c r="EW59" s="729"/>
      <c r="EX59" s="729"/>
      <c r="EY59" s="729"/>
      <c r="EZ59" s="729"/>
      <c r="FA59" s="729"/>
      <c r="FB59" s="729"/>
      <c r="FC59" s="729"/>
      <c r="FD59" s="729"/>
      <c r="FE59" s="729"/>
      <c r="FF59" s="729"/>
      <c r="FG59" s="729"/>
      <c r="FH59" s="729"/>
      <c r="FI59" s="729"/>
      <c r="FJ59" s="729"/>
      <c r="FK59" s="729"/>
      <c r="FL59" s="729"/>
      <c r="FM59" s="729"/>
      <c r="FN59" s="729"/>
      <c r="FO59" s="729"/>
      <c r="FP59" s="729"/>
      <c r="FQ59" s="729"/>
      <c r="FR59" s="729"/>
      <c r="FS59" s="729"/>
      <c r="FT59" s="729"/>
      <c r="FU59" s="729"/>
      <c r="FV59" s="729"/>
      <c r="FW59" s="729"/>
      <c r="FX59" s="729"/>
      <c r="FY59" s="729"/>
      <c r="FZ59" s="729"/>
      <c r="GA59" s="729"/>
      <c r="GB59" s="729"/>
      <c r="GC59" s="729"/>
      <c r="GD59" s="729"/>
      <c r="GE59" s="729"/>
      <c r="GF59" s="729"/>
      <c r="GG59" s="729"/>
      <c r="GH59" s="729"/>
      <c r="GI59" s="729"/>
      <c r="GJ59" s="729"/>
      <c r="GK59" s="729"/>
      <c r="GL59" s="729"/>
      <c r="GM59" s="729"/>
      <c r="GN59" s="729"/>
      <c r="GO59" s="729"/>
      <c r="GP59" s="729"/>
      <c r="GQ59" s="729"/>
      <c r="GR59" s="729"/>
      <c r="GS59" s="729"/>
      <c r="GT59" s="729"/>
      <c r="GU59" s="729"/>
      <c r="GV59" s="729"/>
      <c r="GW59" s="729"/>
      <c r="GX59" s="729"/>
      <c r="GY59" s="729"/>
      <c r="GZ59" s="729"/>
      <c r="HA59" s="729"/>
      <c r="HB59" s="729"/>
      <c r="HC59" s="729"/>
      <c r="HD59" s="729"/>
      <c r="HE59" s="729"/>
      <c r="HF59" s="729"/>
      <c r="HG59" s="729"/>
      <c r="HH59" s="729"/>
      <c r="HI59" s="729"/>
      <c r="HJ59" s="729"/>
      <c r="HK59" s="729"/>
      <c r="HL59" s="729"/>
      <c r="HM59" s="729"/>
      <c r="HN59" s="729"/>
      <c r="HO59" s="729"/>
      <c r="HP59" s="729"/>
      <c r="HQ59" s="729"/>
      <c r="HR59" s="729"/>
      <c r="HS59" s="729"/>
      <c r="HT59" s="729"/>
      <c r="HU59" s="729"/>
      <c r="HV59" s="729"/>
      <c r="HW59" s="729"/>
      <c r="HX59" s="729"/>
      <c r="HY59" s="729"/>
      <c r="HZ59" s="729"/>
      <c r="IA59" s="729"/>
      <c r="IB59" s="729"/>
      <c r="IC59" s="729"/>
      <c r="ID59" s="729"/>
      <c r="IE59" s="729"/>
      <c r="IF59" s="729"/>
      <c r="IG59" s="729"/>
      <c r="IH59" s="729"/>
      <c r="II59" s="729"/>
      <c r="IJ59" s="729"/>
      <c r="IK59" s="729"/>
      <c r="IL59" s="729"/>
      <c r="IM59" s="729"/>
      <c r="IN59" s="729"/>
      <c r="IO59" s="729"/>
      <c r="IP59" s="729"/>
      <c r="IQ59" s="729"/>
      <c r="IR59" s="729"/>
      <c r="IS59" s="729"/>
      <c r="IT59" s="729"/>
      <c r="IU59" s="729"/>
      <c r="IV59" s="729"/>
      <c r="IW59" s="729"/>
      <c r="IX59" s="729"/>
      <c r="IY59" s="729"/>
      <c r="IZ59" s="729"/>
      <c r="JA59" s="729"/>
      <c r="JB59" s="729"/>
      <c r="JC59" s="729"/>
      <c r="JD59" s="729"/>
      <c r="JE59" s="729"/>
      <c r="JF59" s="729"/>
      <c r="JG59" s="729"/>
      <c r="JH59" s="729"/>
      <c r="JI59" s="729"/>
      <c r="JJ59" s="729"/>
      <c r="JK59" s="729"/>
      <c r="JL59" s="729"/>
      <c r="JM59" s="729"/>
      <c r="JN59" s="729"/>
      <c r="JO59" s="729"/>
      <c r="JP59" s="729"/>
      <c r="JQ59" s="729"/>
      <c r="JR59" s="729"/>
      <c r="JS59" s="729"/>
      <c r="JT59" s="729"/>
      <c r="JU59" s="729"/>
      <c r="JV59" s="729"/>
      <c r="JW59" s="729"/>
      <c r="JX59" s="729"/>
      <c r="JY59" s="729"/>
      <c r="JZ59" s="729"/>
      <c r="KA59" s="729"/>
      <c r="KB59" s="729"/>
      <c r="KC59" s="729"/>
      <c r="KD59" s="729"/>
      <c r="KE59" s="729"/>
      <c r="KF59" s="729"/>
      <c r="KG59" s="729"/>
      <c r="KH59" s="729"/>
      <c r="KI59" s="729"/>
      <c r="KJ59" s="729"/>
      <c r="KK59" s="729"/>
      <c r="KL59" s="729"/>
      <c r="KM59" s="729"/>
      <c r="KN59" s="729"/>
      <c r="KO59" s="729"/>
      <c r="KP59" s="729"/>
      <c r="KQ59" s="729"/>
      <c r="KR59" s="729"/>
      <c r="KS59" s="729"/>
      <c r="KT59" s="729"/>
      <c r="KU59" s="729"/>
      <c r="KV59" s="729"/>
      <c r="KW59" s="729"/>
      <c r="KX59" s="729"/>
      <c r="KY59" s="729"/>
      <c r="KZ59" s="729"/>
      <c r="LA59" s="729"/>
      <c r="LB59" s="729"/>
      <c r="LC59" s="729"/>
      <c r="LD59" s="729"/>
      <c r="LE59" s="729"/>
      <c r="LF59" s="729"/>
      <c r="LG59" s="729"/>
      <c r="LH59" s="729"/>
      <c r="LI59" s="729"/>
      <c r="LJ59" s="729"/>
      <c r="LK59" s="729"/>
      <c r="LL59" s="729"/>
      <c r="LM59" s="729"/>
      <c r="LN59" s="729"/>
      <c r="LO59" s="729"/>
      <c r="LP59" s="729"/>
      <c r="LQ59" s="729"/>
      <c r="LR59" s="729"/>
      <c r="LS59" s="729"/>
      <c r="LT59" s="729"/>
      <c r="LU59" s="729"/>
      <c r="LV59" s="729"/>
      <c r="LW59" s="729"/>
      <c r="LX59" s="729"/>
      <c r="LY59" s="729"/>
      <c r="LZ59" s="729"/>
      <c r="MA59" s="729"/>
      <c r="MB59" s="729"/>
      <c r="MC59" s="729"/>
      <c r="MD59" s="729"/>
      <c r="ME59" s="729"/>
      <c r="MF59" s="729"/>
      <c r="MG59" s="729"/>
      <c r="MH59" s="729"/>
      <c r="MI59" s="729"/>
      <c r="MJ59" s="729"/>
      <c r="MK59" s="729"/>
      <c r="ML59" s="729"/>
      <c r="MM59" s="729"/>
      <c r="MN59" s="729"/>
      <c r="MO59" s="729"/>
      <c r="MP59" s="729"/>
      <c r="MQ59" s="729"/>
      <c r="MR59" s="729"/>
      <c r="MS59" s="729"/>
      <c r="MT59" s="729"/>
      <c r="MU59" s="729"/>
      <c r="MV59" s="729"/>
      <c r="MW59" s="729"/>
      <c r="MX59" s="729"/>
      <c r="MY59" s="729"/>
      <c r="MZ59" s="729"/>
      <c r="NA59" s="729"/>
      <c r="NB59" s="729"/>
      <c r="NC59" s="729"/>
      <c r="ND59" s="729"/>
      <c r="NE59" s="729"/>
      <c r="NF59" s="729"/>
      <c r="NG59" s="729"/>
      <c r="NH59" s="729"/>
      <c r="NI59" s="729"/>
      <c r="NJ59" s="729"/>
      <c r="NK59" s="729"/>
      <c r="NL59" s="729"/>
      <c r="NM59" s="729"/>
      <c r="NN59" s="729"/>
      <c r="NO59" s="729"/>
      <c r="NP59" s="729"/>
      <c r="NQ59" s="729"/>
      <c r="NR59" s="729"/>
      <c r="NS59" s="729"/>
      <c r="NT59" s="729"/>
      <c r="NU59" s="729"/>
      <c r="NV59" s="729"/>
      <c r="NW59" s="729"/>
      <c r="NX59" s="729"/>
      <c r="NY59" s="729"/>
      <c r="NZ59" s="729"/>
      <c r="OA59" s="729"/>
      <c r="OB59" s="729"/>
      <c r="OC59" s="729"/>
      <c r="OD59" s="729"/>
      <c r="OE59" s="729"/>
      <c r="OF59" s="729"/>
      <c r="OG59" s="729"/>
      <c r="OH59" s="729"/>
      <c r="OI59" s="729"/>
      <c r="OJ59" s="729"/>
      <c r="OK59" s="729"/>
      <c r="OL59" s="729"/>
      <c r="OM59" s="729"/>
      <c r="ON59" s="729"/>
      <c r="OO59" s="729"/>
      <c r="OP59" s="729"/>
      <c r="OQ59" s="729"/>
      <c r="OR59" s="729"/>
      <c r="OS59" s="729"/>
      <c r="OT59" s="729"/>
      <c r="OU59" s="729"/>
      <c r="OV59" s="729"/>
      <c r="OW59" s="729"/>
      <c r="OX59" s="729"/>
      <c r="OY59" s="729"/>
      <c r="OZ59" s="729"/>
      <c r="PA59" s="729"/>
      <c r="PB59" s="729"/>
      <c r="PC59" s="729"/>
      <c r="PD59" s="729"/>
      <c r="PE59" s="729"/>
      <c r="PF59" s="729"/>
      <c r="PG59" s="729"/>
      <c r="PH59" s="729"/>
      <c r="PI59" s="729"/>
      <c r="PJ59" s="729"/>
      <c r="PK59" s="729"/>
      <c r="PL59" s="729"/>
      <c r="PM59" s="729"/>
      <c r="PN59" s="729"/>
      <c r="PO59" s="729"/>
      <c r="PP59" s="729"/>
      <c r="PQ59" s="729"/>
      <c r="PR59" s="729"/>
      <c r="PS59" s="729"/>
      <c r="PT59" s="729"/>
      <c r="PU59" s="729"/>
      <c r="PV59" s="729"/>
      <c r="PW59" s="729"/>
      <c r="PX59" s="729"/>
      <c r="PY59" s="729"/>
      <c r="PZ59" s="729"/>
      <c r="QA59" s="729"/>
      <c r="QB59" s="729"/>
      <c r="QC59" s="729"/>
      <c r="QD59" s="729"/>
      <c r="QE59" s="729"/>
      <c r="QF59" s="729"/>
      <c r="QG59" s="729"/>
      <c r="QH59" s="729"/>
      <c r="QI59" s="729"/>
      <c r="QJ59" s="729"/>
      <c r="QK59" s="729"/>
      <c r="QL59" s="729"/>
      <c r="QM59" s="729"/>
      <c r="QN59" s="729"/>
      <c r="QO59" s="729"/>
      <c r="QP59" s="729"/>
      <c r="QQ59" s="729"/>
      <c r="QR59" s="729"/>
      <c r="QS59" s="729"/>
      <c r="QT59" s="729"/>
      <c r="QU59" s="729"/>
      <c r="QV59" s="729"/>
      <c r="QW59" s="729"/>
      <c r="QX59" s="729"/>
      <c r="QY59" s="729"/>
      <c r="QZ59" s="729"/>
      <c r="RA59" s="729"/>
      <c r="RB59" s="729"/>
      <c r="RC59" s="729"/>
      <c r="RD59" s="729"/>
      <c r="RE59" s="729"/>
      <c r="RF59" s="729"/>
      <c r="RG59" s="729"/>
      <c r="RH59" s="729"/>
      <c r="RI59" s="729"/>
      <c r="RJ59" s="729"/>
      <c r="RK59" s="729"/>
      <c r="RL59" s="729"/>
      <c r="RM59" s="729"/>
      <c r="RN59" s="729"/>
      <c r="RO59" s="729"/>
      <c r="RP59" s="729"/>
      <c r="RQ59" s="729"/>
      <c r="RR59" s="729"/>
      <c r="RS59" s="729"/>
      <c r="RT59" s="729"/>
      <c r="RU59" s="729"/>
      <c r="RV59" s="729"/>
      <c r="RW59" s="729"/>
      <c r="RX59" s="729"/>
      <c r="RY59" s="729"/>
      <c r="RZ59" s="729"/>
      <c r="SA59" s="729"/>
      <c r="SB59" s="729"/>
      <c r="SC59" s="729"/>
      <c r="SD59" s="729"/>
      <c r="SE59" s="729"/>
      <c r="SF59" s="729"/>
      <c r="SG59" s="729"/>
      <c r="SH59" s="729"/>
      <c r="SI59" s="729"/>
      <c r="SJ59" s="729"/>
      <c r="SK59" s="729"/>
      <c r="SL59" s="729"/>
      <c r="SM59" s="729"/>
      <c r="SN59" s="729"/>
      <c r="SO59" s="729"/>
      <c r="SP59" s="729"/>
      <c r="SQ59" s="729"/>
      <c r="SR59" s="729"/>
      <c r="SS59" s="729"/>
      <c r="ST59" s="729"/>
      <c r="SU59" s="729"/>
      <c r="SV59" s="729"/>
      <c r="SW59" s="729"/>
      <c r="SX59" s="729"/>
      <c r="SY59" s="729"/>
      <c r="SZ59" s="729"/>
      <c r="TA59" s="729"/>
      <c r="TB59" s="729"/>
      <c r="TC59" s="729"/>
      <c r="TD59" s="729"/>
      <c r="TE59" s="729"/>
      <c r="TF59" s="729"/>
      <c r="TG59" s="729"/>
      <c r="TH59" s="729"/>
      <c r="TI59" s="729"/>
      <c r="TJ59" s="729"/>
      <c r="TK59" s="729"/>
      <c r="TL59" s="729"/>
      <c r="TM59" s="729"/>
      <c r="TN59" s="729"/>
      <c r="TO59" s="729"/>
      <c r="TP59" s="729"/>
      <c r="TQ59" s="729"/>
      <c r="TR59" s="729"/>
      <c r="TS59" s="729"/>
      <c r="TT59" s="729"/>
      <c r="TU59" s="729"/>
      <c r="TV59" s="729"/>
      <c r="TW59" s="729"/>
      <c r="TX59" s="729"/>
      <c r="TY59" s="729"/>
      <c r="TZ59" s="729"/>
      <c r="UA59" s="729"/>
      <c r="UB59" s="729"/>
      <c r="UC59" s="729"/>
      <c r="UD59" s="729"/>
      <c r="UE59" s="729"/>
      <c r="UF59" s="729"/>
      <c r="UG59" s="729"/>
      <c r="UH59" s="729"/>
      <c r="UI59" s="729"/>
      <c r="UJ59" s="729"/>
      <c r="UK59" s="729"/>
      <c r="UL59" s="729"/>
      <c r="UM59" s="729"/>
      <c r="UN59" s="729"/>
      <c r="UO59" s="729"/>
      <c r="UP59" s="729"/>
      <c r="UQ59" s="729"/>
      <c r="UR59" s="729"/>
      <c r="US59" s="729"/>
      <c r="UT59" s="729"/>
      <c r="UU59" s="729"/>
      <c r="UV59" s="729"/>
      <c r="UW59" s="729"/>
      <c r="UX59" s="729"/>
      <c r="UY59" s="729"/>
      <c r="UZ59" s="729"/>
      <c r="VA59" s="729"/>
      <c r="VB59" s="729"/>
      <c r="VC59" s="729"/>
      <c r="VD59" s="729"/>
      <c r="VE59" s="729"/>
      <c r="VF59" s="729"/>
      <c r="VG59" s="729"/>
      <c r="VH59" s="729"/>
      <c r="VI59" s="729"/>
      <c r="VJ59" s="729"/>
      <c r="VK59" s="729"/>
      <c r="VL59" s="729"/>
      <c r="VM59" s="729"/>
      <c r="VN59" s="729"/>
      <c r="VO59" s="729"/>
      <c r="VP59" s="729"/>
      <c r="VQ59" s="729"/>
      <c r="VR59" s="729"/>
      <c r="VS59" s="729"/>
      <c r="VT59" s="729"/>
      <c r="VU59" s="729"/>
      <c r="VV59" s="729"/>
      <c r="VW59" s="729"/>
      <c r="VX59" s="729"/>
      <c r="VY59" s="729"/>
      <c r="VZ59" s="729"/>
      <c r="WA59" s="729"/>
      <c r="WB59" s="729"/>
      <c r="WC59" s="729"/>
      <c r="WD59" s="729"/>
      <c r="WE59" s="729"/>
      <c r="WF59" s="729"/>
      <c r="WG59" s="729"/>
      <c r="WH59" s="729"/>
      <c r="WI59" s="729"/>
      <c r="WJ59" s="729"/>
      <c r="WK59" s="729"/>
      <c r="WL59" s="729"/>
      <c r="WM59" s="729"/>
      <c r="WN59" s="729"/>
      <c r="WO59" s="729"/>
      <c r="WP59" s="729"/>
      <c r="WQ59" s="729"/>
      <c r="WR59" s="729"/>
      <c r="WS59" s="729"/>
      <c r="WT59" s="729"/>
      <c r="WU59" s="729"/>
      <c r="WV59" s="729"/>
      <c r="WW59" s="729"/>
      <c r="WX59" s="729"/>
      <c r="WY59" s="729"/>
      <c r="WZ59" s="729"/>
      <c r="XA59" s="729"/>
      <c r="XB59" s="729"/>
      <c r="XC59" s="729"/>
      <c r="XD59" s="729"/>
      <c r="XE59" s="729"/>
      <c r="XF59" s="729"/>
      <c r="XG59" s="729"/>
      <c r="XH59" s="729"/>
      <c r="XI59" s="729"/>
      <c r="XJ59" s="729"/>
      <c r="XK59" s="729"/>
      <c r="XL59" s="729"/>
      <c r="XM59" s="729"/>
      <c r="XN59" s="729"/>
      <c r="XO59" s="729"/>
      <c r="XP59" s="729"/>
      <c r="XQ59" s="729"/>
      <c r="XR59" s="729"/>
      <c r="XS59" s="729"/>
      <c r="XT59" s="729"/>
      <c r="XU59" s="729"/>
      <c r="XV59" s="729"/>
      <c r="XW59" s="729"/>
      <c r="XX59" s="729"/>
      <c r="XY59" s="729"/>
      <c r="XZ59" s="729"/>
      <c r="YA59" s="729"/>
      <c r="YB59" s="729"/>
      <c r="YC59" s="729"/>
      <c r="YD59" s="729"/>
      <c r="YE59" s="729"/>
      <c r="YF59" s="729"/>
      <c r="YG59" s="729"/>
      <c r="YH59" s="729"/>
      <c r="YI59" s="729"/>
      <c r="YJ59" s="729"/>
      <c r="YK59" s="729"/>
      <c r="YL59" s="729"/>
      <c r="YM59" s="729"/>
      <c r="YN59" s="729"/>
      <c r="YO59" s="729"/>
      <c r="YP59" s="729"/>
      <c r="YQ59" s="729"/>
      <c r="YR59" s="729"/>
      <c r="YS59" s="729"/>
      <c r="YT59" s="729"/>
      <c r="YU59" s="729"/>
      <c r="YV59" s="729"/>
      <c r="YW59" s="729"/>
      <c r="YX59" s="729"/>
      <c r="YY59" s="729"/>
      <c r="YZ59" s="729"/>
      <c r="ZA59" s="729"/>
      <c r="ZB59" s="729"/>
      <c r="ZC59" s="729"/>
      <c r="ZD59" s="729"/>
      <c r="ZE59" s="729"/>
      <c r="ZF59" s="729"/>
      <c r="ZG59" s="729"/>
      <c r="ZH59" s="729"/>
      <c r="ZI59" s="729"/>
      <c r="ZJ59" s="729"/>
      <c r="ZK59" s="729"/>
      <c r="ZL59" s="729"/>
      <c r="ZM59" s="729"/>
      <c r="ZN59" s="729"/>
      <c r="ZO59" s="729"/>
      <c r="ZP59" s="729"/>
      <c r="ZQ59" s="729"/>
      <c r="ZR59" s="729"/>
      <c r="ZS59" s="729"/>
      <c r="ZT59" s="729"/>
      <c r="ZU59" s="729"/>
      <c r="ZV59" s="729"/>
      <c r="ZW59" s="729"/>
      <c r="ZX59" s="729"/>
      <c r="ZY59" s="729"/>
      <c r="ZZ59" s="729"/>
      <c r="AAA59" s="729"/>
      <c r="AAB59" s="729"/>
      <c r="AAC59" s="729"/>
      <c r="AAD59" s="729"/>
      <c r="AAE59" s="729"/>
      <c r="AAF59" s="729"/>
      <c r="AAG59" s="729"/>
      <c r="AAH59" s="729"/>
      <c r="AAI59" s="729"/>
      <c r="AAJ59" s="729"/>
      <c r="AAK59" s="729"/>
      <c r="AAL59" s="729"/>
      <c r="AAM59" s="729"/>
      <c r="AAN59" s="729"/>
      <c r="AAO59" s="729"/>
      <c r="AAP59" s="729"/>
      <c r="AAQ59" s="729"/>
      <c r="AAR59" s="729"/>
      <c r="AAS59" s="729"/>
      <c r="AAT59" s="729"/>
      <c r="AAU59" s="729"/>
      <c r="AAV59" s="729"/>
      <c r="AAW59" s="729"/>
      <c r="AAX59" s="729"/>
      <c r="AAY59" s="729"/>
      <c r="AAZ59" s="729"/>
      <c r="ABA59" s="729"/>
      <c r="ABB59" s="729"/>
      <c r="ABC59" s="729"/>
      <c r="ABD59" s="729"/>
      <c r="ABE59" s="729"/>
      <c r="ABF59" s="729"/>
      <c r="ABG59" s="729"/>
      <c r="ABH59" s="729"/>
      <c r="ABI59" s="729"/>
      <c r="ABJ59" s="729"/>
      <c r="ABK59" s="729"/>
      <c r="ABL59" s="729"/>
      <c r="ABM59" s="729"/>
      <c r="ABN59" s="729"/>
      <c r="ABO59" s="729"/>
      <c r="ABP59" s="729"/>
      <c r="ABQ59" s="729"/>
      <c r="ABR59" s="729"/>
      <c r="ABS59" s="729"/>
      <c r="ABT59" s="729"/>
      <c r="ABU59" s="729"/>
      <c r="ABV59" s="729"/>
      <c r="ABW59" s="729"/>
      <c r="ABX59" s="729"/>
      <c r="ABY59" s="729"/>
      <c r="ABZ59" s="729"/>
      <c r="ACA59" s="729"/>
      <c r="ACB59" s="729"/>
      <c r="ACC59" s="729"/>
      <c r="ACD59" s="729"/>
      <c r="ACE59" s="729"/>
      <c r="ACF59" s="729"/>
      <c r="ACG59" s="729"/>
      <c r="ACH59" s="729"/>
      <c r="ACI59" s="729"/>
      <c r="ACJ59" s="729"/>
      <c r="ACK59" s="729"/>
      <c r="ACL59" s="729"/>
      <c r="ACM59" s="729"/>
      <c r="ACN59" s="729"/>
      <c r="ACO59" s="729"/>
      <c r="ACP59" s="729"/>
      <c r="ACQ59" s="729"/>
      <c r="ACR59" s="729"/>
      <c r="ACS59" s="729"/>
      <c r="ACT59" s="729"/>
      <c r="ACU59" s="729"/>
      <c r="ACV59" s="729"/>
      <c r="ACW59" s="729"/>
      <c r="ACX59" s="729"/>
      <c r="ACY59" s="729"/>
      <c r="ACZ59" s="729"/>
      <c r="ADA59" s="729"/>
      <c r="ADB59" s="729"/>
      <c r="ADC59" s="729"/>
      <c r="ADD59" s="729"/>
      <c r="ADE59" s="729"/>
      <c r="ADF59" s="729"/>
      <c r="ADG59" s="729"/>
      <c r="ADH59" s="729"/>
      <c r="ADI59" s="729"/>
      <c r="ADJ59" s="729"/>
      <c r="ADK59" s="729"/>
      <c r="ADL59" s="729"/>
      <c r="ADM59" s="729"/>
      <c r="ADN59" s="729"/>
      <c r="ADO59" s="729"/>
      <c r="ADP59" s="729"/>
      <c r="ADQ59" s="729"/>
      <c r="ADR59" s="729"/>
      <c r="ADS59" s="729"/>
      <c r="ADT59" s="729"/>
      <c r="ADU59" s="729"/>
      <c r="ADV59" s="729"/>
      <c r="ADW59" s="729"/>
      <c r="ADX59" s="729"/>
      <c r="ADY59" s="729"/>
      <c r="ADZ59" s="729"/>
      <c r="AEA59" s="729"/>
      <c r="AEB59" s="729"/>
      <c r="AEC59" s="729"/>
      <c r="AED59" s="729"/>
      <c r="AEE59" s="729"/>
      <c r="AEF59" s="729"/>
      <c r="AEG59" s="729"/>
      <c r="AEH59" s="729"/>
      <c r="AEI59" s="729"/>
      <c r="AEJ59" s="729"/>
      <c r="AEK59" s="729"/>
      <c r="AEL59" s="729"/>
      <c r="AEM59" s="729"/>
      <c r="AEN59" s="729"/>
      <c r="AEO59" s="729"/>
      <c r="AEP59" s="729"/>
      <c r="AEQ59" s="729"/>
      <c r="AER59" s="729"/>
      <c r="AES59" s="729"/>
      <c r="AET59" s="729"/>
      <c r="AEU59" s="729"/>
      <c r="AEV59" s="729"/>
      <c r="AEW59" s="729"/>
      <c r="AEX59" s="729"/>
      <c r="AEY59" s="729"/>
      <c r="AEZ59" s="729"/>
      <c r="AFA59" s="729"/>
      <c r="AFB59" s="729"/>
      <c r="AFC59" s="729"/>
      <c r="AFD59" s="729"/>
      <c r="AFE59" s="729"/>
      <c r="AFF59" s="729"/>
      <c r="AFG59" s="729"/>
      <c r="AFH59" s="729"/>
      <c r="AFI59" s="729"/>
      <c r="AFJ59" s="729"/>
      <c r="AFK59" s="729"/>
      <c r="AFL59" s="729"/>
      <c r="AFM59" s="729"/>
      <c r="AFN59" s="729"/>
      <c r="AFO59" s="729"/>
      <c r="AFP59" s="729"/>
      <c r="AFQ59" s="729"/>
      <c r="AFR59" s="729"/>
      <c r="AFS59" s="729"/>
      <c r="AFT59" s="729"/>
      <c r="AFU59" s="729"/>
      <c r="AFV59" s="729"/>
      <c r="AFW59" s="729"/>
      <c r="AFX59" s="729"/>
      <c r="AFY59" s="729"/>
      <c r="AFZ59" s="729"/>
      <c r="AGA59" s="729"/>
      <c r="AGB59" s="729"/>
      <c r="AGC59" s="729"/>
      <c r="AGD59" s="729"/>
      <c r="AGE59" s="729"/>
      <c r="AGF59" s="729"/>
      <c r="AGG59" s="729"/>
      <c r="AGH59" s="729"/>
      <c r="AGI59" s="729"/>
      <c r="AGJ59" s="729"/>
      <c r="AGK59" s="729"/>
      <c r="AGL59" s="729"/>
      <c r="AGM59" s="729"/>
      <c r="AGN59" s="729"/>
      <c r="AGO59" s="729"/>
      <c r="AGP59" s="729"/>
      <c r="AGQ59" s="729"/>
      <c r="AGR59" s="729"/>
      <c r="AGS59" s="729"/>
      <c r="AGT59" s="729"/>
      <c r="AGU59" s="729"/>
      <c r="AGV59" s="729"/>
      <c r="AGW59" s="729"/>
      <c r="AGX59" s="729"/>
      <c r="AGY59" s="729"/>
      <c r="AGZ59" s="729"/>
      <c r="AHA59" s="729"/>
      <c r="AHB59" s="729"/>
      <c r="AHC59" s="729"/>
      <c r="AHD59" s="729"/>
      <c r="AHE59" s="729"/>
      <c r="AHF59" s="729"/>
      <c r="AHG59" s="729"/>
      <c r="AHH59" s="729"/>
      <c r="AHI59" s="729"/>
      <c r="AHJ59" s="729"/>
      <c r="AHK59" s="729"/>
      <c r="AHL59" s="729"/>
      <c r="AHM59" s="729"/>
      <c r="AHN59" s="729"/>
      <c r="AHO59" s="729"/>
      <c r="AHP59" s="729"/>
      <c r="AHQ59" s="729"/>
      <c r="AHR59" s="729"/>
      <c r="AHS59" s="729"/>
      <c r="AHT59" s="729"/>
      <c r="AHU59" s="729"/>
      <c r="AHV59" s="729"/>
      <c r="AHW59" s="729"/>
      <c r="AHX59" s="729"/>
      <c r="AHY59" s="729"/>
      <c r="AHZ59" s="729"/>
      <c r="AIA59" s="729"/>
      <c r="AIB59" s="729"/>
      <c r="AIC59" s="729"/>
      <c r="AID59" s="729"/>
      <c r="AIE59" s="729"/>
      <c r="AIF59" s="729"/>
      <c r="AIG59" s="729"/>
      <c r="AIH59" s="729"/>
      <c r="AII59" s="729"/>
      <c r="AIJ59" s="729"/>
      <c r="AIK59" s="729"/>
      <c r="AIL59" s="729"/>
      <c r="AIM59" s="729"/>
      <c r="AIN59" s="729"/>
      <c r="AIO59" s="729"/>
      <c r="AIP59" s="729"/>
      <c r="AIQ59" s="729"/>
      <c r="AIR59" s="729"/>
      <c r="AIS59" s="729"/>
      <c r="AIT59" s="729"/>
      <c r="AIU59" s="729"/>
      <c r="AIV59" s="729"/>
      <c r="AIW59" s="729"/>
      <c r="AIX59" s="729"/>
      <c r="AIY59" s="729"/>
      <c r="AIZ59" s="729"/>
      <c r="AJA59" s="729"/>
      <c r="AJB59" s="729"/>
      <c r="AJC59" s="729"/>
      <c r="AJD59" s="729"/>
      <c r="AJE59" s="729"/>
      <c r="AJF59" s="729"/>
      <c r="AJG59" s="729"/>
      <c r="AJH59" s="729"/>
      <c r="AJI59" s="729"/>
      <c r="AJJ59" s="729"/>
      <c r="AJK59" s="729"/>
      <c r="AJL59" s="729"/>
      <c r="AJM59" s="729"/>
      <c r="AJN59" s="729"/>
      <c r="AJO59" s="729"/>
      <c r="AJP59" s="729"/>
      <c r="AJQ59" s="729"/>
      <c r="AJR59" s="729"/>
      <c r="AJS59" s="729"/>
      <c r="AJT59" s="729"/>
      <c r="AJU59" s="729"/>
      <c r="AJV59" s="729"/>
      <c r="AJW59" s="729"/>
      <c r="AJX59" s="729"/>
      <c r="AJY59" s="729"/>
      <c r="AJZ59" s="729"/>
      <c r="AKA59" s="729"/>
      <c r="AKB59" s="729"/>
      <c r="AKC59" s="729"/>
      <c r="AKD59" s="729"/>
      <c r="AKE59" s="729"/>
      <c r="AKF59" s="729"/>
      <c r="AKG59" s="729"/>
      <c r="AKH59" s="729"/>
      <c r="AKI59" s="729"/>
      <c r="AKJ59" s="729"/>
      <c r="AKK59" s="729"/>
      <c r="AKL59" s="729"/>
      <c r="AKM59" s="729"/>
      <c r="AKN59" s="729"/>
      <c r="AKO59" s="729"/>
      <c r="AKP59" s="729"/>
      <c r="AKQ59" s="729"/>
      <c r="AKR59" s="729"/>
      <c r="AKS59" s="729"/>
      <c r="AKT59" s="729"/>
      <c r="AKU59" s="729"/>
      <c r="AKV59" s="729"/>
      <c r="AKW59" s="729"/>
      <c r="AKX59" s="729"/>
      <c r="AKY59" s="729"/>
      <c r="AKZ59" s="729"/>
      <c r="ALA59" s="729"/>
      <c r="ALB59" s="729"/>
      <c r="ALC59" s="729"/>
      <c r="ALD59" s="729"/>
      <c r="ALE59" s="729"/>
      <c r="ALF59" s="729"/>
      <c r="ALG59" s="729"/>
      <c r="ALH59" s="729"/>
      <c r="ALI59" s="729"/>
      <c r="ALJ59" s="729"/>
      <c r="ALK59" s="729"/>
      <c r="ALL59" s="729"/>
      <c r="ALM59" s="729"/>
      <c r="ALN59" s="729"/>
      <c r="ALO59" s="729"/>
      <c r="ALP59" s="729"/>
      <c r="ALQ59" s="729"/>
      <c r="ALR59" s="729"/>
      <c r="ALS59" s="729"/>
      <c r="ALT59" s="729"/>
      <c r="ALU59" s="729"/>
    </row>
    <row r="60" spans="1:1009" s="224" customFormat="1" ht="13.5" customHeight="1">
      <c r="A60" s="225">
        <v>52</v>
      </c>
      <c r="B60" s="217"/>
      <c r="C60" s="217"/>
      <c r="D60" s="241"/>
      <c r="E60" s="241" t="s">
        <v>392</v>
      </c>
      <c r="F60" s="241"/>
      <c r="G60" s="217"/>
      <c r="H60" s="719" t="s">
        <v>1113</v>
      </c>
      <c r="I60" s="721">
        <v>59350</v>
      </c>
      <c r="J60" s="721" t="s">
        <v>1115</v>
      </c>
      <c r="K60" s="719" t="s">
        <v>817</v>
      </c>
      <c r="L60" s="723"/>
      <c r="M60" s="719" t="s">
        <v>862</v>
      </c>
      <c r="N60" s="723"/>
      <c r="O60" s="719" t="s">
        <v>1117</v>
      </c>
      <c r="P60" s="252"/>
      <c r="Q60" s="723"/>
      <c r="R60" s="232"/>
      <c r="S60" s="725"/>
      <c r="T60" s="719"/>
      <c r="U60" s="726"/>
      <c r="V60" s="724"/>
      <c r="W60" s="724"/>
      <c r="X60" s="723"/>
      <c r="Z60" s="725"/>
      <c r="AA60" s="719"/>
      <c r="AB60" s="721"/>
      <c r="AC60" s="719"/>
      <c r="AD60" s="723"/>
      <c r="AE60" s="723"/>
    </row>
    <row r="61" spans="1:1009" s="224" customFormat="1" ht="13.5" customHeight="1">
      <c r="A61" s="225">
        <v>53</v>
      </c>
      <c r="B61" s="217"/>
      <c r="C61" s="217"/>
      <c r="D61" s="241"/>
      <c r="E61" s="241" t="s">
        <v>1118</v>
      </c>
      <c r="F61" s="241"/>
      <c r="G61" s="241"/>
      <c r="H61" s="263" t="s">
        <v>1680</v>
      </c>
      <c r="I61" s="721" t="s">
        <v>1120</v>
      </c>
      <c r="J61" s="721" t="s">
        <v>1121</v>
      </c>
      <c r="K61" s="719" t="s">
        <v>817</v>
      </c>
      <c r="L61" s="723"/>
      <c r="M61" s="727" t="s">
        <v>862</v>
      </c>
      <c r="N61" s="281"/>
      <c r="O61" s="719"/>
      <c r="P61" s="722"/>
      <c r="Q61" s="723"/>
      <c r="R61" s="232"/>
      <c r="S61" s="725"/>
      <c r="T61" s="719"/>
      <c r="U61" s="726"/>
      <c r="V61" s="724"/>
      <c r="W61" s="724"/>
      <c r="X61" s="723"/>
      <c r="Z61" s="725"/>
      <c r="AA61" s="719"/>
      <c r="AB61" s="721"/>
      <c r="AC61" s="719"/>
      <c r="AD61" s="723"/>
      <c r="AE61" s="723"/>
    </row>
    <row r="62" spans="1:1009" s="256" customFormat="1" ht="13.5" customHeight="1">
      <c r="A62" s="225">
        <v>54</v>
      </c>
      <c r="B62" s="217"/>
      <c r="C62" s="217"/>
      <c r="D62" s="241" t="s">
        <v>1122</v>
      </c>
      <c r="E62" s="241"/>
      <c r="F62" s="241"/>
      <c r="G62" s="221"/>
      <c r="H62" s="719" t="s">
        <v>2372</v>
      </c>
      <c r="I62" s="721"/>
      <c r="J62" s="721" t="s">
        <v>1124</v>
      </c>
      <c r="K62" s="719" t="s">
        <v>817</v>
      </c>
      <c r="L62" s="723" t="s">
        <v>863</v>
      </c>
      <c r="M62" s="243" t="s">
        <v>1124</v>
      </c>
      <c r="N62" s="723"/>
      <c r="O62" s="719"/>
      <c r="P62" s="722"/>
      <c r="Q62" s="723"/>
      <c r="R62" s="664"/>
      <c r="S62" s="725"/>
      <c r="T62" s="719"/>
      <c r="U62" s="726"/>
      <c r="V62" s="724"/>
      <c r="W62" s="724"/>
      <c r="X62" s="723"/>
      <c r="Y62" s="224"/>
      <c r="Z62" s="725"/>
      <c r="AA62" s="719"/>
      <c r="AB62" s="721"/>
      <c r="AC62" s="719"/>
      <c r="AD62" s="723"/>
      <c r="AE62" s="723"/>
    </row>
    <row r="63" spans="1:1009" s="256" customFormat="1" ht="13.5" customHeight="1">
      <c r="A63" s="225">
        <v>55</v>
      </c>
      <c r="B63" s="217"/>
      <c r="C63" s="217"/>
      <c r="D63" s="241"/>
      <c r="E63" s="241" t="s">
        <v>415</v>
      </c>
      <c r="F63" s="241"/>
      <c r="G63" s="221"/>
      <c r="H63" s="719" t="s">
        <v>1125</v>
      </c>
      <c r="I63" s="721" t="s">
        <v>1126</v>
      </c>
      <c r="J63" s="721" t="s">
        <v>1127</v>
      </c>
      <c r="K63" s="719" t="s">
        <v>817</v>
      </c>
      <c r="L63" s="723"/>
      <c r="M63" s="727" t="s">
        <v>862</v>
      </c>
      <c r="N63" s="281"/>
      <c r="O63" s="719"/>
      <c r="P63" s="722"/>
      <c r="Q63" s="723"/>
      <c r="R63" s="664"/>
      <c r="S63" s="725"/>
      <c r="T63" s="719"/>
      <c r="U63" s="726"/>
      <c r="V63" s="724"/>
      <c r="W63" s="724"/>
      <c r="X63" s="723"/>
      <c r="Y63" s="224"/>
      <c r="Z63" s="725"/>
      <c r="AA63" s="719"/>
      <c r="AB63" s="721"/>
      <c r="AC63" s="719"/>
      <c r="AD63" s="723"/>
      <c r="AE63" s="723"/>
    </row>
    <row r="64" spans="1:1009" s="256" customFormat="1" ht="13.5" customHeight="1">
      <c r="A64" s="225">
        <v>56</v>
      </c>
      <c r="B64" s="217"/>
      <c r="C64" s="217"/>
      <c r="D64" s="241"/>
      <c r="E64" s="241" t="s">
        <v>1129</v>
      </c>
      <c r="F64" s="241"/>
      <c r="G64" s="221"/>
      <c r="H64" s="719" t="s">
        <v>1130</v>
      </c>
      <c r="I64" s="721" t="s">
        <v>1131</v>
      </c>
      <c r="J64" s="721" t="s">
        <v>1132</v>
      </c>
      <c r="K64" s="719" t="s">
        <v>817</v>
      </c>
      <c r="L64" s="723"/>
      <c r="M64" s="727" t="s">
        <v>862</v>
      </c>
      <c r="N64" s="281"/>
      <c r="O64" s="719"/>
      <c r="P64" s="722"/>
      <c r="Q64" s="723"/>
      <c r="R64" s="664"/>
      <c r="S64" s="725"/>
      <c r="T64" s="719"/>
      <c r="U64" s="726"/>
      <c r="V64" s="724"/>
      <c r="W64" s="724"/>
      <c r="X64" s="723"/>
      <c r="Y64" s="224"/>
      <c r="Z64" s="725"/>
      <c r="AA64" s="719"/>
      <c r="AB64" s="721"/>
      <c r="AC64" s="719"/>
      <c r="AD64" s="723"/>
      <c r="AE64" s="723"/>
    </row>
    <row r="65" spans="1:31" s="244" customFormat="1" ht="13.5" customHeight="1">
      <c r="A65" s="225">
        <v>57</v>
      </c>
      <c r="B65" s="217"/>
      <c r="C65" s="217"/>
      <c r="D65" s="241"/>
      <c r="E65" s="241" t="s">
        <v>429</v>
      </c>
      <c r="F65" s="241"/>
      <c r="G65" s="221"/>
      <c r="H65" s="719" t="s">
        <v>1134</v>
      </c>
      <c r="I65" s="721" t="s">
        <v>1135</v>
      </c>
      <c r="J65" s="721" t="s">
        <v>1136</v>
      </c>
      <c r="K65" s="719" t="s">
        <v>817</v>
      </c>
      <c r="L65" s="723"/>
      <c r="M65" s="727" t="s">
        <v>862</v>
      </c>
      <c r="N65" s="281"/>
      <c r="O65" s="719"/>
      <c r="P65" s="722"/>
      <c r="Q65" s="723"/>
      <c r="R65" s="665"/>
      <c r="S65" s="725"/>
      <c r="T65" s="719"/>
      <c r="U65" s="726"/>
      <c r="V65" s="724"/>
      <c r="W65" s="724"/>
      <c r="X65" s="723"/>
      <c r="Y65" s="224"/>
      <c r="Z65" s="725"/>
      <c r="AA65" s="719"/>
      <c r="AB65" s="721"/>
      <c r="AC65" s="719"/>
      <c r="AD65" s="723"/>
      <c r="AE65" s="723"/>
    </row>
    <row r="66" spans="1:31" s="244" customFormat="1" ht="13.5" customHeight="1">
      <c r="A66" s="225">
        <v>58</v>
      </c>
      <c r="B66" s="217"/>
      <c r="C66" s="217"/>
      <c r="D66" s="241"/>
      <c r="E66" s="241" t="s">
        <v>426</v>
      </c>
      <c r="F66" s="241"/>
      <c r="G66" s="221"/>
      <c r="H66" s="719" t="s">
        <v>1137</v>
      </c>
      <c r="I66" s="721" t="s">
        <v>1138</v>
      </c>
      <c r="J66" s="721" t="s">
        <v>1139</v>
      </c>
      <c r="K66" s="719" t="s">
        <v>823</v>
      </c>
      <c r="L66" s="723"/>
      <c r="M66" s="727" t="s">
        <v>862</v>
      </c>
      <c r="N66" s="281"/>
      <c r="O66" s="719"/>
      <c r="P66" s="722"/>
      <c r="Q66" s="723"/>
      <c r="R66" s="665"/>
      <c r="S66" s="725"/>
      <c r="T66" s="719"/>
      <c r="U66" s="726"/>
      <c r="V66" s="724"/>
      <c r="W66" s="724"/>
      <c r="X66" s="723"/>
      <c r="Y66" s="224"/>
      <c r="Z66" s="725"/>
      <c r="AA66" s="719"/>
      <c r="AB66" s="721"/>
      <c r="AC66" s="719"/>
      <c r="AD66" s="723"/>
      <c r="AE66" s="723"/>
    </row>
    <row r="67" spans="1:31" s="244" customFormat="1" ht="13.5" customHeight="1">
      <c r="A67" s="225">
        <v>59</v>
      </c>
      <c r="B67" s="217"/>
      <c r="C67" s="217"/>
      <c r="D67" s="241"/>
      <c r="E67" s="241" t="s">
        <v>1141</v>
      </c>
      <c r="F67" s="241"/>
      <c r="G67" s="221"/>
      <c r="H67" s="719" t="s">
        <v>1142</v>
      </c>
      <c r="I67" s="721" t="s">
        <v>1143</v>
      </c>
      <c r="J67" s="721" t="s">
        <v>1144</v>
      </c>
      <c r="K67" s="719" t="s">
        <v>817</v>
      </c>
      <c r="L67" s="723"/>
      <c r="M67" s="727" t="s">
        <v>862</v>
      </c>
      <c r="N67" s="281"/>
      <c r="O67" s="719"/>
      <c r="P67" s="722"/>
      <c r="Q67" s="723"/>
      <c r="R67" s="665"/>
      <c r="S67" s="725"/>
      <c r="T67" s="719"/>
      <c r="U67" s="726"/>
      <c r="V67" s="724"/>
      <c r="W67" s="724"/>
      <c r="X67" s="723"/>
      <c r="Y67" s="224"/>
      <c r="Z67" s="725"/>
      <c r="AA67" s="719"/>
      <c r="AB67" s="721"/>
      <c r="AC67" s="719"/>
      <c r="AD67" s="723"/>
      <c r="AE67" s="723"/>
    </row>
    <row r="68" spans="1:31" s="257" customFormat="1" ht="13.5" customHeight="1">
      <c r="A68" s="225">
        <v>60</v>
      </c>
      <c r="B68" s="217"/>
      <c r="C68" s="217"/>
      <c r="D68" s="241"/>
      <c r="E68" s="241" t="s">
        <v>1145</v>
      </c>
      <c r="F68" s="241"/>
      <c r="G68" s="221"/>
      <c r="H68" s="719" t="s">
        <v>410</v>
      </c>
      <c r="I68" s="721" t="s">
        <v>1146</v>
      </c>
      <c r="J68" s="721" t="s">
        <v>1147</v>
      </c>
      <c r="K68" s="719" t="s">
        <v>817</v>
      </c>
      <c r="L68" s="723"/>
      <c r="M68" s="727" t="s">
        <v>862</v>
      </c>
      <c r="N68" s="281"/>
      <c r="O68" s="719"/>
      <c r="P68" s="722"/>
      <c r="Q68" s="723"/>
      <c r="R68" s="666"/>
      <c r="S68" s="725"/>
      <c r="T68" s="719"/>
      <c r="U68" s="726"/>
      <c r="V68" s="724"/>
      <c r="W68" s="724"/>
      <c r="X68" s="723"/>
      <c r="Y68" s="224"/>
      <c r="Z68" s="725"/>
      <c r="AA68" s="719"/>
      <c r="AB68" s="721"/>
      <c r="AC68" s="719"/>
      <c r="AD68" s="723"/>
      <c r="AE68" s="723"/>
    </row>
    <row r="69" spans="1:31" s="258" customFormat="1" ht="13.5" customHeight="1">
      <c r="A69" s="225">
        <v>61</v>
      </c>
      <c r="B69" s="217"/>
      <c r="C69" s="217"/>
      <c r="D69" s="241"/>
      <c r="E69" s="241" t="s">
        <v>1148</v>
      </c>
      <c r="F69" s="241"/>
      <c r="G69" s="221"/>
      <c r="H69" s="719"/>
      <c r="I69" s="721" t="s">
        <v>1149</v>
      </c>
      <c r="J69" s="721" t="s">
        <v>1150</v>
      </c>
      <c r="K69" s="719" t="s">
        <v>817</v>
      </c>
      <c r="L69" s="723"/>
      <c r="M69" s="727" t="s">
        <v>862</v>
      </c>
      <c r="N69" s="281"/>
      <c r="O69" s="719"/>
      <c r="P69" s="722"/>
      <c r="Q69" s="723"/>
      <c r="R69" s="667"/>
      <c r="S69" s="725"/>
      <c r="T69" s="719"/>
      <c r="U69" s="726"/>
      <c r="V69" s="724"/>
      <c r="W69" s="724"/>
      <c r="X69" s="723"/>
      <c r="Y69" s="224"/>
      <c r="Z69" s="725"/>
      <c r="AA69" s="719"/>
      <c r="AB69" s="721"/>
      <c r="AC69" s="719"/>
      <c r="AD69" s="723"/>
      <c r="AE69" s="723"/>
    </row>
    <row r="70" spans="1:31" s="256" customFormat="1" ht="13.5" customHeight="1">
      <c r="A70" s="225">
        <v>62</v>
      </c>
      <c r="B70" s="217"/>
      <c r="C70" s="217"/>
      <c r="D70" s="241"/>
      <c r="E70" s="241" t="s">
        <v>178</v>
      </c>
      <c r="F70" s="241"/>
      <c r="G70" s="221"/>
      <c r="H70" s="719" t="s">
        <v>1151</v>
      </c>
      <c r="I70" s="721" t="s">
        <v>1152</v>
      </c>
      <c r="J70" s="721" t="s">
        <v>1153</v>
      </c>
      <c r="K70" s="719" t="s">
        <v>817</v>
      </c>
      <c r="L70" s="723"/>
      <c r="M70" s="727" t="s">
        <v>862</v>
      </c>
      <c r="N70" s="281"/>
      <c r="O70" s="719"/>
      <c r="P70" s="722"/>
      <c r="Q70" s="723"/>
      <c r="R70" s="664"/>
      <c r="S70" s="725"/>
      <c r="T70" s="719"/>
      <c r="U70" s="726"/>
      <c r="V70" s="724"/>
      <c r="W70" s="724"/>
      <c r="X70" s="723"/>
      <c r="Y70" s="224"/>
      <c r="Z70" s="725"/>
      <c r="AA70" s="719"/>
      <c r="AB70" s="721"/>
      <c r="AC70" s="719"/>
      <c r="AD70" s="723"/>
      <c r="AE70" s="723"/>
    </row>
    <row r="71" spans="1:31" s="256" customFormat="1" ht="13.5" customHeight="1">
      <c r="A71" s="225">
        <v>63</v>
      </c>
      <c r="B71" s="217"/>
      <c r="C71" s="217"/>
      <c r="D71" s="241"/>
      <c r="E71" s="241" t="s">
        <v>1154</v>
      </c>
      <c r="F71" s="241"/>
      <c r="G71" s="241"/>
      <c r="H71" s="719" t="s">
        <v>1155</v>
      </c>
      <c r="I71" s="721">
        <v>33123452323</v>
      </c>
      <c r="J71" s="721" t="s">
        <v>1156</v>
      </c>
      <c r="K71" s="719" t="s">
        <v>817</v>
      </c>
      <c r="L71" s="723"/>
      <c r="M71" s="719" t="s">
        <v>1093</v>
      </c>
      <c r="N71" s="723"/>
      <c r="O71" s="719"/>
      <c r="P71" s="722"/>
      <c r="Q71" s="723"/>
      <c r="R71" s="664"/>
      <c r="S71" s="725"/>
      <c r="T71" s="719"/>
      <c r="U71" s="726"/>
      <c r="V71" s="724"/>
      <c r="W71" s="724"/>
      <c r="X71" s="723"/>
      <c r="Y71" s="224"/>
      <c r="Z71" s="725"/>
      <c r="AA71" s="719"/>
      <c r="AB71" s="721"/>
      <c r="AC71" s="719"/>
      <c r="AD71" s="723"/>
      <c r="AE71" s="723"/>
    </row>
    <row r="72" spans="1:31" s="224" customFormat="1" ht="13.5" customHeight="1">
      <c r="A72" s="225">
        <v>64</v>
      </c>
      <c r="B72" s="217"/>
      <c r="C72" s="217"/>
      <c r="D72" s="241" t="s">
        <v>1158</v>
      </c>
      <c r="E72" s="241"/>
      <c r="F72" s="241"/>
      <c r="G72" s="217"/>
      <c r="H72" s="719"/>
      <c r="I72" s="721"/>
      <c r="J72" s="721" t="s">
        <v>1160</v>
      </c>
      <c r="K72" s="719" t="s">
        <v>817</v>
      </c>
      <c r="L72" s="723" t="s">
        <v>863</v>
      </c>
      <c r="M72" s="243" t="s">
        <v>1160</v>
      </c>
      <c r="N72" s="723"/>
      <c r="O72" s="719"/>
      <c r="P72" s="252"/>
      <c r="Q72" s="723"/>
      <c r="R72" s="232"/>
      <c r="S72" s="725"/>
      <c r="T72" s="719"/>
      <c r="U72" s="726"/>
      <c r="V72" s="724"/>
      <c r="W72" s="724"/>
      <c r="X72" s="723"/>
      <c r="Z72" s="725"/>
      <c r="AA72" s="719"/>
      <c r="AB72" s="721"/>
      <c r="AC72" s="719"/>
      <c r="AD72" s="723"/>
      <c r="AE72" s="723"/>
    </row>
    <row r="73" spans="1:31" s="224" customFormat="1" ht="13.5" customHeight="1">
      <c r="A73" s="225">
        <v>65</v>
      </c>
      <c r="B73" s="217"/>
      <c r="C73" s="217"/>
      <c r="D73" s="241"/>
      <c r="E73" s="241" t="s">
        <v>1161</v>
      </c>
      <c r="F73" s="241"/>
      <c r="G73" s="241"/>
      <c r="H73" s="719" t="s">
        <v>1162</v>
      </c>
      <c r="I73" s="721" t="s">
        <v>929</v>
      </c>
      <c r="J73" s="721" t="s">
        <v>1163</v>
      </c>
      <c r="K73" s="719" t="s">
        <v>820</v>
      </c>
      <c r="L73" s="723"/>
      <c r="M73" s="719" t="s">
        <v>878</v>
      </c>
      <c r="N73" s="723"/>
      <c r="O73" s="719"/>
      <c r="P73" s="722"/>
      <c r="Q73" s="723"/>
      <c r="R73" s="232"/>
      <c r="S73" s="725"/>
      <c r="T73" s="719"/>
      <c r="U73" s="726"/>
      <c r="V73" s="724"/>
      <c r="W73" s="724"/>
      <c r="X73" s="723"/>
      <c r="Z73" s="725"/>
      <c r="AA73" s="719"/>
      <c r="AB73" s="721"/>
      <c r="AC73" s="719"/>
      <c r="AD73" s="723"/>
      <c r="AE73" s="723"/>
    </row>
    <row r="74" spans="1:31" s="224" customFormat="1" ht="13.5" customHeight="1">
      <c r="A74" s="225">
        <v>66</v>
      </c>
      <c r="B74" s="217"/>
      <c r="C74" s="217"/>
      <c r="D74" s="241"/>
      <c r="E74" s="241" t="s">
        <v>1165</v>
      </c>
      <c r="F74" s="241"/>
      <c r="G74" s="217"/>
      <c r="H74" s="719" t="s">
        <v>1166</v>
      </c>
      <c r="I74" s="721"/>
      <c r="J74" s="721" t="s">
        <v>1167</v>
      </c>
      <c r="K74" s="719" t="s">
        <v>817</v>
      </c>
      <c r="L74" s="723" t="s">
        <v>863</v>
      </c>
      <c r="M74" s="243" t="s">
        <v>1167</v>
      </c>
      <c r="N74" s="723"/>
      <c r="O74" s="719"/>
      <c r="P74" s="252"/>
      <c r="Q74" s="723"/>
      <c r="R74" s="232"/>
      <c r="S74" s="725"/>
      <c r="T74" s="719"/>
      <c r="U74" s="726"/>
      <c r="V74" s="724"/>
      <c r="W74" s="724"/>
      <c r="X74" s="723"/>
      <c r="Z74" s="725"/>
      <c r="AA74" s="719"/>
      <c r="AB74" s="721"/>
      <c r="AC74" s="719"/>
      <c r="AD74" s="723"/>
      <c r="AE74" s="723"/>
    </row>
    <row r="75" spans="1:31" s="224" customFormat="1" ht="13.5" customHeight="1">
      <c r="A75" s="225">
        <v>67</v>
      </c>
      <c r="B75" s="217"/>
      <c r="C75" s="217"/>
      <c r="D75" s="241"/>
      <c r="E75" s="241"/>
      <c r="F75" s="241" t="s">
        <v>1168</v>
      </c>
      <c r="G75" s="217"/>
      <c r="H75" s="719" t="s">
        <v>1169</v>
      </c>
      <c r="I75" s="721"/>
      <c r="J75" s="721" t="s">
        <v>1170</v>
      </c>
      <c r="K75" s="719" t="s">
        <v>820</v>
      </c>
      <c r="L75" s="723" t="s">
        <v>863</v>
      </c>
      <c r="M75" s="243" t="s">
        <v>1170</v>
      </c>
      <c r="N75" s="723"/>
      <c r="O75" s="719"/>
      <c r="P75" s="252"/>
      <c r="Q75" s="723"/>
      <c r="R75" s="232"/>
      <c r="S75" s="725"/>
      <c r="T75" s="719"/>
      <c r="U75" s="726"/>
      <c r="V75" s="724"/>
      <c r="W75" s="724"/>
      <c r="X75" s="723"/>
      <c r="Z75" s="725"/>
      <c r="AA75" s="719"/>
      <c r="AB75" s="721"/>
      <c r="AC75" s="719"/>
      <c r="AD75" s="723"/>
      <c r="AE75" s="723"/>
    </row>
    <row r="76" spans="1:31" s="224" customFormat="1" ht="13.5" customHeight="1">
      <c r="A76" s="225">
        <v>68</v>
      </c>
      <c r="B76" s="217"/>
      <c r="C76" s="217"/>
      <c r="D76" s="241"/>
      <c r="E76" s="241"/>
      <c r="F76" s="241"/>
      <c r="G76" s="217" t="s">
        <v>1171</v>
      </c>
      <c r="H76" s="719" t="s">
        <v>1172</v>
      </c>
      <c r="I76" s="721" t="s">
        <v>1173</v>
      </c>
      <c r="J76" s="721" t="s">
        <v>1174</v>
      </c>
      <c r="K76" s="719" t="s">
        <v>820</v>
      </c>
      <c r="L76" s="723"/>
      <c r="M76" s="719" t="s">
        <v>1093</v>
      </c>
      <c r="N76" s="723"/>
      <c r="O76" s="719"/>
      <c r="P76" s="252"/>
      <c r="Q76" s="723"/>
      <c r="R76" s="232"/>
      <c r="S76" s="725"/>
      <c r="T76" s="719"/>
      <c r="U76" s="726"/>
      <c r="V76" s="724"/>
      <c r="W76" s="724"/>
      <c r="X76" s="723"/>
      <c r="Z76" s="719"/>
      <c r="AA76" s="719"/>
      <c r="AB76" s="496"/>
      <c r="AC76" s="719"/>
      <c r="AD76" s="723"/>
      <c r="AE76" s="723"/>
    </row>
    <row r="77" spans="1:31" s="256" customFormat="1" ht="13.5" customHeight="1">
      <c r="A77" s="225">
        <v>69</v>
      </c>
      <c r="B77" s="217"/>
      <c r="C77" s="217"/>
      <c r="D77" s="241"/>
      <c r="E77" s="241"/>
      <c r="F77" s="241"/>
      <c r="G77" s="217" t="s">
        <v>1177</v>
      </c>
      <c r="H77" s="719" t="s">
        <v>1178</v>
      </c>
      <c r="I77" s="721" t="s">
        <v>1179</v>
      </c>
      <c r="J77" s="721" t="s">
        <v>1180</v>
      </c>
      <c r="K77" s="719" t="s">
        <v>820</v>
      </c>
      <c r="L77" s="723"/>
      <c r="M77" s="719" t="s">
        <v>1093</v>
      </c>
      <c r="N77" s="723"/>
      <c r="O77" s="719"/>
      <c r="P77" s="252"/>
      <c r="Q77" s="723"/>
      <c r="R77" s="664"/>
      <c r="S77" s="725"/>
      <c r="T77" s="719"/>
      <c r="U77" s="726"/>
      <c r="V77" s="724"/>
      <c r="W77" s="724"/>
      <c r="X77" s="723"/>
      <c r="Y77" s="224"/>
      <c r="Z77" s="719"/>
      <c r="AA77" s="719"/>
      <c r="AB77" s="496"/>
      <c r="AC77" s="719"/>
      <c r="AD77" s="723"/>
      <c r="AE77" s="723"/>
    </row>
    <row r="78" spans="1:31" s="244" customFormat="1" ht="13.5" customHeight="1">
      <c r="A78" s="225">
        <v>70</v>
      </c>
      <c r="B78" s="217"/>
      <c r="C78" s="217"/>
      <c r="D78" s="241"/>
      <c r="E78" s="241"/>
      <c r="F78" s="241"/>
      <c r="G78" s="668" t="s">
        <v>1181</v>
      </c>
      <c r="H78" s="719" t="s">
        <v>1182</v>
      </c>
      <c r="I78" s="721">
        <v>120</v>
      </c>
      <c r="J78" s="719" t="s">
        <v>1183</v>
      </c>
      <c r="K78" s="719" t="s">
        <v>817</v>
      </c>
      <c r="L78" s="723"/>
      <c r="M78" s="719" t="s">
        <v>1093</v>
      </c>
      <c r="N78" s="723"/>
      <c r="O78" s="719"/>
      <c r="P78" s="722"/>
      <c r="Q78" s="723"/>
      <c r="R78" s="665"/>
      <c r="S78" s="725"/>
      <c r="T78" s="719"/>
      <c r="U78" s="726"/>
      <c r="V78" s="724"/>
      <c r="W78" s="724"/>
      <c r="X78" s="723"/>
      <c r="Y78" s="224"/>
      <c r="Z78" s="719"/>
      <c r="AA78" s="719"/>
      <c r="AB78" s="721"/>
      <c r="AC78" s="719"/>
      <c r="AD78" s="723"/>
      <c r="AE78" s="723"/>
    </row>
    <row r="79" spans="1:31" s="244" customFormat="1" ht="13.5" customHeight="1">
      <c r="A79" s="225">
        <v>71</v>
      </c>
      <c r="B79" s="217"/>
      <c r="C79" s="217"/>
      <c r="D79" s="241"/>
      <c r="E79" s="241"/>
      <c r="F79" s="241"/>
      <c r="G79" s="241" t="s">
        <v>1193</v>
      </c>
      <c r="H79" s="719" t="s">
        <v>1194</v>
      </c>
      <c r="I79" s="721" t="s">
        <v>1195</v>
      </c>
      <c r="J79" s="721" t="s">
        <v>1196</v>
      </c>
      <c r="K79" s="719" t="s">
        <v>820</v>
      </c>
      <c r="L79" s="723"/>
      <c r="M79" s="719" t="s">
        <v>862</v>
      </c>
      <c r="N79" s="723" t="s">
        <v>863</v>
      </c>
      <c r="O79" s="719" t="s">
        <v>1699</v>
      </c>
      <c r="P79" s="722"/>
      <c r="Q79" s="723"/>
      <c r="R79" s="665"/>
      <c r="S79" s="725"/>
      <c r="T79" s="719"/>
      <c r="U79" s="726"/>
      <c r="V79" s="724"/>
      <c r="W79" s="724"/>
      <c r="X79" s="723"/>
      <c r="Y79" s="224"/>
      <c r="Z79" s="725"/>
      <c r="AA79" s="719"/>
      <c r="AB79" s="721"/>
      <c r="AC79" s="719"/>
      <c r="AD79" s="723"/>
      <c r="AE79" s="723"/>
    </row>
    <row r="80" spans="1:31" s="256" customFormat="1" ht="13.5" customHeight="1">
      <c r="A80" s="225">
        <v>72</v>
      </c>
      <c r="B80" s="217"/>
      <c r="C80" s="217"/>
      <c r="D80" s="241"/>
      <c r="E80" s="241"/>
      <c r="F80" s="241" t="s">
        <v>1198</v>
      </c>
      <c r="G80" s="217"/>
      <c r="H80" s="719" t="s">
        <v>1199</v>
      </c>
      <c r="I80" s="721" t="s">
        <v>1200</v>
      </c>
      <c r="J80" s="721" t="s">
        <v>1202</v>
      </c>
      <c r="K80" s="719" t="s">
        <v>817</v>
      </c>
      <c r="L80" s="723"/>
      <c r="M80" s="719" t="s">
        <v>862</v>
      </c>
      <c r="N80" s="723"/>
      <c r="O80" s="719"/>
      <c r="P80" s="722"/>
      <c r="Q80" s="723"/>
      <c r="R80" s="664"/>
      <c r="S80" s="725"/>
      <c r="T80" s="719"/>
      <c r="U80" s="726"/>
      <c r="V80" s="724"/>
      <c r="W80" s="724"/>
      <c r="X80" s="723"/>
      <c r="Y80" s="224"/>
      <c r="Z80" s="725"/>
      <c r="AA80" s="719"/>
      <c r="AB80" s="721"/>
      <c r="AC80" s="719"/>
      <c r="AD80" s="723"/>
      <c r="AE80" s="723"/>
    </row>
    <row r="81" spans="1:1009" s="256" customFormat="1" ht="13.5" customHeight="1">
      <c r="A81" s="225">
        <v>73</v>
      </c>
      <c r="B81" s="217"/>
      <c r="C81" s="217"/>
      <c r="D81" s="241"/>
      <c r="E81" s="241" t="s">
        <v>1203</v>
      </c>
      <c r="F81" s="241"/>
      <c r="G81" s="217"/>
      <c r="H81" s="719" t="s">
        <v>1204</v>
      </c>
      <c r="I81" s="721"/>
      <c r="J81" s="721" t="s">
        <v>1205</v>
      </c>
      <c r="K81" s="719" t="s">
        <v>817</v>
      </c>
      <c r="L81" s="723"/>
      <c r="M81" s="719" t="s">
        <v>862</v>
      </c>
      <c r="N81" s="723"/>
      <c r="O81" s="719"/>
      <c r="P81" s="252"/>
      <c r="Q81" s="723"/>
      <c r="R81" s="664"/>
      <c r="S81" s="725"/>
      <c r="T81" s="719"/>
      <c r="U81" s="726"/>
      <c r="V81" s="724"/>
      <c r="W81" s="724"/>
      <c r="X81" s="723"/>
      <c r="Y81" s="224"/>
      <c r="Z81" s="725"/>
      <c r="AA81" s="719"/>
      <c r="AB81" s="721"/>
      <c r="AC81" s="719"/>
      <c r="AD81" s="723"/>
      <c r="AE81" s="723"/>
    </row>
    <row r="82" spans="1:1009" s="224" customFormat="1" ht="13.5" customHeight="1">
      <c r="A82" s="225">
        <v>74</v>
      </c>
      <c r="B82" s="217"/>
      <c r="C82" s="217"/>
      <c r="D82" s="241" t="s">
        <v>1206</v>
      </c>
      <c r="E82" s="241"/>
      <c r="F82" s="241"/>
      <c r="G82" s="217"/>
      <c r="H82" s="719" t="s">
        <v>1207</v>
      </c>
      <c r="I82" s="721"/>
      <c r="J82" s="721" t="s">
        <v>1208</v>
      </c>
      <c r="K82" s="719" t="s">
        <v>823</v>
      </c>
      <c r="L82" s="723" t="s">
        <v>863</v>
      </c>
      <c r="M82" s="243" t="s">
        <v>1208</v>
      </c>
      <c r="N82" s="723"/>
      <c r="O82" s="719"/>
      <c r="P82" s="252"/>
      <c r="Q82" s="723"/>
      <c r="R82" s="232"/>
      <c r="S82" s="725"/>
      <c r="T82" s="719"/>
      <c r="U82" s="726"/>
      <c r="V82" s="724"/>
      <c r="W82" s="724"/>
      <c r="X82" s="723"/>
      <c r="Z82" s="725"/>
      <c r="AA82" s="719"/>
      <c r="AB82" s="721"/>
      <c r="AC82" s="719"/>
      <c r="AD82" s="723"/>
      <c r="AE82" s="723"/>
    </row>
    <row r="83" spans="1:1009" s="224" customFormat="1" ht="13.5" customHeight="1">
      <c r="A83" s="225">
        <v>75</v>
      </c>
      <c r="B83" s="217"/>
      <c r="C83" s="217"/>
      <c r="D83" s="241"/>
      <c r="E83" s="241" t="s">
        <v>1209</v>
      </c>
      <c r="F83" s="241"/>
      <c r="G83" s="217"/>
      <c r="H83" s="719" t="s">
        <v>1210</v>
      </c>
      <c r="I83" s="721" t="s">
        <v>1211</v>
      </c>
      <c r="J83" s="721" t="s">
        <v>938</v>
      </c>
      <c r="K83" s="719" t="s">
        <v>820</v>
      </c>
      <c r="L83" s="723"/>
      <c r="M83" s="719" t="s">
        <v>862</v>
      </c>
      <c r="N83" s="723" t="s">
        <v>863</v>
      </c>
      <c r="O83" s="719" t="s">
        <v>1709</v>
      </c>
      <c r="P83" s="252"/>
      <c r="Q83" s="723"/>
      <c r="R83" s="232"/>
      <c r="S83" s="725"/>
      <c r="T83" s="719"/>
      <c r="U83" s="726"/>
      <c r="V83" s="724"/>
      <c r="W83" s="724"/>
      <c r="X83" s="723"/>
      <c r="Z83" s="725"/>
      <c r="AA83" s="719"/>
      <c r="AB83" s="721"/>
      <c r="AC83" s="719"/>
      <c r="AD83" s="723"/>
      <c r="AE83" s="723"/>
    </row>
    <row r="84" spans="1:1009" s="224" customFormat="1" ht="13.5" customHeight="1">
      <c r="A84" s="225">
        <v>76</v>
      </c>
      <c r="B84" s="217"/>
      <c r="C84" s="217"/>
      <c r="D84" s="241"/>
      <c r="E84" s="241" t="s">
        <v>1213</v>
      </c>
      <c r="F84" s="241"/>
      <c r="G84" s="217"/>
      <c r="H84" s="719" t="s">
        <v>1214</v>
      </c>
      <c r="I84" s="721" t="s">
        <v>1215</v>
      </c>
      <c r="J84" s="721" t="s">
        <v>971</v>
      </c>
      <c r="K84" s="719" t="s">
        <v>820</v>
      </c>
      <c r="L84" s="723"/>
      <c r="M84" s="719" t="s">
        <v>862</v>
      </c>
      <c r="N84" s="723" t="s">
        <v>863</v>
      </c>
      <c r="O84" s="719" t="s">
        <v>1712</v>
      </c>
      <c r="P84" s="252"/>
      <c r="Q84" s="723"/>
      <c r="R84" s="232"/>
      <c r="S84" s="725"/>
      <c r="T84" s="719"/>
      <c r="U84" s="726"/>
      <c r="V84" s="724"/>
      <c r="W84" s="724"/>
      <c r="X84" s="723"/>
      <c r="Z84" s="725"/>
      <c r="AA84" s="719"/>
      <c r="AB84" s="721"/>
      <c r="AC84" s="719"/>
      <c r="AD84" s="723"/>
      <c r="AE84" s="723"/>
    </row>
    <row r="85" spans="1:1009" s="662" customFormat="1" ht="13.5" customHeight="1">
      <c r="A85" s="225">
        <v>77</v>
      </c>
      <c r="B85" s="217"/>
      <c r="C85" s="217"/>
      <c r="D85" s="241"/>
      <c r="E85" s="241" t="s">
        <v>1078</v>
      </c>
      <c r="F85" s="241"/>
      <c r="G85" s="217"/>
      <c r="H85" s="719" t="s">
        <v>1217</v>
      </c>
      <c r="I85" s="721" t="s">
        <v>1218</v>
      </c>
      <c r="J85" s="721" t="s">
        <v>1220</v>
      </c>
      <c r="K85" s="719" t="s">
        <v>820</v>
      </c>
      <c r="L85" s="723"/>
      <c r="M85" s="727" t="s">
        <v>862</v>
      </c>
      <c r="N85" s="281"/>
      <c r="O85" s="719"/>
      <c r="P85" s="252"/>
      <c r="Q85" s="723"/>
      <c r="R85" s="736"/>
      <c r="S85" s="725"/>
      <c r="T85" s="719"/>
      <c r="U85" s="726"/>
      <c r="V85" s="724"/>
      <c r="W85" s="724"/>
      <c r="X85" s="723"/>
      <c r="Y85" s="224"/>
      <c r="Z85" s="725"/>
      <c r="AA85" s="719"/>
      <c r="AB85" s="721"/>
      <c r="AC85" s="719"/>
      <c r="AD85" s="723"/>
      <c r="AE85" s="723"/>
      <c r="AF85" s="729"/>
      <c r="AG85" s="729"/>
      <c r="AH85" s="729"/>
      <c r="AI85" s="729"/>
      <c r="AJ85" s="729"/>
      <c r="AK85" s="729"/>
      <c r="AL85" s="729"/>
      <c r="AM85" s="729"/>
      <c r="AN85" s="729"/>
      <c r="AO85" s="729"/>
      <c r="AP85" s="729"/>
      <c r="AQ85" s="729"/>
      <c r="AR85" s="729"/>
      <c r="AS85" s="729"/>
      <c r="AT85" s="729"/>
      <c r="AU85" s="729"/>
      <c r="AV85" s="729"/>
      <c r="AW85" s="729"/>
      <c r="AX85" s="729"/>
      <c r="AY85" s="729"/>
      <c r="AZ85" s="729"/>
      <c r="BA85" s="729"/>
      <c r="BB85" s="729"/>
      <c r="BC85" s="729"/>
      <c r="BD85" s="729"/>
      <c r="BE85" s="729"/>
      <c r="BF85" s="729"/>
      <c r="BG85" s="729"/>
      <c r="BH85" s="729"/>
      <c r="BI85" s="729"/>
      <c r="BJ85" s="729"/>
      <c r="BK85" s="729"/>
      <c r="BL85" s="729"/>
      <c r="BM85" s="729"/>
      <c r="BN85" s="729"/>
      <c r="BO85" s="729"/>
      <c r="BP85" s="729"/>
      <c r="BQ85" s="729"/>
      <c r="BR85" s="729"/>
      <c r="BS85" s="729"/>
      <c r="BT85" s="729"/>
      <c r="BU85" s="729"/>
      <c r="BV85" s="729"/>
      <c r="BW85" s="729"/>
      <c r="BX85" s="729"/>
      <c r="BY85" s="729"/>
      <c r="BZ85" s="729"/>
      <c r="CA85" s="729"/>
      <c r="CB85" s="729"/>
      <c r="CC85" s="729"/>
      <c r="CD85" s="729"/>
      <c r="CE85" s="729"/>
      <c r="CF85" s="729"/>
      <c r="CG85" s="729"/>
      <c r="CH85" s="729"/>
      <c r="CI85" s="729"/>
      <c r="CJ85" s="729"/>
      <c r="CK85" s="729"/>
      <c r="CL85" s="729"/>
      <c r="CM85" s="729"/>
      <c r="CN85" s="729"/>
      <c r="CO85" s="729"/>
      <c r="CP85" s="729"/>
      <c r="CQ85" s="729"/>
      <c r="CR85" s="729"/>
      <c r="CS85" s="729"/>
      <c r="CT85" s="729"/>
      <c r="CU85" s="729"/>
      <c r="CV85" s="729"/>
      <c r="CW85" s="729"/>
      <c r="CX85" s="729"/>
      <c r="CY85" s="729"/>
      <c r="CZ85" s="729"/>
      <c r="DA85" s="729"/>
      <c r="DB85" s="729"/>
      <c r="DC85" s="729"/>
      <c r="DD85" s="729"/>
      <c r="DE85" s="729"/>
      <c r="DF85" s="729"/>
      <c r="DG85" s="729"/>
      <c r="DH85" s="729"/>
      <c r="DI85" s="729"/>
      <c r="DJ85" s="729"/>
      <c r="DK85" s="729"/>
      <c r="DL85" s="729"/>
      <c r="DM85" s="729"/>
      <c r="DN85" s="729"/>
      <c r="DO85" s="729"/>
      <c r="DP85" s="729"/>
      <c r="DQ85" s="729"/>
      <c r="DR85" s="729"/>
      <c r="DS85" s="729"/>
      <c r="DT85" s="729"/>
      <c r="DU85" s="729"/>
      <c r="DV85" s="729"/>
      <c r="DW85" s="729"/>
      <c r="DX85" s="729"/>
      <c r="DY85" s="729"/>
      <c r="DZ85" s="729"/>
      <c r="EA85" s="729"/>
      <c r="EB85" s="729"/>
      <c r="EC85" s="729"/>
      <c r="ED85" s="729"/>
      <c r="EE85" s="729"/>
      <c r="EF85" s="729"/>
      <c r="EG85" s="729"/>
      <c r="EH85" s="729"/>
      <c r="EI85" s="729"/>
      <c r="EJ85" s="729"/>
      <c r="EK85" s="729"/>
      <c r="EL85" s="729"/>
      <c r="EM85" s="729"/>
      <c r="EN85" s="729"/>
      <c r="EO85" s="729"/>
      <c r="EP85" s="729"/>
      <c r="EQ85" s="729"/>
      <c r="ER85" s="729"/>
      <c r="ES85" s="729"/>
      <c r="ET85" s="729"/>
      <c r="EU85" s="729"/>
      <c r="EV85" s="729"/>
      <c r="EW85" s="729"/>
      <c r="EX85" s="729"/>
      <c r="EY85" s="729"/>
      <c r="EZ85" s="729"/>
      <c r="FA85" s="729"/>
      <c r="FB85" s="729"/>
      <c r="FC85" s="729"/>
      <c r="FD85" s="729"/>
      <c r="FE85" s="729"/>
      <c r="FF85" s="729"/>
      <c r="FG85" s="729"/>
      <c r="FH85" s="729"/>
      <c r="FI85" s="729"/>
      <c r="FJ85" s="729"/>
      <c r="FK85" s="729"/>
      <c r="FL85" s="729"/>
      <c r="FM85" s="729"/>
      <c r="FN85" s="729"/>
      <c r="FO85" s="729"/>
      <c r="FP85" s="729"/>
      <c r="FQ85" s="729"/>
      <c r="FR85" s="729"/>
      <c r="FS85" s="729"/>
      <c r="FT85" s="729"/>
      <c r="FU85" s="729"/>
      <c r="FV85" s="729"/>
      <c r="FW85" s="729"/>
      <c r="FX85" s="729"/>
      <c r="FY85" s="729"/>
      <c r="FZ85" s="729"/>
      <c r="GA85" s="729"/>
      <c r="GB85" s="729"/>
      <c r="GC85" s="729"/>
      <c r="GD85" s="729"/>
      <c r="GE85" s="729"/>
      <c r="GF85" s="729"/>
      <c r="GG85" s="729"/>
      <c r="GH85" s="729"/>
      <c r="GI85" s="729"/>
      <c r="GJ85" s="729"/>
      <c r="GK85" s="729"/>
      <c r="GL85" s="729"/>
      <c r="GM85" s="729"/>
      <c r="GN85" s="729"/>
      <c r="GO85" s="729"/>
      <c r="GP85" s="729"/>
      <c r="GQ85" s="729"/>
      <c r="GR85" s="729"/>
      <c r="GS85" s="729"/>
      <c r="GT85" s="729"/>
      <c r="GU85" s="729"/>
      <c r="GV85" s="729"/>
      <c r="GW85" s="729"/>
      <c r="GX85" s="729"/>
      <c r="GY85" s="729"/>
      <c r="GZ85" s="729"/>
      <c r="HA85" s="729"/>
      <c r="HB85" s="729"/>
      <c r="HC85" s="729"/>
      <c r="HD85" s="729"/>
      <c r="HE85" s="729"/>
      <c r="HF85" s="729"/>
      <c r="HG85" s="729"/>
      <c r="HH85" s="729"/>
      <c r="HI85" s="729"/>
      <c r="HJ85" s="729"/>
      <c r="HK85" s="729"/>
      <c r="HL85" s="729"/>
      <c r="HM85" s="729"/>
      <c r="HN85" s="729"/>
      <c r="HO85" s="729"/>
      <c r="HP85" s="729"/>
      <c r="HQ85" s="729"/>
      <c r="HR85" s="729"/>
      <c r="HS85" s="729"/>
      <c r="HT85" s="729"/>
      <c r="HU85" s="729"/>
      <c r="HV85" s="729"/>
      <c r="HW85" s="729"/>
      <c r="HX85" s="729"/>
      <c r="HY85" s="729"/>
      <c r="HZ85" s="729"/>
      <c r="IA85" s="729"/>
      <c r="IB85" s="729"/>
      <c r="IC85" s="729"/>
      <c r="ID85" s="729"/>
      <c r="IE85" s="729"/>
      <c r="IF85" s="729"/>
      <c r="IG85" s="729"/>
      <c r="IH85" s="729"/>
      <c r="II85" s="729"/>
      <c r="IJ85" s="729"/>
      <c r="IK85" s="729"/>
      <c r="IL85" s="729"/>
      <c r="IM85" s="729"/>
      <c r="IN85" s="729"/>
      <c r="IO85" s="729"/>
      <c r="IP85" s="729"/>
      <c r="IQ85" s="729"/>
      <c r="IR85" s="729"/>
      <c r="IS85" s="729"/>
      <c r="IT85" s="729"/>
      <c r="IU85" s="729"/>
      <c r="IV85" s="729"/>
      <c r="IW85" s="729"/>
      <c r="IX85" s="729"/>
      <c r="IY85" s="729"/>
      <c r="IZ85" s="729"/>
      <c r="JA85" s="729"/>
      <c r="JB85" s="729"/>
      <c r="JC85" s="729"/>
      <c r="JD85" s="729"/>
      <c r="JE85" s="729"/>
      <c r="JF85" s="729"/>
      <c r="JG85" s="729"/>
      <c r="JH85" s="729"/>
      <c r="JI85" s="729"/>
      <c r="JJ85" s="729"/>
      <c r="JK85" s="729"/>
      <c r="JL85" s="729"/>
      <c r="JM85" s="729"/>
      <c r="JN85" s="729"/>
      <c r="JO85" s="729"/>
      <c r="JP85" s="729"/>
      <c r="JQ85" s="729"/>
      <c r="JR85" s="729"/>
      <c r="JS85" s="729"/>
      <c r="JT85" s="729"/>
      <c r="JU85" s="729"/>
      <c r="JV85" s="729"/>
      <c r="JW85" s="729"/>
      <c r="JX85" s="729"/>
      <c r="JY85" s="729"/>
      <c r="JZ85" s="729"/>
      <c r="KA85" s="729"/>
      <c r="KB85" s="729"/>
      <c r="KC85" s="729"/>
      <c r="KD85" s="729"/>
      <c r="KE85" s="729"/>
      <c r="KF85" s="729"/>
      <c r="KG85" s="729"/>
      <c r="KH85" s="729"/>
      <c r="KI85" s="729"/>
      <c r="KJ85" s="729"/>
      <c r="KK85" s="729"/>
      <c r="KL85" s="729"/>
      <c r="KM85" s="729"/>
      <c r="KN85" s="729"/>
      <c r="KO85" s="729"/>
      <c r="KP85" s="729"/>
      <c r="KQ85" s="729"/>
      <c r="KR85" s="729"/>
      <c r="KS85" s="729"/>
      <c r="KT85" s="729"/>
      <c r="KU85" s="729"/>
      <c r="KV85" s="729"/>
      <c r="KW85" s="729"/>
      <c r="KX85" s="729"/>
      <c r="KY85" s="729"/>
      <c r="KZ85" s="729"/>
      <c r="LA85" s="729"/>
      <c r="LB85" s="729"/>
      <c r="LC85" s="729"/>
      <c r="LD85" s="729"/>
      <c r="LE85" s="729"/>
      <c r="LF85" s="729"/>
      <c r="LG85" s="729"/>
      <c r="LH85" s="729"/>
      <c r="LI85" s="729"/>
      <c r="LJ85" s="729"/>
      <c r="LK85" s="729"/>
      <c r="LL85" s="729"/>
      <c r="LM85" s="729"/>
      <c r="LN85" s="729"/>
      <c r="LO85" s="729"/>
      <c r="LP85" s="729"/>
      <c r="LQ85" s="729"/>
      <c r="LR85" s="729"/>
      <c r="LS85" s="729"/>
      <c r="LT85" s="729"/>
      <c r="LU85" s="729"/>
      <c r="LV85" s="729"/>
      <c r="LW85" s="729"/>
      <c r="LX85" s="729"/>
      <c r="LY85" s="729"/>
      <c r="LZ85" s="729"/>
      <c r="MA85" s="729"/>
      <c r="MB85" s="729"/>
      <c r="MC85" s="729"/>
      <c r="MD85" s="729"/>
      <c r="ME85" s="729"/>
      <c r="MF85" s="729"/>
      <c r="MG85" s="729"/>
      <c r="MH85" s="729"/>
      <c r="MI85" s="729"/>
      <c r="MJ85" s="729"/>
      <c r="MK85" s="729"/>
      <c r="ML85" s="729"/>
      <c r="MM85" s="729"/>
      <c r="MN85" s="729"/>
      <c r="MO85" s="729"/>
      <c r="MP85" s="729"/>
      <c r="MQ85" s="729"/>
      <c r="MR85" s="729"/>
      <c r="MS85" s="729"/>
      <c r="MT85" s="729"/>
      <c r="MU85" s="729"/>
      <c r="MV85" s="729"/>
      <c r="MW85" s="729"/>
      <c r="MX85" s="729"/>
      <c r="MY85" s="729"/>
      <c r="MZ85" s="729"/>
      <c r="NA85" s="729"/>
      <c r="NB85" s="729"/>
      <c r="NC85" s="729"/>
      <c r="ND85" s="729"/>
      <c r="NE85" s="729"/>
      <c r="NF85" s="729"/>
      <c r="NG85" s="729"/>
      <c r="NH85" s="729"/>
      <c r="NI85" s="729"/>
      <c r="NJ85" s="729"/>
      <c r="NK85" s="729"/>
      <c r="NL85" s="729"/>
      <c r="NM85" s="729"/>
      <c r="NN85" s="729"/>
      <c r="NO85" s="729"/>
      <c r="NP85" s="729"/>
      <c r="NQ85" s="729"/>
      <c r="NR85" s="729"/>
      <c r="NS85" s="729"/>
      <c r="NT85" s="729"/>
      <c r="NU85" s="729"/>
      <c r="NV85" s="729"/>
      <c r="NW85" s="729"/>
      <c r="NX85" s="729"/>
      <c r="NY85" s="729"/>
      <c r="NZ85" s="729"/>
      <c r="OA85" s="729"/>
      <c r="OB85" s="729"/>
      <c r="OC85" s="729"/>
      <c r="OD85" s="729"/>
      <c r="OE85" s="729"/>
      <c r="OF85" s="729"/>
      <c r="OG85" s="729"/>
      <c r="OH85" s="729"/>
      <c r="OI85" s="729"/>
      <c r="OJ85" s="729"/>
      <c r="OK85" s="729"/>
      <c r="OL85" s="729"/>
      <c r="OM85" s="729"/>
      <c r="ON85" s="729"/>
      <c r="OO85" s="729"/>
      <c r="OP85" s="729"/>
      <c r="OQ85" s="729"/>
      <c r="OR85" s="729"/>
      <c r="OS85" s="729"/>
      <c r="OT85" s="729"/>
      <c r="OU85" s="729"/>
      <c r="OV85" s="729"/>
      <c r="OW85" s="729"/>
      <c r="OX85" s="729"/>
      <c r="OY85" s="729"/>
      <c r="OZ85" s="729"/>
      <c r="PA85" s="729"/>
      <c r="PB85" s="729"/>
      <c r="PC85" s="729"/>
      <c r="PD85" s="729"/>
      <c r="PE85" s="729"/>
      <c r="PF85" s="729"/>
      <c r="PG85" s="729"/>
      <c r="PH85" s="729"/>
      <c r="PI85" s="729"/>
      <c r="PJ85" s="729"/>
      <c r="PK85" s="729"/>
      <c r="PL85" s="729"/>
      <c r="PM85" s="729"/>
      <c r="PN85" s="729"/>
      <c r="PO85" s="729"/>
      <c r="PP85" s="729"/>
      <c r="PQ85" s="729"/>
      <c r="PR85" s="729"/>
      <c r="PS85" s="729"/>
      <c r="PT85" s="729"/>
      <c r="PU85" s="729"/>
      <c r="PV85" s="729"/>
      <c r="PW85" s="729"/>
      <c r="PX85" s="729"/>
      <c r="PY85" s="729"/>
      <c r="PZ85" s="729"/>
      <c r="QA85" s="729"/>
      <c r="QB85" s="729"/>
      <c r="QC85" s="729"/>
      <c r="QD85" s="729"/>
      <c r="QE85" s="729"/>
      <c r="QF85" s="729"/>
      <c r="QG85" s="729"/>
      <c r="QH85" s="729"/>
      <c r="QI85" s="729"/>
      <c r="QJ85" s="729"/>
      <c r="QK85" s="729"/>
      <c r="QL85" s="729"/>
      <c r="QM85" s="729"/>
      <c r="QN85" s="729"/>
      <c r="QO85" s="729"/>
      <c r="QP85" s="729"/>
      <c r="QQ85" s="729"/>
      <c r="QR85" s="729"/>
      <c r="QS85" s="729"/>
      <c r="QT85" s="729"/>
      <c r="QU85" s="729"/>
      <c r="QV85" s="729"/>
      <c r="QW85" s="729"/>
      <c r="QX85" s="729"/>
      <c r="QY85" s="729"/>
      <c r="QZ85" s="729"/>
      <c r="RA85" s="729"/>
      <c r="RB85" s="729"/>
      <c r="RC85" s="729"/>
      <c r="RD85" s="729"/>
      <c r="RE85" s="729"/>
      <c r="RF85" s="729"/>
      <c r="RG85" s="729"/>
      <c r="RH85" s="729"/>
      <c r="RI85" s="729"/>
      <c r="RJ85" s="729"/>
      <c r="RK85" s="729"/>
      <c r="RL85" s="729"/>
      <c r="RM85" s="729"/>
      <c r="RN85" s="729"/>
      <c r="RO85" s="729"/>
      <c r="RP85" s="729"/>
      <c r="RQ85" s="729"/>
      <c r="RR85" s="729"/>
      <c r="RS85" s="729"/>
      <c r="RT85" s="729"/>
      <c r="RU85" s="729"/>
      <c r="RV85" s="729"/>
      <c r="RW85" s="729"/>
      <c r="RX85" s="729"/>
      <c r="RY85" s="729"/>
      <c r="RZ85" s="729"/>
      <c r="SA85" s="729"/>
      <c r="SB85" s="729"/>
      <c r="SC85" s="729"/>
      <c r="SD85" s="729"/>
      <c r="SE85" s="729"/>
      <c r="SF85" s="729"/>
      <c r="SG85" s="729"/>
      <c r="SH85" s="729"/>
      <c r="SI85" s="729"/>
      <c r="SJ85" s="729"/>
      <c r="SK85" s="729"/>
      <c r="SL85" s="729"/>
      <c r="SM85" s="729"/>
      <c r="SN85" s="729"/>
      <c r="SO85" s="729"/>
      <c r="SP85" s="729"/>
      <c r="SQ85" s="729"/>
      <c r="SR85" s="729"/>
      <c r="SS85" s="729"/>
      <c r="ST85" s="729"/>
      <c r="SU85" s="729"/>
      <c r="SV85" s="729"/>
      <c r="SW85" s="729"/>
      <c r="SX85" s="729"/>
      <c r="SY85" s="729"/>
      <c r="SZ85" s="729"/>
      <c r="TA85" s="729"/>
      <c r="TB85" s="729"/>
      <c r="TC85" s="729"/>
      <c r="TD85" s="729"/>
      <c r="TE85" s="729"/>
      <c r="TF85" s="729"/>
      <c r="TG85" s="729"/>
      <c r="TH85" s="729"/>
      <c r="TI85" s="729"/>
      <c r="TJ85" s="729"/>
      <c r="TK85" s="729"/>
      <c r="TL85" s="729"/>
      <c r="TM85" s="729"/>
      <c r="TN85" s="729"/>
      <c r="TO85" s="729"/>
      <c r="TP85" s="729"/>
      <c r="TQ85" s="729"/>
      <c r="TR85" s="729"/>
      <c r="TS85" s="729"/>
      <c r="TT85" s="729"/>
      <c r="TU85" s="729"/>
      <c r="TV85" s="729"/>
      <c r="TW85" s="729"/>
      <c r="TX85" s="729"/>
      <c r="TY85" s="729"/>
      <c r="TZ85" s="729"/>
      <c r="UA85" s="729"/>
      <c r="UB85" s="729"/>
      <c r="UC85" s="729"/>
      <c r="UD85" s="729"/>
      <c r="UE85" s="729"/>
      <c r="UF85" s="729"/>
      <c r="UG85" s="729"/>
      <c r="UH85" s="729"/>
      <c r="UI85" s="729"/>
      <c r="UJ85" s="729"/>
      <c r="UK85" s="729"/>
      <c r="UL85" s="729"/>
      <c r="UM85" s="729"/>
      <c r="UN85" s="729"/>
      <c r="UO85" s="729"/>
      <c r="UP85" s="729"/>
      <c r="UQ85" s="729"/>
      <c r="UR85" s="729"/>
      <c r="US85" s="729"/>
      <c r="UT85" s="729"/>
      <c r="UU85" s="729"/>
      <c r="UV85" s="729"/>
      <c r="UW85" s="729"/>
      <c r="UX85" s="729"/>
      <c r="UY85" s="729"/>
      <c r="UZ85" s="729"/>
      <c r="VA85" s="729"/>
      <c r="VB85" s="729"/>
      <c r="VC85" s="729"/>
      <c r="VD85" s="729"/>
      <c r="VE85" s="729"/>
      <c r="VF85" s="729"/>
      <c r="VG85" s="729"/>
      <c r="VH85" s="729"/>
      <c r="VI85" s="729"/>
      <c r="VJ85" s="729"/>
      <c r="VK85" s="729"/>
      <c r="VL85" s="729"/>
      <c r="VM85" s="729"/>
      <c r="VN85" s="729"/>
      <c r="VO85" s="729"/>
      <c r="VP85" s="729"/>
      <c r="VQ85" s="729"/>
      <c r="VR85" s="729"/>
      <c r="VS85" s="729"/>
      <c r="VT85" s="729"/>
      <c r="VU85" s="729"/>
      <c r="VV85" s="729"/>
      <c r="VW85" s="729"/>
      <c r="VX85" s="729"/>
      <c r="VY85" s="729"/>
      <c r="VZ85" s="729"/>
      <c r="WA85" s="729"/>
      <c r="WB85" s="729"/>
      <c r="WC85" s="729"/>
      <c r="WD85" s="729"/>
      <c r="WE85" s="729"/>
      <c r="WF85" s="729"/>
      <c r="WG85" s="729"/>
      <c r="WH85" s="729"/>
      <c r="WI85" s="729"/>
      <c r="WJ85" s="729"/>
      <c r="WK85" s="729"/>
      <c r="WL85" s="729"/>
      <c r="WM85" s="729"/>
      <c r="WN85" s="729"/>
      <c r="WO85" s="729"/>
      <c r="WP85" s="729"/>
      <c r="WQ85" s="729"/>
      <c r="WR85" s="729"/>
      <c r="WS85" s="729"/>
      <c r="WT85" s="729"/>
      <c r="WU85" s="729"/>
      <c r="WV85" s="729"/>
      <c r="WW85" s="729"/>
      <c r="WX85" s="729"/>
      <c r="WY85" s="729"/>
      <c r="WZ85" s="729"/>
      <c r="XA85" s="729"/>
      <c r="XB85" s="729"/>
      <c r="XC85" s="729"/>
      <c r="XD85" s="729"/>
      <c r="XE85" s="729"/>
      <c r="XF85" s="729"/>
      <c r="XG85" s="729"/>
      <c r="XH85" s="729"/>
      <c r="XI85" s="729"/>
      <c r="XJ85" s="729"/>
      <c r="XK85" s="729"/>
      <c r="XL85" s="729"/>
      <c r="XM85" s="729"/>
      <c r="XN85" s="729"/>
      <c r="XO85" s="729"/>
      <c r="XP85" s="729"/>
      <c r="XQ85" s="729"/>
      <c r="XR85" s="729"/>
      <c r="XS85" s="729"/>
      <c r="XT85" s="729"/>
      <c r="XU85" s="729"/>
      <c r="XV85" s="729"/>
      <c r="XW85" s="729"/>
      <c r="XX85" s="729"/>
      <c r="XY85" s="729"/>
      <c r="XZ85" s="729"/>
      <c r="YA85" s="729"/>
      <c r="YB85" s="729"/>
      <c r="YC85" s="729"/>
      <c r="YD85" s="729"/>
      <c r="YE85" s="729"/>
      <c r="YF85" s="729"/>
      <c r="YG85" s="729"/>
      <c r="YH85" s="729"/>
      <c r="YI85" s="729"/>
      <c r="YJ85" s="729"/>
      <c r="YK85" s="729"/>
      <c r="YL85" s="729"/>
      <c r="YM85" s="729"/>
      <c r="YN85" s="729"/>
      <c r="YO85" s="729"/>
      <c r="YP85" s="729"/>
      <c r="YQ85" s="729"/>
      <c r="YR85" s="729"/>
      <c r="YS85" s="729"/>
      <c r="YT85" s="729"/>
      <c r="YU85" s="729"/>
      <c r="YV85" s="729"/>
      <c r="YW85" s="729"/>
      <c r="YX85" s="729"/>
      <c r="YY85" s="729"/>
      <c r="YZ85" s="729"/>
      <c r="ZA85" s="729"/>
      <c r="ZB85" s="729"/>
      <c r="ZC85" s="729"/>
      <c r="ZD85" s="729"/>
      <c r="ZE85" s="729"/>
      <c r="ZF85" s="729"/>
      <c r="ZG85" s="729"/>
      <c r="ZH85" s="729"/>
      <c r="ZI85" s="729"/>
      <c r="ZJ85" s="729"/>
      <c r="ZK85" s="729"/>
      <c r="ZL85" s="729"/>
      <c r="ZM85" s="729"/>
      <c r="ZN85" s="729"/>
      <c r="ZO85" s="729"/>
      <c r="ZP85" s="729"/>
      <c r="ZQ85" s="729"/>
      <c r="ZR85" s="729"/>
      <c r="ZS85" s="729"/>
      <c r="ZT85" s="729"/>
      <c r="ZU85" s="729"/>
      <c r="ZV85" s="729"/>
      <c r="ZW85" s="729"/>
      <c r="ZX85" s="729"/>
      <c r="ZY85" s="729"/>
      <c r="ZZ85" s="729"/>
      <c r="AAA85" s="729"/>
      <c r="AAB85" s="729"/>
      <c r="AAC85" s="729"/>
      <c r="AAD85" s="729"/>
      <c r="AAE85" s="729"/>
      <c r="AAF85" s="729"/>
      <c r="AAG85" s="729"/>
      <c r="AAH85" s="729"/>
      <c r="AAI85" s="729"/>
      <c r="AAJ85" s="729"/>
      <c r="AAK85" s="729"/>
      <c r="AAL85" s="729"/>
      <c r="AAM85" s="729"/>
      <c r="AAN85" s="729"/>
      <c r="AAO85" s="729"/>
      <c r="AAP85" s="729"/>
      <c r="AAQ85" s="729"/>
      <c r="AAR85" s="729"/>
      <c r="AAS85" s="729"/>
      <c r="AAT85" s="729"/>
      <c r="AAU85" s="729"/>
      <c r="AAV85" s="729"/>
      <c r="AAW85" s="729"/>
      <c r="AAX85" s="729"/>
      <c r="AAY85" s="729"/>
      <c r="AAZ85" s="729"/>
      <c r="ABA85" s="729"/>
      <c r="ABB85" s="729"/>
      <c r="ABC85" s="729"/>
      <c r="ABD85" s="729"/>
      <c r="ABE85" s="729"/>
      <c r="ABF85" s="729"/>
      <c r="ABG85" s="729"/>
      <c r="ABH85" s="729"/>
      <c r="ABI85" s="729"/>
      <c r="ABJ85" s="729"/>
      <c r="ABK85" s="729"/>
      <c r="ABL85" s="729"/>
      <c r="ABM85" s="729"/>
      <c r="ABN85" s="729"/>
      <c r="ABO85" s="729"/>
      <c r="ABP85" s="729"/>
      <c r="ABQ85" s="729"/>
      <c r="ABR85" s="729"/>
      <c r="ABS85" s="729"/>
      <c r="ABT85" s="729"/>
      <c r="ABU85" s="729"/>
      <c r="ABV85" s="729"/>
      <c r="ABW85" s="729"/>
      <c r="ABX85" s="729"/>
      <c r="ABY85" s="729"/>
      <c r="ABZ85" s="729"/>
      <c r="ACA85" s="729"/>
      <c r="ACB85" s="729"/>
      <c r="ACC85" s="729"/>
      <c r="ACD85" s="729"/>
      <c r="ACE85" s="729"/>
      <c r="ACF85" s="729"/>
      <c r="ACG85" s="729"/>
      <c r="ACH85" s="729"/>
      <c r="ACI85" s="729"/>
      <c r="ACJ85" s="729"/>
      <c r="ACK85" s="729"/>
      <c r="ACL85" s="729"/>
      <c r="ACM85" s="729"/>
      <c r="ACN85" s="729"/>
      <c r="ACO85" s="729"/>
      <c r="ACP85" s="729"/>
      <c r="ACQ85" s="729"/>
      <c r="ACR85" s="729"/>
      <c r="ACS85" s="729"/>
      <c r="ACT85" s="729"/>
      <c r="ACU85" s="729"/>
      <c r="ACV85" s="729"/>
      <c r="ACW85" s="729"/>
      <c r="ACX85" s="729"/>
      <c r="ACY85" s="729"/>
      <c r="ACZ85" s="729"/>
      <c r="ADA85" s="729"/>
      <c r="ADB85" s="729"/>
      <c r="ADC85" s="729"/>
      <c r="ADD85" s="729"/>
      <c r="ADE85" s="729"/>
      <c r="ADF85" s="729"/>
      <c r="ADG85" s="729"/>
      <c r="ADH85" s="729"/>
      <c r="ADI85" s="729"/>
      <c r="ADJ85" s="729"/>
      <c r="ADK85" s="729"/>
      <c r="ADL85" s="729"/>
      <c r="ADM85" s="729"/>
      <c r="ADN85" s="729"/>
      <c r="ADO85" s="729"/>
      <c r="ADP85" s="729"/>
      <c r="ADQ85" s="729"/>
      <c r="ADR85" s="729"/>
      <c r="ADS85" s="729"/>
      <c r="ADT85" s="729"/>
      <c r="ADU85" s="729"/>
      <c r="ADV85" s="729"/>
      <c r="ADW85" s="729"/>
      <c r="ADX85" s="729"/>
      <c r="ADY85" s="729"/>
      <c r="ADZ85" s="729"/>
      <c r="AEA85" s="729"/>
      <c r="AEB85" s="729"/>
      <c r="AEC85" s="729"/>
      <c r="AED85" s="729"/>
      <c r="AEE85" s="729"/>
      <c r="AEF85" s="729"/>
      <c r="AEG85" s="729"/>
      <c r="AEH85" s="729"/>
      <c r="AEI85" s="729"/>
      <c r="AEJ85" s="729"/>
      <c r="AEK85" s="729"/>
      <c r="AEL85" s="729"/>
      <c r="AEM85" s="729"/>
      <c r="AEN85" s="729"/>
      <c r="AEO85" s="729"/>
      <c r="AEP85" s="729"/>
      <c r="AEQ85" s="729"/>
      <c r="AER85" s="729"/>
      <c r="AES85" s="729"/>
      <c r="AET85" s="729"/>
      <c r="AEU85" s="729"/>
      <c r="AEV85" s="729"/>
      <c r="AEW85" s="729"/>
      <c r="AEX85" s="729"/>
      <c r="AEY85" s="729"/>
      <c r="AEZ85" s="729"/>
      <c r="AFA85" s="729"/>
      <c r="AFB85" s="729"/>
      <c r="AFC85" s="729"/>
      <c r="AFD85" s="729"/>
      <c r="AFE85" s="729"/>
      <c r="AFF85" s="729"/>
      <c r="AFG85" s="729"/>
      <c r="AFH85" s="729"/>
      <c r="AFI85" s="729"/>
      <c r="AFJ85" s="729"/>
      <c r="AFK85" s="729"/>
      <c r="AFL85" s="729"/>
      <c r="AFM85" s="729"/>
      <c r="AFN85" s="729"/>
      <c r="AFO85" s="729"/>
      <c r="AFP85" s="729"/>
      <c r="AFQ85" s="729"/>
      <c r="AFR85" s="729"/>
      <c r="AFS85" s="729"/>
      <c r="AFT85" s="729"/>
      <c r="AFU85" s="729"/>
      <c r="AFV85" s="729"/>
      <c r="AFW85" s="729"/>
      <c r="AFX85" s="729"/>
      <c r="AFY85" s="729"/>
      <c r="AFZ85" s="729"/>
      <c r="AGA85" s="729"/>
      <c r="AGB85" s="729"/>
      <c r="AGC85" s="729"/>
      <c r="AGD85" s="729"/>
      <c r="AGE85" s="729"/>
      <c r="AGF85" s="729"/>
      <c r="AGG85" s="729"/>
      <c r="AGH85" s="729"/>
      <c r="AGI85" s="729"/>
      <c r="AGJ85" s="729"/>
      <c r="AGK85" s="729"/>
      <c r="AGL85" s="729"/>
      <c r="AGM85" s="729"/>
      <c r="AGN85" s="729"/>
      <c r="AGO85" s="729"/>
      <c r="AGP85" s="729"/>
      <c r="AGQ85" s="729"/>
      <c r="AGR85" s="729"/>
      <c r="AGS85" s="729"/>
      <c r="AGT85" s="729"/>
      <c r="AGU85" s="729"/>
      <c r="AGV85" s="729"/>
      <c r="AGW85" s="729"/>
      <c r="AGX85" s="729"/>
      <c r="AGY85" s="729"/>
      <c r="AGZ85" s="729"/>
      <c r="AHA85" s="729"/>
      <c r="AHB85" s="729"/>
      <c r="AHC85" s="729"/>
      <c r="AHD85" s="729"/>
      <c r="AHE85" s="729"/>
      <c r="AHF85" s="729"/>
      <c r="AHG85" s="729"/>
      <c r="AHH85" s="729"/>
      <c r="AHI85" s="729"/>
      <c r="AHJ85" s="729"/>
      <c r="AHK85" s="729"/>
      <c r="AHL85" s="729"/>
      <c r="AHM85" s="729"/>
      <c r="AHN85" s="729"/>
      <c r="AHO85" s="729"/>
      <c r="AHP85" s="729"/>
      <c r="AHQ85" s="729"/>
      <c r="AHR85" s="729"/>
      <c r="AHS85" s="729"/>
      <c r="AHT85" s="729"/>
      <c r="AHU85" s="729"/>
      <c r="AHV85" s="729"/>
      <c r="AHW85" s="729"/>
      <c r="AHX85" s="729"/>
      <c r="AHY85" s="729"/>
      <c r="AHZ85" s="729"/>
      <c r="AIA85" s="729"/>
      <c r="AIB85" s="729"/>
      <c r="AIC85" s="729"/>
      <c r="AID85" s="729"/>
      <c r="AIE85" s="729"/>
      <c r="AIF85" s="729"/>
      <c r="AIG85" s="729"/>
      <c r="AIH85" s="729"/>
      <c r="AII85" s="729"/>
      <c r="AIJ85" s="729"/>
      <c r="AIK85" s="729"/>
      <c r="AIL85" s="729"/>
      <c r="AIM85" s="729"/>
      <c r="AIN85" s="729"/>
      <c r="AIO85" s="729"/>
      <c r="AIP85" s="729"/>
      <c r="AIQ85" s="729"/>
      <c r="AIR85" s="729"/>
      <c r="AIS85" s="729"/>
      <c r="AIT85" s="729"/>
      <c r="AIU85" s="729"/>
      <c r="AIV85" s="729"/>
      <c r="AIW85" s="729"/>
      <c r="AIX85" s="729"/>
      <c r="AIY85" s="729"/>
      <c r="AIZ85" s="729"/>
      <c r="AJA85" s="729"/>
      <c r="AJB85" s="729"/>
      <c r="AJC85" s="729"/>
      <c r="AJD85" s="729"/>
      <c r="AJE85" s="729"/>
      <c r="AJF85" s="729"/>
      <c r="AJG85" s="729"/>
      <c r="AJH85" s="729"/>
      <c r="AJI85" s="729"/>
      <c r="AJJ85" s="729"/>
      <c r="AJK85" s="729"/>
      <c r="AJL85" s="729"/>
      <c r="AJM85" s="729"/>
      <c r="AJN85" s="729"/>
      <c r="AJO85" s="729"/>
      <c r="AJP85" s="729"/>
      <c r="AJQ85" s="729"/>
      <c r="AJR85" s="729"/>
      <c r="AJS85" s="729"/>
      <c r="AJT85" s="729"/>
      <c r="AJU85" s="729"/>
      <c r="AJV85" s="729"/>
      <c r="AJW85" s="729"/>
      <c r="AJX85" s="729"/>
      <c r="AJY85" s="729"/>
      <c r="AJZ85" s="729"/>
      <c r="AKA85" s="729"/>
      <c r="AKB85" s="729"/>
      <c r="AKC85" s="729"/>
      <c r="AKD85" s="729"/>
      <c r="AKE85" s="729"/>
      <c r="AKF85" s="729"/>
      <c r="AKG85" s="729"/>
      <c r="AKH85" s="729"/>
      <c r="AKI85" s="729"/>
      <c r="AKJ85" s="729"/>
      <c r="AKK85" s="729"/>
      <c r="AKL85" s="729"/>
      <c r="AKM85" s="729"/>
      <c r="AKN85" s="729"/>
      <c r="AKO85" s="729"/>
      <c r="AKP85" s="729"/>
      <c r="AKQ85" s="729"/>
      <c r="AKR85" s="729"/>
      <c r="AKS85" s="729"/>
      <c r="AKT85" s="729"/>
      <c r="AKU85" s="729"/>
      <c r="AKV85" s="729"/>
      <c r="AKW85" s="729"/>
      <c r="AKX85" s="729"/>
      <c r="AKY85" s="729"/>
      <c r="AKZ85" s="729"/>
      <c r="ALA85" s="729"/>
      <c r="ALB85" s="729"/>
      <c r="ALC85" s="729"/>
      <c r="ALD85" s="729"/>
      <c r="ALE85" s="729"/>
      <c r="ALF85" s="729"/>
      <c r="ALG85" s="729"/>
      <c r="ALH85" s="729"/>
      <c r="ALI85" s="729"/>
      <c r="ALJ85" s="729"/>
      <c r="ALK85" s="729"/>
      <c r="ALL85" s="729"/>
      <c r="ALM85" s="729"/>
      <c r="ALN85" s="729"/>
      <c r="ALO85" s="729"/>
      <c r="ALP85" s="729"/>
      <c r="ALQ85" s="729"/>
      <c r="ALR85" s="729"/>
      <c r="ALS85" s="729"/>
      <c r="ALT85" s="729"/>
      <c r="ALU85" s="729"/>
    </row>
    <row r="86" spans="1:1009" s="224" customFormat="1" ht="13.5" customHeight="1">
      <c r="A86" s="225">
        <v>78</v>
      </c>
      <c r="B86" s="217"/>
      <c r="C86" s="217"/>
      <c r="D86" s="241" t="s">
        <v>264</v>
      </c>
      <c r="E86" s="241"/>
      <c r="F86" s="241"/>
      <c r="G86" s="217"/>
      <c r="H86" s="719"/>
      <c r="I86" s="721" t="s">
        <v>1221</v>
      </c>
      <c r="J86" s="719" t="s">
        <v>1222</v>
      </c>
      <c r="K86" s="719" t="s">
        <v>820</v>
      </c>
      <c r="L86" s="723"/>
      <c r="M86" s="727" t="s">
        <v>862</v>
      </c>
      <c r="N86" s="281" t="s">
        <v>863</v>
      </c>
      <c r="O86" s="719" t="s">
        <v>1223</v>
      </c>
      <c r="P86" s="252"/>
      <c r="Q86" s="723"/>
      <c r="R86" s="232"/>
      <c r="S86" s="725"/>
      <c r="T86" s="719"/>
      <c r="U86" s="726"/>
      <c r="V86" s="724"/>
      <c r="W86" s="724"/>
      <c r="X86" s="723"/>
      <c r="Z86" s="725"/>
      <c r="AA86" s="719"/>
      <c r="AB86" s="496"/>
      <c r="AC86" s="719"/>
      <c r="AD86" s="723"/>
      <c r="AE86" s="723"/>
    </row>
    <row r="87" spans="1:1009" s="224" customFormat="1" ht="13.5" customHeight="1">
      <c r="A87" s="225">
        <v>79</v>
      </c>
      <c r="B87" s="217"/>
      <c r="C87" s="217"/>
      <c r="D87" s="241" t="s">
        <v>1715</v>
      </c>
      <c r="E87" s="241"/>
      <c r="F87" s="241"/>
      <c r="G87" s="217"/>
      <c r="H87" s="719" t="s">
        <v>1226</v>
      </c>
      <c r="I87" s="721" t="s">
        <v>1227</v>
      </c>
      <c r="J87" s="721" t="s">
        <v>938</v>
      </c>
      <c r="K87" s="719" t="s">
        <v>817</v>
      </c>
      <c r="L87" s="723"/>
      <c r="M87" s="719" t="s">
        <v>862</v>
      </c>
      <c r="N87" s="723"/>
      <c r="O87" s="719"/>
      <c r="P87" s="252"/>
      <c r="Q87" s="723"/>
      <c r="R87" s="232"/>
      <c r="S87" s="725"/>
      <c r="T87" s="719"/>
      <c r="U87" s="726"/>
      <c r="V87" s="724"/>
      <c r="W87" s="724"/>
      <c r="X87" s="723"/>
      <c r="Z87" s="725"/>
      <c r="AA87" s="719"/>
      <c r="AB87" s="721"/>
      <c r="AC87" s="719"/>
      <c r="AD87" s="723"/>
      <c r="AE87" s="723"/>
    </row>
    <row r="88" spans="1:1009" s="224" customFormat="1" ht="13.5" customHeight="1">
      <c r="A88" s="225">
        <v>80</v>
      </c>
      <c r="B88" s="217"/>
      <c r="C88" s="217" t="s">
        <v>1578</v>
      </c>
      <c r="D88" s="241" t="s">
        <v>2373</v>
      </c>
      <c r="E88" s="241"/>
      <c r="F88" s="241"/>
      <c r="G88" s="217"/>
      <c r="H88" s="263" t="s">
        <v>2374</v>
      </c>
      <c r="I88" s="721"/>
      <c r="J88" s="255" t="s">
        <v>1586</v>
      </c>
      <c r="K88" s="719" t="s">
        <v>817</v>
      </c>
      <c r="L88" s="723" t="s">
        <v>863</v>
      </c>
      <c r="M88" s="243" t="s">
        <v>1055</v>
      </c>
      <c r="N88" s="280"/>
      <c r="O88" s="719"/>
      <c r="P88" s="722"/>
      <c r="Q88" s="723"/>
      <c r="R88" s="232"/>
      <c r="S88" s="725"/>
      <c r="T88" s="719"/>
      <c r="U88" s="726"/>
      <c r="V88" s="724"/>
      <c r="W88" s="724"/>
      <c r="X88" s="723"/>
      <c r="Z88" s="725"/>
      <c r="AA88" s="719"/>
      <c r="AB88" s="721"/>
      <c r="AC88" s="719"/>
      <c r="AD88" s="723"/>
      <c r="AE88" s="723"/>
    </row>
    <row r="89" spans="1:1009" s="224" customFormat="1" ht="12" customHeight="1">
      <c r="A89" s="225"/>
      <c r="C89" s="225"/>
      <c r="D89" s="225"/>
      <c r="E89" s="225"/>
      <c r="F89" s="225"/>
      <c r="G89" s="225"/>
      <c r="H89" s="225"/>
      <c r="I89" s="225"/>
      <c r="J89" s="711"/>
      <c r="K89" s="711"/>
      <c r="L89" s="712"/>
      <c r="M89" s="711"/>
      <c r="N89" s="274"/>
      <c r="O89" s="225"/>
      <c r="P89" s="225"/>
      <c r="Q89" s="225"/>
      <c r="S89" s="271"/>
      <c r="T89" s="225"/>
      <c r="U89" s="239"/>
      <c r="V89" s="225"/>
      <c r="W89" s="225"/>
    </row>
    <row r="90" spans="1:1009" s="128" customFormat="1" ht="12" customHeight="1">
      <c r="A90" s="3"/>
      <c r="B90" s="3"/>
      <c r="C90" s="131"/>
      <c r="D90" s="131"/>
      <c r="E90" s="131"/>
      <c r="F90" s="131"/>
      <c r="G90" s="5"/>
      <c r="H90" s="155"/>
      <c r="I90" s="225"/>
      <c r="J90" s="5"/>
      <c r="K90" s="188"/>
      <c r="L90" s="56"/>
      <c r="M90" s="56"/>
      <c r="N90" s="56"/>
      <c r="O90" s="719"/>
      <c r="P90" s="719"/>
      <c r="Q90"/>
      <c r="R90" s="178"/>
      <c r="S90" s="5"/>
      <c r="T90" s="159"/>
      <c r="U90" s="56"/>
      <c r="V90" s="56"/>
      <c r="ALR90"/>
      <c r="ALS90"/>
      <c r="ALT90"/>
    </row>
    <row r="91" spans="1:1009" s="128" customFormat="1" ht="12" customHeight="1">
      <c r="A91" s="129"/>
      <c r="B91" s="129"/>
      <c r="C91" s="129"/>
      <c r="D91" s="129"/>
      <c r="E91" s="129"/>
      <c r="F91" s="129"/>
      <c r="G91" s="96"/>
      <c r="H91" s="96"/>
      <c r="I91" s="225"/>
      <c r="J91" s="96"/>
      <c r="K91" s="173"/>
      <c r="L91" s="277"/>
      <c r="M91" s="277"/>
      <c r="N91" s="96"/>
      <c r="O91" s="96"/>
      <c r="P91" s="96"/>
      <c r="Q91"/>
      <c r="R91" s="179"/>
      <c r="S91" s="96"/>
      <c r="T91" s="159"/>
      <c r="U91" s="96"/>
      <c r="V91" s="96"/>
      <c r="ALR91"/>
      <c r="ALS91"/>
      <c r="ALT91"/>
    </row>
    <row r="92" spans="1:1009" s="128" customFormat="1" ht="12" customHeight="1">
      <c r="I92" s="224"/>
      <c r="K92" s="173"/>
      <c r="L92" s="277"/>
      <c r="M92" s="277"/>
      <c r="N92" s="96"/>
      <c r="O92" s="96"/>
      <c r="P92" s="96"/>
      <c r="Q92"/>
      <c r="R92" s="179"/>
      <c r="S92" s="96"/>
      <c r="T92" s="159"/>
      <c r="U92" s="96"/>
      <c r="V92" s="96"/>
      <c r="ALR92"/>
      <c r="ALS92"/>
      <c r="ALT92"/>
    </row>
    <row r="93" spans="1:1009" s="128" customFormat="1" ht="12" customHeight="1">
      <c r="I93" s="224"/>
      <c r="K93" s="173"/>
      <c r="L93" s="277"/>
      <c r="M93" s="277"/>
      <c r="N93" s="96"/>
      <c r="O93" s="96"/>
      <c r="P93" s="96"/>
      <c r="Q93"/>
      <c r="R93" s="179"/>
      <c r="S93" s="96"/>
      <c r="T93" s="159"/>
      <c r="U93" s="96"/>
      <c r="V93" s="96"/>
      <c r="ALR93"/>
      <c r="ALS93"/>
      <c r="ALT93"/>
    </row>
    <row r="94" spans="1:1009" ht="12" customHeight="1">
      <c r="A94" s="123"/>
      <c r="B94" s="661"/>
      <c r="C94" s="660"/>
      <c r="D94" s="123"/>
      <c r="E94" s="123"/>
      <c r="F94" s="123"/>
      <c r="G94" s="112"/>
      <c r="H94" s="112"/>
      <c r="I94" s="276"/>
      <c r="J94" s="112"/>
      <c r="K94" s="190"/>
      <c r="L94" s="125"/>
      <c r="M94" s="125"/>
      <c r="N94" s="112"/>
      <c r="O94" s="112"/>
      <c r="P94" s="112"/>
      <c r="R94" s="180"/>
      <c r="S94" s="112"/>
      <c r="U94" s="112"/>
      <c r="V94" s="112"/>
    </row>
    <row r="95" spans="1:1009" ht="12" customHeight="1">
      <c r="A95" s="123"/>
      <c r="B95" s="660"/>
      <c r="C95" s="660"/>
      <c r="D95" s="123"/>
      <c r="E95" s="123"/>
      <c r="F95" s="123"/>
      <c r="G95" s="112"/>
      <c r="H95" s="112"/>
      <c r="I95" s="276"/>
      <c r="J95" s="112"/>
      <c r="K95" s="190"/>
      <c r="L95" s="125"/>
      <c r="M95" s="125"/>
      <c r="N95" s="112"/>
      <c r="O95" s="112"/>
      <c r="P95" s="112"/>
      <c r="R95" s="180"/>
      <c r="S95" s="112"/>
      <c r="U95" s="112"/>
      <c r="V95" s="112"/>
    </row>
    <row r="96" spans="1:1009" ht="12" customHeight="1">
      <c r="A96" s="130"/>
      <c r="B96" s="660"/>
      <c r="C96" s="660"/>
      <c r="D96" s="130"/>
      <c r="E96" s="130"/>
      <c r="F96" s="130"/>
    </row>
  </sheetData>
  <mergeCells count="1">
    <mergeCell ref="H1:I2"/>
  </mergeCells>
  <phoneticPr fontId="79" type="noConversion"/>
  <conditionalFormatting sqref="A90:F91 A94 C94:F94 A95:F96 A143:F912">
    <cfRule type="expression" dxfId="436" priority="184">
      <formula>OR($V90="X",$U90="X")</formula>
    </cfRule>
    <cfRule type="expression" dxfId="435" priority="185">
      <formula>AND($V90=1,$U90=1)</formula>
    </cfRule>
    <cfRule type="expression" dxfId="434" priority="186">
      <formula>$V90=1</formula>
    </cfRule>
    <cfRule type="expression" dxfId="433" priority="187">
      <formula>$U90=1</formula>
    </cfRule>
  </conditionalFormatting>
  <conditionalFormatting sqref="A9:G9 A10:A88">
    <cfRule type="expression" dxfId="432" priority="188">
      <formula>#REF!=1</formula>
    </cfRule>
    <cfRule type="expression" dxfId="431" priority="191">
      <formula>OR($W9="X",#REF!="X")</formula>
    </cfRule>
  </conditionalFormatting>
  <conditionalFormatting sqref="A9:G11 A10:A88 B12:G12 B14:G14 B15:C16 E15:G16 B17:G19 B20 D20:G20 B21:C24 E21:G24 B25:G27 D28:G32 B28:B41 E33:G38 B42:G42">
    <cfRule type="expression" dxfId="430" priority="189">
      <formula>AND($W9=1,#REF!=1)</formula>
    </cfRule>
    <cfRule type="expression" dxfId="429" priority="190">
      <formula>AND(NOT(ISBLANK($Q9)),ISBLANK(#REF!),ISBLANK($W9))</formula>
    </cfRule>
  </conditionalFormatting>
  <conditionalFormatting sqref="A9:G11 A10:A88 B12:G12 C13:G13 B14:G14 B15:C16 E15:G16 B17:G19 B20 D20:G20 B21:C24 E21:G24 B25:G27 D28:G32 B28:B41 E33:G38 B42:G42">
    <cfRule type="expression" dxfId="428" priority="5">
      <formula>$W9=1</formula>
    </cfRule>
  </conditionalFormatting>
  <conditionalFormatting sqref="B10:G12 B14:G14 B15:C16 E15:G16 B17:G19 B20 D20:G20 B21:C24 E21:G24 B25:G27 D28:G32 B28:B41 E33:G38 B42:G42">
    <cfRule type="expression" dxfId="427" priority="192">
      <formula>OR($W10="X",#REF!="X")</formula>
    </cfRule>
    <cfRule type="expression" dxfId="426" priority="193">
      <formula>#REF!=1</formula>
    </cfRule>
  </conditionalFormatting>
  <conditionalFormatting sqref="C9:C12 C14:C27 D20 C42">
    <cfRule type="expression" dxfId="425" priority="5303">
      <formula>AND($L9="X",$B9&lt;&gt;"")</formula>
    </cfRule>
  </conditionalFormatting>
  <conditionalFormatting sqref="C20">
    <cfRule type="expression" dxfId="424" priority="149">
      <formula>$W20=1</formula>
    </cfRule>
    <cfRule type="expression" dxfId="423" priority="150">
      <formula>AND($W20=1,#REF!=1)</formula>
    </cfRule>
    <cfRule type="expression" dxfId="422" priority="151">
      <formula>AND(NOT(ISBLANK($Q20)),ISBLANK(#REF!),ISBLANK($W20))</formula>
    </cfRule>
    <cfRule type="expression" dxfId="421" priority="152">
      <formula>OR($W20="X",#REF!="X")</formula>
    </cfRule>
    <cfRule type="expression" dxfId="420" priority="153">
      <formula>#REF!=1</formula>
    </cfRule>
  </conditionalFormatting>
  <conditionalFormatting sqref="C28:C38">
    <cfRule type="expression" dxfId="419" priority="5307">
      <formula>AND($W28=1,#REF!=1)</formula>
    </cfRule>
    <cfRule type="expression" dxfId="418" priority="5308">
      <formula>$W28=1</formula>
    </cfRule>
    <cfRule type="expression" dxfId="417" priority="5309">
      <formula>AND(NOT(ISBLANK($Q28)),ISBLANK(#REF!),ISBLANK($W28))</formula>
    </cfRule>
    <cfRule type="expression" dxfId="416" priority="5310">
      <formula>OR($W28="X",#REF!="X")</formula>
    </cfRule>
    <cfRule type="expression" dxfId="415" priority="5311">
      <formula>#REF!=1</formula>
    </cfRule>
    <cfRule type="expression" dxfId="414" priority="5312">
      <formula>AND($L28="X",$B28&lt;&gt;"")</formula>
    </cfRule>
  </conditionalFormatting>
  <conditionalFormatting sqref="C39 C40:F40">
    <cfRule type="expression" dxfId="413" priority="147">
      <formula>$AC39=1</formula>
    </cfRule>
  </conditionalFormatting>
  <conditionalFormatting sqref="C39 C40:F41">
    <cfRule type="expression" dxfId="412" priority="144">
      <formula>AND($AD39=1,$AC39=1)</formula>
    </cfRule>
    <cfRule type="expression" dxfId="411" priority="145">
      <formula>$AD39=1</formula>
    </cfRule>
    <cfRule type="expression" dxfId="410" priority="146">
      <formula>OR($AD39="X",$AC39="X")</formula>
    </cfRule>
    <cfRule type="expression" dxfId="409" priority="148">
      <formula>AND(NOT(ISBLANK($W39)),ISBLANK($AC39),ISBLANK($AD39))</formula>
    </cfRule>
  </conditionalFormatting>
  <conditionalFormatting sqref="C39:C41">
    <cfRule type="expression" dxfId="408" priority="5318">
      <formula>AND($R39="X",OR($B39&lt;&gt;"",$C39&lt;&gt;""))</formula>
    </cfRule>
  </conditionalFormatting>
  <conditionalFormatting sqref="C13:G13">
    <cfRule type="expression" dxfId="407" priority="6">
      <formula>#REF!=1</formula>
    </cfRule>
    <cfRule type="expression" dxfId="406" priority="7">
      <formula>AND($W13=1,#REF!=1)</formula>
    </cfRule>
    <cfRule type="expression" dxfId="405" priority="8">
      <formula>AND(NOT(ISBLANK($Q13)),ISBLANK(#REF!),ISBLANK($W13))</formula>
    </cfRule>
    <cfRule type="expression" dxfId="404" priority="9">
      <formula>OR($W13="X",#REF!="X")</formula>
    </cfRule>
  </conditionalFormatting>
  <conditionalFormatting sqref="C43:G47 C48:D48 E48:E50 C49:C50 G49:G50 C51:G88">
    <cfRule type="expression" dxfId="403" priority="30">
      <formula>OR($AE43="X",$AD43="X")</formula>
    </cfRule>
  </conditionalFormatting>
  <conditionalFormatting sqref="C43:G47 C48:E48 C49:C50 E49:E50 G49:G50 C51:G88">
    <cfRule type="expression" dxfId="402" priority="31">
      <formula>AND($AE43=1,$AD43=1)</formula>
    </cfRule>
    <cfRule type="expression" dxfId="401" priority="32">
      <formula>$AE43=1</formula>
    </cfRule>
  </conditionalFormatting>
  <conditionalFormatting sqref="C43:G47 E48:G48 C48:D50 E49:E50 G49:G50 C51:G88">
    <cfRule type="expression" dxfId="400" priority="34">
      <formula>AND(NOT(ISBLANK($W43)),ISBLANK($AD43),ISBLANK($AE43))</formula>
    </cfRule>
  </conditionalFormatting>
  <conditionalFormatting sqref="C43:G48 C49:C50 E49:E50 G49:G50 C51:G88">
    <cfRule type="expression" dxfId="399" priority="33">
      <formula>$AD43=1</formula>
    </cfRule>
  </conditionalFormatting>
  <conditionalFormatting sqref="D9:D12 D14 D17:D19 D25:D32 D42 D39">
    <cfRule type="expression" dxfId="398" priority="5345">
      <formula>AND($L9="X",OR($B9&lt;&gt;"",$C9&lt;&gt;""))</formula>
    </cfRule>
  </conditionalFormatting>
  <conditionalFormatting sqref="D33:D38">
    <cfRule type="expression" dxfId="397" priority="73">
      <formula>OR($AE33="X",$AD33="X")</formula>
    </cfRule>
    <cfRule type="expression" dxfId="396" priority="74">
      <formula>AND($AE33=1,$AD33=1)</formula>
    </cfRule>
    <cfRule type="expression" dxfId="395" priority="75">
      <formula>$AE33=1</formula>
    </cfRule>
    <cfRule type="expression" dxfId="394" priority="76">
      <formula>$AD33=1</formula>
    </cfRule>
    <cfRule type="expression" dxfId="393" priority="77">
      <formula>AND(NOT(ISBLANK($W33)),ISBLANK($AD33),ISBLANK($AE33))</formula>
    </cfRule>
  </conditionalFormatting>
  <conditionalFormatting sqref="D40:D41">
    <cfRule type="expression" dxfId="392" priority="5352">
      <formula>AND($R40="X",OR($B40&lt;&gt;"",$C40&lt;&gt;"",$D40&lt;&gt;""))</formula>
    </cfRule>
  </conditionalFormatting>
  <conditionalFormatting sqref="D43:D47 D51:D88">
    <cfRule type="expression" dxfId="391" priority="5353">
      <formula>AND($L43="X",$C43&lt;&gt;"")</formula>
    </cfRule>
  </conditionalFormatting>
  <conditionalFormatting sqref="D48 E48:E50 D13">
    <cfRule type="expression" dxfId="390" priority="5351">
      <formula>AND($L13="X",OR($C13&lt;&gt;"",#REF!&lt;&gt;""))</formula>
    </cfRule>
  </conditionalFormatting>
  <conditionalFormatting sqref="D49:D50">
    <cfRule type="expression" dxfId="389" priority="5357">
      <formula>AND($L49="X",OR(#REF!&lt;&gt;"",$C49&lt;&gt;""))</formula>
    </cfRule>
    <cfRule type="expression" dxfId="388" priority="5358">
      <formula>OR($AE49="X",$AD49="X")</formula>
    </cfRule>
    <cfRule type="expression" dxfId="387" priority="5359">
      <formula>AND($AE49=1,$AD49=1)</formula>
    </cfRule>
    <cfRule type="expression" dxfId="386" priority="5360">
      <formula>$AE49=1</formula>
    </cfRule>
    <cfRule type="expression" dxfId="385" priority="5361">
      <formula>$AD49=1</formula>
    </cfRule>
  </conditionalFormatting>
  <conditionalFormatting sqref="D39:G39">
    <cfRule type="expression" dxfId="384" priority="131">
      <formula>AND($W39=1,#REF!=1)</formula>
    </cfRule>
    <cfRule type="expression" dxfId="383" priority="132">
      <formula>AND(NOT(ISBLANK($Q39)),ISBLANK(#REF!),ISBLANK($W39))</formula>
    </cfRule>
    <cfRule type="expression" dxfId="382" priority="133">
      <formula>OR($W39="X",#REF!="X")</formula>
    </cfRule>
    <cfRule type="expression" dxfId="381" priority="134">
      <formula>#REF!=1</formula>
    </cfRule>
    <cfRule type="expression" dxfId="380" priority="178">
      <formula>$W39=1</formula>
    </cfRule>
  </conditionalFormatting>
  <conditionalFormatting sqref="E2:E3">
    <cfRule type="dataBar" priority="129">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379" priority="5379">
      <formula>AND($L9="X",OR($B9&lt;&gt;"",$C9&lt;&gt;"",$D9&lt;&gt;""))</formula>
    </cfRule>
  </conditionalFormatting>
  <conditionalFormatting sqref="E13">
    <cfRule type="expression" dxfId="378" priority="5384">
      <formula>AND($L13="X",OR($C13&lt;&gt;"",#REF!&lt;&gt;"",$D13&lt;&gt;""))</formula>
    </cfRule>
  </conditionalFormatting>
  <conditionalFormatting sqref="E15:E16 E21:E24">
    <cfRule type="expression" dxfId="377" priority="5385">
      <formula>AND($L15="X",OR($B15&lt;&gt;"",$C15&lt;&gt;"",#REF!&lt;&gt;""))</formula>
    </cfRule>
  </conditionalFormatting>
  <conditionalFormatting sqref="E20">
    <cfRule type="expression" dxfId="376" priority="5386">
      <formula>AND($L20="X",OR($B20&lt;&gt;"",$D20&lt;&gt;"",#REF!&lt;&gt;""))</formula>
    </cfRule>
  </conditionalFormatting>
  <conditionalFormatting sqref="E40:E41 D33:D38">
    <cfRule type="expression" dxfId="375" priority="5388">
      <formula>AND($R33="X",OR($B33&lt;&gt;"",$C33&lt;&gt;"",$D33&lt;&gt;"",$E33&lt;&gt;""))</formula>
    </cfRule>
  </conditionalFormatting>
  <conditionalFormatting sqref="E43:E47 E51:E88">
    <cfRule type="expression" dxfId="374" priority="5390">
      <formula>AND($L43="X",OR($C43&lt;&gt;"",$D43&lt;&gt;""))</formula>
    </cfRule>
  </conditionalFormatting>
  <conditionalFormatting sqref="E48">
    <cfRule type="expression" dxfId="373" priority="5392">
      <formula>AND($L48="X",OR($C48&lt;&gt;"",#REF!&lt;&gt;"",$D48&lt;&gt;""))</formula>
    </cfRule>
    <cfRule type="expression" dxfId="372" priority="5393">
      <formula>AND($L48="X",OR($C48&lt;&gt;"",#REF!&lt;&gt;"",$D48&lt;&gt;"",$E48&lt;&gt;""))</formula>
    </cfRule>
    <cfRule type="expression" dxfId="371" priority="5394">
      <formula>AND($L48="X",OR($C48&lt;&gt;"",#REF!&lt;&gt;"",$E48&lt;&gt;"",#REF!&lt;&gt;""))</formula>
    </cfRule>
    <cfRule type="expression" dxfId="370" priority="5395">
      <formula>$AD48=1</formula>
    </cfRule>
    <cfRule type="expression" dxfId="369" priority="5396">
      <formula>AND($L48="X",OR($C48&lt;&gt;"",#REF!&lt;&gt;"",$D48&lt;&gt;""))</formula>
    </cfRule>
    <cfRule type="expression" dxfId="368" priority="5397">
      <formula>AND($AE48=1,$AD48=1)</formula>
    </cfRule>
    <cfRule type="expression" dxfId="367" priority="5398">
      <formula>$AE48=1</formula>
    </cfRule>
    <cfRule type="expression" dxfId="366" priority="5399">
      <formula>AND($L48="X",$C48&lt;&gt;"")</formula>
    </cfRule>
    <cfRule type="expression" dxfId="365" priority="5400">
      <formula>AND($L48="X",OR($C48&lt;&gt;"",#REF!&lt;&gt;""))</formula>
    </cfRule>
  </conditionalFormatting>
  <conditionalFormatting sqref="E48:G48">
    <cfRule type="expression" dxfId="364" priority="5401">
      <formula>AND($L48="X",OR($C48&lt;&gt;"",$D48&lt;&gt;"",$E48&lt;&gt;"",$F48&lt;&gt;"",$G48&lt;&gt;""))</formula>
    </cfRule>
    <cfRule type="expression" dxfId="363" priority="5402">
      <formula>AND($AE48=1,$AD48=1)</formula>
    </cfRule>
    <cfRule type="expression" dxfId="362" priority="5403">
      <formula>$AE48=1</formula>
    </cfRule>
    <cfRule type="expression" dxfId="361" priority="5404">
      <formula>OR($AE48="X",$AD48="X")</formula>
    </cfRule>
  </conditionalFormatting>
  <conditionalFormatting sqref="F1:F2">
    <cfRule type="dataBar" priority="176">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360" priority="5405">
      <formula>AND($L9="X",OR($B9&lt;&gt;"",$C9&lt;&gt;"",$D9&lt;&gt;"",$E9&lt;&gt;""))</formula>
    </cfRule>
  </conditionalFormatting>
  <conditionalFormatting sqref="F13">
    <cfRule type="expression" dxfId="359" priority="5410">
      <formula>AND($L13="X",OR($C13&lt;&gt;"",#REF!&lt;&gt;"",$D13&lt;&gt;"",$E13&lt;&gt;""))</formula>
    </cfRule>
  </conditionalFormatting>
  <conditionalFormatting sqref="F15:F16 F21:F24">
    <cfRule type="expression" dxfId="358" priority="5411">
      <formula>AND($L15="X",OR($B15&lt;&gt;"",$C15&lt;&gt;"",#REF!&lt;&gt;"",$E15&lt;&gt;""))</formula>
    </cfRule>
  </conditionalFormatting>
  <conditionalFormatting sqref="F20">
    <cfRule type="expression" dxfId="357" priority="5412">
      <formula>AND($L20="X",OR($B20&lt;&gt;"",$D20&lt;&gt;"",#REF!&lt;&gt;"",$E20&lt;&gt;""))</formula>
    </cfRule>
  </conditionalFormatting>
  <conditionalFormatting sqref="F40:F41">
    <cfRule type="expression" dxfId="356" priority="5414">
      <formula>AND($R40="X",OR($B40&lt;&gt;"",$C40&lt;&gt;"",$D40&lt;&gt;"",$E40&lt;&gt;"",$F40&lt;&gt;""))</formula>
    </cfRule>
  </conditionalFormatting>
  <conditionalFormatting sqref="F43:F47 F51:F88">
    <cfRule type="expression" dxfId="355" priority="5415">
      <formula>AND($L43="X",OR($C43&lt;&gt;"",$D43&lt;&gt;"",$E43&lt;&gt;""))</formula>
    </cfRule>
  </conditionalFormatting>
  <conditionalFormatting sqref="F49:F50">
    <cfRule type="expression" dxfId="354" priority="5417">
      <formula>OR($AE49="X",$AD49="X")</formula>
    </cfRule>
    <cfRule type="expression" dxfId="353" priority="5418">
      <formula>AND($AE49=1,$AD49=1)</formula>
    </cfRule>
    <cfRule type="expression" dxfId="352" priority="5419">
      <formula>$AE49=1</formula>
    </cfRule>
    <cfRule type="expression" dxfId="351" priority="5420">
      <formula>$AD49=1</formula>
    </cfRule>
    <cfRule type="expression" dxfId="350" priority="5421">
      <formula>AND(NOT(ISBLANK($W49)),ISBLANK($AD49),ISBLANK($AE49))</formula>
    </cfRule>
    <cfRule type="expression" dxfId="349" priority="5422">
      <formula>AND($L49="X",OR($C49&lt;&gt;"",#REF!&lt;&gt;"",$E49&lt;&gt;"",#REF!&lt;&gt;""))</formula>
    </cfRule>
  </conditionalFormatting>
  <conditionalFormatting sqref="G9:G12 G14 G17:G19 G25:G39 G42">
    <cfRule type="expression" dxfId="348" priority="5423">
      <formula>AND($L9="X",OR($B9&lt;&gt;"",$C9&lt;&gt;"",$D9&lt;&gt;"",$E9&lt;&gt;"",$F9&lt;&gt;""))</formula>
    </cfRule>
  </conditionalFormatting>
  <conditionalFormatting sqref="G13">
    <cfRule type="expression" dxfId="347" priority="5428">
      <formula>AND($L13="X",OR($C13&lt;&gt;"",#REF!&lt;&gt;"",$D13&lt;&gt;"",$E13&lt;&gt;"",$F13&lt;&gt;""))</formula>
    </cfRule>
  </conditionalFormatting>
  <conditionalFormatting sqref="G15:G16 G21:G24">
    <cfRule type="expression" dxfId="346" priority="5429">
      <formula>AND($L15="X",OR($B15&lt;&gt;"",$C15&lt;&gt;"",#REF!&lt;&gt;"",$E15&lt;&gt;"",$F15&lt;&gt;""))</formula>
    </cfRule>
  </conditionalFormatting>
  <conditionalFormatting sqref="G20">
    <cfRule type="expression" dxfId="345" priority="5430">
      <formula>AND($L20="X",OR($B20&lt;&gt;"",$D20&lt;&gt;"",#REF!&lt;&gt;"",$E20&lt;&gt;"",$F20&lt;&gt;""))</formula>
    </cfRule>
  </conditionalFormatting>
  <conditionalFormatting sqref="G43:G47 G51:G88">
    <cfRule type="expression" dxfId="344" priority="5432">
      <formula>AND($L43="X",OR($C43&lt;&gt;"",$D43&lt;&gt;"",$E43&lt;&gt;"",$F43&lt;&gt;""))</formula>
    </cfRule>
  </conditionalFormatting>
  <conditionalFormatting sqref="G49:G50">
    <cfRule type="expression" dxfId="343" priority="5434">
      <formula>AND($L49="X",OR($C49&lt;&gt;"",#REF!&lt;&gt;"",$E49&lt;&gt;"",#REF!&lt;&gt;""))</formula>
    </cfRule>
  </conditionalFormatting>
  <conditionalFormatting sqref="H90:H91 H94:H96 H143:H912">
    <cfRule type="expression" dxfId="342" priority="177">
      <formula>$J90="X"</formula>
    </cfRule>
  </conditionalFormatting>
  <conditionalFormatting sqref="I10:I12 I15:I16 I19:I32 I46:I88">
    <cfRule type="expression" dxfId="341" priority="175">
      <formula>$L10="X"</formula>
    </cfRule>
  </conditionalFormatting>
  <conditionalFormatting sqref="I14">
    <cfRule type="expression" dxfId="340" priority="5437">
      <formula>$W14=1</formula>
    </cfRule>
    <cfRule type="expression" dxfId="339" priority="5438">
      <formula>AND($W14=1,#REF!=1)</formula>
    </cfRule>
    <cfRule type="expression" dxfId="338" priority="5439">
      <formula>AND(NOT(ISBLANK($Q14)),ISBLANK(#REF!),ISBLANK($W14))</formula>
    </cfRule>
    <cfRule type="expression" dxfId="337" priority="5440">
      <formula>OR($W14="X",#REF!="X")</formula>
    </cfRule>
    <cfRule type="expression" dxfId="336" priority="5441">
      <formula>#REF!=1</formula>
    </cfRule>
    <cfRule type="expression" dxfId="335" priority="5442">
      <formula>AND($L14="X",OR($B14&lt;&gt;"",$C14&lt;&gt;"",$D14&lt;&gt;"",$E14&lt;&gt;"",$F14&lt;&gt;""))</formula>
    </cfRule>
  </conditionalFormatting>
  <conditionalFormatting sqref="I17">
    <cfRule type="expression" dxfId="334" priority="4622">
      <formula>$L18="X"</formula>
    </cfRule>
  </conditionalFormatting>
  <conditionalFormatting sqref="I33:I41">
    <cfRule type="expression" dxfId="333" priority="71">
      <formula>$R33="X"</formula>
    </cfRule>
  </conditionalFormatting>
  <conditionalFormatting sqref="I39:I44">
    <cfRule type="expression" dxfId="332" priority="35">
      <formula>$L39="X"</formula>
    </cfRule>
  </conditionalFormatting>
  <conditionalFormatting sqref="K9:K87 J48:J85 J87">
    <cfRule type="cellIs" dxfId="331" priority="24" operator="equal">
      <formula>"1..1"</formula>
    </cfRule>
    <cfRule type="cellIs" dxfId="330" priority="25" operator="equal">
      <formula>"0..n"</formula>
    </cfRule>
    <cfRule type="cellIs" dxfId="329" priority="26" operator="equal">
      <formula>"0..1"</formula>
    </cfRule>
  </conditionalFormatting>
  <conditionalFormatting sqref="I13">
    <cfRule type="expression" dxfId="328" priority="1">
      <formula>$R19="X"</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sheetPr>
    <tabColor theme="4" tint="0.79998168889431442"/>
  </sheetPr>
  <dimension ref="A1:XFA64"/>
  <sheetViews>
    <sheetView zoomScaleNormal="100" workbookViewId="0"/>
  </sheetViews>
  <sheetFormatPr baseColWidth="10" defaultColWidth="9.5" defaultRowHeight="15"/>
  <cols>
    <col min="1" max="1" width="4.625" style="128" customWidth="1"/>
    <col min="2" max="2" width="28.5" style="128" bestFit="1" customWidth="1"/>
    <col min="3" max="3" width="9.875" style="128" customWidth="1"/>
    <col min="4" max="4" width="11.875" style="128" customWidth="1"/>
    <col min="5" max="5" width="11.625" style="128" customWidth="1"/>
    <col min="6" max="6" width="8.625" style="128" customWidth="1"/>
    <col min="7" max="7" width="10.125" style="96" customWidth="1"/>
    <col min="8" max="8" width="27.625" style="96" customWidth="1"/>
    <col min="9" max="9" width="20.125" style="225" customWidth="1"/>
    <col min="10" max="10" width="12.125" style="159" customWidth="1"/>
    <col min="11" max="11" width="10.5" style="96" customWidth="1"/>
    <col min="12" max="12" width="11" style="277" customWidth="1"/>
    <col min="13" max="13" width="18.5" style="96" customWidth="1"/>
    <col min="14" max="14" width="12.625" style="277" customWidth="1"/>
    <col min="15" max="15" width="28.125" style="96" customWidth="1"/>
    <col min="16" max="16" width="8.875" style="96" hidden="1" customWidth="1"/>
    <col min="17" max="17" width="12.125" style="96" customWidth="1"/>
    <col min="18" max="18" width="2.375" hidden="1" customWidth="1"/>
    <col min="19" max="19" width="22.625" style="179" hidden="1" customWidth="1"/>
    <col min="20" max="20" width="24.375" style="96" hidden="1" customWidth="1"/>
    <col min="21" max="21" width="24.5" style="159" hidden="1" customWidth="1"/>
    <col min="22" max="22" width="17.5" style="96" hidden="1" customWidth="1"/>
    <col min="23" max="23" width="9.5" hidden="1" customWidth="1"/>
    <col min="24" max="24" width="8" style="96" hidden="1" customWidth="1"/>
    <col min="25" max="25" width="8.875" style="128" customWidth="1"/>
    <col min="27" max="1007" width="9.5" style="128"/>
    <col min="1008" max="1008" width="9" style="128" customWidth="1"/>
    <col min="1009" max="1010" width="9" customWidth="1"/>
  </cols>
  <sheetData>
    <row r="1" spans="1:16381" ht="13.5" customHeight="1">
      <c r="A1" s="228" t="s">
        <v>2375</v>
      </c>
      <c r="C1" s="129"/>
      <c r="F1" s="157"/>
      <c r="G1" s="128"/>
      <c r="W1" s="96"/>
      <c r="Y1"/>
      <c r="Z1" s="128"/>
      <c r="ALT1"/>
    </row>
    <row r="2" spans="1:16381" ht="13.5" customHeight="1">
      <c r="C2" s="141"/>
      <c r="D2" s="284"/>
      <c r="E2" s="228" t="s">
        <v>2376</v>
      </c>
      <c r="F2" s="157"/>
      <c r="G2" s="128"/>
      <c r="W2" s="96"/>
      <c r="Y2"/>
      <c r="Z2" s="128"/>
      <c r="ALT2"/>
    </row>
    <row r="3" spans="1:16381" ht="13.5" customHeight="1">
      <c r="C3" s="142"/>
      <c r="G3" s="128"/>
      <c r="W3" s="96"/>
      <c r="Y3"/>
      <c r="Z3" s="128"/>
      <c r="ALT3"/>
    </row>
    <row r="4" spans="1:16381" ht="13.5" customHeight="1">
      <c r="C4" s="143"/>
      <c r="E4" s="137"/>
      <c r="G4" s="137"/>
      <c r="W4" s="96"/>
      <c r="Y4"/>
      <c r="Z4" s="128"/>
      <c r="ALT4"/>
    </row>
    <row r="5" spans="1:16381" s="149" customFormat="1" ht="13.5" customHeight="1">
      <c r="A5" s="128"/>
      <c r="B5" s="128"/>
      <c r="C5" s="145"/>
      <c r="D5" s="146"/>
      <c r="E5" s="148"/>
      <c r="F5" s="146"/>
      <c r="G5" s="148"/>
      <c r="H5" s="148"/>
      <c r="I5" s="275"/>
      <c r="J5" s="160"/>
      <c r="K5" s="148"/>
      <c r="L5" s="279"/>
      <c r="M5" s="148"/>
      <c r="N5" s="279"/>
      <c r="O5" s="148"/>
      <c r="P5" s="148"/>
      <c r="Q5" s="148"/>
      <c r="R5"/>
      <c r="S5" s="181"/>
      <c r="T5" s="148"/>
      <c r="U5" s="160"/>
      <c r="V5" s="148"/>
      <c r="W5" s="148"/>
      <c r="X5" s="148"/>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row>
    <row r="6" spans="1:16381" ht="13.5" customHeight="1">
      <c r="C6" s="144"/>
      <c r="D6" s="138"/>
      <c r="F6" s="138"/>
      <c r="W6" s="96"/>
      <c r="Y6"/>
      <c r="Z6" s="128"/>
      <c r="ALT6"/>
    </row>
    <row r="7" spans="1:16381" ht="13.5" customHeight="1">
      <c r="A7"/>
      <c r="B7"/>
      <c r="C7" s="138"/>
      <c r="D7" s="377"/>
      <c r="E7" s="138"/>
      <c r="F7" s="138"/>
      <c r="P7" s="780" t="s">
        <v>829</v>
      </c>
      <c r="Q7" s="780"/>
      <c r="W7" s="779" t="s">
        <v>830</v>
      </c>
      <c r="X7" s="779"/>
      <c r="Y7"/>
      <c r="Z7" s="128"/>
      <c r="ALT7"/>
    </row>
    <row r="8" spans="1:16381"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5" t="s">
        <v>856</v>
      </c>
      <c r="X8" s="237" t="s">
        <v>914</v>
      </c>
    </row>
    <row r="9" spans="1:16381" s="224" customFormat="1" ht="13.5" customHeight="1">
      <c r="A9" s="225">
        <v>1</v>
      </c>
      <c r="B9" s="217" t="s">
        <v>915</v>
      </c>
      <c r="C9" s="240"/>
      <c r="D9" s="720"/>
      <c r="E9" s="720"/>
      <c r="F9" s="720"/>
      <c r="G9" s="720"/>
      <c r="H9" s="796" t="s">
        <v>2891</v>
      </c>
      <c r="I9" s="316" t="s">
        <v>2887</v>
      </c>
      <c r="J9" s="721" t="s">
        <v>918</v>
      </c>
      <c r="K9" s="719" t="s">
        <v>820</v>
      </c>
      <c r="L9" s="722"/>
      <c r="M9" s="263" t="s">
        <v>862</v>
      </c>
      <c r="N9" s="723"/>
      <c r="O9" s="719"/>
      <c r="P9" s="724"/>
      <c r="Q9" s="724" t="s">
        <v>863</v>
      </c>
      <c r="R9" s="232"/>
      <c r="S9" s="725"/>
      <c r="T9" s="719"/>
      <c r="U9" s="726"/>
      <c r="V9" s="719"/>
      <c r="W9" s="723"/>
    </row>
    <row r="10" spans="1:16381" ht="13.5" customHeight="1">
      <c r="A10" s="225">
        <v>2</v>
      </c>
      <c r="B10" s="219" t="s">
        <v>2298</v>
      </c>
      <c r="C10" s="217"/>
      <c r="D10" s="219"/>
      <c r="E10" s="219"/>
      <c r="F10" s="219"/>
      <c r="G10" s="219"/>
      <c r="H10" s="263" t="s">
        <v>2377</v>
      </c>
      <c r="I10" s="264" t="s">
        <v>2378</v>
      </c>
      <c r="J10" s="721" t="s">
        <v>1814</v>
      </c>
      <c r="K10" s="263" t="s">
        <v>820</v>
      </c>
      <c r="L10" s="723"/>
      <c r="M10" s="263" t="s">
        <v>862</v>
      </c>
      <c r="N10" s="263"/>
      <c r="O10" s="260"/>
      <c r="P10" s="232"/>
      <c r="Q10" s="724" t="s">
        <v>863</v>
      </c>
      <c r="R10" s="263"/>
      <c r="S10" s="261"/>
      <c r="T10" s="263"/>
      <c r="U10" s="268"/>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row>
    <row r="11" spans="1:16381" s="224" customFormat="1" ht="13.5" customHeight="1">
      <c r="A11" s="225">
        <v>3</v>
      </c>
      <c r="B11" s="241" t="s">
        <v>2348</v>
      </c>
      <c r="C11" s="217"/>
      <c r="D11" s="241"/>
      <c r="E11" s="241"/>
      <c r="F11" s="241"/>
      <c r="G11" s="241"/>
      <c r="H11" s="719" t="s">
        <v>2379</v>
      </c>
      <c r="I11" s="721"/>
      <c r="J11" s="721" t="s">
        <v>878</v>
      </c>
      <c r="K11" s="719" t="s">
        <v>820</v>
      </c>
      <c r="L11" s="722"/>
      <c r="M11" s="719" t="s">
        <v>878</v>
      </c>
      <c r="N11" s="723"/>
      <c r="O11" s="719" t="s">
        <v>931</v>
      </c>
      <c r="P11" s="724" t="s">
        <v>863</v>
      </c>
      <c r="Q11" s="724" t="s">
        <v>863</v>
      </c>
      <c r="R11" s="725"/>
      <c r="S11" s="726"/>
      <c r="T11" s="719"/>
      <c r="U11" s="723"/>
    </row>
    <row r="12" spans="1:16381" s="224" customFormat="1" ht="13.5" customHeight="1">
      <c r="A12" s="225">
        <v>4</v>
      </c>
      <c r="B12" s="241" t="s">
        <v>2349</v>
      </c>
      <c r="C12" s="217"/>
      <c r="D12" s="241"/>
      <c r="E12" s="241"/>
      <c r="F12" s="241"/>
      <c r="G12" s="241"/>
      <c r="H12" s="719" t="s">
        <v>2380</v>
      </c>
      <c r="I12" s="721"/>
      <c r="J12" s="721" t="s">
        <v>887</v>
      </c>
      <c r="K12" s="719" t="s">
        <v>820</v>
      </c>
      <c r="L12" s="722"/>
      <c r="M12" s="719" t="s">
        <v>862</v>
      </c>
      <c r="N12" s="723" t="s">
        <v>863</v>
      </c>
      <c r="O12" s="719" t="s">
        <v>2351</v>
      </c>
      <c r="P12" s="724" t="s">
        <v>863</v>
      </c>
      <c r="Q12" s="724" t="s">
        <v>863</v>
      </c>
      <c r="R12" s="725" t="s">
        <v>2352</v>
      </c>
      <c r="S12" s="726"/>
      <c r="T12" s="719"/>
      <c r="U12" s="723"/>
    </row>
    <row r="13" spans="1:16381" s="224" customFormat="1" ht="13.5" customHeight="1">
      <c r="A13" s="225">
        <v>5</v>
      </c>
      <c r="B13" s="241" t="s">
        <v>2353</v>
      </c>
      <c r="C13" s="217"/>
      <c r="D13" s="241"/>
      <c r="E13" s="241"/>
      <c r="F13" s="241"/>
      <c r="G13" s="241"/>
      <c r="H13" s="719" t="s">
        <v>2354</v>
      </c>
      <c r="I13" s="721"/>
      <c r="J13" s="721" t="s">
        <v>2355</v>
      </c>
      <c r="K13" s="719" t="s">
        <v>817</v>
      </c>
      <c r="L13" s="722"/>
      <c r="M13" s="719" t="s">
        <v>1704</v>
      </c>
      <c r="N13" s="723"/>
      <c r="O13" s="719"/>
      <c r="P13" s="737" t="s">
        <v>863</v>
      </c>
      <c r="Q13" s="724" t="s">
        <v>863</v>
      </c>
      <c r="R13" s="725"/>
      <c r="S13" s="726"/>
      <c r="T13" s="719"/>
      <c r="U13" s="723"/>
    </row>
    <row r="14" spans="1:16381" s="224" customFormat="1" ht="12" customHeight="1">
      <c r="A14" s="225"/>
      <c r="C14" s="225"/>
      <c r="D14" s="225"/>
      <c r="E14" s="225"/>
      <c r="F14" s="225"/>
      <c r="G14" s="225"/>
      <c r="H14" s="225"/>
      <c r="I14" s="225"/>
      <c r="J14" s="239"/>
      <c r="K14" s="225"/>
      <c r="L14" s="274"/>
      <c r="M14" s="225"/>
      <c r="N14" s="274"/>
      <c r="O14" s="225"/>
      <c r="P14" s="225"/>
      <c r="Q14" s="225"/>
      <c r="S14" s="271"/>
      <c r="T14" s="225"/>
      <c r="U14" s="239"/>
      <c r="V14" s="225"/>
      <c r="W14" s="225"/>
      <c r="X14" s="225"/>
    </row>
    <row r="15" spans="1:16381" s="128" customFormat="1" ht="12" customHeight="1">
      <c r="A15" s="3"/>
      <c r="B15" s="3"/>
      <c r="C15" s="131"/>
      <c r="D15" s="131"/>
      <c r="E15" s="131"/>
      <c r="F15" s="131"/>
      <c r="G15" s="5"/>
      <c r="H15" s="155"/>
      <c r="I15" s="225"/>
      <c r="J15" s="155"/>
      <c r="K15" s="5"/>
      <c r="L15" s="56"/>
      <c r="M15" s="5"/>
      <c r="N15" s="56"/>
      <c r="O15" s="56"/>
      <c r="P15" s="56"/>
      <c r="Q15" s="56"/>
      <c r="R15"/>
      <c r="S15" s="178"/>
      <c r="T15" s="5"/>
      <c r="U15" s="159"/>
      <c r="V15" s="56"/>
      <c r="X15" s="56"/>
      <c r="ALU15"/>
      <c r="ALV15"/>
      <c r="ALW15"/>
    </row>
    <row r="16" spans="1:16381" s="128" customFormat="1" ht="12" customHeight="1">
      <c r="A16" s="129"/>
      <c r="B16" s="129"/>
      <c r="C16" s="129"/>
      <c r="D16" s="129"/>
      <c r="E16" s="129"/>
      <c r="F16" s="129"/>
      <c r="G16" s="96"/>
      <c r="H16" s="96"/>
      <c r="I16" s="225"/>
      <c r="J16" s="159"/>
      <c r="K16" s="96"/>
      <c r="L16" s="277"/>
      <c r="M16" s="96"/>
      <c r="N16" s="277"/>
      <c r="O16" s="96"/>
      <c r="P16" s="96"/>
      <c r="Q16" s="96"/>
      <c r="R16"/>
      <c r="S16" s="179"/>
      <c r="T16" s="96"/>
      <c r="U16" s="159"/>
      <c r="V16" s="96"/>
      <c r="X16" s="96"/>
      <c r="ALU16"/>
      <c r="ALV16"/>
      <c r="ALW16"/>
    </row>
    <row r="17" spans="1:1011" s="128" customFormat="1" ht="12" customHeight="1">
      <c r="I17" s="224"/>
      <c r="L17" s="277"/>
      <c r="M17" s="96"/>
      <c r="N17" s="277"/>
      <c r="O17" s="96"/>
      <c r="P17" s="96"/>
      <c r="Q17" s="96"/>
      <c r="R17"/>
      <c r="S17" s="179"/>
      <c r="T17" s="96"/>
      <c r="U17" s="159"/>
      <c r="V17" s="96"/>
      <c r="X17" s="96"/>
      <c r="ALU17"/>
      <c r="ALV17"/>
      <c r="ALW17"/>
    </row>
    <row r="18" spans="1:1011" s="128" customFormat="1" ht="12" customHeight="1">
      <c r="I18" s="224"/>
      <c r="L18" s="277"/>
      <c r="M18" s="96"/>
      <c r="N18" s="277"/>
      <c r="O18" s="96"/>
      <c r="P18" s="96"/>
      <c r="Q18" s="96"/>
      <c r="R18"/>
      <c r="S18" s="179"/>
      <c r="T18" s="96"/>
      <c r="U18" s="159"/>
      <c r="V18" s="96"/>
      <c r="X18" s="96"/>
      <c r="ALU18"/>
      <c r="ALV18"/>
      <c r="ALW18"/>
    </row>
    <row r="19" spans="1:1011" s="128" customFormat="1" ht="12" customHeight="1">
      <c r="I19" s="224"/>
      <c r="L19" s="277"/>
      <c r="M19" s="96"/>
      <c r="N19" s="277"/>
      <c r="O19" s="96"/>
      <c r="P19" s="96"/>
      <c r="Q19" s="96"/>
      <c r="R19"/>
      <c r="S19" s="179"/>
      <c r="T19" s="96"/>
      <c r="U19" s="159"/>
      <c r="V19" s="96"/>
      <c r="X19" s="96"/>
      <c r="ALU19"/>
      <c r="ALV19"/>
      <c r="ALW19"/>
    </row>
    <row r="20" spans="1:1011" s="128" customFormat="1" ht="12" customHeight="1">
      <c r="I20" s="224"/>
      <c r="L20" s="277"/>
      <c r="M20" s="96"/>
      <c r="N20" s="277"/>
      <c r="O20" s="96"/>
      <c r="P20" s="96"/>
      <c r="Q20" s="96"/>
      <c r="R20"/>
      <c r="S20" s="179"/>
      <c r="T20" s="96"/>
      <c r="U20" s="159"/>
      <c r="V20" s="96"/>
      <c r="X20" s="96"/>
      <c r="ALU20"/>
      <c r="ALV20"/>
      <c r="ALW20"/>
    </row>
    <row r="21" spans="1:1011" ht="12" customHeight="1">
      <c r="G21" s="128"/>
      <c r="H21" s="128"/>
      <c r="I21" s="224"/>
      <c r="J21" s="128"/>
      <c r="K21" s="128"/>
    </row>
    <row r="22" spans="1:1011" s="117" customFormat="1" ht="12" customHeight="1">
      <c r="A22" s="128"/>
      <c r="B22" s="128"/>
      <c r="C22" s="128"/>
      <c r="D22" s="128"/>
      <c r="E22" s="128"/>
      <c r="F22" s="128"/>
      <c r="G22" s="96"/>
      <c r="H22" s="96"/>
      <c r="I22" s="225"/>
      <c r="J22" s="159"/>
      <c r="K22" s="96"/>
      <c r="L22" s="277"/>
      <c r="M22" s="96"/>
      <c r="N22" s="277"/>
      <c r="O22" s="96"/>
      <c r="P22" s="96"/>
      <c r="Q22" s="96"/>
      <c r="R22"/>
      <c r="S22" s="179"/>
      <c r="T22" s="96"/>
      <c r="U22" s="161"/>
      <c r="V22" s="96"/>
      <c r="X22" s="96"/>
      <c r="ALV22"/>
    </row>
    <row r="23" spans="1:1011" ht="12" customHeight="1">
      <c r="A23" s="117"/>
      <c r="B23" s="117"/>
      <c r="C23" s="117"/>
      <c r="D23" s="117"/>
      <c r="E23" s="117"/>
      <c r="F23" s="117"/>
      <c r="G23" s="117"/>
      <c r="H23" s="117"/>
      <c r="I23" s="251"/>
      <c r="J23" s="117"/>
      <c r="K23" s="117"/>
    </row>
    <row r="24" spans="1:1011" ht="12" customHeight="1">
      <c r="L24" s="125"/>
      <c r="M24" s="112"/>
      <c r="N24" s="125"/>
      <c r="O24" s="112"/>
      <c r="P24" s="112"/>
      <c r="Q24" s="112"/>
      <c r="S24" s="180"/>
      <c r="T24" s="112"/>
      <c r="V24" s="112"/>
      <c r="X24" s="112"/>
    </row>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0" ht="12" customHeight="1">
      <c r="A49" s="129"/>
      <c r="B49" s="129"/>
      <c r="C49" s="129"/>
      <c r="D49" s="129"/>
      <c r="E49" s="129"/>
      <c r="F49" s="129"/>
    </row>
    <row r="50" spans="1:1010" ht="12" customHeight="1">
      <c r="A50" s="129"/>
      <c r="B50" s="129"/>
      <c r="C50" s="129"/>
      <c r="D50" s="129"/>
      <c r="E50" s="129"/>
      <c r="F50" s="129"/>
    </row>
    <row r="51" spans="1:1010" s="117" customFormat="1" ht="12" customHeight="1">
      <c r="A51" s="129"/>
      <c r="B51" s="129"/>
      <c r="C51" s="129"/>
      <c r="D51" s="129"/>
      <c r="E51" s="129"/>
      <c r="F51" s="129"/>
      <c r="G51" s="96"/>
      <c r="H51" s="96"/>
      <c r="I51" s="225"/>
      <c r="J51" s="159"/>
      <c r="K51" s="96"/>
      <c r="L51" s="277"/>
      <c r="M51" s="96"/>
      <c r="N51" s="277"/>
      <c r="O51" s="96"/>
      <c r="P51" s="96"/>
      <c r="Q51" s="96"/>
      <c r="R51"/>
      <c r="S51" s="179"/>
      <c r="T51" s="96"/>
      <c r="U51" s="161"/>
      <c r="V51" s="96"/>
      <c r="X51" s="96"/>
      <c r="ALV51"/>
    </row>
    <row r="52" spans="1:1010" s="117" customFormat="1" ht="12" customHeight="1">
      <c r="A52" s="130"/>
      <c r="B52" s="130"/>
      <c r="C52" s="130"/>
      <c r="D52" s="130"/>
      <c r="E52" s="130"/>
      <c r="F52" s="130"/>
      <c r="G52" s="96"/>
      <c r="H52" s="96"/>
      <c r="I52" s="225"/>
      <c r="J52" s="159"/>
      <c r="K52" s="96"/>
      <c r="L52" s="277"/>
      <c r="M52" s="96"/>
      <c r="N52" s="277"/>
      <c r="O52" s="96"/>
      <c r="P52" s="96"/>
      <c r="Q52" s="96"/>
      <c r="R52"/>
      <c r="S52" s="179"/>
      <c r="T52" s="96"/>
      <c r="U52" s="161"/>
      <c r="V52" s="96"/>
      <c r="X52" s="96"/>
      <c r="ALV52"/>
    </row>
    <row r="53" spans="1:1010" s="117" customFormat="1" ht="12" customHeight="1">
      <c r="A53" s="123"/>
      <c r="B53" s="123"/>
      <c r="C53" s="123"/>
      <c r="D53" s="123"/>
      <c r="E53" s="123"/>
      <c r="F53" s="123"/>
      <c r="G53" s="112"/>
      <c r="H53" s="112"/>
      <c r="I53" s="276"/>
      <c r="J53" s="161"/>
      <c r="K53" s="112"/>
      <c r="L53" s="125"/>
      <c r="M53" s="112"/>
      <c r="N53" s="125"/>
      <c r="O53" s="112"/>
      <c r="P53" s="112"/>
      <c r="Q53" s="112"/>
      <c r="R53"/>
      <c r="S53" s="180"/>
      <c r="T53" s="112"/>
      <c r="U53" s="161"/>
      <c r="V53" s="112"/>
      <c r="X53" s="112"/>
      <c r="ALV53"/>
    </row>
    <row r="54" spans="1:1010" s="117" customFormat="1" ht="12" customHeight="1">
      <c r="A54" s="123"/>
      <c r="B54" s="123"/>
      <c r="C54" s="123"/>
      <c r="D54" s="123"/>
      <c r="E54" s="123"/>
      <c r="F54" s="123"/>
      <c r="G54" s="112"/>
      <c r="H54" s="112"/>
      <c r="I54" s="276"/>
      <c r="J54" s="161"/>
      <c r="K54" s="112"/>
      <c r="L54" s="125"/>
      <c r="M54" s="112"/>
      <c r="N54" s="125"/>
      <c r="O54" s="112"/>
      <c r="P54" s="112"/>
      <c r="Q54" s="112"/>
      <c r="R54"/>
      <c r="S54" s="180"/>
      <c r="T54" s="112"/>
      <c r="U54" s="161"/>
      <c r="V54" s="112"/>
      <c r="X54" s="112"/>
      <c r="ALV54"/>
    </row>
    <row r="55" spans="1:1010" s="117" customFormat="1" ht="12" customHeight="1">
      <c r="A55" s="123"/>
      <c r="B55" s="123"/>
      <c r="C55" s="123"/>
      <c r="D55" s="123"/>
      <c r="E55" s="123"/>
      <c r="F55" s="123"/>
      <c r="G55" s="112"/>
      <c r="H55" s="112"/>
      <c r="I55" s="276"/>
      <c r="J55" s="161"/>
      <c r="K55" s="112"/>
      <c r="L55" s="125"/>
      <c r="M55" s="112"/>
      <c r="N55" s="125"/>
      <c r="O55" s="112"/>
      <c r="P55" s="112"/>
      <c r="Q55" s="112"/>
      <c r="R55"/>
      <c r="S55" s="180"/>
      <c r="T55" s="112"/>
      <c r="U55" s="161"/>
      <c r="V55" s="112"/>
      <c r="X55" s="112"/>
      <c r="ALV55"/>
    </row>
    <row r="56" spans="1:1010" s="117" customFormat="1" ht="12" customHeight="1">
      <c r="A56" s="123"/>
      <c r="B56" s="123"/>
      <c r="C56" s="123"/>
      <c r="D56" s="123"/>
      <c r="E56" s="123"/>
      <c r="F56" s="123"/>
      <c r="G56" s="112"/>
      <c r="H56" s="112"/>
      <c r="I56" s="276"/>
      <c r="J56" s="161"/>
      <c r="K56" s="112"/>
      <c r="L56" s="125"/>
      <c r="M56" s="112"/>
      <c r="N56" s="125"/>
      <c r="O56" s="112"/>
      <c r="P56" s="112"/>
      <c r="Q56" s="112"/>
      <c r="R56"/>
      <c r="S56" s="180"/>
      <c r="T56" s="112"/>
      <c r="U56" s="161"/>
      <c r="V56" s="112"/>
      <c r="X56" s="112"/>
      <c r="ALV56"/>
    </row>
    <row r="57" spans="1:1010" s="117" customFormat="1" ht="12" customHeight="1">
      <c r="A57" s="123"/>
      <c r="B57" s="123"/>
      <c r="C57" s="123"/>
      <c r="D57" s="123"/>
      <c r="E57" s="123"/>
      <c r="F57" s="123"/>
      <c r="G57" s="112"/>
      <c r="H57" s="112"/>
      <c r="I57" s="276"/>
      <c r="J57" s="161"/>
      <c r="K57" s="112"/>
      <c r="L57" s="125"/>
      <c r="M57" s="112"/>
      <c r="N57" s="125"/>
      <c r="O57" s="112"/>
      <c r="P57" s="112"/>
      <c r="Q57" s="112"/>
      <c r="R57"/>
      <c r="S57" s="180"/>
      <c r="T57" s="112"/>
      <c r="U57" s="161"/>
      <c r="V57" s="112"/>
      <c r="X57" s="112"/>
      <c r="ALV57"/>
    </row>
    <row r="58" spans="1:1010" ht="12" customHeight="1">
      <c r="A58" s="123"/>
      <c r="B58" s="123"/>
      <c r="C58" s="123"/>
      <c r="D58" s="123"/>
      <c r="E58" s="123"/>
      <c r="F58" s="123"/>
      <c r="G58" s="112"/>
      <c r="H58" s="112"/>
      <c r="I58" s="276"/>
      <c r="J58" s="161"/>
      <c r="K58" s="112"/>
      <c r="L58" s="125"/>
      <c r="M58" s="112"/>
      <c r="N58" s="125"/>
      <c r="O58" s="112"/>
      <c r="P58" s="112"/>
      <c r="Q58" s="112"/>
      <c r="S58" s="180"/>
      <c r="T58" s="112"/>
      <c r="V58" s="112"/>
      <c r="X58" s="112"/>
    </row>
    <row r="59" spans="1:1010" ht="12" customHeight="1">
      <c r="A59" s="123"/>
      <c r="B59" s="123"/>
      <c r="C59" s="123"/>
      <c r="D59" s="123"/>
      <c r="E59" s="123"/>
      <c r="F59" s="123"/>
      <c r="G59" s="112"/>
      <c r="H59" s="112"/>
      <c r="I59" s="276"/>
      <c r="J59" s="161"/>
      <c r="K59" s="112"/>
      <c r="L59" s="125"/>
      <c r="M59" s="112"/>
      <c r="N59" s="125"/>
      <c r="O59" s="112"/>
      <c r="P59" s="112"/>
      <c r="Q59" s="112"/>
      <c r="S59" s="180"/>
      <c r="T59" s="112"/>
      <c r="V59" s="112"/>
      <c r="X59" s="112"/>
    </row>
    <row r="60" spans="1:1010" ht="12" customHeight="1">
      <c r="A60" s="130"/>
      <c r="B60" s="130"/>
      <c r="C60" s="130"/>
      <c r="D60" s="130"/>
      <c r="E60" s="130"/>
      <c r="F60" s="130"/>
    </row>
    <row r="61" spans="1:1010" ht="12" customHeight="1">
      <c r="A61" s="130"/>
      <c r="B61" s="130"/>
      <c r="C61" s="130"/>
      <c r="D61" s="130"/>
      <c r="E61" s="130"/>
      <c r="F61" s="130"/>
    </row>
    <row r="62" spans="1:1010" ht="12" customHeight="1">
      <c r="A62" s="130"/>
      <c r="B62" s="130"/>
      <c r="C62" s="130"/>
      <c r="D62" s="130"/>
      <c r="E62" s="130"/>
      <c r="F62" s="130"/>
    </row>
    <row r="63" spans="1:1010" ht="12" customHeight="1">
      <c r="A63" s="136"/>
      <c r="B63" s="136"/>
      <c r="C63" s="136"/>
      <c r="D63" s="136"/>
      <c r="E63" s="136"/>
      <c r="F63" s="136"/>
    </row>
    <row r="64" spans="1:1010" ht="12" customHeight="1">
      <c r="A64" s="136"/>
      <c r="B64" s="136"/>
      <c r="C64" s="136"/>
      <c r="D64" s="136"/>
      <c r="E64" s="136"/>
      <c r="F64" s="136"/>
    </row>
  </sheetData>
  <mergeCells count="2">
    <mergeCell ref="P7:Q7"/>
    <mergeCell ref="W7:X7"/>
  </mergeCells>
  <conditionalFormatting sqref="A11:A13">
    <cfRule type="expression" dxfId="327" priority="4735">
      <formula>AND($W11=1,#REF!=1)</formula>
    </cfRule>
    <cfRule type="expression" dxfId="326" priority="4736">
      <formula>AND(NOT(ISBLANK($R11)),ISBLANK(#REF!),ISBLANK($W11))</formula>
    </cfRule>
    <cfRule type="expression" dxfId="325" priority="4737">
      <formula>OR($W11="X",#REF!="X")</formula>
    </cfRule>
  </conditionalFormatting>
  <conditionalFormatting sqref="A10:B13 E11:G13 A9:G9">
    <cfRule type="expression" dxfId="324" priority="67">
      <formula>$W9=1</formula>
    </cfRule>
  </conditionalFormatting>
  <conditionalFormatting sqref="A15:F16 A36:F876">
    <cfRule type="expression" dxfId="323" priority="148">
      <formula>OR($X15="X",$V15="X")</formula>
    </cfRule>
    <cfRule type="expression" dxfId="322" priority="149">
      <formula>AND($X15=1,$V15=1)</formula>
    </cfRule>
    <cfRule type="expression" dxfId="321" priority="150">
      <formula>$X15=1</formula>
    </cfRule>
    <cfRule type="expression" dxfId="320" priority="151">
      <formula>$V15=1</formula>
    </cfRule>
  </conditionalFormatting>
  <conditionalFormatting sqref="A9:G9 A10:A13">
    <cfRule type="expression" dxfId="319" priority="68">
      <formula>#REF!=1</formula>
    </cfRule>
    <cfRule type="expression" dxfId="318" priority="69">
      <formula>AND($W9=1,#REF!=1)</formula>
    </cfRule>
    <cfRule type="expression" dxfId="317" priority="70">
      <formula>AND(NOT(ISBLANK($Q9)),ISBLANK(#REF!),ISBLANK($W9))</formula>
    </cfRule>
    <cfRule type="expression" dxfId="316" priority="71">
      <formula>OR($W9="X",#REF!="X")</formula>
    </cfRule>
  </conditionalFormatting>
  <conditionalFormatting sqref="B10 D10:G10">
    <cfRule type="expression" dxfId="315" priority="49">
      <formula>AND(NOT(ISBLANK($Q10)),ISBLANK(#REF!),ISBLANK($W10))</formula>
    </cfRule>
  </conditionalFormatting>
  <conditionalFormatting sqref="B10">
    <cfRule type="expression" dxfId="314" priority="4703">
      <formula>AND($M10="X",#REF!&lt;&gt;"")</formula>
    </cfRule>
  </conditionalFormatting>
  <conditionalFormatting sqref="B11:B13 E11:G13">
    <cfRule type="expression" dxfId="313" priority="4738">
      <formula>AND(NOT(ISBLANK($R11)),ISBLANK(#REF!),ISBLANK($W11))</formula>
    </cfRule>
  </conditionalFormatting>
  <conditionalFormatting sqref="B11:B13">
    <cfRule type="expression" dxfId="312" priority="60">
      <formula>AND($W11=1,#REF!=1)</formula>
    </cfRule>
    <cfRule type="expression" dxfId="311" priority="4742">
      <formula>$W11=1</formula>
    </cfRule>
    <cfRule type="expression" dxfId="310" priority="4743">
      <formula>AND(NOT(ISBLANK($R11)),ISBLANK(#REF!),ISBLANK($W11))</formula>
    </cfRule>
    <cfRule type="expression" dxfId="309" priority="4744">
      <formula>OR($W11="X",#REF!="X")</formula>
    </cfRule>
    <cfRule type="expression" dxfId="308" priority="4745">
      <formula>#REF!=1</formula>
    </cfRule>
    <cfRule type="expression" dxfId="307" priority="4746">
      <formula>AND($M11="X",#REF!&lt;&gt;"")</formula>
    </cfRule>
    <cfRule type="expression" dxfId="306" priority="4760">
      <formula>AND($M11="X",OR(#REF!&lt;&gt;"",#REF!&lt;&gt;""))</formula>
    </cfRule>
  </conditionalFormatting>
  <conditionalFormatting sqref="C9">
    <cfRule type="expression" dxfId="305" priority="5458">
      <formula>AND($L9="X",$B9&lt;&gt;"")</formula>
    </cfRule>
  </conditionalFormatting>
  <conditionalFormatting sqref="D9">
    <cfRule type="expression" dxfId="304" priority="5460">
      <formula>AND($L9="X",OR($B9&lt;&gt;"",$C9&lt;&gt;""))</formula>
    </cfRule>
  </conditionalFormatting>
  <conditionalFormatting sqref="D10">
    <cfRule type="expression" dxfId="303" priority="5461">
      <formula>AND($M10="X",OR(#REF!&lt;&gt;"",$B10&lt;&gt;""))</formula>
    </cfRule>
  </conditionalFormatting>
  <conditionalFormatting sqref="D10:G10 B10:B13 E11:G13">
    <cfRule type="expression" dxfId="302" priority="48">
      <formula>AND($W10=1,#REF!=1)</formula>
    </cfRule>
    <cfRule type="expression" dxfId="301" priority="51">
      <formula>OR($W10="X",#REF!="X")</formula>
    </cfRule>
    <cfRule type="expression" dxfId="300" priority="52">
      <formula>#REF!=1</formula>
    </cfRule>
  </conditionalFormatting>
  <conditionalFormatting sqref="D10:G10">
    <cfRule type="expression" dxfId="299" priority="66">
      <formula>$W10=1</formula>
    </cfRule>
  </conditionalFormatting>
  <conditionalFormatting sqref="E9">
    <cfRule type="expression" dxfId="298" priority="5462">
      <formula>AND($L9="X",OR($B9&lt;&gt;"",$C9&lt;&gt;"",$D9&lt;&gt;""))</formula>
    </cfRule>
  </conditionalFormatting>
  <conditionalFormatting sqref="E10">
    <cfRule type="expression" dxfId="297" priority="5463">
      <formula>AND($M10="X",OR(#REF!&lt;&gt;"",$B10&lt;&gt;"",$D10&lt;&gt;""))</formula>
    </cfRule>
  </conditionalFormatting>
  <conditionalFormatting sqref="E11:E13">
    <cfRule type="expression" dxfId="296" priority="5469">
      <formula>AND($M11="X",OR(#REF!&lt;&gt;"",#REF!&lt;&gt;"",$B11&lt;&gt;""))</formula>
    </cfRule>
  </conditionalFormatting>
  <conditionalFormatting sqref="F1:F2">
    <cfRule type="dataBar" priority="146">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cfRule type="expression" dxfId="295" priority="5464">
      <formula>AND($L9="X",OR($B9&lt;&gt;"",$C9&lt;&gt;"",$D9&lt;&gt;"",$E9&lt;&gt;""))</formula>
    </cfRule>
  </conditionalFormatting>
  <conditionalFormatting sqref="F10">
    <cfRule type="expression" dxfId="294" priority="5465">
      <formula>AND($M10="X",OR(#REF!&lt;&gt;"",$B10&lt;&gt;"",$D10&lt;&gt;"",$E10&lt;&gt;""))</formula>
    </cfRule>
  </conditionalFormatting>
  <conditionalFormatting sqref="F11:F13">
    <cfRule type="expression" dxfId="293" priority="5470">
      <formula>AND($M11="X",OR(#REF!&lt;&gt;"",#REF!&lt;&gt;"",$B11&lt;&gt;"",$E11&lt;&gt;""))</formula>
    </cfRule>
  </conditionalFormatting>
  <conditionalFormatting sqref="G9">
    <cfRule type="expression" dxfId="292" priority="5466">
      <formula>AND($L9="X",OR($B9&lt;&gt;"",$C9&lt;&gt;"",$D9&lt;&gt;"",$E9&lt;&gt;"",$F9&lt;&gt;""))</formula>
    </cfRule>
  </conditionalFormatting>
  <conditionalFormatting sqref="G10">
    <cfRule type="expression" dxfId="291" priority="5467">
      <formula>AND($M10="X",OR(#REF!&lt;&gt;"",$B10&lt;&gt;"",$D10&lt;&gt;"",$E10&lt;&gt;"",$F10&lt;&gt;""))</formula>
    </cfRule>
  </conditionalFormatting>
  <conditionalFormatting sqref="G11:G13">
    <cfRule type="expression" dxfId="290" priority="5471">
      <formula>AND($M11="X",OR(#REF!&lt;&gt;"",#REF!&lt;&gt;"",$B11&lt;&gt;"",$E11&lt;&gt;"",$F11&lt;&gt;""))</formula>
    </cfRule>
  </conditionalFormatting>
  <conditionalFormatting sqref="H15:H16 H36:H876">
    <cfRule type="expression" dxfId="289" priority="147">
      <formula>$K15="X"</formula>
    </cfRule>
  </conditionalFormatting>
  <conditionalFormatting sqref="I10:I13">
    <cfRule type="expression" dxfId="288" priority="4692">
      <formula>$M10="X"</formula>
    </cfRule>
  </conditionalFormatting>
  <conditionalFormatting sqref="K9:K13">
    <cfRule type="cellIs" dxfId="287" priority="1" operator="equal">
      <formula>"1..1"</formula>
    </cfRule>
    <cfRule type="cellIs" dxfId="286" priority="2" operator="equal">
      <formula>"0..n"</formula>
    </cfRule>
    <cfRule type="cellIs" dxfId="28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85" zoomScaleNormal="85" workbookViewId="0">
      <pane xSplit="7" ySplit="8" topLeftCell="H9" activePane="bottomRight" state="frozen"/>
      <selection pane="topRight" activeCell="H1" sqref="H1"/>
      <selection pane="bottomLeft" activeCell="A9" sqref="A9"/>
      <selection pane="bottomRight" activeCell="C11" sqref="C11"/>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25.5" style="96" customWidth="1"/>
    <col min="11" max="11" width="6" style="173" customWidth="1"/>
    <col min="12" max="12" width="7" style="96" customWidth="1"/>
    <col min="13" max="13" width="12.625" style="277" customWidth="1"/>
    <col min="14" max="14" width="28.125" style="96" customWidth="1"/>
    <col min="15" max="15" width="8.875" style="96" customWidth="1"/>
    <col min="16" max="16" width="9.5" style="96" hidden="1" customWidth="1"/>
    <col min="17" max="17" width="11"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2381</v>
      </c>
      <c r="C1" s="129"/>
      <c r="G1" s="128"/>
      <c r="H1" s="128"/>
      <c r="I1" s="128"/>
      <c r="W1" s="128"/>
      <c r="ALQ1"/>
    </row>
    <row r="2" spans="1:1005" ht="13.5" customHeight="1">
      <c r="A2" s="128" t="s">
        <v>850</v>
      </c>
      <c r="B2" s="128" t="s">
        <v>2382</v>
      </c>
      <c r="C2" s="142"/>
      <c r="E2" s="157"/>
      <c r="G2" s="128"/>
      <c r="W2" s="128"/>
      <c r="ALQ2"/>
    </row>
    <row r="3" spans="1:1005" ht="13.5" customHeight="1">
      <c r="C3" s="128" t="s">
        <v>2383</v>
      </c>
      <c r="G3" s="137"/>
      <c r="W3" s="128"/>
      <c r="ALQ3"/>
    </row>
    <row r="4" spans="1:1005" s="149" customFormat="1" ht="13.5" customHeight="1">
      <c r="A4" s="128"/>
      <c r="B4" s="128"/>
      <c r="C4" s="128" t="s">
        <v>2384</v>
      </c>
      <c r="D4" s="146"/>
      <c r="E4" s="128"/>
      <c r="F4" s="146"/>
      <c r="G4" s="148"/>
      <c r="H4" s="148"/>
      <c r="I4" s="275"/>
      <c r="J4" s="148"/>
      <c r="K4" s="186"/>
      <c r="L4" s="148"/>
      <c r="M4" s="279"/>
      <c r="N4" s="148"/>
      <c r="O4" s="148"/>
      <c r="P4" s="148"/>
      <c r="Q4"/>
      <c r="R4" s="181"/>
      <c r="S4" s="148"/>
      <c r="T4" s="160"/>
      <c r="U4" s="148"/>
      <c r="V4" s="148"/>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row>
    <row r="5" spans="1:1005" ht="13.5" customHeight="1">
      <c r="C5" s="128" t="s">
        <v>2385</v>
      </c>
      <c r="D5" s="138"/>
      <c r="E5" s="146"/>
      <c r="F5" s="138"/>
      <c r="W5" s="128"/>
      <c r="ALQ5"/>
    </row>
    <row r="6" spans="1:1005" ht="13.5" customHeight="1">
      <c r="C6" s="144"/>
      <c r="D6" s="138"/>
      <c r="G6" s="128"/>
      <c r="H6" s="128"/>
      <c r="I6" s="128"/>
      <c r="W6" s="128"/>
      <c r="ALQ6"/>
    </row>
    <row r="7" spans="1:1005" ht="13.5" customHeight="1">
      <c r="A7"/>
      <c r="B7"/>
      <c r="C7" s="138"/>
      <c r="D7" s="377"/>
      <c r="E7" s="138"/>
      <c r="F7" s="138"/>
      <c r="O7" s="701"/>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20"/>
      <c r="E9" s="720"/>
      <c r="F9" s="720"/>
      <c r="G9" s="720"/>
      <c r="H9" s="796" t="s">
        <v>2891</v>
      </c>
      <c r="I9" s="316" t="s">
        <v>2887</v>
      </c>
      <c r="J9" s="721" t="s">
        <v>918</v>
      </c>
      <c r="K9" s="719" t="s">
        <v>820</v>
      </c>
      <c r="L9" s="722"/>
      <c r="M9" s="719" t="s">
        <v>862</v>
      </c>
      <c r="N9" s="723"/>
      <c r="O9" s="719"/>
      <c r="P9" s="724"/>
      <c r="Q9" s="724" t="s">
        <v>863</v>
      </c>
      <c r="R9" s="232"/>
      <c r="S9" s="725"/>
      <c r="T9" s="719"/>
      <c r="U9" s="726"/>
      <c r="V9" s="719"/>
      <c r="W9" s="723">
        <v>1</v>
      </c>
    </row>
    <row r="10" spans="1:1005" s="224" customFormat="1" ht="13.5" customHeight="1">
      <c r="A10" s="225">
        <v>2</v>
      </c>
      <c r="B10" s="217" t="s">
        <v>2386</v>
      </c>
      <c r="C10" s="240"/>
      <c r="D10" s="241"/>
      <c r="E10" s="241"/>
      <c r="F10" s="241"/>
      <c r="G10" s="241"/>
      <c r="H10" s="719" t="s">
        <v>2387</v>
      </c>
      <c r="I10" s="721" t="s">
        <v>929</v>
      </c>
      <c r="J10" s="719" t="s">
        <v>2388</v>
      </c>
      <c r="K10" s="719" t="s">
        <v>820</v>
      </c>
      <c r="L10" s="722" t="s">
        <v>863</v>
      </c>
      <c r="M10" s="719" t="s">
        <v>2388</v>
      </c>
      <c r="N10" s="723"/>
      <c r="O10" s="719" t="s">
        <v>931</v>
      </c>
      <c r="P10" s="724"/>
      <c r="Q10" s="724" t="s">
        <v>863</v>
      </c>
      <c r="R10" s="232"/>
      <c r="S10" s="725"/>
      <c r="T10" s="719"/>
      <c r="U10" s="726"/>
      <c r="V10" s="719"/>
      <c r="W10" s="723"/>
    </row>
    <row r="11" spans="1:1005" s="224" customFormat="1" ht="13.5" customHeight="1">
      <c r="A11" s="225">
        <v>3</v>
      </c>
      <c r="B11" s="217"/>
      <c r="C11" s="217" t="s">
        <v>2301</v>
      </c>
      <c r="D11" s="241"/>
      <c r="E11" s="241"/>
      <c r="F11" s="241"/>
      <c r="G11" s="241"/>
      <c r="H11" s="796" t="s">
        <v>2894</v>
      </c>
      <c r="I11" s="316" t="s">
        <v>2893</v>
      </c>
      <c r="J11" s="721" t="s">
        <v>2303</v>
      </c>
      <c r="K11" s="719" t="s">
        <v>820</v>
      </c>
      <c r="L11" s="722"/>
      <c r="M11" s="719" t="s">
        <v>862</v>
      </c>
      <c r="N11" s="723"/>
      <c r="O11" s="719"/>
      <c r="P11" s="724"/>
      <c r="Q11" s="724" t="s">
        <v>863</v>
      </c>
      <c r="R11" s="232"/>
      <c r="S11" s="725"/>
      <c r="T11" s="719"/>
      <c r="U11" s="726"/>
      <c r="V11" s="719"/>
      <c r="W11" s="723"/>
    </row>
    <row r="12" spans="1:1005" s="224" customFormat="1" ht="13.5" customHeight="1">
      <c r="A12" s="225">
        <v>4</v>
      </c>
      <c r="B12" s="217"/>
      <c r="C12" s="217" t="s">
        <v>2389</v>
      </c>
      <c r="D12" s="241"/>
      <c r="E12" s="241"/>
      <c r="F12" s="241"/>
      <c r="G12" s="241"/>
      <c r="H12" s="719"/>
      <c r="I12" s="738"/>
      <c r="J12" s="721" t="s">
        <v>878</v>
      </c>
      <c r="K12" s="719" t="s">
        <v>820</v>
      </c>
      <c r="L12" s="722"/>
      <c r="M12" s="719" t="s">
        <v>878</v>
      </c>
      <c r="N12" s="723"/>
      <c r="O12" s="719" t="s">
        <v>931</v>
      </c>
      <c r="P12" s="724"/>
      <c r="Q12" s="724" t="s">
        <v>863</v>
      </c>
      <c r="R12" s="232"/>
      <c r="S12" s="725" t="s">
        <v>2390</v>
      </c>
      <c r="T12" s="719"/>
      <c r="U12" s="726"/>
      <c r="V12" s="719"/>
      <c r="W12" s="723"/>
    </row>
    <row r="13" spans="1:1005" s="224" customFormat="1" ht="13.5" customHeight="1">
      <c r="A13" s="225">
        <v>5</v>
      </c>
      <c r="B13" s="217"/>
      <c r="C13" s="709" t="s">
        <v>2391</v>
      </c>
      <c r="D13" s="241"/>
      <c r="E13" s="241"/>
      <c r="F13" s="241"/>
      <c r="G13" s="241"/>
      <c r="H13" s="719" t="s">
        <v>2392</v>
      </c>
      <c r="I13" s="739"/>
      <c r="J13" s="721" t="s">
        <v>2393</v>
      </c>
      <c r="K13" s="719" t="s">
        <v>817</v>
      </c>
      <c r="L13" s="722"/>
      <c r="M13" s="719" t="s">
        <v>862</v>
      </c>
      <c r="N13" s="723" t="s">
        <v>863</v>
      </c>
      <c r="O13" s="719"/>
      <c r="P13" s="724"/>
      <c r="Q13" s="724" t="s">
        <v>863</v>
      </c>
      <c r="R13" s="232"/>
      <c r="S13" s="725" t="s">
        <v>2390</v>
      </c>
      <c r="T13" s="719"/>
      <c r="U13" s="726"/>
      <c r="V13" s="719"/>
      <c r="W13" s="723"/>
    </row>
    <row r="14" spans="1:1005" s="224" customFormat="1" ht="13.5" customHeight="1">
      <c r="A14" s="225">
        <v>6</v>
      </c>
      <c r="B14" s="217"/>
      <c r="C14" s="709" t="s">
        <v>2394</v>
      </c>
      <c r="D14" s="241"/>
      <c r="E14" s="241"/>
      <c r="F14" s="241"/>
      <c r="G14" s="241"/>
      <c r="H14" s="719" t="s">
        <v>2395</v>
      </c>
      <c r="I14" s="739"/>
      <c r="J14" s="721" t="s">
        <v>2396</v>
      </c>
      <c r="K14" s="719" t="s">
        <v>817</v>
      </c>
      <c r="L14" s="722"/>
      <c r="M14" s="719" t="s">
        <v>862</v>
      </c>
      <c r="N14" s="723" t="s">
        <v>863</v>
      </c>
      <c r="O14" s="719"/>
      <c r="P14" s="724"/>
      <c r="Q14" s="724" t="s">
        <v>863</v>
      </c>
      <c r="R14" s="232"/>
      <c r="S14" s="725" t="s">
        <v>2390</v>
      </c>
      <c r="T14" s="719"/>
      <c r="U14" s="726"/>
      <c r="V14" s="719"/>
      <c r="W14" s="723"/>
    </row>
    <row r="15" spans="1:1005" s="224" customFormat="1" ht="13.5" customHeight="1">
      <c r="A15" s="225">
        <v>7</v>
      </c>
      <c r="B15" s="217"/>
      <c r="C15" s="708" t="s">
        <v>2397</v>
      </c>
      <c r="D15" s="221"/>
      <c r="E15" s="221"/>
      <c r="F15" s="221"/>
      <c r="G15" s="221"/>
      <c r="H15" s="719" t="s">
        <v>2398</v>
      </c>
      <c r="I15" s="710"/>
      <c r="J15" s="721" t="s">
        <v>2399</v>
      </c>
      <c r="K15" s="719" t="s">
        <v>820</v>
      </c>
      <c r="L15" s="722"/>
      <c r="M15" s="719" t="s">
        <v>862</v>
      </c>
      <c r="N15" s="723" t="s">
        <v>863</v>
      </c>
      <c r="O15" s="721" t="s">
        <v>2400</v>
      </c>
      <c r="P15" s="724"/>
      <c r="Q15" s="724" t="s">
        <v>863</v>
      </c>
      <c r="R15" s="232"/>
      <c r="S15" s="725" t="s">
        <v>2401</v>
      </c>
      <c r="T15" s="719"/>
      <c r="U15" s="726"/>
      <c r="V15" s="719"/>
      <c r="W15" s="723"/>
    </row>
    <row r="16" spans="1:1005" s="224" customFormat="1" ht="13.5" customHeight="1">
      <c r="A16" s="225">
        <v>8</v>
      </c>
      <c r="B16" s="217"/>
      <c r="C16" s="217" t="s">
        <v>2402</v>
      </c>
      <c r="D16" s="241"/>
      <c r="E16" s="241"/>
      <c r="F16" s="241"/>
      <c r="G16" s="241"/>
      <c r="H16" s="719" t="s">
        <v>2403</v>
      </c>
      <c r="I16" s="721"/>
      <c r="J16" s="721" t="s">
        <v>938</v>
      </c>
      <c r="K16" s="719" t="s">
        <v>817</v>
      </c>
      <c r="L16" s="722"/>
      <c r="M16" s="719" t="s">
        <v>862</v>
      </c>
      <c r="N16" s="719"/>
      <c r="O16" s="719"/>
      <c r="P16" s="719"/>
      <c r="Q16" s="723" t="s">
        <v>863</v>
      </c>
      <c r="R16" s="232"/>
      <c r="S16" s="719"/>
      <c r="T16" s="723"/>
      <c r="U16" s="723"/>
      <c r="V16" s="723"/>
      <c r="W16" s="723"/>
      <c r="X16" s="232"/>
      <c r="Y16" s="725"/>
      <c r="Z16" s="719"/>
      <c r="AA16" s="726"/>
      <c r="AB16" s="719"/>
      <c r="AC16" s="723"/>
      <c r="AD16" s="723"/>
      <c r="AE16" s="724"/>
    </row>
    <row r="17" spans="1:1009" s="224" customFormat="1" ht="13.5" hidden="1" customHeight="1">
      <c r="A17" s="225">
        <f t="shared" ref="A17:A61" si="0">ROW()-8</f>
        <v>9</v>
      </c>
      <c r="B17" s="217" t="s">
        <v>2362</v>
      </c>
      <c r="C17" s="216"/>
      <c r="D17" s="217"/>
      <c r="E17" s="217"/>
      <c r="F17" s="217"/>
      <c r="G17" s="217"/>
      <c r="H17" s="255" t="s">
        <v>2404</v>
      </c>
      <c r="I17" s="721"/>
      <c r="J17" s="255" t="s">
        <v>2364</v>
      </c>
      <c r="K17" s="719" t="s">
        <v>817</v>
      </c>
      <c r="L17" s="723" t="s">
        <v>863</v>
      </c>
      <c r="M17" s="243" t="s">
        <v>1055</v>
      </c>
      <c r="N17" s="280"/>
      <c r="O17" s="719"/>
      <c r="P17" s="722"/>
      <c r="Q17" s="723"/>
      <c r="R17" s="232"/>
      <c r="S17" s="725"/>
      <c r="T17" s="719"/>
      <c r="U17" s="726"/>
      <c r="V17" s="724"/>
      <c r="W17" s="724"/>
      <c r="X17" s="723"/>
      <c r="Z17" s="725"/>
      <c r="AA17" s="719"/>
      <c r="AB17" s="721"/>
      <c r="AC17" s="719"/>
      <c r="AD17" s="723"/>
      <c r="AE17" s="723"/>
    </row>
    <row r="18" spans="1:1009" s="224" customFormat="1" ht="13.5" hidden="1" customHeight="1">
      <c r="A18" s="225">
        <f t="shared" si="0"/>
        <v>10</v>
      </c>
      <c r="B18" s="217"/>
      <c r="C18" s="217" t="s">
        <v>2365</v>
      </c>
      <c r="D18" s="241"/>
      <c r="E18" s="241"/>
      <c r="F18" s="241"/>
      <c r="G18" s="241"/>
      <c r="H18" s="269" t="s">
        <v>2366</v>
      </c>
      <c r="I18" s="721" t="s">
        <v>2405</v>
      </c>
      <c r="J18" s="721" t="s">
        <v>971</v>
      </c>
      <c r="K18" s="719" t="s">
        <v>817</v>
      </c>
      <c r="L18" s="722"/>
      <c r="M18" s="719" t="s">
        <v>862</v>
      </c>
      <c r="N18" s="268" t="s">
        <v>863</v>
      </c>
      <c r="O18" s="263" t="s">
        <v>1825</v>
      </c>
      <c r="P18" s="724"/>
      <c r="Q18" s="723"/>
      <c r="R18" s="232"/>
      <c r="S18" s="725"/>
      <c r="T18" s="719"/>
      <c r="U18" s="726"/>
      <c r="V18" s="735"/>
      <c r="W18" s="724"/>
      <c r="X18" s="723"/>
      <c r="Z18" s="725"/>
      <c r="AA18" s="719"/>
      <c r="AB18" s="721"/>
      <c r="AC18" s="719"/>
      <c r="AD18" s="723"/>
      <c r="AE18" s="723"/>
    </row>
    <row r="19" spans="1:1009" s="249" customFormat="1" ht="13.5" hidden="1" customHeight="1">
      <c r="A19" s="225">
        <f t="shared" si="0"/>
        <v>11</v>
      </c>
      <c r="B19" s="217"/>
      <c r="C19" s="219" t="s">
        <v>1060</v>
      </c>
      <c r="D19" s="219"/>
      <c r="E19" s="220"/>
      <c r="F19" s="220"/>
      <c r="G19" s="220"/>
      <c r="H19" s="719" t="s">
        <v>1657</v>
      </c>
      <c r="I19" s="721" t="s">
        <v>1062</v>
      </c>
      <c r="J19" s="719" t="s">
        <v>1063</v>
      </c>
      <c r="K19" s="719" t="s">
        <v>817</v>
      </c>
      <c r="L19" s="723"/>
      <c r="M19" s="719" t="s">
        <v>862</v>
      </c>
      <c r="N19" s="723"/>
      <c r="O19" s="719"/>
      <c r="P19" s="252"/>
      <c r="Q19" s="723"/>
      <c r="R19" s="499"/>
      <c r="S19" s="725"/>
      <c r="T19" s="719"/>
      <c r="U19" s="726"/>
      <c r="V19" s="724"/>
      <c r="W19" s="724"/>
      <c r="X19" s="723"/>
      <c r="Y19" s="224"/>
      <c r="Z19" s="725"/>
      <c r="AA19" s="719"/>
      <c r="AB19" s="721"/>
      <c r="AC19" s="719"/>
      <c r="AD19" s="723"/>
      <c r="AE19" s="723"/>
    </row>
    <row r="20" spans="1:1009" s="224" customFormat="1" ht="13.5" hidden="1" customHeight="1">
      <c r="A20" s="225">
        <f t="shared" si="0"/>
        <v>12</v>
      </c>
      <c r="B20" s="217"/>
      <c r="C20" s="217" t="s">
        <v>1064</v>
      </c>
      <c r="D20" s="217"/>
      <c r="E20" s="217"/>
      <c r="F20" s="217"/>
      <c r="G20" s="217"/>
      <c r="H20" s="263" t="s">
        <v>1065</v>
      </c>
      <c r="I20" s="721" t="s">
        <v>1066</v>
      </c>
      <c r="J20" s="719" t="s">
        <v>870</v>
      </c>
      <c r="K20" s="719" t="s">
        <v>817</v>
      </c>
      <c r="L20" s="723"/>
      <c r="M20" s="719" t="s">
        <v>862</v>
      </c>
      <c r="N20" s="723"/>
      <c r="O20" s="719"/>
      <c r="P20" s="252"/>
      <c r="Q20" s="723"/>
      <c r="R20" s="232"/>
      <c r="S20" s="725"/>
      <c r="T20" s="719"/>
      <c r="U20" s="726"/>
      <c r="V20" s="724"/>
      <c r="W20" s="724"/>
      <c r="X20" s="723"/>
      <c r="Z20" s="725"/>
      <c r="AA20" s="719"/>
      <c r="AB20" s="721"/>
      <c r="AC20" s="719"/>
      <c r="AD20" s="723"/>
      <c r="AE20" s="723"/>
    </row>
    <row r="21" spans="1:1009" s="158" customFormat="1" ht="13.5" hidden="1" customHeight="1">
      <c r="A21" s="225">
        <f t="shared" si="0"/>
        <v>13</v>
      </c>
      <c r="B21" s="219"/>
      <c r="C21" s="219" t="s">
        <v>1069</v>
      </c>
      <c r="D21" s="262"/>
      <c r="E21" s="262"/>
      <c r="F21" s="262"/>
      <c r="G21" s="262"/>
      <c r="H21" s="263" t="s">
        <v>1070</v>
      </c>
      <c r="I21" s="264"/>
      <c r="J21" s="264" t="s">
        <v>1071</v>
      </c>
      <c r="K21" s="263" t="s">
        <v>823</v>
      </c>
      <c r="L21" s="268" t="s">
        <v>863</v>
      </c>
      <c r="M21" s="517" t="s">
        <v>1071</v>
      </c>
      <c r="N21" s="268"/>
      <c r="O21" s="268"/>
      <c r="P21" s="265"/>
      <c r="Q21" s="268"/>
      <c r="R21" s="659"/>
      <c r="S21" s="266"/>
      <c r="T21" s="263"/>
      <c r="U21" s="261"/>
      <c r="V21" s="260"/>
      <c r="W21" s="260"/>
      <c r="X21" s="268"/>
      <c r="Z21" s="266"/>
      <c r="AA21" s="263"/>
      <c r="AB21" s="264"/>
      <c r="AC21" s="263"/>
      <c r="AD21" s="268"/>
      <c r="AE21" s="268"/>
    </row>
    <row r="22" spans="1:1009" s="224" customFormat="1" ht="13.5" hidden="1" customHeight="1">
      <c r="A22" s="225">
        <f t="shared" si="0"/>
        <v>14</v>
      </c>
      <c r="B22" s="217"/>
      <c r="C22" s="241"/>
      <c r="D22" s="241" t="s">
        <v>1072</v>
      </c>
      <c r="E22" s="241"/>
      <c r="F22" s="241"/>
      <c r="G22" s="241"/>
      <c r="H22" s="719" t="s">
        <v>1073</v>
      </c>
      <c r="I22" s="718" t="s">
        <v>1074</v>
      </c>
      <c r="J22" s="721" t="s">
        <v>907</v>
      </c>
      <c r="K22" s="719" t="s">
        <v>820</v>
      </c>
      <c r="L22" s="723"/>
      <c r="M22" s="719" t="s">
        <v>862</v>
      </c>
      <c r="N22" s="723" t="s">
        <v>863</v>
      </c>
      <c r="O22" s="721" t="s">
        <v>1660</v>
      </c>
      <c r="P22" s="722"/>
      <c r="Q22" s="723"/>
      <c r="R22" s="232"/>
      <c r="S22" s="725"/>
      <c r="T22" s="719"/>
      <c r="U22" s="726"/>
      <c r="V22" s="374"/>
      <c r="W22" s="260"/>
      <c r="X22" s="723"/>
      <c r="Z22" s="266"/>
      <c r="AA22" s="719"/>
      <c r="AB22" s="496"/>
      <c r="AC22" s="719"/>
      <c r="AD22" s="723"/>
      <c r="AE22" s="723"/>
    </row>
    <row r="23" spans="1:1009" s="224" customFormat="1" ht="13.5" hidden="1" customHeight="1">
      <c r="A23" s="225">
        <f t="shared" si="0"/>
        <v>15</v>
      </c>
      <c r="B23" s="217"/>
      <c r="C23" s="241"/>
      <c r="D23" s="241" t="s">
        <v>1078</v>
      </c>
      <c r="E23" s="241"/>
      <c r="F23" s="241"/>
      <c r="G23" s="241"/>
      <c r="H23" s="719" t="s">
        <v>1079</v>
      </c>
      <c r="I23" s="718" t="s">
        <v>1080</v>
      </c>
      <c r="J23" s="721" t="s">
        <v>1081</v>
      </c>
      <c r="K23" s="719" t="s">
        <v>820</v>
      </c>
      <c r="L23" s="723"/>
      <c r="M23" s="719" t="s">
        <v>862</v>
      </c>
      <c r="N23" s="723"/>
      <c r="O23" s="723"/>
      <c r="P23" s="722"/>
      <c r="Q23" s="723"/>
      <c r="R23" s="232"/>
      <c r="S23" s="725"/>
      <c r="T23" s="719"/>
      <c r="U23" s="726"/>
      <c r="V23" s="374"/>
      <c r="W23" s="260"/>
      <c r="X23" s="723"/>
      <c r="Z23" s="725"/>
      <c r="AA23" s="719"/>
      <c r="AB23" s="496"/>
      <c r="AC23" s="719"/>
      <c r="AD23" s="723"/>
      <c r="AE23" s="723"/>
    </row>
    <row r="24" spans="1:1009" s="224" customFormat="1" ht="13.5" hidden="1" customHeight="1">
      <c r="A24" s="225">
        <f t="shared" si="0"/>
        <v>16</v>
      </c>
      <c r="B24" s="217"/>
      <c r="C24" s="217" t="s">
        <v>1082</v>
      </c>
      <c r="D24" s="221"/>
      <c r="E24" s="221"/>
      <c r="F24" s="221"/>
      <c r="G24" s="221"/>
      <c r="H24" s="719"/>
      <c r="I24" s="721"/>
      <c r="J24" s="721" t="s">
        <v>1083</v>
      </c>
      <c r="K24" s="719" t="s">
        <v>817</v>
      </c>
      <c r="L24" s="723" t="s">
        <v>863</v>
      </c>
      <c r="M24" s="243" t="s">
        <v>1083</v>
      </c>
      <c r="N24" s="723"/>
      <c r="O24" s="719"/>
      <c r="P24" s="722"/>
      <c r="Q24" s="723"/>
      <c r="R24" s="232"/>
      <c r="S24" s="725"/>
      <c r="T24" s="719"/>
      <c r="U24" s="726"/>
      <c r="V24" s="724"/>
      <c r="W24" s="724"/>
      <c r="X24" s="723"/>
      <c r="Z24" s="725"/>
      <c r="AA24" s="719"/>
      <c r="AB24" s="721"/>
      <c r="AC24" s="719"/>
      <c r="AD24" s="723"/>
      <c r="AE24" s="723"/>
    </row>
    <row r="25" spans="1:1009" s="224" customFormat="1" ht="13.5" hidden="1" customHeight="1">
      <c r="A25" s="225">
        <f t="shared" si="0"/>
        <v>17</v>
      </c>
      <c r="B25" s="217"/>
      <c r="C25" s="217"/>
      <c r="D25" s="720" t="s">
        <v>1084</v>
      </c>
      <c r="E25" s="253"/>
      <c r="F25" s="239"/>
      <c r="G25" s="239"/>
      <c r="H25" s="719" t="s">
        <v>2369</v>
      </c>
      <c r="I25" s="721" t="s">
        <v>1086</v>
      </c>
      <c r="J25" s="721" t="s">
        <v>1088</v>
      </c>
      <c r="K25" s="719" t="s">
        <v>820</v>
      </c>
      <c r="L25" s="723"/>
      <c r="M25" s="719" t="s">
        <v>862</v>
      </c>
      <c r="N25" s="723"/>
      <c r="O25" s="719" t="s">
        <v>1089</v>
      </c>
      <c r="P25" s="722"/>
      <c r="Q25" s="723"/>
      <c r="R25" s="232"/>
      <c r="S25" s="725"/>
      <c r="T25" s="719"/>
      <c r="U25" s="726"/>
      <c r="V25" s="724"/>
      <c r="W25" s="724"/>
      <c r="X25" s="723"/>
      <c r="Z25" s="725"/>
      <c r="AA25" s="719"/>
      <c r="AB25" s="721"/>
      <c r="AC25" s="719"/>
      <c r="AD25" s="723"/>
      <c r="AE25" s="723"/>
    </row>
    <row r="26" spans="1:1009" s="254" customFormat="1" ht="13.5" hidden="1" customHeight="1">
      <c r="A26" s="225">
        <f t="shared" si="0"/>
        <v>18</v>
      </c>
      <c r="B26" s="217"/>
      <c r="C26" s="222"/>
      <c r="D26" s="720" t="s">
        <v>1090</v>
      </c>
      <c r="E26" s="221"/>
      <c r="F26" s="221"/>
      <c r="G26" s="221"/>
      <c r="H26" s="719" t="s">
        <v>1091</v>
      </c>
      <c r="I26" s="721" t="s">
        <v>1092</v>
      </c>
      <c r="J26" s="721" t="s">
        <v>1093</v>
      </c>
      <c r="K26" s="719" t="s">
        <v>817</v>
      </c>
      <c r="L26" s="723"/>
      <c r="M26" s="719" t="s">
        <v>862</v>
      </c>
      <c r="N26" s="723"/>
      <c r="O26" s="719"/>
      <c r="P26" s="722"/>
      <c r="Q26" s="723"/>
      <c r="R26" s="663"/>
      <c r="S26" s="725"/>
      <c r="T26" s="719"/>
      <c r="U26" s="726"/>
      <c r="V26" s="724"/>
      <c r="W26" s="724"/>
      <c r="X26" s="723"/>
      <c r="Y26" s="224"/>
      <c r="Z26" s="725"/>
      <c r="AA26" s="719"/>
      <c r="AB26" s="721"/>
      <c r="AC26" s="719"/>
      <c r="AD26" s="723"/>
      <c r="AE26" s="723"/>
    </row>
    <row r="27" spans="1:1009" s="254" customFormat="1" ht="13.5" hidden="1" customHeight="1">
      <c r="A27" s="225">
        <f t="shared" si="0"/>
        <v>19</v>
      </c>
      <c r="B27" s="217"/>
      <c r="C27" s="222"/>
      <c r="D27" s="720" t="s">
        <v>1095</v>
      </c>
      <c r="E27" s="221"/>
      <c r="F27" s="221"/>
      <c r="G27" s="221"/>
      <c r="H27" s="719"/>
      <c r="I27" s="721"/>
      <c r="J27" s="721" t="s">
        <v>1096</v>
      </c>
      <c r="K27" s="719" t="s">
        <v>817</v>
      </c>
      <c r="L27" s="723" t="s">
        <v>863</v>
      </c>
      <c r="M27" s="243" t="s">
        <v>1096</v>
      </c>
      <c r="N27" s="723"/>
      <c r="O27" s="719"/>
      <c r="P27" s="722"/>
      <c r="Q27" s="723"/>
      <c r="R27" s="663"/>
      <c r="S27" s="725"/>
      <c r="T27" s="719"/>
      <c r="U27" s="726"/>
      <c r="V27" s="724"/>
      <c r="W27" s="724"/>
      <c r="X27" s="723"/>
      <c r="Y27" s="224"/>
      <c r="Z27" s="725"/>
      <c r="AA27" s="719"/>
      <c r="AB27" s="721"/>
      <c r="AC27" s="719"/>
      <c r="AD27" s="723"/>
      <c r="AE27" s="723"/>
    </row>
    <row r="28" spans="1:1009" s="254" customFormat="1" ht="13.5" hidden="1" customHeight="1">
      <c r="A28" s="225">
        <f t="shared" si="0"/>
        <v>20</v>
      </c>
      <c r="B28" s="217"/>
      <c r="C28" s="222"/>
      <c r="D28" s="241"/>
      <c r="E28" s="241" t="s">
        <v>1099</v>
      </c>
      <c r="F28" s="241"/>
      <c r="G28" s="241"/>
      <c r="H28" s="719" t="s">
        <v>1100</v>
      </c>
      <c r="I28" s="721" t="s">
        <v>1101</v>
      </c>
      <c r="J28" s="721" t="s">
        <v>1088</v>
      </c>
      <c r="K28" s="719" t="s">
        <v>820</v>
      </c>
      <c r="L28" s="723"/>
      <c r="M28" s="719" t="s">
        <v>862</v>
      </c>
      <c r="N28" s="723"/>
      <c r="O28" s="719" t="s">
        <v>1102</v>
      </c>
      <c r="P28" s="722"/>
      <c r="Q28" s="723"/>
      <c r="R28" s="663"/>
      <c r="S28" s="725"/>
      <c r="T28" s="719"/>
      <c r="U28" s="726"/>
      <c r="V28" s="724"/>
      <c r="W28" s="724"/>
      <c r="X28" s="723"/>
      <c r="Y28" s="224"/>
      <c r="Z28" s="725"/>
      <c r="AA28" s="719"/>
      <c r="AB28" s="721"/>
      <c r="AC28" s="719"/>
      <c r="AD28" s="723"/>
      <c r="AE28" s="723"/>
    </row>
    <row r="29" spans="1:1009" s="224" customFormat="1" ht="13.5" hidden="1" customHeight="1">
      <c r="A29" s="225">
        <f t="shared" si="0"/>
        <v>21</v>
      </c>
      <c r="B29" s="217"/>
      <c r="C29" s="217"/>
      <c r="D29" s="241"/>
      <c r="E29" s="241" t="s">
        <v>1103</v>
      </c>
      <c r="F29" s="241"/>
      <c r="G29" s="241"/>
      <c r="H29" s="719" t="s">
        <v>2370</v>
      </c>
      <c r="I29" s="721" t="s">
        <v>1104</v>
      </c>
      <c r="J29" s="721" t="s">
        <v>971</v>
      </c>
      <c r="K29" s="719" t="s">
        <v>817</v>
      </c>
      <c r="L29" s="723"/>
      <c r="M29" s="719" t="s">
        <v>862</v>
      </c>
      <c r="N29" s="723"/>
      <c r="O29" s="719"/>
      <c r="P29" s="722"/>
      <c r="Q29" s="723"/>
      <c r="R29" s="232"/>
      <c r="S29" s="725"/>
      <c r="T29" s="719"/>
      <c r="U29" s="726"/>
      <c r="V29" s="724"/>
      <c r="W29" s="724"/>
      <c r="X29" s="723"/>
      <c r="Z29" s="725"/>
      <c r="AA29" s="719"/>
      <c r="AB29" s="721"/>
      <c r="AC29" s="719"/>
      <c r="AD29" s="723"/>
      <c r="AE29" s="723"/>
    </row>
    <row r="30" spans="1:1009" s="224" customFormat="1" ht="13.5" hidden="1" customHeight="1">
      <c r="A30" s="225">
        <f t="shared" si="0"/>
        <v>22</v>
      </c>
      <c r="B30" s="217"/>
      <c r="C30" s="217"/>
      <c r="D30" s="241"/>
      <c r="E30" s="241" t="s">
        <v>1105</v>
      </c>
      <c r="F30" s="241"/>
      <c r="G30" s="241"/>
      <c r="H30" s="719" t="s">
        <v>2371</v>
      </c>
      <c r="I30" s="721" t="s">
        <v>1106</v>
      </c>
      <c r="J30" s="721" t="s">
        <v>870</v>
      </c>
      <c r="K30" s="719" t="s">
        <v>817</v>
      </c>
      <c r="L30" s="723"/>
      <c r="M30" s="719" t="s">
        <v>862</v>
      </c>
      <c r="N30" s="723"/>
      <c r="O30" s="719"/>
      <c r="P30" s="722"/>
      <c r="Q30" s="723"/>
      <c r="R30" s="232"/>
      <c r="S30" s="725"/>
      <c r="T30" s="719"/>
      <c r="U30" s="726"/>
      <c r="V30" s="724"/>
      <c r="W30" s="724"/>
      <c r="X30" s="723"/>
      <c r="Z30" s="725"/>
      <c r="AA30" s="719"/>
      <c r="AB30" s="721"/>
      <c r="AC30" s="719"/>
      <c r="AD30" s="723"/>
      <c r="AE30" s="723"/>
    </row>
    <row r="31" spans="1:1009" s="224" customFormat="1" ht="13.5" hidden="1" customHeight="1">
      <c r="A31" s="225">
        <f t="shared" si="0"/>
        <v>23</v>
      </c>
      <c r="B31" s="217"/>
      <c r="C31" s="217" t="s">
        <v>1107</v>
      </c>
      <c r="D31" s="221"/>
      <c r="E31" s="221"/>
      <c r="F31" s="221"/>
      <c r="G31" s="221"/>
      <c r="H31" s="719"/>
      <c r="I31" s="721"/>
      <c r="J31" s="721" t="s">
        <v>1108</v>
      </c>
      <c r="K31" s="719" t="s">
        <v>817</v>
      </c>
      <c r="L31" s="723" t="s">
        <v>863</v>
      </c>
      <c r="M31" s="243" t="s">
        <v>1108</v>
      </c>
      <c r="N31" s="723"/>
      <c r="O31" s="719"/>
      <c r="P31" s="722"/>
      <c r="Q31" s="723"/>
      <c r="R31" s="232"/>
      <c r="S31" s="725"/>
      <c r="T31" s="719"/>
      <c r="U31" s="726"/>
      <c r="V31" s="724"/>
      <c r="W31" s="724"/>
      <c r="X31" s="723"/>
      <c r="Z31" s="725"/>
      <c r="AA31" s="719"/>
      <c r="AB31" s="721"/>
      <c r="AC31" s="719"/>
      <c r="AD31" s="723"/>
      <c r="AE31" s="723"/>
    </row>
    <row r="32" spans="1:1009" s="662" customFormat="1" ht="13.5" hidden="1" customHeight="1">
      <c r="A32" s="225">
        <f t="shared" si="0"/>
        <v>24</v>
      </c>
      <c r="B32" s="217"/>
      <c r="C32" s="217"/>
      <c r="D32" s="241" t="s">
        <v>388</v>
      </c>
      <c r="E32" s="217"/>
      <c r="F32" s="217"/>
      <c r="G32" s="217"/>
      <c r="H32" s="719" t="s">
        <v>1109</v>
      </c>
      <c r="I32" s="721" t="s">
        <v>1110</v>
      </c>
      <c r="J32" s="721" t="s">
        <v>870</v>
      </c>
      <c r="K32" s="719" t="s">
        <v>817</v>
      </c>
      <c r="L32" s="723"/>
      <c r="M32" s="719" t="s">
        <v>862</v>
      </c>
      <c r="N32" s="723"/>
      <c r="O32" s="719"/>
      <c r="P32" s="252"/>
      <c r="Q32" s="723"/>
      <c r="R32" s="736"/>
      <c r="S32" s="725"/>
      <c r="T32" s="719"/>
      <c r="U32" s="726"/>
      <c r="V32" s="724"/>
      <c r="W32" s="724"/>
      <c r="X32" s="723"/>
      <c r="Y32" s="224"/>
      <c r="Z32" s="725"/>
      <c r="AA32" s="255"/>
      <c r="AB32" s="496"/>
      <c r="AC32" s="719"/>
      <c r="AD32" s="723"/>
      <c r="AE32" s="723"/>
      <c r="AF32" s="729"/>
      <c r="AG32" s="729"/>
      <c r="AH32" s="729"/>
      <c r="AI32" s="729"/>
      <c r="AJ32" s="729"/>
      <c r="AK32" s="729"/>
      <c r="AL32" s="729"/>
      <c r="AM32" s="729"/>
      <c r="AN32" s="729"/>
      <c r="AO32" s="729"/>
      <c r="AP32" s="729"/>
      <c r="AQ32" s="729"/>
      <c r="AR32" s="729"/>
      <c r="AS32" s="729"/>
      <c r="AT32" s="729"/>
      <c r="AU32" s="729"/>
      <c r="AV32" s="729"/>
      <c r="AW32" s="729"/>
      <c r="AX32" s="729"/>
      <c r="AY32" s="729"/>
      <c r="AZ32" s="729"/>
      <c r="BA32" s="729"/>
      <c r="BB32" s="729"/>
      <c r="BC32" s="729"/>
      <c r="BD32" s="729"/>
      <c r="BE32" s="729"/>
      <c r="BF32" s="729"/>
      <c r="BG32" s="729"/>
      <c r="BH32" s="729"/>
      <c r="BI32" s="729"/>
      <c r="BJ32" s="729"/>
      <c r="BK32" s="729"/>
      <c r="BL32" s="729"/>
      <c r="BM32" s="729"/>
      <c r="BN32" s="729"/>
      <c r="BO32" s="729"/>
      <c r="BP32" s="729"/>
      <c r="BQ32" s="729"/>
      <c r="BR32" s="729"/>
      <c r="BS32" s="729"/>
      <c r="BT32" s="729"/>
      <c r="BU32" s="729"/>
      <c r="BV32" s="729"/>
      <c r="BW32" s="729"/>
      <c r="BX32" s="729"/>
      <c r="BY32" s="729"/>
      <c r="BZ32" s="729"/>
      <c r="CA32" s="729"/>
      <c r="CB32" s="729"/>
      <c r="CC32" s="729"/>
      <c r="CD32" s="729"/>
      <c r="CE32" s="729"/>
      <c r="CF32" s="729"/>
      <c r="CG32" s="729"/>
      <c r="CH32" s="729"/>
      <c r="CI32" s="729"/>
      <c r="CJ32" s="729"/>
      <c r="CK32" s="729"/>
      <c r="CL32" s="729"/>
      <c r="CM32" s="729"/>
      <c r="CN32" s="729"/>
      <c r="CO32" s="729"/>
      <c r="CP32" s="729"/>
      <c r="CQ32" s="729"/>
      <c r="CR32" s="729"/>
      <c r="CS32" s="729"/>
      <c r="CT32" s="729"/>
      <c r="CU32" s="729"/>
      <c r="CV32" s="729"/>
      <c r="CW32" s="729"/>
      <c r="CX32" s="729"/>
      <c r="CY32" s="729"/>
      <c r="CZ32" s="729"/>
      <c r="DA32" s="729"/>
      <c r="DB32" s="729"/>
      <c r="DC32" s="729"/>
      <c r="DD32" s="729"/>
      <c r="DE32" s="729"/>
      <c r="DF32" s="729"/>
      <c r="DG32" s="729"/>
      <c r="DH32" s="729"/>
      <c r="DI32" s="729"/>
      <c r="DJ32" s="729"/>
      <c r="DK32" s="729"/>
      <c r="DL32" s="729"/>
      <c r="DM32" s="729"/>
      <c r="DN32" s="729"/>
      <c r="DO32" s="729"/>
      <c r="DP32" s="729"/>
      <c r="DQ32" s="729"/>
      <c r="DR32" s="729"/>
      <c r="DS32" s="729"/>
      <c r="DT32" s="729"/>
      <c r="DU32" s="729"/>
      <c r="DV32" s="729"/>
      <c r="DW32" s="729"/>
      <c r="DX32" s="729"/>
      <c r="DY32" s="729"/>
      <c r="DZ32" s="729"/>
      <c r="EA32" s="729"/>
      <c r="EB32" s="729"/>
      <c r="EC32" s="729"/>
      <c r="ED32" s="729"/>
      <c r="EE32" s="729"/>
      <c r="EF32" s="729"/>
      <c r="EG32" s="729"/>
      <c r="EH32" s="729"/>
      <c r="EI32" s="729"/>
      <c r="EJ32" s="729"/>
      <c r="EK32" s="729"/>
      <c r="EL32" s="729"/>
      <c r="EM32" s="729"/>
      <c r="EN32" s="729"/>
      <c r="EO32" s="729"/>
      <c r="EP32" s="729"/>
      <c r="EQ32" s="729"/>
      <c r="ER32" s="729"/>
      <c r="ES32" s="729"/>
      <c r="ET32" s="729"/>
      <c r="EU32" s="729"/>
      <c r="EV32" s="729"/>
      <c r="EW32" s="729"/>
      <c r="EX32" s="729"/>
      <c r="EY32" s="729"/>
      <c r="EZ32" s="729"/>
      <c r="FA32" s="729"/>
      <c r="FB32" s="729"/>
      <c r="FC32" s="729"/>
      <c r="FD32" s="729"/>
      <c r="FE32" s="729"/>
      <c r="FF32" s="729"/>
      <c r="FG32" s="729"/>
      <c r="FH32" s="729"/>
      <c r="FI32" s="729"/>
      <c r="FJ32" s="729"/>
      <c r="FK32" s="729"/>
      <c r="FL32" s="729"/>
      <c r="FM32" s="729"/>
      <c r="FN32" s="729"/>
      <c r="FO32" s="729"/>
      <c r="FP32" s="729"/>
      <c r="FQ32" s="729"/>
      <c r="FR32" s="729"/>
      <c r="FS32" s="729"/>
      <c r="FT32" s="729"/>
      <c r="FU32" s="729"/>
      <c r="FV32" s="729"/>
      <c r="FW32" s="729"/>
      <c r="FX32" s="729"/>
      <c r="FY32" s="729"/>
      <c r="FZ32" s="729"/>
      <c r="GA32" s="729"/>
      <c r="GB32" s="729"/>
      <c r="GC32" s="729"/>
      <c r="GD32" s="729"/>
      <c r="GE32" s="729"/>
      <c r="GF32" s="729"/>
      <c r="GG32" s="729"/>
      <c r="GH32" s="729"/>
      <c r="GI32" s="729"/>
      <c r="GJ32" s="729"/>
      <c r="GK32" s="729"/>
      <c r="GL32" s="729"/>
      <c r="GM32" s="729"/>
      <c r="GN32" s="729"/>
      <c r="GO32" s="729"/>
      <c r="GP32" s="729"/>
      <c r="GQ32" s="729"/>
      <c r="GR32" s="729"/>
      <c r="GS32" s="729"/>
      <c r="GT32" s="729"/>
      <c r="GU32" s="729"/>
      <c r="GV32" s="729"/>
      <c r="GW32" s="729"/>
      <c r="GX32" s="729"/>
      <c r="GY32" s="729"/>
      <c r="GZ32" s="729"/>
      <c r="HA32" s="729"/>
      <c r="HB32" s="729"/>
      <c r="HC32" s="729"/>
      <c r="HD32" s="729"/>
      <c r="HE32" s="729"/>
      <c r="HF32" s="729"/>
      <c r="HG32" s="729"/>
      <c r="HH32" s="729"/>
      <c r="HI32" s="729"/>
      <c r="HJ32" s="729"/>
      <c r="HK32" s="729"/>
      <c r="HL32" s="729"/>
      <c r="HM32" s="729"/>
      <c r="HN32" s="729"/>
      <c r="HO32" s="729"/>
      <c r="HP32" s="729"/>
      <c r="HQ32" s="729"/>
      <c r="HR32" s="729"/>
      <c r="HS32" s="729"/>
      <c r="HT32" s="729"/>
      <c r="HU32" s="729"/>
      <c r="HV32" s="729"/>
      <c r="HW32" s="729"/>
      <c r="HX32" s="729"/>
      <c r="HY32" s="729"/>
      <c r="HZ32" s="729"/>
      <c r="IA32" s="729"/>
      <c r="IB32" s="729"/>
      <c r="IC32" s="729"/>
      <c r="ID32" s="729"/>
      <c r="IE32" s="729"/>
      <c r="IF32" s="729"/>
      <c r="IG32" s="729"/>
      <c r="IH32" s="729"/>
      <c r="II32" s="729"/>
      <c r="IJ32" s="729"/>
      <c r="IK32" s="729"/>
      <c r="IL32" s="729"/>
      <c r="IM32" s="729"/>
      <c r="IN32" s="729"/>
      <c r="IO32" s="729"/>
      <c r="IP32" s="729"/>
      <c r="IQ32" s="729"/>
      <c r="IR32" s="729"/>
      <c r="IS32" s="729"/>
      <c r="IT32" s="729"/>
      <c r="IU32" s="729"/>
      <c r="IV32" s="729"/>
      <c r="IW32" s="729"/>
      <c r="IX32" s="729"/>
      <c r="IY32" s="729"/>
      <c r="IZ32" s="729"/>
      <c r="JA32" s="729"/>
      <c r="JB32" s="729"/>
      <c r="JC32" s="729"/>
      <c r="JD32" s="729"/>
      <c r="JE32" s="729"/>
      <c r="JF32" s="729"/>
      <c r="JG32" s="729"/>
      <c r="JH32" s="729"/>
      <c r="JI32" s="729"/>
      <c r="JJ32" s="729"/>
      <c r="JK32" s="729"/>
      <c r="JL32" s="729"/>
      <c r="JM32" s="729"/>
      <c r="JN32" s="729"/>
      <c r="JO32" s="729"/>
      <c r="JP32" s="729"/>
      <c r="JQ32" s="729"/>
      <c r="JR32" s="729"/>
      <c r="JS32" s="729"/>
      <c r="JT32" s="729"/>
      <c r="JU32" s="729"/>
      <c r="JV32" s="729"/>
      <c r="JW32" s="729"/>
      <c r="JX32" s="729"/>
      <c r="JY32" s="729"/>
      <c r="JZ32" s="729"/>
      <c r="KA32" s="729"/>
      <c r="KB32" s="729"/>
      <c r="KC32" s="729"/>
      <c r="KD32" s="729"/>
      <c r="KE32" s="729"/>
      <c r="KF32" s="729"/>
      <c r="KG32" s="729"/>
      <c r="KH32" s="729"/>
      <c r="KI32" s="729"/>
      <c r="KJ32" s="729"/>
      <c r="KK32" s="729"/>
      <c r="KL32" s="729"/>
      <c r="KM32" s="729"/>
      <c r="KN32" s="729"/>
      <c r="KO32" s="729"/>
      <c r="KP32" s="729"/>
      <c r="KQ32" s="729"/>
      <c r="KR32" s="729"/>
      <c r="KS32" s="729"/>
      <c r="KT32" s="729"/>
      <c r="KU32" s="729"/>
      <c r="KV32" s="729"/>
      <c r="KW32" s="729"/>
      <c r="KX32" s="729"/>
      <c r="KY32" s="729"/>
      <c r="KZ32" s="729"/>
      <c r="LA32" s="729"/>
      <c r="LB32" s="729"/>
      <c r="LC32" s="729"/>
      <c r="LD32" s="729"/>
      <c r="LE32" s="729"/>
      <c r="LF32" s="729"/>
      <c r="LG32" s="729"/>
      <c r="LH32" s="729"/>
      <c r="LI32" s="729"/>
      <c r="LJ32" s="729"/>
      <c r="LK32" s="729"/>
      <c r="LL32" s="729"/>
      <c r="LM32" s="729"/>
      <c r="LN32" s="729"/>
      <c r="LO32" s="729"/>
      <c r="LP32" s="729"/>
      <c r="LQ32" s="729"/>
      <c r="LR32" s="729"/>
      <c r="LS32" s="729"/>
      <c r="LT32" s="729"/>
      <c r="LU32" s="729"/>
      <c r="LV32" s="729"/>
      <c r="LW32" s="729"/>
      <c r="LX32" s="729"/>
      <c r="LY32" s="729"/>
      <c r="LZ32" s="729"/>
      <c r="MA32" s="729"/>
      <c r="MB32" s="729"/>
      <c r="MC32" s="729"/>
      <c r="MD32" s="729"/>
      <c r="ME32" s="729"/>
      <c r="MF32" s="729"/>
      <c r="MG32" s="729"/>
      <c r="MH32" s="729"/>
      <c r="MI32" s="729"/>
      <c r="MJ32" s="729"/>
      <c r="MK32" s="729"/>
      <c r="ML32" s="729"/>
      <c r="MM32" s="729"/>
      <c r="MN32" s="729"/>
      <c r="MO32" s="729"/>
      <c r="MP32" s="729"/>
      <c r="MQ32" s="729"/>
      <c r="MR32" s="729"/>
      <c r="MS32" s="729"/>
      <c r="MT32" s="729"/>
      <c r="MU32" s="729"/>
      <c r="MV32" s="729"/>
      <c r="MW32" s="729"/>
      <c r="MX32" s="729"/>
      <c r="MY32" s="729"/>
      <c r="MZ32" s="729"/>
      <c r="NA32" s="729"/>
      <c r="NB32" s="729"/>
      <c r="NC32" s="729"/>
      <c r="ND32" s="729"/>
      <c r="NE32" s="729"/>
      <c r="NF32" s="729"/>
      <c r="NG32" s="729"/>
      <c r="NH32" s="729"/>
      <c r="NI32" s="729"/>
      <c r="NJ32" s="729"/>
      <c r="NK32" s="729"/>
      <c r="NL32" s="729"/>
      <c r="NM32" s="729"/>
      <c r="NN32" s="729"/>
      <c r="NO32" s="729"/>
      <c r="NP32" s="729"/>
      <c r="NQ32" s="729"/>
      <c r="NR32" s="729"/>
      <c r="NS32" s="729"/>
      <c r="NT32" s="729"/>
      <c r="NU32" s="729"/>
      <c r="NV32" s="729"/>
      <c r="NW32" s="729"/>
      <c r="NX32" s="729"/>
      <c r="NY32" s="729"/>
      <c r="NZ32" s="729"/>
      <c r="OA32" s="729"/>
      <c r="OB32" s="729"/>
      <c r="OC32" s="729"/>
      <c r="OD32" s="729"/>
      <c r="OE32" s="729"/>
      <c r="OF32" s="729"/>
      <c r="OG32" s="729"/>
      <c r="OH32" s="729"/>
      <c r="OI32" s="729"/>
      <c r="OJ32" s="729"/>
      <c r="OK32" s="729"/>
      <c r="OL32" s="729"/>
      <c r="OM32" s="729"/>
      <c r="ON32" s="729"/>
      <c r="OO32" s="729"/>
      <c r="OP32" s="729"/>
      <c r="OQ32" s="729"/>
      <c r="OR32" s="729"/>
      <c r="OS32" s="729"/>
      <c r="OT32" s="729"/>
      <c r="OU32" s="729"/>
      <c r="OV32" s="729"/>
      <c r="OW32" s="729"/>
      <c r="OX32" s="729"/>
      <c r="OY32" s="729"/>
      <c r="OZ32" s="729"/>
      <c r="PA32" s="729"/>
      <c r="PB32" s="729"/>
      <c r="PC32" s="729"/>
      <c r="PD32" s="729"/>
      <c r="PE32" s="729"/>
      <c r="PF32" s="729"/>
      <c r="PG32" s="729"/>
      <c r="PH32" s="729"/>
      <c r="PI32" s="729"/>
      <c r="PJ32" s="729"/>
      <c r="PK32" s="729"/>
      <c r="PL32" s="729"/>
      <c r="PM32" s="729"/>
      <c r="PN32" s="729"/>
      <c r="PO32" s="729"/>
      <c r="PP32" s="729"/>
      <c r="PQ32" s="729"/>
      <c r="PR32" s="729"/>
      <c r="PS32" s="729"/>
      <c r="PT32" s="729"/>
      <c r="PU32" s="729"/>
      <c r="PV32" s="729"/>
      <c r="PW32" s="729"/>
      <c r="PX32" s="729"/>
      <c r="PY32" s="729"/>
      <c r="PZ32" s="729"/>
      <c r="QA32" s="729"/>
      <c r="QB32" s="729"/>
      <c r="QC32" s="729"/>
      <c r="QD32" s="729"/>
      <c r="QE32" s="729"/>
      <c r="QF32" s="729"/>
      <c r="QG32" s="729"/>
      <c r="QH32" s="729"/>
      <c r="QI32" s="729"/>
      <c r="QJ32" s="729"/>
      <c r="QK32" s="729"/>
      <c r="QL32" s="729"/>
      <c r="QM32" s="729"/>
      <c r="QN32" s="729"/>
      <c r="QO32" s="729"/>
      <c r="QP32" s="729"/>
      <c r="QQ32" s="729"/>
      <c r="QR32" s="729"/>
      <c r="QS32" s="729"/>
      <c r="QT32" s="729"/>
      <c r="QU32" s="729"/>
      <c r="QV32" s="729"/>
      <c r="QW32" s="729"/>
      <c r="QX32" s="729"/>
      <c r="QY32" s="729"/>
      <c r="QZ32" s="729"/>
      <c r="RA32" s="729"/>
      <c r="RB32" s="729"/>
      <c r="RC32" s="729"/>
      <c r="RD32" s="729"/>
      <c r="RE32" s="729"/>
      <c r="RF32" s="729"/>
      <c r="RG32" s="729"/>
      <c r="RH32" s="729"/>
      <c r="RI32" s="729"/>
      <c r="RJ32" s="729"/>
      <c r="RK32" s="729"/>
      <c r="RL32" s="729"/>
      <c r="RM32" s="729"/>
      <c r="RN32" s="729"/>
      <c r="RO32" s="729"/>
      <c r="RP32" s="729"/>
      <c r="RQ32" s="729"/>
      <c r="RR32" s="729"/>
      <c r="RS32" s="729"/>
      <c r="RT32" s="729"/>
      <c r="RU32" s="729"/>
      <c r="RV32" s="729"/>
      <c r="RW32" s="729"/>
      <c r="RX32" s="729"/>
      <c r="RY32" s="729"/>
      <c r="RZ32" s="729"/>
      <c r="SA32" s="729"/>
      <c r="SB32" s="729"/>
      <c r="SC32" s="729"/>
      <c r="SD32" s="729"/>
      <c r="SE32" s="729"/>
      <c r="SF32" s="729"/>
      <c r="SG32" s="729"/>
      <c r="SH32" s="729"/>
      <c r="SI32" s="729"/>
      <c r="SJ32" s="729"/>
      <c r="SK32" s="729"/>
      <c r="SL32" s="729"/>
      <c r="SM32" s="729"/>
      <c r="SN32" s="729"/>
      <c r="SO32" s="729"/>
      <c r="SP32" s="729"/>
      <c r="SQ32" s="729"/>
      <c r="SR32" s="729"/>
      <c r="SS32" s="729"/>
      <c r="ST32" s="729"/>
      <c r="SU32" s="729"/>
      <c r="SV32" s="729"/>
      <c r="SW32" s="729"/>
      <c r="SX32" s="729"/>
      <c r="SY32" s="729"/>
      <c r="SZ32" s="729"/>
      <c r="TA32" s="729"/>
      <c r="TB32" s="729"/>
      <c r="TC32" s="729"/>
      <c r="TD32" s="729"/>
      <c r="TE32" s="729"/>
      <c r="TF32" s="729"/>
      <c r="TG32" s="729"/>
      <c r="TH32" s="729"/>
      <c r="TI32" s="729"/>
      <c r="TJ32" s="729"/>
      <c r="TK32" s="729"/>
      <c r="TL32" s="729"/>
      <c r="TM32" s="729"/>
      <c r="TN32" s="729"/>
      <c r="TO32" s="729"/>
      <c r="TP32" s="729"/>
      <c r="TQ32" s="729"/>
      <c r="TR32" s="729"/>
      <c r="TS32" s="729"/>
      <c r="TT32" s="729"/>
      <c r="TU32" s="729"/>
      <c r="TV32" s="729"/>
      <c r="TW32" s="729"/>
      <c r="TX32" s="729"/>
      <c r="TY32" s="729"/>
      <c r="TZ32" s="729"/>
      <c r="UA32" s="729"/>
      <c r="UB32" s="729"/>
      <c r="UC32" s="729"/>
      <c r="UD32" s="729"/>
      <c r="UE32" s="729"/>
      <c r="UF32" s="729"/>
      <c r="UG32" s="729"/>
      <c r="UH32" s="729"/>
      <c r="UI32" s="729"/>
      <c r="UJ32" s="729"/>
      <c r="UK32" s="729"/>
      <c r="UL32" s="729"/>
      <c r="UM32" s="729"/>
      <c r="UN32" s="729"/>
      <c r="UO32" s="729"/>
      <c r="UP32" s="729"/>
      <c r="UQ32" s="729"/>
      <c r="UR32" s="729"/>
      <c r="US32" s="729"/>
      <c r="UT32" s="729"/>
      <c r="UU32" s="729"/>
      <c r="UV32" s="729"/>
      <c r="UW32" s="729"/>
      <c r="UX32" s="729"/>
      <c r="UY32" s="729"/>
      <c r="UZ32" s="729"/>
      <c r="VA32" s="729"/>
      <c r="VB32" s="729"/>
      <c r="VC32" s="729"/>
      <c r="VD32" s="729"/>
      <c r="VE32" s="729"/>
      <c r="VF32" s="729"/>
      <c r="VG32" s="729"/>
      <c r="VH32" s="729"/>
      <c r="VI32" s="729"/>
      <c r="VJ32" s="729"/>
      <c r="VK32" s="729"/>
      <c r="VL32" s="729"/>
      <c r="VM32" s="729"/>
      <c r="VN32" s="729"/>
      <c r="VO32" s="729"/>
      <c r="VP32" s="729"/>
      <c r="VQ32" s="729"/>
      <c r="VR32" s="729"/>
      <c r="VS32" s="729"/>
      <c r="VT32" s="729"/>
      <c r="VU32" s="729"/>
      <c r="VV32" s="729"/>
      <c r="VW32" s="729"/>
      <c r="VX32" s="729"/>
      <c r="VY32" s="729"/>
      <c r="VZ32" s="729"/>
      <c r="WA32" s="729"/>
      <c r="WB32" s="729"/>
      <c r="WC32" s="729"/>
      <c r="WD32" s="729"/>
      <c r="WE32" s="729"/>
      <c r="WF32" s="729"/>
      <c r="WG32" s="729"/>
      <c r="WH32" s="729"/>
      <c r="WI32" s="729"/>
      <c r="WJ32" s="729"/>
      <c r="WK32" s="729"/>
      <c r="WL32" s="729"/>
      <c r="WM32" s="729"/>
      <c r="WN32" s="729"/>
      <c r="WO32" s="729"/>
      <c r="WP32" s="729"/>
      <c r="WQ32" s="729"/>
      <c r="WR32" s="729"/>
      <c r="WS32" s="729"/>
      <c r="WT32" s="729"/>
      <c r="WU32" s="729"/>
      <c r="WV32" s="729"/>
      <c r="WW32" s="729"/>
      <c r="WX32" s="729"/>
      <c r="WY32" s="729"/>
      <c r="WZ32" s="729"/>
      <c r="XA32" s="729"/>
      <c r="XB32" s="729"/>
      <c r="XC32" s="729"/>
      <c r="XD32" s="729"/>
      <c r="XE32" s="729"/>
      <c r="XF32" s="729"/>
      <c r="XG32" s="729"/>
      <c r="XH32" s="729"/>
      <c r="XI32" s="729"/>
      <c r="XJ32" s="729"/>
      <c r="XK32" s="729"/>
      <c r="XL32" s="729"/>
      <c r="XM32" s="729"/>
      <c r="XN32" s="729"/>
      <c r="XO32" s="729"/>
      <c r="XP32" s="729"/>
      <c r="XQ32" s="729"/>
      <c r="XR32" s="729"/>
      <c r="XS32" s="729"/>
      <c r="XT32" s="729"/>
      <c r="XU32" s="729"/>
      <c r="XV32" s="729"/>
      <c r="XW32" s="729"/>
      <c r="XX32" s="729"/>
      <c r="XY32" s="729"/>
      <c r="XZ32" s="729"/>
      <c r="YA32" s="729"/>
      <c r="YB32" s="729"/>
      <c r="YC32" s="729"/>
      <c r="YD32" s="729"/>
      <c r="YE32" s="729"/>
      <c r="YF32" s="729"/>
      <c r="YG32" s="729"/>
      <c r="YH32" s="729"/>
      <c r="YI32" s="729"/>
      <c r="YJ32" s="729"/>
      <c r="YK32" s="729"/>
      <c r="YL32" s="729"/>
      <c r="YM32" s="729"/>
      <c r="YN32" s="729"/>
      <c r="YO32" s="729"/>
      <c r="YP32" s="729"/>
      <c r="YQ32" s="729"/>
      <c r="YR32" s="729"/>
      <c r="YS32" s="729"/>
      <c r="YT32" s="729"/>
      <c r="YU32" s="729"/>
      <c r="YV32" s="729"/>
      <c r="YW32" s="729"/>
      <c r="YX32" s="729"/>
      <c r="YY32" s="729"/>
      <c r="YZ32" s="729"/>
      <c r="ZA32" s="729"/>
      <c r="ZB32" s="729"/>
      <c r="ZC32" s="729"/>
      <c r="ZD32" s="729"/>
      <c r="ZE32" s="729"/>
      <c r="ZF32" s="729"/>
      <c r="ZG32" s="729"/>
      <c r="ZH32" s="729"/>
      <c r="ZI32" s="729"/>
      <c r="ZJ32" s="729"/>
      <c r="ZK32" s="729"/>
      <c r="ZL32" s="729"/>
      <c r="ZM32" s="729"/>
      <c r="ZN32" s="729"/>
      <c r="ZO32" s="729"/>
      <c r="ZP32" s="729"/>
      <c r="ZQ32" s="729"/>
      <c r="ZR32" s="729"/>
      <c r="ZS32" s="729"/>
      <c r="ZT32" s="729"/>
      <c r="ZU32" s="729"/>
      <c r="ZV32" s="729"/>
      <c r="ZW32" s="729"/>
      <c r="ZX32" s="729"/>
      <c r="ZY32" s="729"/>
      <c r="ZZ32" s="729"/>
      <c r="AAA32" s="729"/>
      <c r="AAB32" s="729"/>
      <c r="AAC32" s="729"/>
      <c r="AAD32" s="729"/>
      <c r="AAE32" s="729"/>
      <c r="AAF32" s="729"/>
      <c r="AAG32" s="729"/>
      <c r="AAH32" s="729"/>
      <c r="AAI32" s="729"/>
      <c r="AAJ32" s="729"/>
      <c r="AAK32" s="729"/>
      <c r="AAL32" s="729"/>
      <c r="AAM32" s="729"/>
      <c r="AAN32" s="729"/>
      <c r="AAO32" s="729"/>
      <c r="AAP32" s="729"/>
      <c r="AAQ32" s="729"/>
      <c r="AAR32" s="729"/>
      <c r="AAS32" s="729"/>
      <c r="AAT32" s="729"/>
      <c r="AAU32" s="729"/>
      <c r="AAV32" s="729"/>
      <c r="AAW32" s="729"/>
      <c r="AAX32" s="729"/>
      <c r="AAY32" s="729"/>
      <c r="AAZ32" s="729"/>
      <c r="ABA32" s="729"/>
      <c r="ABB32" s="729"/>
      <c r="ABC32" s="729"/>
      <c r="ABD32" s="729"/>
      <c r="ABE32" s="729"/>
      <c r="ABF32" s="729"/>
      <c r="ABG32" s="729"/>
      <c r="ABH32" s="729"/>
      <c r="ABI32" s="729"/>
      <c r="ABJ32" s="729"/>
      <c r="ABK32" s="729"/>
      <c r="ABL32" s="729"/>
      <c r="ABM32" s="729"/>
      <c r="ABN32" s="729"/>
      <c r="ABO32" s="729"/>
      <c r="ABP32" s="729"/>
      <c r="ABQ32" s="729"/>
      <c r="ABR32" s="729"/>
      <c r="ABS32" s="729"/>
      <c r="ABT32" s="729"/>
      <c r="ABU32" s="729"/>
      <c r="ABV32" s="729"/>
      <c r="ABW32" s="729"/>
      <c r="ABX32" s="729"/>
      <c r="ABY32" s="729"/>
      <c r="ABZ32" s="729"/>
      <c r="ACA32" s="729"/>
      <c r="ACB32" s="729"/>
      <c r="ACC32" s="729"/>
      <c r="ACD32" s="729"/>
      <c r="ACE32" s="729"/>
      <c r="ACF32" s="729"/>
      <c r="ACG32" s="729"/>
      <c r="ACH32" s="729"/>
      <c r="ACI32" s="729"/>
      <c r="ACJ32" s="729"/>
      <c r="ACK32" s="729"/>
      <c r="ACL32" s="729"/>
      <c r="ACM32" s="729"/>
      <c r="ACN32" s="729"/>
      <c r="ACO32" s="729"/>
      <c r="ACP32" s="729"/>
      <c r="ACQ32" s="729"/>
      <c r="ACR32" s="729"/>
      <c r="ACS32" s="729"/>
      <c r="ACT32" s="729"/>
      <c r="ACU32" s="729"/>
      <c r="ACV32" s="729"/>
      <c r="ACW32" s="729"/>
      <c r="ACX32" s="729"/>
      <c r="ACY32" s="729"/>
      <c r="ACZ32" s="729"/>
      <c r="ADA32" s="729"/>
      <c r="ADB32" s="729"/>
      <c r="ADC32" s="729"/>
      <c r="ADD32" s="729"/>
      <c r="ADE32" s="729"/>
      <c r="ADF32" s="729"/>
      <c r="ADG32" s="729"/>
      <c r="ADH32" s="729"/>
      <c r="ADI32" s="729"/>
      <c r="ADJ32" s="729"/>
      <c r="ADK32" s="729"/>
      <c r="ADL32" s="729"/>
      <c r="ADM32" s="729"/>
      <c r="ADN32" s="729"/>
      <c r="ADO32" s="729"/>
      <c r="ADP32" s="729"/>
      <c r="ADQ32" s="729"/>
      <c r="ADR32" s="729"/>
      <c r="ADS32" s="729"/>
      <c r="ADT32" s="729"/>
      <c r="ADU32" s="729"/>
      <c r="ADV32" s="729"/>
      <c r="ADW32" s="729"/>
      <c r="ADX32" s="729"/>
      <c r="ADY32" s="729"/>
      <c r="ADZ32" s="729"/>
      <c r="AEA32" s="729"/>
      <c r="AEB32" s="729"/>
      <c r="AEC32" s="729"/>
      <c r="AED32" s="729"/>
      <c r="AEE32" s="729"/>
      <c r="AEF32" s="729"/>
      <c r="AEG32" s="729"/>
      <c r="AEH32" s="729"/>
      <c r="AEI32" s="729"/>
      <c r="AEJ32" s="729"/>
      <c r="AEK32" s="729"/>
      <c r="AEL32" s="729"/>
      <c r="AEM32" s="729"/>
      <c r="AEN32" s="729"/>
      <c r="AEO32" s="729"/>
      <c r="AEP32" s="729"/>
      <c r="AEQ32" s="729"/>
      <c r="AER32" s="729"/>
      <c r="AES32" s="729"/>
      <c r="AET32" s="729"/>
      <c r="AEU32" s="729"/>
      <c r="AEV32" s="729"/>
      <c r="AEW32" s="729"/>
      <c r="AEX32" s="729"/>
      <c r="AEY32" s="729"/>
      <c r="AEZ32" s="729"/>
      <c r="AFA32" s="729"/>
      <c r="AFB32" s="729"/>
      <c r="AFC32" s="729"/>
      <c r="AFD32" s="729"/>
      <c r="AFE32" s="729"/>
      <c r="AFF32" s="729"/>
      <c r="AFG32" s="729"/>
      <c r="AFH32" s="729"/>
      <c r="AFI32" s="729"/>
      <c r="AFJ32" s="729"/>
      <c r="AFK32" s="729"/>
      <c r="AFL32" s="729"/>
      <c r="AFM32" s="729"/>
      <c r="AFN32" s="729"/>
      <c r="AFO32" s="729"/>
      <c r="AFP32" s="729"/>
      <c r="AFQ32" s="729"/>
      <c r="AFR32" s="729"/>
      <c r="AFS32" s="729"/>
      <c r="AFT32" s="729"/>
      <c r="AFU32" s="729"/>
      <c r="AFV32" s="729"/>
      <c r="AFW32" s="729"/>
      <c r="AFX32" s="729"/>
      <c r="AFY32" s="729"/>
      <c r="AFZ32" s="729"/>
      <c r="AGA32" s="729"/>
      <c r="AGB32" s="729"/>
      <c r="AGC32" s="729"/>
      <c r="AGD32" s="729"/>
      <c r="AGE32" s="729"/>
      <c r="AGF32" s="729"/>
      <c r="AGG32" s="729"/>
      <c r="AGH32" s="729"/>
      <c r="AGI32" s="729"/>
      <c r="AGJ32" s="729"/>
      <c r="AGK32" s="729"/>
      <c r="AGL32" s="729"/>
      <c r="AGM32" s="729"/>
      <c r="AGN32" s="729"/>
      <c r="AGO32" s="729"/>
      <c r="AGP32" s="729"/>
      <c r="AGQ32" s="729"/>
      <c r="AGR32" s="729"/>
      <c r="AGS32" s="729"/>
      <c r="AGT32" s="729"/>
      <c r="AGU32" s="729"/>
      <c r="AGV32" s="729"/>
      <c r="AGW32" s="729"/>
      <c r="AGX32" s="729"/>
      <c r="AGY32" s="729"/>
      <c r="AGZ32" s="729"/>
      <c r="AHA32" s="729"/>
      <c r="AHB32" s="729"/>
      <c r="AHC32" s="729"/>
      <c r="AHD32" s="729"/>
      <c r="AHE32" s="729"/>
      <c r="AHF32" s="729"/>
      <c r="AHG32" s="729"/>
      <c r="AHH32" s="729"/>
      <c r="AHI32" s="729"/>
      <c r="AHJ32" s="729"/>
      <c r="AHK32" s="729"/>
      <c r="AHL32" s="729"/>
      <c r="AHM32" s="729"/>
      <c r="AHN32" s="729"/>
      <c r="AHO32" s="729"/>
      <c r="AHP32" s="729"/>
      <c r="AHQ32" s="729"/>
      <c r="AHR32" s="729"/>
      <c r="AHS32" s="729"/>
      <c r="AHT32" s="729"/>
      <c r="AHU32" s="729"/>
      <c r="AHV32" s="729"/>
      <c r="AHW32" s="729"/>
      <c r="AHX32" s="729"/>
      <c r="AHY32" s="729"/>
      <c r="AHZ32" s="729"/>
      <c r="AIA32" s="729"/>
      <c r="AIB32" s="729"/>
      <c r="AIC32" s="729"/>
      <c r="AID32" s="729"/>
      <c r="AIE32" s="729"/>
      <c r="AIF32" s="729"/>
      <c r="AIG32" s="729"/>
      <c r="AIH32" s="729"/>
      <c r="AII32" s="729"/>
      <c r="AIJ32" s="729"/>
      <c r="AIK32" s="729"/>
      <c r="AIL32" s="729"/>
      <c r="AIM32" s="729"/>
      <c r="AIN32" s="729"/>
      <c r="AIO32" s="729"/>
      <c r="AIP32" s="729"/>
      <c r="AIQ32" s="729"/>
      <c r="AIR32" s="729"/>
      <c r="AIS32" s="729"/>
      <c r="AIT32" s="729"/>
      <c r="AIU32" s="729"/>
      <c r="AIV32" s="729"/>
      <c r="AIW32" s="729"/>
      <c r="AIX32" s="729"/>
      <c r="AIY32" s="729"/>
      <c r="AIZ32" s="729"/>
      <c r="AJA32" s="729"/>
      <c r="AJB32" s="729"/>
      <c r="AJC32" s="729"/>
      <c r="AJD32" s="729"/>
      <c r="AJE32" s="729"/>
      <c r="AJF32" s="729"/>
      <c r="AJG32" s="729"/>
      <c r="AJH32" s="729"/>
      <c r="AJI32" s="729"/>
      <c r="AJJ32" s="729"/>
      <c r="AJK32" s="729"/>
      <c r="AJL32" s="729"/>
      <c r="AJM32" s="729"/>
      <c r="AJN32" s="729"/>
      <c r="AJO32" s="729"/>
      <c r="AJP32" s="729"/>
      <c r="AJQ32" s="729"/>
      <c r="AJR32" s="729"/>
      <c r="AJS32" s="729"/>
      <c r="AJT32" s="729"/>
      <c r="AJU32" s="729"/>
      <c r="AJV32" s="729"/>
      <c r="AJW32" s="729"/>
      <c r="AJX32" s="729"/>
      <c r="AJY32" s="729"/>
      <c r="AJZ32" s="729"/>
      <c r="AKA32" s="729"/>
      <c r="AKB32" s="729"/>
      <c r="AKC32" s="729"/>
      <c r="AKD32" s="729"/>
      <c r="AKE32" s="729"/>
      <c r="AKF32" s="729"/>
      <c r="AKG32" s="729"/>
      <c r="AKH32" s="729"/>
      <c r="AKI32" s="729"/>
      <c r="AKJ32" s="729"/>
      <c r="AKK32" s="729"/>
      <c r="AKL32" s="729"/>
      <c r="AKM32" s="729"/>
      <c r="AKN32" s="729"/>
      <c r="AKO32" s="729"/>
      <c r="AKP32" s="729"/>
      <c r="AKQ32" s="729"/>
      <c r="AKR32" s="729"/>
      <c r="AKS32" s="729"/>
      <c r="AKT32" s="729"/>
      <c r="AKU32" s="729"/>
      <c r="AKV32" s="729"/>
      <c r="AKW32" s="729"/>
      <c r="AKX32" s="729"/>
      <c r="AKY32" s="729"/>
      <c r="AKZ32" s="729"/>
      <c r="ALA32" s="729"/>
      <c r="ALB32" s="729"/>
      <c r="ALC32" s="729"/>
      <c r="ALD32" s="729"/>
      <c r="ALE32" s="729"/>
      <c r="ALF32" s="729"/>
      <c r="ALG32" s="729"/>
      <c r="ALH32" s="729"/>
      <c r="ALI32" s="729"/>
      <c r="ALJ32" s="729"/>
      <c r="ALK32" s="729"/>
      <c r="ALL32" s="729"/>
      <c r="ALM32" s="729"/>
      <c r="ALN32" s="729"/>
      <c r="ALO32" s="729"/>
      <c r="ALP32" s="729"/>
      <c r="ALQ32" s="729"/>
      <c r="ALR32" s="729"/>
      <c r="ALS32" s="729"/>
      <c r="ALT32" s="729"/>
      <c r="ALU32" s="729"/>
    </row>
    <row r="33" spans="1:31" s="224" customFormat="1" ht="13.5" hidden="1" customHeight="1">
      <c r="A33" s="225">
        <f t="shared" si="0"/>
        <v>25</v>
      </c>
      <c r="B33" s="217"/>
      <c r="C33" s="217"/>
      <c r="D33" s="241" t="s">
        <v>392</v>
      </c>
      <c r="E33" s="217"/>
      <c r="F33" s="217"/>
      <c r="G33" s="217"/>
      <c r="H33" s="719" t="s">
        <v>1113</v>
      </c>
      <c r="I33" s="721">
        <v>59350</v>
      </c>
      <c r="J33" s="721" t="s">
        <v>1115</v>
      </c>
      <c r="K33" s="719" t="s">
        <v>817</v>
      </c>
      <c r="L33" s="723"/>
      <c r="M33" s="719" t="s">
        <v>862</v>
      </c>
      <c r="N33" s="723"/>
      <c r="O33" s="719" t="s">
        <v>1117</v>
      </c>
      <c r="P33" s="252"/>
      <c r="Q33" s="723"/>
      <c r="R33" s="232"/>
      <c r="S33" s="725"/>
      <c r="T33" s="719"/>
      <c r="U33" s="726"/>
      <c r="V33" s="724"/>
      <c r="W33" s="724"/>
      <c r="X33" s="723"/>
      <c r="Z33" s="725"/>
      <c r="AA33" s="719"/>
      <c r="AB33" s="721"/>
      <c r="AC33" s="719"/>
      <c r="AD33" s="723"/>
      <c r="AE33" s="723"/>
    </row>
    <row r="34" spans="1:31" s="224" customFormat="1" ht="13.5" hidden="1" customHeight="1">
      <c r="A34" s="225">
        <f t="shared" si="0"/>
        <v>26</v>
      </c>
      <c r="B34" s="217"/>
      <c r="C34" s="217"/>
      <c r="D34" s="241" t="s">
        <v>1118</v>
      </c>
      <c r="E34" s="241"/>
      <c r="F34" s="241"/>
      <c r="G34" s="241"/>
      <c r="H34" s="263" t="s">
        <v>1680</v>
      </c>
      <c r="I34" s="721" t="s">
        <v>1120</v>
      </c>
      <c r="J34" s="721" t="s">
        <v>1121</v>
      </c>
      <c r="K34" s="719" t="s">
        <v>817</v>
      </c>
      <c r="L34" s="723"/>
      <c r="M34" s="727" t="s">
        <v>862</v>
      </c>
      <c r="N34" s="281"/>
      <c r="O34" s="719"/>
      <c r="P34" s="722"/>
      <c r="Q34" s="723"/>
      <c r="R34" s="232"/>
      <c r="S34" s="725"/>
      <c r="T34" s="719"/>
      <c r="U34" s="726"/>
      <c r="V34" s="724"/>
      <c r="W34" s="724"/>
      <c r="X34" s="723"/>
      <c r="Z34" s="725"/>
      <c r="AA34" s="719"/>
      <c r="AB34" s="721"/>
      <c r="AC34" s="719"/>
      <c r="AD34" s="723"/>
      <c r="AE34" s="723"/>
    </row>
    <row r="35" spans="1:31" s="256" customFormat="1" ht="13.5" hidden="1" customHeight="1">
      <c r="A35" s="225">
        <f t="shared" si="0"/>
        <v>27</v>
      </c>
      <c r="B35" s="217"/>
      <c r="C35" s="217" t="s">
        <v>1122</v>
      </c>
      <c r="D35" s="221"/>
      <c r="E35" s="221"/>
      <c r="F35" s="221"/>
      <c r="G35" s="221"/>
      <c r="H35" s="719" t="s">
        <v>2372</v>
      </c>
      <c r="I35" s="721"/>
      <c r="J35" s="721" t="s">
        <v>1124</v>
      </c>
      <c r="K35" s="719" t="s">
        <v>817</v>
      </c>
      <c r="L35" s="723" t="s">
        <v>863</v>
      </c>
      <c r="M35" s="243" t="s">
        <v>1124</v>
      </c>
      <c r="N35" s="723"/>
      <c r="O35" s="719"/>
      <c r="P35" s="722"/>
      <c r="Q35" s="723"/>
      <c r="R35" s="664"/>
      <c r="S35" s="725"/>
      <c r="T35" s="719"/>
      <c r="U35" s="726"/>
      <c r="V35" s="724"/>
      <c r="W35" s="724"/>
      <c r="X35" s="723"/>
      <c r="Y35" s="224"/>
      <c r="Z35" s="725"/>
      <c r="AA35" s="719"/>
      <c r="AB35" s="721"/>
      <c r="AC35" s="719"/>
      <c r="AD35" s="723"/>
      <c r="AE35" s="723"/>
    </row>
    <row r="36" spans="1:31" s="256" customFormat="1" ht="13.5" hidden="1" customHeight="1">
      <c r="A36" s="225">
        <f t="shared" si="0"/>
        <v>28</v>
      </c>
      <c r="B36" s="217"/>
      <c r="C36" s="217"/>
      <c r="D36" s="720" t="s">
        <v>415</v>
      </c>
      <c r="E36" s="221"/>
      <c r="F36" s="221"/>
      <c r="G36" s="221"/>
      <c r="H36" s="719" t="s">
        <v>1125</v>
      </c>
      <c r="I36" s="721" t="s">
        <v>1126</v>
      </c>
      <c r="J36" s="721" t="s">
        <v>1127</v>
      </c>
      <c r="K36" s="719" t="s">
        <v>817</v>
      </c>
      <c r="L36" s="723"/>
      <c r="M36" s="727" t="s">
        <v>862</v>
      </c>
      <c r="N36" s="281"/>
      <c r="O36" s="719"/>
      <c r="P36" s="722"/>
      <c r="Q36" s="723"/>
      <c r="R36" s="664"/>
      <c r="S36" s="725"/>
      <c r="T36" s="719"/>
      <c r="U36" s="726"/>
      <c r="V36" s="724"/>
      <c r="W36" s="724"/>
      <c r="X36" s="723"/>
      <c r="Y36" s="224"/>
      <c r="Z36" s="725"/>
      <c r="AA36" s="719"/>
      <c r="AB36" s="721"/>
      <c r="AC36" s="719"/>
      <c r="AD36" s="723"/>
      <c r="AE36" s="723"/>
    </row>
    <row r="37" spans="1:31" s="256" customFormat="1" ht="13.5" hidden="1" customHeight="1">
      <c r="A37" s="225">
        <f t="shared" si="0"/>
        <v>29</v>
      </c>
      <c r="B37" s="217"/>
      <c r="C37" s="217"/>
      <c r="D37" s="720" t="s">
        <v>1129</v>
      </c>
      <c r="E37" s="221"/>
      <c r="F37" s="221"/>
      <c r="G37" s="221"/>
      <c r="H37" s="719" t="s">
        <v>1130</v>
      </c>
      <c r="I37" s="721" t="s">
        <v>1131</v>
      </c>
      <c r="J37" s="721" t="s">
        <v>1132</v>
      </c>
      <c r="K37" s="719" t="s">
        <v>817</v>
      </c>
      <c r="L37" s="723"/>
      <c r="M37" s="727" t="s">
        <v>862</v>
      </c>
      <c r="N37" s="281"/>
      <c r="O37" s="719"/>
      <c r="P37" s="722"/>
      <c r="Q37" s="723"/>
      <c r="R37" s="664"/>
      <c r="S37" s="725"/>
      <c r="T37" s="719"/>
      <c r="U37" s="726"/>
      <c r="V37" s="724"/>
      <c r="W37" s="724"/>
      <c r="X37" s="723"/>
      <c r="Y37" s="224"/>
      <c r="Z37" s="725"/>
      <c r="AA37" s="719"/>
      <c r="AB37" s="721"/>
      <c r="AC37" s="719"/>
      <c r="AD37" s="723"/>
      <c r="AE37" s="723"/>
    </row>
    <row r="38" spans="1:31" s="244" customFormat="1" ht="13.5" hidden="1" customHeight="1">
      <c r="A38" s="225">
        <f t="shared" si="0"/>
        <v>30</v>
      </c>
      <c r="B38" s="217"/>
      <c r="C38" s="222"/>
      <c r="D38" s="720" t="s">
        <v>429</v>
      </c>
      <c r="E38" s="221"/>
      <c r="F38" s="221"/>
      <c r="G38" s="221"/>
      <c r="H38" s="719" t="s">
        <v>1134</v>
      </c>
      <c r="I38" s="721" t="s">
        <v>1135</v>
      </c>
      <c r="J38" s="721" t="s">
        <v>1136</v>
      </c>
      <c r="K38" s="719" t="s">
        <v>817</v>
      </c>
      <c r="L38" s="723"/>
      <c r="M38" s="727" t="s">
        <v>862</v>
      </c>
      <c r="N38" s="281"/>
      <c r="O38" s="719"/>
      <c r="P38" s="722"/>
      <c r="Q38" s="723"/>
      <c r="R38" s="665"/>
      <c r="S38" s="725"/>
      <c r="T38" s="719"/>
      <c r="U38" s="726"/>
      <c r="V38" s="724"/>
      <c r="W38" s="724"/>
      <c r="X38" s="723"/>
      <c r="Y38" s="224"/>
      <c r="Z38" s="725"/>
      <c r="AA38" s="719"/>
      <c r="AB38" s="721"/>
      <c r="AC38" s="719"/>
      <c r="AD38" s="723"/>
      <c r="AE38" s="723"/>
    </row>
    <row r="39" spans="1:31" s="244" customFormat="1" ht="13.5" hidden="1" customHeight="1">
      <c r="A39" s="225">
        <f t="shared" si="0"/>
        <v>31</v>
      </c>
      <c r="B39" s="217"/>
      <c r="C39" s="222"/>
      <c r="D39" s="720" t="s">
        <v>426</v>
      </c>
      <c r="E39" s="221"/>
      <c r="F39" s="221"/>
      <c r="G39" s="221"/>
      <c r="H39" s="719" t="s">
        <v>1137</v>
      </c>
      <c r="I39" s="721" t="s">
        <v>1138</v>
      </c>
      <c r="J39" s="721" t="s">
        <v>1139</v>
      </c>
      <c r="K39" s="719" t="s">
        <v>823</v>
      </c>
      <c r="L39" s="723"/>
      <c r="M39" s="727" t="s">
        <v>862</v>
      </c>
      <c r="N39" s="281"/>
      <c r="O39" s="719"/>
      <c r="P39" s="722"/>
      <c r="Q39" s="723"/>
      <c r="R39" s="665"/>
      <c r="S39" s="725"/>
      <c r="T39" s="719"/>
      <c r="U39" s="726"/>
      <c r="V39" s="724"/>
      <c r="W39" s="724"/>
      <c r="X39" s="723"/>
      <c r="Y39" s="224"/>
      <c r="Z39" s="725"/>
      <c r="AA39" s="719"/>
      <c r="AB39" s="721"/>
      <c r="AC39" s="719"/>
      <c r="AD39" s="723"/>
      <c r="AE39" s="723"/>
    </row>
    <row r="40" spans="1:31" s="244" customFormat="1" ht="13.5" hidden="1" customHeight="1">
      <c r="A40" s="225">
        <f t="shared" si="0"/>
        <v>32</v>
      </c>
      <c r="B40" s="217"/>
      <c r="C40" s="222"/>
      <c r="D40" s="720" t="s">
        <v>1141</v>
      </c>
      <c r="E40" s="221"/>
      <c r="F40" s="221"/>
      <c r="G40" s="221"/>
      <c r="H40" s="719" t="s">
        <v>1142</v>
      </c>
      <c r="I40" s="721" t="s">
        <v>1143</v>
      </c>
      <c r="J40" s="721" t="s">
        <v>1144</v>
      </c>
      <c r="K40" s="719" t="s">
        <v>817</v>
      </c>
      <c r="L40" s="723"/>
      <c r="M40" s="727" t="s">
        <v>862</v>
      </c>
      <c r="N40" s="281"/>
      <c r="O40" s="719"/>
      <c r="P40" s="722"/>
      <c r="Q40" s="723"/>
      <c r="R40" s="665"/>
      <c r="S40" s="725"/>
      <c r="T40" s="719"/>
      <c r="U40" s="726"/>
      <c r="V40" s="724"/>
      <c r="W40" s="724"/>
      <c r="X40" s="723"/>
      <c r="Y40" s="224"/>
      <c r="Z40" s="725"/>
      <c r="AA40" s="719"/>
      <c r="AB40" s="721"/>
      <c r="AC40" s="719"/>
      <c r="AD40" s="723"/>
      <c r="AE40" s="723"/>
    </row>
    <row r="41" spans="1:31" s="257" customFormat="1" ht="13.5" hidden="1" customHeight="1">
      <c r="A41" s="225">
        <f t="shared" si="0"/>
        <v>33</v>
      </c>
      <c r="B41" s="217"/>
      <c r="C41" s="222"/>
      <c r="D41" s="720" t="s">
        <v>1145</v>
      </c>
      <c r="E41" s="221"/>
      <c r="F41" s="221"/>
      <c r="G41" s="221"/>
      <c r="H41" s="719" t="s">
        <v>410</v>
      </c>
      <c r="I41" s="721" t="s">
        <v>1146</v>
      </c>
      <c r="J41" s="721" t="s">
        <v>1147</v>
      </c>
      <c r="K41" s="719" t="s">
        <v>817</v>
      </c>
      <c r="L41" s="723"/>
      <c r="M41" s="727" t="s">
        <v>862</v>
      </c>
      <c r="N41" s="281"/>
      <c r="O41" s="719"/>
      <c r="P41" s="722"/>
      <c r="Q41" s="723"/>
      <c r="R41" s="666"/>
      <c r="S41" s="725"/>
      <c r="T41" s="719"/>
      <c r="U41" s="726"/>
      <c r="V41" s="724"/>
      <c r="W41" s="724"/>
      <c r="X41" s="723"/>
      <c r="Y41" s="224"/>
      <c r="Z41" s="725"/>
      <c r="AA41" s="719"/>
      <c r="AB41" s="721"/>
      <c r="AC41" s="719"/>
      <c r="AD41" s="723"/>
      <c r="AE41" s="723"/>
    </row>
    <row r="42" spans="1:31" s="258" customFormat="1" ht="13.5" hidden="1" customHeight="1">
      <c r="A42" s="225">
        <f t="shared" si="0"/>
        <v>34</v>
      </c>
      <c r="B42" s="217"/>
      <c r="C42" s="218"/>
      <c r="D42" s="720" t="s">
        <v>1148</v>
      </c>
      <c r="E42" s="221"/>
      <c r="F42" s="221"/>
      <c r="G42" s="221"/>
      <c r="H42" s="719"/>
      <c r="I42" s="721" t="s">
        <v>1149</v>
      </c>
      <c r="J42" s="721" t="s">
        <v>1150</v>
      </c>
      <c r="K42" s="719" t="s">
        <v>817</v>
      </c>
      <c r="L42" s="723"/>
      <c r="M42" s="727" t="s">
        <v>862</v>
      </c>
      <c r="N42" s="281"/>
      <c r="O42" s="719"/>
      <c r="P42" s="722"/>
      <c r="Q42" s="723"/>
      <c r="R42" s="667"/>
      <c r="S42" s="725"/>
      <c r="T42" s="719"/>
      <c r="U42" s="726"/>
      <c r="V42" s="724"/>
      <c r="W42" s="724"/>
      <c r="X42" s="723"/>
      <c r="Y42" s="224"/>
      <c r="Z42" s="725"/>
      <c r="AA42" s="719"/>
      <c r="AB42" s="721"/>
      <c r="AC42" s="719"/>
      <c r="AD42" s="723"/>
      <c r="AE42" s="723"/>
    </row>
    <row r="43" spans="1:31" s="256" customFormat="1" ht="13.5" hidden="1" customHeight="1">
      <c r="A43" s="225">
        <f t="shared" si="0"/>
        <v>35</v>
      </c>
      <c r="B43" s="217"/>
      <c r="C43" s="218"/>
      <c r="D43" s="720" t="s">
        <v>178</v>
      </c>
      <c r="E43" s="221"/>
      <c r="F43" s="221"/>
      <c r="G43" s="221"/>
      <c r="H43" s="719" t="s">
        <v>1151</v>
      </c>
      <c r="I43" s="721" t="s">
        <v>1152</v>
      </c>
      <c r="J43" s="721" t="s">
        <v>1153</v>
      </c>
      <c r="K43" s="719" t="s">
        <v>817</v>
      </c>
      <c r="L43" s="723"/>
      <c r="M43" s="727" t="s">
        <v>862</v>
      </c>
      <c r="N43" s="281"/>
      <c r="O43" s="719"/>
      <c r="P43" s="722"/>
      <c r="Q43" s="723"/>
      <c r="R43" s="664"/>
      <c r="S43" s="725"/>
      <c r="T43" s="719"/>
      <c r="U43" s="726"/>
      <c r="V43" s="724"/>
      <c r="W43" s="724"/>
      <c r="X43" s="723"/>
      <c r="Y43" s="224"/>
      <c r="Z43" s="725"/>
      <c r="AA43" s="719"/>
      <c r="AB43" s="721"/>
      <c r="AC43" s="719"/>
      <c r="AD43" s="723"/>
      <c r="AE43" s="723"/>
    </row>
    <row r="44" spans="1:31" s="256" customFormat="1" ht="13.5" hidden="1" customHeight="1">
      <c r="A44" s="225">
        <f t="shared" si="0"/>
        <v>36</v>
      </c>
      <c r="B44" s="217"/>
      <c r="C44" s="218"/>
      <c r="D44" s="241" t="s">
        <v>1154</v>
      </c>
      <c r="E44" s="241"/>
      <c r="F44" s="241"/>
      <c r="G44" s="241"/>
      <c r="H44" s="719" t="s">
        <v>1155</v>
      </c>
      <c r="I44" s="721">
        <v>33123452323</v>
      </c>
      <c r="J44" s="721" t="s">
        <v>1156</v>
      </c>
      <c r="K44" s="719" t="s">
        <v>817</v>
      </c>
      <c r="L44" s="723"/>
      <c r="M44" s="719" t="s">
        <v>1093</v>
      </c>
      <c r="N44" s="723"/>
      <c r="O44" s="719"/>
      <c r="P44" s="722"/>
      <c r="Q44" s="723"/>
      <c r="R44" s="664"/>
      <c r="S44" s="725"/>
      <c r="T44" s="719"/>
      <c r="U44" s="726"/>
      <c r="V44" s="724"/>
      <c r="W44" s="724"/>
      <c r="X44" s="723"/>
      <c r="Y44" s="224"/>
      <c r="Z44" s="725"/>
      <c r="AA44" s="719"/>
      <c r="AB44" s="721"/>
      <c r="AC44" s="719"/>
      <c r="AD44" s="723"/>
      <c r="AE44" s="723"/>
    </row>
    <row r="45" spans="1:31" s="224" customFormat="1" ht="13.5" hidden="1" customHeight="1">
      <c r="A45" s="225">
        <f t="shared" si="0"/>
        <v>37</v>
      </c>
      <c r="B45" s="217"/>
      <c r="C45" s="217" t="s">
        <v>1158</v>
      </c>
      <c r="D45" s="217"/>
      <c r="E45" s="217"/>
      <c r="F45" s="217"/>
      <c r="G45" s="217"/>
      <c r="H45" s="719"/>
      <c r="I45" s="721"/>
      <c r="J45" s="721" t="s">
        <v>1160</v>
      </c>
      <c r="K45" s="719" t="s">
        <v>817</v>
      </c>
      <c r="L45" s="723" t="s">
        <v>863</v>
      </c>
      <c r="M45" s="243" t="s">
        <v>1160</v>
      </c>
      <c r="N45" s="723"/>
      <c r="O45" s="719"/>
      <c r="P45" s="252"/>
      <c r="Q45" s="723"/>
      <c r="R45" s="232"/>
      <c r="S45" s="725"/>
      <c r="T45" s="719"/>
      <c r="U45" s="726"/>
      <c r="V45" s="724"/>
      <c r="W45" s="724"/>
      <c r="X45" s="723"/>
      <c r="Z45" s="725"/>
      <c r="AA45" s="719"/>
      <c r="AB45" s="721"/>
      <c r="AC45" s="719"/>
      <c r="AD45" s="723"/>
      <c r="AE45" s="723"/>
    </row>
    <row r="46" spans="1:31" s="224" customFormat="1" ht="13.5" hidden="1" customHeight="1">
      <c r="A46" s="225">
        <f t="shared" si="0"/>
        <v>38</v>
      </c>
      <c r="B46" s="217"/>
      <c r="C46" s="217"/>
      <c r="D46" s="241" t="s">
        <v>1161</v>
      </c>
      <c r="E46" s="241"/>
      <c r="F46" s="241"/>
      <c r="G46" s="241"/>
      <c r="H46" s="719" t="s">
        <v>1162</v>
      </c>
      <c r="I46" s="721" t="s">
        <v>929</v>
      </c>
      <c r="J46" s="721" t="s">
        <v>2406</v>
      </c>
      <c r="K46" s="719" t="s">
        <v>820</v>
      </c>
      <c r="L46" s="723"/>
      <c r="M46" s="719" t="s">
        <v>878</v>
      </c>
      <c r="N46" s="723"/>
      <c r="O46" s="719"/>
      <c r="P46" s="722"/>
      <c r="Q46" s="723"/>
      <c r="R46" s="232"/>
      <c r="S46" s="725"/>
      <c r="T46" s="719"/>
      <c r="U46" s="726"/>
      <c r="V46" s="724"/>
      <c r="W46" s="724"/>
      <c r="X46" s="723"/>
      <c r="Z46" s="725"/>
      <c r="AA46" s="719"/>
      <c r="AB46" s="721"/>
      <c r="AC46" s="719"/>
      <c r="AD46" s="723"/>
      <c r="AE46" s="723"/>
    </row>
    <row r="47" spans="1:31" s="224" customFormat="1" ht="13.5" hidden="1" customHeight="1">
      <c r="A47" s="225">
        <f t="shared" si="0"/>
        <v>39</v>
      </c>
      <c r="B47" s="217"/>
      <c r="C47" s="217"/>
      <c r="D47" s="217" t="s">
        <v>1165</v>
      </c>
      <c r="E47" s="217"/>
      <c r="F47" s="217"/>
      <c r="G47" s="217"/>
      <c r="H47" s="719" t="s">
        <v>1166</v>
      </c>
      <c r="I47" s="721"/>
      <c r="J47" s="721" t="s">
        <v>1167</v>
      </c>
      <c r="K47" s="719" t="s">
        <v>817</v>
      </c>
      <c r="L47" s="723" t="s">
        <v>863</v>
      </c>
      <c r="M47" s="243" t="s">
        <v>1167</v>
      </c>
      <c r="N47" s="723"/>
      <c r="O47" s="719"/>
      <c r="P47" s="252"/>
      <c r="Q47" s="723"/>
      <c r="R47" s="232"/>
      <c r="S47" s="725"/>
      <c r="T47" s="719"/>
      <c r="U47" s="726"/>
      <c r="V47" s="724"/>
      <c r="W47" s="724"/>
      <c r="X47" s="723"/>
      <c r="Z47" s="725"/>
      <c r="AA47" s="719"/>
      <c r="AB47" s="721"/>
      <c r="AC47" s="719"/>
      <c r="AD47" s="723"/>
      <c r="AE47" s="723"/>
    </row>
    <row r="48" spans="1:31" s="224" customFormat="1" ht="13.5" hidden="1" customHeight="1">
      <c r="A48" s="225">
        <f t="shared" si="0"/>
        <v>40</v>
      </c>
      <c r="B48" s="217"/>
      <c r="C48" s="217"/>
      <c r="D48" s="217"/>
      <c r="E48" s="217" t="s">
        <v>1168</v>
      </c>
      <c r="F48" s="217"/>
      <c r="G48" s="217"/>
      <c r="H48" s="719" t="s">
        <v>1169</v>
      </c>
      <c r="I48" s="721"/>
      <c r="J48" s="721" t="s">
        <v>1170</v>
      </c>
      <c r="K48" s="719" t="s">
        <v>820</v>
      </c>
      <c r="L48" s="723" t="s">
        <v>863</v>
      </c>
      <c r="M48" s="243" t="s">
        <v>1170</v>
      </c>
      <c r="N48" s="723"/>
      <c r="O48" s="719"/>
      <c r="P48" s="252"/>
      <c r="Q48" s="723"/>
      <c r="R48" s="232"/>
      <c r="S48" s="725"/>
      <c r="T48" s="719"/>
      <c r="U48" s="726"/>
      <c r="V48" s="724"/>
      <c r="W48" s="724"/>
      <c r="X48" s="723"/>
      <c r="Z48" s="725"/>
      <c r="AA48" s="719"/>
      <c r="AB48" s="721"/>
      <c r="AC48" s="719"/>
      <c r="AD48" s="723"/>
      <c r="AE48" s="723"/>
    </row>
    <row r="49" spans="1:1009" s="224" customFormat="1" ht="13.5" hidden="1" customHeight="1">
      <c r="A49" s="225">
        <f t="shared" si="0"/>
        <v>41</v>
      </c>
      <c r="B49" s="217"/>
      <c r="C49" s="217"/>
      <c r="D49" s="217"/>
      <c r="E49" s="217"/>
      <c r="F49" s="217" t="s">
        <v>1171</v>
      </c>
      <c r="G49" s="217"/>
      <c r="H49" s="719" t="s">
        <v>1172</v>
      </c>
      <c r="I49" s="721" t="s">
        <v>1173</v>
      </c>
      <c r="J49" s="721" t="s">
        <v>1174</v>
      </c>
      <c r="K49" s="719" t="s">
        <v>820</v>
      </c>
      <c r="L49" s="723"/>
      <c r="M49" s="719" t="s">
        <v>1093</v>
      </c>
      <c r="N49" s="723"/>
      <c r="O49" s="719"/>
      <c r="P49" s="252"/>
      <c r="Q49" s="723"/>
      <c r="R49" s="232"/>
      <c r="S49" s="725"/>
      <c r="T49" s="719"/>
      <c r="U49" s="726"/>
      <c r="V49" s="724"/>
      <c r="W49" s="724"/>
      <c r="X49" s="723"/>
      <c r="Z49" s="719"/>
      <c r="AA49" s="719"/>
      <c r="AB49" s="496"/>
      <c r="AC49" s="719"/>
      <c r="AD49" s="723"/>
      <c r="AE49" s="723"/>
    </row>
    <row r="50" spans="1:1009" s="256" customFormat="1" ht="13.5" hidden="1" customHeight="1">
      <c r="A50" s="225">
        <f t="shared" si="0"/>
        <v>42</v>
      </c>
      <c r="B50" s="217"/>
      <c r="C50" s="217"/>
      <c r="D50" s="217"/>
      <c r="E50" s="217"/>
      <c r="F50" s="217" t="s">
        <v>1177</v>
      </c>
      <c r="G50" s="217"/>
      <c r="H50" s="719" t="s">
        <v>1178</v>
      </c>
      <c r="I50" s="721" t="s">
        <v>1179</v>
      </c>
      <c r="J50" s="721" t="s">
        <v>1180</v>
      </c>
      <c r="K50" s="719" t="s">
        <v>820</v>
      </c>
      <c r="L50" s="723"/>
      <c r="M50" s="719" t="s">
        <v>1093</v>
      </c>
      <c r="N50" s="723"/>
      <c r="O50" s="719"/>
      <c r="P50" s="252"/>
      <c r="Q50" s="723"/>
      <c r="R50" s="664"/>
      <c r="S50" s="725"/>
      <c r="T50" s="719"/>
      <c r="U50" s="726"/>
      <c r="V50" s="724"/>
      <c r="W50" s="724"/>
      <c r="X50" s="723"/>
      <c r="Y50" s="224"/>
      <c r="Z50" s="719"/>
      <c r="AA50" s="719"/>
      <c r="AB50" s="496"/>
      <c r="AC50" s="719"/>
      <c r="AD50" s="723"/>
      <c r="AE50" s="723"/>
    </row>
    <row r="51" spans="1:1009" s="244" customFormat="1" ht="13.5" hidden="1" customHeight="1">
      <c r="A51" s="225">
        <f t="shared" si="0"/>
        <v>43</v>
      </c>
      <c r="B51" s="217"/>
      <c r="C51" s="222"/>
      <c r="D51" s="222"/>
      <c r="E51" s="222"/>
      <c r="F51" s="668" t="s">
        <v>1181</v>
      </c>
      <c r="G51" s="221"/>
      <c r="H51" s="719" t="s">
        <v>1182</v>
      </c>
      <c r="I51" s="721">
        <v>120</v>
      </c>
      <c r="J51" s="719" t="s">
        <v>1183</v>
      </c>
      <c r="K51" s="719" t="s">
        <v>817</v>
      </c>
      <c r="L51" s="723"/>
      <c r="M51" s="719" t="s">
        <v>1093</v>
      </c>
      <c r="N51" s="723"/>
      <c r="O51" s="719"/>
      <c r="P51" s="722"/>
      <c r="Q51" s="723"/>
      <c r="R51" s="665"/>
      <c r="S51" s="725"/>
      <c r="T51" s="719"/>
      <c r="U51" s="726"/>
      <c r="V51" s="724"/>
      <c r="W51" s="724"/>
      <c r="X51" s="723"/>
      <c r="Y51" s="224"/>
      <c r="Z51" s="719"/>
      <c r="AA51" s="719"/>
      <c r="AB51" s="721"/>
      <c r="AC51" s="719"/>
      <c r="AD51" s="723"/>
      <c r="AE51" s="723"/>
    </row>
    <row r="52" spans="1:1009" s="244" customFormat="1" ht="13.5" hidden="1" customHeight="1">
      <c r="A52" s="225">
        <f t="shared" si="0"/>
        <v>44</v>
      </c>
      <c r="B52" s="217"/>
      <c r="C52" s="222"/>
      <c r="D52" s="241"/>
      <c r="E52" s="241"/>
      <c r="F52" s="241" t="s">
        <v>1193</v>
      </c>
      <c r="G52" s="241"/>
      <c r="H52" s="719" t="s">
        <v>1194</v>
      </c>
      <c r="I52" s="721" t="s">
        <v>1195</v>
      </c>
      <c r="J52" s="721" t="s">
        <v>1196</v>
      </c>
      <c r="K52" s="719" t="s">
        <v>820</v>
      </c>
      <c r="L52" s="723"/>
      <c r="M52" s="719" t="s">
        <v>862</v>
      </c>
      <c r="N52" s="723" t="s">
        <v>863</v>
      </c>
      <c r="O52" s="719" t="s">
        <v>1699</v>
      </c>
      <c r="P52" s="722"/>
      <c r="Q52" s="723"/>
      <c r="R52" s="665"/>
      <c r="S52" s="725"/>
      <c r="T52" s="719"/>
      <c r="U52" s="726"/>
      <c r="V52" s="724"/>
      <c r="W52" s="724"/>
      <c r="X52" s="723"/>
      <c r="Y52" s="224"/>
      <c r="Z52" s="725"/>
      <c r="AA52" s="719"/>
      <c r="AB52" s="721"/>
      <c r="AC52" s="719"/>
      <c r="AD52" s="723"/>
      <c r="AE52" s="723"/>
    </row>
    <row r="53" spans="1:1009" s="256" customFormat="1" ht="13.5" hidden="1" customHeight="1">
      <c r="A53" s="225">
        <f t="shared" si="0"/>
        <v>45</v>
      </c>
      <c r="B53" s="217"/>
      <c r="C53" s="217"/>
      <c r="D53" s="217"/>
      <c r="E53" s="217" t="s">
        <v>1198</v>
      </c>
      <c r="F53" s="217"/>
      <c r="G53" s="217"/>
      <c r="H53" s="719" t="s">
        <v>1199</v>
      </c>
      <c r="I53" s="721" t="s">
        <v>1200</v>
      </c>
      <c r="J53" s="721" t="s">
        <v>1202</v>
      </c>
      <c r="K53" s="719" t="s">
        <v>817</v>
      </c>
      <c r="L53" s="723"/>
      <c r="M53" s="719" t="s">
        <v>862</v>
      </c>
      <c r="N53" s="723"/>
      <c r="O53" s="719"/>
      <c r="P53" s="722"/>
      <c r="Q53" s="723"/>
      <c r="R53" s="664"/>
      <c r="S53" s="725"/>
      <c r="T53" s="719"/>
      <c r="U53" s="726"/>
      <c r="V53" s="724"/>
      <c r="W53" s="724"/>
      <c r="X53" s="723"/>
      <c r="Y53" s="224"/>
      <c r="Z53" s="725"/>
      <c r="AA53" s="719"/>
      <c r="AB53" s="721"/>
      <c r="AC53" s="719"/>
      <c r="AD53" s="723"/>
      <c r="AE53" s="723"/>
    </row>
    <row r="54" spans="1:1009" s="256" customFormat="1" ht="13.5" hidden="1" customHeight="1">
      <c r="A54" s="225">
        <f t="shared" si="0"/>
        <v>46</v>
      </c>
      <c r="B54" s="217"/>
      <c r="C54" s="217"/>
      <c r="D54" s="217" t="s">
        <v>1203</v>
      </c>
      <c r="E54" s="217"/>
      <c r="F54" s="217"/>
      <c r="G54" s="217"/>
      <c r="H54" s="719" t="s">
        <v>1204</v>
      </c>
      <c r="I54" s="721"/>
      <c r="J54" s="721" t="s">
        <v>1205</v>
      </c>
      <c r="K54" s="719" t="s">
        <v>817</v>
      </c>
      <c r="L54" s="723"/>
      <c r="M54" s="719" t="s">
        <v>862</v>
      </c>
      <c r="N54" s="723"/>
      <c r="O54" s="719"/>
      <c r="P54" s="252"/>
      <c r="Q54" s="723"/>
      <c r="R54" s="664"/>
      <c r="S54" s="725"/>
      <c r="T54" s="719"/>
      <c r="U54" s="726"/>
      <c r="V54" s="724"/>
      <c r="W54" s="724"/>
      <c r="X54" s="723"/>
      <c r="Y54" s="224"/>
      <c r="Z54" s="725"/>
      <c r="AA54" s="719"/>
      <c r="AB54" s="721"/>
      <c r="AC54" s="719"/>
      <c r="AD54" s="723"/>
      <c r="AE54" s="723"/>
    </row>
    <row r="55" spans="1:1009" s="224" customFormat="1" ht="13.5" hidden="1" customHeight="1">
      <c r="A55" s="225">
        <f t="shared" si="0"/>
        <v>47</v>
      </c>
      <c r="B55" s="217"/>
      <c r="C55" s="217" t="s">
        <v>1206</v>
      </c>
      <c r="D55" s="217"/>
      <c r="E55" s="217"/>
      <c r="F55" s="217"/>
      <c r="G55" s="217"/>
      <c r="H55" s="719" t="s">
        <v>1207</v>
      </c>
      <c r="I55" s="721"/>
      <c r="J55" s="721" t="s">
        <v>1208</v>
      </c>
      <c r="K55" s="719" t="s">
        <v>823</v>
      </c>
      <c r="L55" s="723" t="s">
        <v>863</v>
      </c>
      <c r="M55" s="243" t="s">
        <v>1208</v>
      </c>
      <c r="N55" s="723"/>
      <c r="O55" s="719"/>
      <c r="P55" s="252"/>
      <c r="Q55" s="723"/>
      <c r="R55" s="232"/>
      <c r="S55" s="725"/>
      <c r="T55" s="719"/>
      <c r="U55" s="726"/>
      <c r="V55" s="724"/>
      <c r="W55" s="724"/>
      <c r="X55" s="723"/>
      <c r="Z55" s="725"/>
      <c r="AA55" s="719"/>
      <c r="AB55" s="721"/>
      <c r="AC55" s="719"/>
      <c r="AD55" s="723"/>
      <c r="AE55" s="723"/>
    </row>
    <row r="56" spans="1:1009" s="224" customFormat="1" ht="13.5" hidden="1" customHeight="1">
      <c r="A56" s="225">
        <f t="shared" si="0"/>
        <v>48</v>
      </c>
      <c r="B56" s="217"/>
      <c r="C56" s="217"/>
      <c r="D56" s="217" t="s">
        <v>1209</v>
      </c>
      <c r="E56" s="217"/>
      <c r="F56" s="217"/>
      <c r="G56" s="217"/>
      <c r="H56" s="719" t="s">
        <v>1210</v>
      </c>
      <c r="I56" s="721" t="s">
        <v>1211</v>
      </c>
      <c r="J56" s="721" t="s">
        <v>938</v>
      </c>
      <c r="K56" s="719" t="s">
        <v>820</v>
      </c>
      <c r="L56" s="723"/>
      <c r="M56" s="719" t="s">
        <v>862</v>
      </c>
      <c r="N56" s="723" t="s">
        <v>863</v>
      </c>
      <c r="O56" s="719" t="s">
        <v>1709</v>
      </c>
      <c r="P56" s="252"/>
      <c r="Q56" s="723"/>
      <c r="R56" s="232"/>
      <c r="S56" s="725"/>
      <c r="T56" s="719"/>
      <c r="U56" s="726"/>
      <c r="V56" s="724"/>
      <c r="W56" s="724"/>
      <c r="X56" s="723"/>
      <c r="Z56" s="725"/>
      <c r="AA56" s="719"/>
      <c r="AB56" s="721"/>
      <c r="AC56" s="719"/>
      <c r="AD56" s="723"/>
      <c r="AE56" s="723"/>
    </row>
    <row r="57" spans="1:1009" s="224" customFormat="1" ht="13.5" hidden="1" customHeight="1">
      <c r="A57" s="225">
        <f t="shared" si="0"/>
        <v>49</v>
      </c>
      <c r="B57" s="217"/>
      <c r="C57" s="217"/>
      <c r="D57" s="217" t="s">
        <v>1213</v>
      </c>
      <c r="E57" s="217"/>
      <c r="F57" s="217"/>
      <c r="G57" s="217"/>
      <c r="H57" s="719" t="s">
        <v>1214</v>
      </c>
      <c r="I57" s="721" t="s">
        <v>1215</v>
      </c>
      <c r="J57" s="721" t="s">
        <v>971</v>
      </c>
      <c r="K57" s="719" t="s">
        <v>820</v>
      </c>
      <c r="L57" s="723"/>
      <c r="M57" s="719" t="s">
        <v>862</v>
      </c>
      <c r="N57" s="723" t="s">
        <v>863</v>
      </c>
      <c r="O57" s="719" t="s">
        <v>1712</v>
      </c>
      <c r="P57" s="252"/>
      <c r="Q57" s="723"/>
      <c r="R57" s="232"/>
      <c r="S57" s="725"/>
      <c r="T57" s="719"/>
      <c r="U57" s="726"/>
      <c r="V57" s="724"/>
      <c r="W57" s="724"/>
      <c r="X57" s="723"/>
      <c r="Z57" s="725"/>
      <c r="AA57" s="719"/>
      <c r="AB57" s="721"/>
      <c r="AC57" s="719"/>
      <c r="AD57" s="723"/>
      <c r="AE57" s="723"/>
    </row>
    <row r="58" spans="1:1009" s="662" customFormat="1" ht="13.5" hidden="1" customHeight="1">
      <c r="A58" s="225">
        <f t="shared" si="0"/>
        <v>50</v>
      </c>
      <c r="B58" s="217"/>
      <c r="C58" s="217"/>
      <c r="D58" s="217" t="s">
        <v>1078</v>
      </c>
      <c r="E58" s="217"/>
      <c r="F58" s="217"/>
      <c r="G58" s="217"/>
      <c r="H58" s="719" t="s">
        <v>1217</v>
      </c>
      <c r="I58" s="721" t="s">
        <v>1218</v>
      </c>
      <c r="J58" s="721" t="s">
        <v>1220</v>
      </c>
      <c r="K58" s="719" t="s">
        <v>820</v>
      </c>
      <c r="L58" s="723"/>
      <c r="M58" s="727" t="s">
        <v>862</v>
      </c>
      <c r="N58" s="281"/>
      <c r="O58" s="719"/>
      <c r="P58" s="252"/>
      <c r="Q58" s="723"/>
      <c r="R58" s="736"/>
      <c r="S58" s="725"/>
      <c r="T58" s="719"/>
      <c r="U58" s="726"/>
      <c r="V58" s="724"/>
      <c r="W58" s="724"/>
      <c r="X58" s="723"/>
      <c r="Y58" s="224"/>
      <c r="Z58" s="725"/>
      <c r="AA58" s="719"/>
      <c r="AB58" s="721"/>
      <c r="AC58" s="719"/>
      <c r="AD58" s="723"/>
      <c r="AE58" s="723"/>
      <c r="AF58" s="729"/>
      <c r="AG58" s="729"/>
      <c r="AH58" s="729"/>
      <c r="AI58" s="729"/>
      <c r="AJ58" s="729"/>
      <c r="AK58" s="729"/>
      <c r="AL58" s="729"/>
      <c r="AM58" s="729"/>
      <c r="AN58" s="729"/>
      <c r="AO58" s="729"/>
      <c r="AP58" s="729"/>
      <c r="AQ58" s="729"/>
      <c r="AR58" s="729"/>
      <c r="AS58" s="729"/>
      <c r="AT58" s="729"/>
      <c r="AU58" s="729"/>
      <c r="AV58" s="729"/>
      <c r="AW58" s="729"/>
      <c r="AX58" s="729"/>
      <c r="AY58" s="729"/>
      <c r="AZ58" s="729"/>
      <c r="BA58" s="729"/>
      <c r="BB58" s="729"/>
      <c r="BC58" s="729"/>
      <c r="BD58" s="729"/>
      <c r="BE58" s="729"/>
      <c r="BF58" s="729"/>
      <c r="BG58" s="729"/>
      <c r="BH58" s="729"/>
      <c r="BI58" s="729"/>
      <c r="BJ58" s="729"/>
      <c r="BK58" s="729"/>
      <c r="BL58" s="729"/>
      <c r="BM58" s="729"/>
      <c r="BN58" s="729"/>
      <c r="BO58" s="729"/>
      <c r="BP58" s="729"/>
      <c r="BQ58" s="729"/>
      <c r="BR58" s="729"/>
      <c r="BS58" s="729"/>
      <c r="BT58" s="729"/>
      <c r="BU58" s="729"/>
      <c r="BV58" s="729"/>
      <c r="BW58" s="729"/>
      <c r="BX58" s="729"/>
      <c r="BY58" s="729"/>
      <c r="BZ58" s="729"/>
      <c r="CA58" s="729"/>
      <c r="CB58" s="729"/>
      <c r="CC58" s="729"/>
      <c r="CD58" s="729"/>
      <c r="CE58" s="729"/>
      <c r="CF58" s="729"/>
      <c r="CG58" s="729"/>
      <c r="CH58" s="729"/>
      <c r="CI58" s="729"/>
      <c r="CJ58" s="729"/>
      <c r="CK58" s="729"/>
      <c r="CL58" s="729"/>
      <c r="CM58" s="729"/>
      <c r="CN58" s="729"/>
      <c r="CO58" s="729"/>
      <c r="CP58" s="729"/>
      <c r="CQ58" s="729"/>
      <c r="CR58" s="729"/>
      <c r="CS58" s="729"/>
      <c r="CT58" s="729"/>
      <c r="CU58" s="729"/>
      <c r="CV58" s="729"/>
      <c r="CW58" s="729"/>
      <c r="CX58" s="729"/>
      <c r="CY58" s="729"/>
      <c r="CZ58" s="729"/>
      <c r="DA58" s="729"/>
      <c r="DB58" s="729"/>
      <c r="DC58" s="729"/>
      <c r="DD58" s="729"/>
      <c r="DE58" s="729"/>
      <c r="DF58" s="729"/>
      <c r="DG58" s="729"/>
      <c r="DH58" s="729"/>
      <c r="DI58" s="729"/>
      <c r="DJ58" s="729"/>
      <c r="DK58" s="729"/>
      <c r="DL58" s="729"/>
      <c r="DM58" s="729"/>
      <c r="DN58" s="729"/>
      <c r="DO58" s="729"/>
      <c r="DP58" s="729"/>
      <c r="DQ58" s="729"/>
      <c r="DR58" s="729"/>
      <c r="DS58" s="729"/>
      <c r="DT58" s="729"/>
      <c r="DU58" s="729"/>
      <c r="DV58" s="729"/>
      <c r="DW58" s="729"/>
      <c r="DX58" s="729"/>
      <c r="DY58" s="729"/>
      <c r="DZ58" s="729"/>
      <c r="EA58" s="729"/>
      <c r="EB58" s="729"/>
      <c r="EC58" s="729"/>
      <c r="ED58" s="729"/>
      <c r="EE58" s="729"/>
      <c r="EF58" s="729"/>
      <c r="EG58" s="729"/>
      <c r="EH58" s="729"/>
      <c r="EI58" s="729"/>
      <c r="EJ58" s="729"/>
      <c r="EK58" s="729"/>
      <c r="EL58" s="729"/>
      <c r="EM58" s="729"/>
      <c r="EN58" s="729"/>
      <c r="EO58" s="729"/>
      <c r="EP58" s="729"/>
      <c r="EQ58" s="729"/>
      <c r="ER58" s="729"/>
      <c r="ES58" s="729"/>
      <c r="ET58" s="729"/>
      <c r="EU58" s="729"/>
      <c r="EV58" s="729"/>
      <c r="EW58" s="729"/>
      <c r="EX58" s="729"/>
      <c r="EY58" s="729"/>
      <c r="EZ58" s="729"/>
      <c r="FA58" s="729"/>
      <c r="FB58" s="729"/>
      <c r="FC58" s="729"/>
      <c r="FD58" s="729"/>
      <c r="FE58" s="729"/>
      <c r="FF58" s="729"/>
      <c r="FG58" s="729"/>
      <c r="FH58" s="729"/>
      <c r="FI58" s="729"/>
      <c r="FJ58" s="729"/>
      <c r="FK58" s="729"/>
      <c r="FL58" s="729"/>
      <c r="FM58" s="729"/>
      <c r="FN58" s="729"/>
      <c r="FO58" s="729"/>
      <c r="FP58" s="729"/>
      <c r="FQ58" s="729"/>
      <c r="FR58" s="729"/>
      <c r="FS58" s="729"/>
      <c r="FT58" s="729"/>
      <c r="FU58" s="729"/>
      <c r="FV58" s="729"/>
      <c r="FW58" s="729"/>
      <c r="FX58" s="729"/>
      <c r="FY58" s="729"/>
      <c r="FZ58" s="729"/>
      <c r="GA58" s="729"/>
      <c r="GB58" s="729"/>
      <c r="GC58" s="729"/>
      <c r="GD58" s="729"/>
      <c r="GE58" s="729"/>
      <c r="GF58" s="729"/>
      <c r="GG58" s="729"/>
      <c r="GH58" s="729"/>
      <c r="GI58" s="729"/>
      <c r="GJ58" s="729"/>
      <c r="GK58" s="729"/>
      <c r="GL58" s="729"/>
      <c r="GM58" s="729"/>
      <c r="GN58" s="729"/>
      <c r="GO58" s="729"/>
      <c r="GP58" s="729"/>
      <c r="GQ58" s="729"/>
      <c r="GR58" s="729"/>
      <c r="GS58" s="729"/>
      <c r="GT58" s="729"/>
      <c r="GU58" s="729"/>
      <c r="GV58" s="729"/>
      <c r="GW58" s="729"/>
      <c r="GX58" s="729"/>
      <c r="GY58" s="729"/>
      <c r="GZ58" s="729"/>
      <c r="HA58" s="729"/>
      <c r="HB58" s="729"/>
      <c r="HC58" s="729"/>
      <c r="HD58" s="729"/>
      <c r="HE58" s="729"/>
      <c r="HF58" s="729"/>
      <c r="HG58" s="729"/>
      <c r="HH58" s="729"/>
      <c r="HI58" s="729"/>
      <c r="HJ58" s="729"/>
      <c r="HK58" s="729"/>
      <c r="HL58" s="729"/>
      <c r="HM58" s="729"/>
      <c r="HN58" s="729"/>
      <c r="HO58" s="729"/>
      <c r="HP58" s="729"/>
      <c r="HQ58" s="729"/>
      <c r="HR58" s="729"/>
      <c r="HS58" s="729"/>
      <c r="HT58" s="729"/>
      <c r="HU58" s="729"/>
      <c r="HV58" s="729"/>
      <c r="HW58" s="729"/>
      <c r="HX58" s="729"/>
      <c r="HY58" s="729"/>
      <c r="HZ58" s="729"/>
      <c r="IA58" s="729"/>
      <c r="IB58" s="729"/>
      <c r="IC58" s="729"/>
      <c r="ID58" s="729"/>
      <c r="IE58" s="729"/>
      <c r="IF58" s="729"/>
      <c r="IG58" s="729"/>
      <c r="IH58" s="729"/>
      <c r="II58" s="729"/>
      <c r="IJ58" s="729"/>
      <c r="IK58" s="729"/>
      <c r="IL58" s="729"/>
      <c r="IM58" s="729"/>
      <c r="IN58" s="729"/>
      <c r="IO58" s="729"/>
      <c r="IP58" s="729"/>
      <c r="IQ58" s="729"/>
      <c r="IR58" s="729"/>
      <c r="IS58" s="729"/>
      <c r="IT58" s="729"/>
      <c r="IU58" s="729"/>
      <c r="IV58" s="729"/>
      <c r="IW58" s="729"/>
      <c r="IX58" s="729"/>
      <c r="IY58" s="729"/>
      <c r="IZ58" s="729"/>
      <c r="JA58" s="729"/>
      <c r="JB58" s="729"/>
      <c r="JC58" s="729"/>
      <c r="JD58" s="729"/>
      <c r="JE58" s="729"/>
      <c r="JF58" s="729"/>
      <c r="JG58" s="729"/>
      <c r="JH58" s="729"/>
      <c r="JI58" s="729"/>
      <c r="JJ58" s="729"/>
      <c r="JK58" s="729"/>
      <c r="JL58" s="729"/>
      <c r="JM58" s="729"/>
      <c r="JN58" s="729"/>
      <c r="JO58" s="729"/>
      <c r="JP58" s="729"/>
      <c r="JQ58" s="729"/>
      <c r="JR58" s="729"/>
      <c r="JS58" s="729"/>
      <c r="JT58" s="729"/>
      <c r="JU58" s="729"/>
      <c r="JV58" s="729"/>
      <c r="JW58" s="729"/>
      <c r="JX58" s="729"/>
      <c r="JY58" s="729"/>
      <c r="JZ58" s="729"/>
      <c r="KA58" s="729"/>
      <c r="KB58" s="729"/>
      <c r="KC58" s="729"/>
      <c r="KD58" s="729"/>
      <c r="KE58" s="729"/>
      <c r="KF58" s="729"/>
      <c r="KG58" s="729"/>
      <c r="KH58" s="729"/>
      <c r="KI58" s="729"/>
      <c r="KJ58" s="729"/>
      <c r="KK58" s="729"/>
      <c r="KL58" s="729"/>
      <c r="KM58" s="729"/>
      <c r="KN58" s="729"/>
      <c r="KO58" s="729"/>
      <c r="KP58" s="729"/>
      <c r="KQ58" s="729"/>
      <c r="KR58" s="729"/>
      <c r="KS58" s="729"/>
      <c r="KT58" s="729"/>
      <c r="KU58" s="729"/>
      <c r="KV58" s="729"/>
      <c r="KW58" s="729"/>
      <c r="KX58" s="729"/>
      <c r="KY58" s="729"/>
      <c r="KZ58" s="729"/>
      <c r="LA58" s="729"/>
      <c r="LB58" s="729"/>
      <c r="LC58" s="729"/>
      <c r="LD58" s="729"/>
      <c r="LE58" s="729"/>
      <c r="LF58" s="729"/>
      <c r="LG58" s="729"/>
      <c r="LH58" s="729"/>
      <c r="LI58" s="729"/>
      <c r="LJ58" s="729"/>
      <c r="LK58" s="729"/>
      <c r="LL58" s="729"/>
      <c r="LM58" s="729"/>
      <c r="LN58" s="729"/>
      <c r="LO58" s="729"/>
      <c r="LP58" s="729"/>
      <c r="LQ58" s="729"/>
      <c r="LR58" s="729"/>
      <c r="LS58" s="729"/>
      <c r="LT58" s="729"/>
      <c r="LU58" s="729"/>
      <c r="LV58" s="729"/>
      <c r="LW58" s="729"/>
      <c r="LX58" s="729"/>
      <c r="LY58" s="729"/>
      <c r="LZ58" s="729"/>
      <c r="MA58" s="729"/>
      <c r="MB58" s="729"/>
      <c r="MC58" s="729"/>
      <c r="MD58" s="729"/>
      <c r="ME58" s="729"/>
      <c r="MF58" s="729"/>
      <c r="MG58" s="729"/>
      <c r="MH58" s="729"/>
      <c r="MI58" s="729"/>
      <c r="MJ58" s="729"/>
      <c r="MK58" s="729"/>
      <c r="ML58" s="729"/>
      <c r="MM58" s="729"/>
      <c r="MN58" s="729"/>
      <c r="MO58" s="729"/>
      <c r="MP58" s="729"/>
      <c r="MQ58" s="729"/>
      <c r="MR58" s="729"/>
      <c r="MS58" s="729"/>
      <c r="MT58" s="729"/>
      <c r="MU58" s="729"/>
      <c r="MV58" s="729"/>
      <c r="MW58" s="729"/>
      <c r="MX58" s="729"/>
      <c r="MY58" s="729"/>
      <c r="MZ58" s="729"/>
      <c r="NA58" s="729"/>
      <c r="NB58" s="729"/>
      <c r="NC58" s="729"/>
      <c r="ND58" s="729"/>
      <c r="NE58" s="729"/>
      <c r="NF58" s="729"/>
      <c r="NG58" s="729"/>
      <c r="NH58" s="729"/>
      <c r="NI58" s="729"/>
      <c r="NJ58" s="729"/>
      <c r="NK58" s="729"/>
      <c r="NL58" s="729"/>
      <c r="NM58" s="729"/>
      <c r="NN58" s="729"/>
      <c r="NO58" s="729"/>
      <c r="NP58" s="729"/>
      <c r="NQ58" s="729"/>
      <c r="NR58" s="729"/>
      <c r="NS58" s="729"/>
      <c r="NT58" s="729"/>
      <c r="NU58" s="729"/>
      <c r="NV58" s="729"/>
      <c r="NW58" s="729"/>
      <c r="NX58" s="729"/>
      <c r="NY58" s="729"/>
      <c r="NZ58" s="729"/>
      <c r="OA58" s="729"/>
      <c r="OB58" s="729"/>
      <c r="OC58" s="729"/>
      <c r="OD58" s="729"/>
      <c r="OE58" s="729"/>
      <c r="OF58" s="729"/>
      <c r="OG58" s="729"/>
      <c r="OH58" s="729"/>
      <c r="OI58" s="729"/>
      <c r="OJ58" s="729"/>
      <c r="OK58" s="729"/>
      <c r="OL58" s="729"/>
      <c r="OM58" s="729"/>
      <c r="ON58" s="729"/>
      <c r="OO58" s="729"/>
      <c r="OP58" s="729"/>
      <c r="OQ58" s="729"/>
      <c r="OR58" s="729"/>
      <c r="OS58" s="729"/>
      <c r="OT58" s="729"/>
      <c r="OU58" s="729"/>
      <c r="OV58" s="729"/>
      <c r="OW58" s="729"/>
      <c r="OX58" s="729"/>
      <c r="OY58" s="729"/>
      <c r="OZ58" s="729"/>
      <c r="PA58" s="729"/>
      <c r="PB58" s="729"/>
      <c r="PC58" s="729"/>
      <c r="PD58" s="729"/>
      <c r="PE58" s="729"/>
      <c r="PF58" s="729"/>
      <c r="PG58" s="729"/>
      <c r="PH58" s="729"/>
      <c r="PI58" s="729"/>
      <c r="PJ58" s="729"/>
      <c r="PK58" s="729"/>
      <c r="PL58" s="729"/>
      <c r="PM58" s="729"/>
      <c r="PN58" s="729"/>
      <c r="PO58" s="729"/>
      <c r="PP58" s="729"/>
      <c r="PQ58" s="729"/>
      <c r="PR58" s="729"/>
      <c r="PS58" s="729"/>
      <c r="PT58" s="729"/>
      <c r="PU58" s="729"/>
      <c r="PV58" s="729"/>
      <c r="PW58" s="729"/>
      <c r="PX58" s="729"/>
      <c r="PY58" s="729"/>
      <c r="PZ58" s="729"/>
      <c r="QA58" s="729"/>
      <c r="QB58" s="729"/>
      <c r="QC58" s="729"/>
      <c r="QD58" s="729"/>
      <c r="QE58" s="729"/>
      <c r="QF58" s="729"/>
      <c r="QG58" s="729"/>
      <c r="QH58" s="729"/>
      <c r="QI58" s="729"/>
      <c r="QJ58" s="729"/>
      <c r="QK58" s="729"/>
      <c r="QL58" s="729"/>
      <c r="QM58" s="729"/>
      <c r="QN58" s="729"/>
      <c r="QO58" s="729"/>
      <c r="QP58" s="729"/>
      <c r="QQ58" s="729"/>
      <c r="QR58" s="729"/>
      <c r="QS58" s="729"/>
      <c r="QT58" s="729"/>
      <c r="QU58" s="729"/>
      <c r="QV58" s="729"/>
      <c r="QW58" s="729"/>
      <c r="QX58" s="729"/>
      <c r="QY58" s="729"/>
      <c r="QZ58" s="729"/>
      <c r="RA58" s="729"/>
      <c r="RB58" s="729"/>
      <c r="RC58" s="729"/>
      <c r="RD58" s="729"/>
      <c r="RE58" s="729"/>
      <c r="RF58" s="729"/>
      <c r="RG58" s="729"/>
      <c r="RH58" s="729"/>
      <c r="RI58" s="729"/>
      <c r="RJ58" s="729"/>
      <c r="RK58" s="729"/>
      <c r="RL58" s="729"/>
      <c r="RM58" s="729"/>
      <c r="RN58" s="729"/>
      <c r="RO58" s="729"/>
      <c r="RP58" s="729"/>
      <c r="RQ58" s="729"/>
      <c r="RR58" s="729"/>
      <c r="RS58" s="729"/>
      <c r="RT58" s="729"/>
      <c r="RU58" s="729"/>
      <c r="RV58" s="729"/>
      <c r="RW58" s="729"/>
      <c r="RX58" s="729"/>
      <c r="RY58" s="729"/>
      <c r="RZ58" s="729"/>
      <c r="SA58" s="729"/>
      <c r="SB58" s="729"/>
      <c r="SC58" s="729"/>
      <c r="SD58" s="729"/>
      <c r="SE58" s="729"/>
      <c r="SF58" s="729"/>
      <c r="SG58" s="729"/>
      <c r="SH58" s="729"/>
      <c r="SI58" s="729"/>
      <c r="SJ58" s="729"/>
      <c r="SK58" s="729"/>
      <c r="SL58" s="729"/>
      <c r="SM58" s="729"/>
      <c r="SN58" s="729"/>
      <c r="SO58" s="729"/>
      <c r="SP58" s="729"/>
      <c r="SQ58" s="729"/>
      <c r="SR58" s="729"/>
      <c r="SS58" s="729"/>
      <c r="ST58" s="729"/>
      <c r="SU58" s="729"/>
      <c r="SV58" s="729"/>
      <c r="SW58" s="729"/>
      <c r="SX58" s="729"/>
      <c r="SY58" s="729"/>
      <c r="SZ58" s="729"/>
      <c r="TA58" s="729"/>
      <c r="TB58" s="729"/>
      <c r="TC58" s="729"/>
      <c r="TD58" s="729"/>
      <c r="TE58" s="729"/>
      <c r="TF58" s="729"/>
      <c r="TG58" s="729"/>
      <c r="TH58" s="729"/>
      <c r="TI58" s="729"/>
      <c r="TJ58" s="729"/>
      <c r="TK58" s="729"/>
      <c r="TL58" s="729"/>
      <c r="TM58" s="729"/>
      <c r="TN58" s="729"/>
      <c r="TO58" s="729"/>
      <c r="TP58" s="729"/>
      <c r="TQ58" s="729"/>
      <c r="TR58" s="729"/>
      <c r="TS58" s="729"/>
      <c r="TT58" s="729"/>
      <c r="TU58" s="729"/>
      <c r="TV58" s="729"/>
      <c r="TW58" s="729"/>
      <c r="TX58" s="729"/>
      <c r="TY58" s="729"/>
      <c r="TZ58" s="729"/>
      <c r="UA58" s="729"/>
      <c r="UB58" s="729"/>
      <c r="UC58" s="729"/>
      <c r="UD58" s="729"/>
      <c r="UE58" s="729"/>
      <c r="UF58" s="729"/>
      <c r="UG58" s="729"/>
      <c r="UH58" s="729"/>
      <c r="UI58" s="729"/>
      <c r="UJ58" s="729"/>
      <c r="UK58" s="729"/>
      <c r="UL58" s="729"/>
      <c r="UM58" s="729"/>
      <c r="UN58" s="729"/>
      <c r="UO58" s="729"/>
      <c r="UP58" s="729"/>
      <c r="UQ58" s="729"/>
      <c r="UR58" s="729"/>
      <c r="US58" s="729"/>
      <c r="UT58" s="729"/>
      <c r="UU58" s="729"/>
      <c r="UV58" s="729"/>
      <c r="UW58" s="729"/>
      <c r="UX58" s="729"/>
      <c r="UY58" s="729"/>
      <c r="UZ58" s="729"/>
      <c r="VA58" s="729"/>
      <c r="VB58" s="729"/>
      <c r="VC58" s="729"/>
      <c r="VD58" s="729"/>
      <c r="VE58" s="729"/>
      <c r="VF58" s="729"/>
      <c r="VG58" s="729"/>
      <c r="VH58" s="729"/>
      <c r="VI58" s="729"/>
      <c r="VJ58" s="729"/>
      <c r="VK58" s="729"/>
      <c r="VL58" s="729"/>
      <c r="VM58" s="729"/>
      <c r="VN58" s="729"/>
      <c r="VO58" s="729"/>
      <c r="VP58" s="729"/>
      <c r="VQ58" s="729"/>
      <c r="VR58" s="729"/>
      <c r="VS58" s="729"/>
      <c r="VT58" s="729"/>
      <c r="VU58" s="729"/>
      <c r="VV58" s="729"/>
      <c r="VW58" s="729"/>
      <c r="VX58" s="729"/>
      <c r="VY58" s="729"/>
      <c r="VZ58" s="729"/>
      <c r="WA58" s="729"/>
      <c r="WB58" s="729"/>
      <c r="WC58" s="729"/>
      <c r="WD58" s="729"/>
      <c r="WE58" s="729"/>
      <c r="WF58" s="729"/>
      <c r="WG58" s="729"/>
      <c r="WH58" s="729"/>
      <c r="WI58" s="729"/>
      <c r="WJ58" s="729"/>
      <c r="WK58" s="729"/>
      <c r="WL58" s="729"/>
      <c r="WM58" s="729"/>
      <c r="WN58" s="729"/>
      <c r="WO58" s="729"/>
      <c r="WP58" s="729"/>
      <c r="WQ58" s="729"/>
      <c r="WR58" s="729"/>
      <c r="WS58" s="729"/>
      <c r="WT58" s="729"/>
      <c r="WU58" s="729"/>
      <c r="WV58" s="729"/>
      <c r="WW58" s="729"/>
      <c r="WX58" s="729"/>
      <c r="WY58" s="729"/>
      <c r="WZ58" s="729"/>
      <c r="XA58" s="729"/>
      <c r="XB58" s="729"/>
      <c r="XC58" s="729"/>
      <c r="XD58" s="729"/>
      <c r="XE58" s="729"/>
      <c r="XF58" s="729"/>
      <c r="XG58" s="729"/>
      <c r="XH58" s="729"/>
      <c r="XI58" s="729"/>
      <c r="XJ58" s="729"/>
      <c r="XK58" s="729"/>
      <c r="XL58" s="729"/>
      <c r="XM58" s="729"/>
      <c r="XN58" s="729"/>
      <c r="XO58" s="729"/>
      <c r="XP58" s="729"/>
      <c r="XQ58" s="729"/>
      <c r="XR58" s="729"/>
      <c r="XS58" s="729"/>
      <c r="XT58" s="729"/>
      <c r="XU58" s="729"/>
      <c r="XV58" s="729"/>
      <c r="XW58" s="729"/>
      <c r="XX58" s="729"/>
      <c r="XY58" s="729"/>
      <c r="XZ58" s="729"/>
      <c r="YA58" s="729"/>
      <c r="YB58" s="729"/>
      <c r="YC58" s="729"/>
      <c r="YD58" s="729"/>
      <c r="YE58" s="729"/>
      <c r="YF58" s="729"/>
      <c r="YG58" s="729"/>
      <c r="YH58" s="729"/>
      <c r="YI58" s="729"/>
      <c r="YJ58" s="729"/>
      <c r="YK58" s="729"/>
      <c r="YL58" s="729"/>
      <c r="YM58" s="729"/>
      <c r="YN58" s="729"/>
      <c r="YO58" s="729"/>
      <c r="YP58" s="729"/>
      <c r="YQ58" s="729"/>
      <c r="YR58" s="729"/>
      <c r="YS58" s="729"/>
      <c r="YT58" s="729"/>
      <c r="YU58" s="729"/>
      <c r="YV58" s="729"/>
      <c r="YW58" s="729"/>
      <c r="YX58" s="729"/>
      <c r="YY58" s="729"/>
      <c r="YZ58" s="729"/>
      <c r="ZA58" s="729"/>
      <c r="ZB58" s="729"/>
      <c r="ZC58" s="729"/>
      <c r="ZD58" s="729"/>
      <c r="ZE58" s="729"/>
      <c r="ZF58" s="729"/>
      <c r="ZG58" s="729"/>
      <c r="ZH58" s="729"/>
      <c r="ZI58" s="729"/>
      <c r="ZJ58" s="729"/>
      <c r="ZK58" s="729"/>
      <c r="ZL58" s="729"/>
      <c r="ZM58" s="729"/>
      <c r="ZN58" s="729"/>
      <c r="ZO58" s="729"/>
      <c r="ZP58" s="729"/>
      <c r="ZQ58" s="729"/>
      <c r="ZR58" s="729"/>
      <c r="ZS58" s="729"/>
      <c r="ZT58" s="729"/>
      <c r="ZU58" s="729"/>
      <c r="ZV58" s="729"/>
      <c r="ZW58" s="729"/>
      <c r="ZX58" s="729"/>
      <c r="ZY58" s="729"/>
      <c r="ZZ58" s="729"/>
      <c r="AAA58" s="729"/>
      <c r="AAB58" s="729"/>
      <c r="AAC58" s="729"/>
      <c r="AAD58" s="729"/>
      <c r="AAE58" s="729"/>
      <c r="AAF58" s="729"/>
      <c r="AAG58" s="729"/>
      <c r="AAH58" s="729"/>
      <c r="AAI58" s="729"/>
      <c r="AAJ58" s="729"/>
      <c r="AAK58" s="729"/>
      <c r="AAL58" s="729"/>
      <c r="AAM58" s="729"/>
      <c r="AAN58" s="729"/>
      <c r="AAO58" s="729"/>
      <c r="AAP58" s="729"/>
      <c r="AAQ58" s="729"/>
      <c r="AAR58" s="729"/>
      <c r="AAS58" s="729"/>
      <c r="AAT58" s="729"/>
      <c r="AAU58" s="729"/>
      <c r="AAV58" s="729"/>
      <c r="AAW58" s="729"/>
      <c r="AAX58" s="729"/>
      <c r="AAY58" s="729"/>
      <c r="AAZ58" s="729"/>
      <c r="ABA58" s="729"/>
      <c r="ABB58" s="729"/>
      <c r="ABC58" s="729"/>
      <c r="ABD58" s="729"/>
      <c r="ABE58" s="729"/>
      <c r="ABF58" s="729"/>
      <c r="ABG58" s="729"/>
      <c r="ABH58" s="729"/>
      <c r="ABI58" s="729"/>
      <c r="ABJ58" s="729"/>
      <c r="ABK58" s="729"/>
      <c r="ABL58" s="729"/>
      <c r="ABM58" s="729"/>
      <c r="ABN58" s="729"/>
      <c r="ABO58" s="729"/>
      <c r="ABP58" s="729"/>
      <c r="ABQ58" s="729"/>
      <c r="ABR58" s="729"/>
      <c r="ABS58" s="729"/>
      <c r="ABT58" s="729"/>
      <c r="ABU58" s="729"/>
      <c r="ABV58" s="729"/>
      <c r="ABW58" s="729"/>
      <c r="ABX58" s="729"/>
      <c r="ABY58" s="729"/>
      <c r="ABZ58" s="729"/>
      <c r="ACA58" s="729"/>
      <c r="ACB58" s="729"/>
      <c r="ACC58" s="729"/>
      <c r="ACD58" s="729"/>
      <c r="ACE58" s="729"/>
      <c r="ACF58" s="729"/>
      <c r="ACG58" s="729"/>
      <c r="ACH58" s="729"/>
      <c r="ACI58" s="729"/>
      <c r="ACJ58" s="729"/>
      <c r="ACK58" s="729"/>
      <c r="ACL58" s="729"/>
      <c r="ACM58" s="729"/>
      <c r="ACN58" s="729"/>
      <c r="ACO58" s="729"/>
      <c r="ACP58" s="729"/>
      <c r="ACQ58" s="729"/>
      <c r="ACR58" s="729"/>
      <c r="ACS58" s="729"/>
      <c r="ACT58" s="729"/>
      <c r="ACU58" s="729"/>
      <c r="ACV58" s="729"/>
      <c r="ACW58" s="729"/>
      <c r="ACX58" s="729"/>
      <c r="ACY58" s="729"/>
      <c r="ACZ58" s="729"/>
      <c r="ADA58" s="729"/>
      <c r="ADB58" s="729"/>
      <c r="ADC58" s="729"/>
      <c r="ADD58" s="729"/>
      <c r="ADE58" s="729"/>
      <c r="ADF58" s="729"/>
      <c r="ADG58" s="729"/>
      <c r="ADH58" s="729"/>
      <c r="ADI58" s="729"/>
      <c r="ADJ58" s="729"/>
      <c r="ADK58" s="729"/>
      <c r="ADL58" s="729"/>
      <c r="ADM58" s="729"/>
      <c r="ADN58" s="729"/>
      <c r="ADO58" s="729"/>
      <c r="ADP58" s="729"/>
      <c r="ADQ58" s="729"/>
      <c r="ADR58" s="729"/>
      <c r="ADS58" s="729"/>
      <c r="ADT58" s="729"/>
      <c r="ADU58" s="729"/>
      <c r="ADV58" s="729"/>
      <c r="ADW58" s="729"/>
      <c r="ADX58" s="729"/>
      <c r="ADY58" s="729"/>
      <c r="ADZ58" s="729"/>
      <c r="AEA58" s="729"/>
      <c r="AEB58" s="729"/>
      <c r="AEC58" s="729"/>
      <c r="AED58" s="729"/>
      <c r="AEE58" s="729"/>
      <c r="AEF58" s="729"/>
      <c r="AEG58" s="729"/>
      <c r="AEH58" s="729"/>
      <c r="AEI58" s="729"/>
      <c r="AEJ58" s="729"/>
      <c r="AEK58" s="729"/>
      <c r="AEL58" s="729"/>
      <c r="AEM58" s="729"/>
      <c r="AEN58" s="729"/>
      <c r="AEO58" s="729"/>
      <c r="AEP58" s="729"/>
      <c r="AEQ58" s="729"/>
      <c r="AER58" s="729"/>
      <c r="AES58" s="729"/>
      <c r="AET58" s="729"/>
      <c r="AEU58" s="729"/>
      <c r="AEV58" s="729"/>
      <c r="AEW58" s="729"/>
      <c r="AEX58" s="729"/>
      <c r="AEY58" s="729"/>
      <c r="AEZ58" s="729"/>
      <c r="AFA58" s="729"/>
      <c r="AFB58" s="729"/>
      <c r="AFC58" s="729"/>
      <c r="AFD58" s="729"/>
      <c r="AFE58" s="729"/>
      <c r="AFF58" s="729"/>
      <c r="AFG58" s="729"/>
      <c r="AFH58" s="729"/>
      <c r="AFI58" s="729"/>
      <c r="AFJ58" s="729"/>
      <c r="AFK58" s="729"/>
      <c r="AFL58" s="729"/>
      <c r="AFM58" s="729"/>
      <c r="AFN58" s="729"/>
      <c r="AFO58" s="729"/>
      <c r="AFP58" s="729"/>
      <c r="AFQ58" s="729"/>
      <c r="AFR58" s="729"/>
      <c r="AFS58" s="729"/>
      <c r="AFT58" s="729"/>
      <c r="AFU58" s="729"/>
      <c r="AFV58" s="729"/>
      <c r="AFW58" s="729"/>
      <c r="AFX58" s="729"/>
      <c r="AFY58" s="729"/>
      <c r="AFZ58" s="729"/>
      <c r="AGA58" s="729"/>
      <c r="AGB58" s="729"/>
      <c r="AGC58" s="729"/>
      <c r="AGD58" s="729"/>
      <c r="AGE58" s="729"/>
      <c r="AGF58" s="729"/>
      <c r="AGG58" s="729"/>
      <c r="AGH58" s="729"/>
      <c r="AGI58" s="729"/>
      <c r="AGJ58" s="729"/>
      <c r="AGK58" s="729"/>
      <c r="AGL58" s="729"/>
      <c r="AGM58" s="729"/>
      <c r="AGN58" s="729"/>
      <c r="AGO58" s="729"/>
      <c r="AGP58" s="729"/>
      <c r="AGQ58" s="729"/>
      <c r="AGR58" s="729"/>
      <c r="AGS58" s="729"/>
      <c r="AGT58" s="729"/>
      <c r="AGU58" s="729"/>
      <c r="AGV58" s="729"/>
      <c r="AGW58" s="729"/>
      <c r="AGX58" s="729"/>
      <c r="AGY58" s="729"/>
      <c r="AGZ58" s="729"/>
      <c r="AHA58" s="729"/>
      <c r="AHB58" s="729"/>
      <c r="AHC58" s="729"/>
      <c r="AHD58" s="729"/>
      <c r="AHE58" s="729"/>
      <c r="AHF58" s="729"/>
      <c r="AHG58" s="729"/>
      <c r="AHH58" s="729"/>
      <c r="AHI58" s="729"/>
      <c r="AHJ58" s="729"/>
      <c r="AHK58" s="729"/>
      <c r="AHL58" s="729"/>
      <c r="AHM58" s="729"/>
      <c r="AHN58" s="729"/>
      <c r="AHO58" s="729"/>
      <c r="AHP58" s="729"/>
      <c r="AHQ58" s="729"/>
      <c r="AHR58" s="729"/>
      <c r="AHS58" s="729"/>
      <c r="AHT58" s="729"/>
      <c r="AHU58" s="729"/>
      <c r="AHV58" s="729"/>
      <c r="AHW58" s="729"/>
      <c r="AHX58" s="729"/>
      <c r="AHY58" s="729"/>
      <c r="AHZ58" s="729"/>
      <c r="AIA58" s="729"/>
      <c r="AIB58" s="729"/>
      <c r="AIC58" s="729"/>
      <c r="AID58" s="729"/>
      <c r="AIE58" s="729"/>
      <c r="AIF58" s="729"/>
      <c r="AIG58" s="729"/>
      <c r="AIH58" s="729"/>
      <c r="AII58" s="729"/>
      <c r="AIJ58" s="729"/>
      <c r="AIK58" s="729"/>
      <c r="AIL58" s="729"/>
      <c r="AIM58" s="729"/>
      <c r="AIN58" s="729"/>
      <c r="AIO58" s="729"/>
      <c r="AIP58" s="729"/>
      <c r="AIQ58" s="729"/>
      <c r="AIR58" s="729"/>
      <c r="AIS58" s="729"/>
      <c r="AIT58" s="729"/>
      <c r="AIU58" s="729"/>
      <c r="AIV58" s="729"/>
      <c r="AIW58" s="729"/>
      <c r="AIX58" s="729"/>
      <c r="AIY58" s="729"/>
      <c r="AIZ58" s="729"/>
      <c r="AJA58" s="729"/>
      <c r="AJB58" s="729"/>
      <c r="AJC58" s="729"/>
      <c r="AJD58" s="729"/>
      <c r="AJE58" s="729"/>
      <c r="AJF58" s="729"/>
      <c r="AJG58" s="729"/>
      <c r="AJH58" s="729"/>
      <c r="AJI58" s="729"/>
      <c r="AJJ58" s="729"/>
      <c r="AJK58" s="729"/>
      <c r="AJL58" s="729"/>
      <c r="AJM58" s="729"/>
      <c r="AJN58" s="729"/>
      <c r="AJO58" s="729"/>
      <c r="AJP58" s="729"/>
      <c r="AJQ58" s="729"/>
      <c r="AJR58" s="729"/>
      <c r="AJS58" s="729"/>
      <c r="AJT58" s="729"/>
      <c r="AJU58" s="729"/>
      <c r="AJV58" s="729"/>
      <c r="AJW58" s="729"/>
      <c r="AJX58" s="729"/>
      <c r="AJY58" s="729"/>
      <c r="AJZ58" s="729"/>
      <c r="AKA58" s="729"/>
      <c r="AKB58" s="729"/>
      <c r="AKC58" s="729"/>
      <c r="AKD58" s="729"/>
      <c r="AKE58" s="729"/>
      <c r="AKF58" s="729"/>
      <c r="AKG58" s="729"/>
      <c r="AKH58" s="729"/>
      <c r="AKI58" s="729"/>
      <c r="AKJ58" s="729"/>
      <c r="AKK58" s="729"/>
      <c r="AKL58" s="729"/>
      <c r="AKM58" s="729"/>
      <c r="AKN58" s="729"/>
      <c r="AKO58" s="729"/>
      <c r="AKP58" s="729"/>
      <c r="AKQ58" s="729"/>
      <c r="AKR58" s="729"/>
      <c r="AKS58" s="729"/>
      <c r="AKT58" s="729"/>
      <c r="AKU58" s="729"/>
      <c r="AKV58" s="729"/>
      <c r="AKW58" s="729"/>
      <c r="AKX58" s="729"/>
      <c r="AKY58" s="729"/>
      <c r="AKZ58" s="729"/>
      <c r="ALA58" s="729"/>
      <c r="ALB58" s="729"/>
      <c r="ALC58" s="729"/>
      <c r="ALD58" s="729"/>
      <c r="ALE58" s="729"/>
      <c r="ALF58" s="729"/>
      <c r="ALG58" s="729"/>
      <c r="ALH58" s="729"/>
      <c r="ALI58" s="729"/>
      <c r="ALJ58" s="729"/>
      <c r="ALK58" s="729"/>
      <c r="ALL58" s="729"/>
      <c r="ALM58" s="729"/>
      <c r="ALN58" s="729"/>
      <c r="ALO58" s="729"/>
      <c r="ALP58" s="729"/>
      <c r="ALQ58" s="729"/>
      <c r="ALR58" s="729"/>
      <c r="ALS58" s="729"/>
      <c r="ALT58" s="729"/>
      <c r="ALU58" s="729"/>
    </row>
    <row r="59" spans="1:1009" s="224" customFormat="1" ht="13.5" hidden="1" customHeight="1">
      <c r="A59" s="225">
        <f t="shared" si="0"/>
        <v>51</v>
      </c>
      <c r="B59" s="217"/>
      <c r="C59" s="217" t="s">
        <v>264</v>
      </c>
      <c r="D59" s="217"/>
      <c r="E59" s="217"/>
      <c r="F59" s="217"/>
      <c r="G59" s="217"/>
      <c r="H59" s="719"/>
      <c r="I59" s="721" t="s">
        <v>1221</v>
      </c>
      <c r="J59" s="719" t="s">
        <v>1222</v>
      </c>
      <c r="K59" s="719" t="s">
        <v>820</v>
      </c>
      <c r="L59" s="723"/>
      <c r="M59" s="727" t="s">
        <v>862</v>
      </c>
      <c r="N59" s="281" t="s">
        <v>863</v>
      </c>
      <c r="O59" s="719" t="s">
        <v>1223</v>
      </c>
      <c r="P59" s="252"/>
      <c r="Q59" s="723"/>
      <c r="R59" s="232"/>
      <c r="S59" s="725"/>
      <c r="T59" s="719"/>
      <c r="U59" s="726"/>
      <c r="V59" s="724"/>
      <c r="W59" s="724"/>
      <c r="X59" s="723"/>
      <c r="Z59" s="725"/>
      <c r="AA59" s="719"/>
      <c r="AB59" s="496"/>
      <c r="AC59" s="719"/>
      <c r="AD59" s="723"/>
      <c r="AE59" s="723"/>
    </row>
    <row r="60" spans="1:1009" s="224" customFormat="1" ht="13.5" hidden="1" customHeight="1">
      <c r="A60" s="225">
        <f t="shared" si="0"/>
        <v>52</v>
      </c>
      <c r="B60" s="217"/>
      <c r="C60" s="217" t="s">
        <v>1715</v>
      </c>
      <c r="D60" s="217"/>
      <c r="E60" s="217"/>
      <c r="F60" s="217"/>
      <c r="G60" s="217"/>
      <c r="H60" s="719" t="s">
        <v>1226</v>
      </c>
      <c r="I60" s="721" t="s">
        <v>1227</v>
      </c>
      <c r="J60" s="721" t="s">
        <v>938</v>
      </c>
      <c r="K60" s="719" t="s">
        <v>817</v>
      </c>
      <c r="L60" s="723"/>
      <c r="M60" s="719" t="s">
        <v>862</v>
      </c>
      <c r="N60" s="723"/>
      <c r="O60" s="719"/>
      <c r="P60" s="252"/>
      <c r="Q60" s="723"/>
      <c r="R60" s="232"/>
      <c r="S60" s="725"/>
      <c r="T60" s="719"/>
      <c r="U60" s="726"/>
      <c r="V60" s="724"/>
      <c r="W60" s="724"/>
      <c r="X60" s="723"/>
      <c r="Z60" s="725"/>
      <c r="AA60" s="719"/>
      <c r="AB60" s="721"/>
      <c r="AC60" s="719"/>
      <c r="AD60" s="723"/>
      <c r="AE60" s="723"/>
    </row>
    <row r="61" spans="1:1009" s="224" customFormat="1" ht="13.5" hidden="1" customHeight="1">
      <c r="A61" s="225">
        <f t="shared" si="0"/>
        <v>53</v>
      </c>
      <c r="B61" s="217" t="s">
        <v>1578</v>
      </c>
      <c r="C61" s="216" t="s">
        <v>2373</v>
      </c>
      <c r="D61" s="217"/>
      <c r="E61" s="217"/>
      <c r="F61" s="217"/>
      <c r="G61" s="217"/>
      <c r="H61" s="255" t="s">
        <v>2374</v>
      </c>
      <c r="I61" s="721"/>
      <c r="J61" s="255" t="s">
        <v>1586</v>
      </c>
      <c r="K61" s="719" t="s">
        <v>817</v>
      </c>
      <c r="L61" s="723" t="s">
        <v>863</v>
      </c>
      <c r="M61" s="243" t="s">
        <v>1055</v>
      </c>
      <c r="N61" s="280"/>
      <c r="O61" s="719"/>
      <c r="P61" s="722"/>
      <c r="Q61" s="723"/>
      <c r="R61" s="232"/>
      <c r="S61" s="725"/>
      <c r="T61" s="719"/>
      <c r="U61" s="726"/>
      <c r="V61" s="724"/>
      <c r="W61" s="724"/>
      <c r="X61" s="723"/>
      <c r="Z61" s="725"/>
      <c r="AA61" s="719"/>
      <c r="AB61" s="721"/>
      <c r="AC61" s="719"/>
      <c r="AD61" s="723"/>
      <c r="AE61" s="723"/>
    </row>
    <row r="62" spans="1:1009" s="224" customFormat="1" ht="12" customHeight="1">
      <c r="A62" s="225"/>
      <c r="C62" s="225"/>
      <c r="D62" s="225"/>
      <c r="E62" s="225"/>
      <c r="F62" s="225"/>
      <c r="G62" s="225"/>
      <c r="H62" s="225"/>
      <c r="I62" s="225"/>
      <c r="J62" s="225"/>
      <c r="K62" s="225"/>
      <c r="L62" s="225"/>
      <c r="M62" s="225"/>
      <c r="N62" s="274"/>
      <c r="O62" s="225"/>
      <c r="P62" s="225"/>
      <c r="Q62" s="225"/>
      <c r="S62" s="271"/>
      <c r="T62" s="225"/>
      <c r="U62" s="225"/>
      <c r="V62" s="225"/>
      <c r="W62" s="225"/>
    </row>
    <row r="63" spans="1:1009" s="128" customFormat="1" ht="12" customHeight="1">
      <c r="A63" s="3"/>
      <c r="B63" s="3"/>
      <c r="C63" s="131"/>
      <c r="D63" s="131"/>
      <c r="E63" s="131"/>
      <c r="F63" s="131"/>
      <c r="G63" s="5"/>
      <c r="H63" s="155"/>
      <c r="I63" s="225"/>
      <c r="J63" s="5"/>
      <c r="K63" s="188"/>
      <c r="L63" s="5"/>
      <c r="M63" s="56"/>
      <c r="N63" s="56"/>
      <c r="O63" s="719"/>
      <c r="P63" s="719"/>
      <c r="Q63"/>
      <c r="R63" s="178"/>
      <c r="S63" s="5"/>
      <c r="T63" s="159"/>
      <c r="U63" s="56"/>
      <c r="V63" s="56"/>
      <c r="ALR63"/>
      <c r="ALS63"/>
      <c r="ALT63"/>
    </row>
    <row r="64" spans="1:1009" s="128" customFormat="1" ht="12" customHeight="1">
      <c r="A64" s="129"/>
      <c r="B64" s="129"/>
      <c r="C64" s="129"/>
      <c r="D64" s="129"/>
      <c r="E64" s="129"/>
      <c r="F64" s="129"/>
      <c r="G64" s="96"/>
      <c r="H64" s="96"/>
      <c r="I64" s="225"/>
      <c r="J64" s="96"/>
      <c r="K64" s="173"/>
      <c r="L64" s="96"/>
      <c r="M64" s="277"/>
      <c r="N64" s="96"/>
      <c r="O64" s="96"/>
      <c r="P64" s="96"/>
      <c r="Q64"/>
      <c r="R64" s="179"/>
      <c r="S64" s="96"/>
      <c r="T64" s="159"/>
      <c r="U64" s="96"/>
      <c r="V64" s="96"/>
      <c r="ALR64"/>
      <c r="ALS64"/>
      <c r="ALT64"/>
    </row>
    <row r="65" spans="1:1008" s="128" customFormat="1" ht="12" customHeight="1">
      <c r="I65" s="224"/>
      <c r="K65" s="173"/>
      <c r="L65" s="96"/>
      <c r="M65" s="277"/>
      <c r="N65" s="96"/>
      <c r="O65" s="96"/>
      <c r="P65" s="96"/>
      <c r="Q65"/>
      <c r="R65" s="179"/>
      <c r="S65" s="96"/>
      <c r="T65" s="159"/>
      <c r="U65" s="96"/>
      <c r="V65" s="96"/>
      <c r="ALR65"/>
      <c r="ALS65"/>
      <c r="ALT65"/>
    </row>
    <row r="66" spans="1:1008" s="128" customFormat="1" ht="12" customHeight="1">
      <c r="I66" s="224"/>
      <c r="K66" s="173"/>
      <c r="L66" s="96"/>
      <c r="M66" s="277"/>
      <c r="N66" s="96"/>
      <c r="O66" s="96"/>
      <c r="P66" s="96"/>
      <c r="Q66"/>
      <c r="R66" s="179"/>
      <c r="S66" s="96"/>
      <c r="T66" s="159"/>
      <c r="U66" s="96"/>
      <c r="V66" s="96"/>
      <c r="ALR66"/>
      <c r="ALS66"/>
      <c r="ALT66"/>
    </row>
    <row r="67" spans="1:1008" ht="12" customHeight="1">
      <c r="A67" s="123"/>
      <c r="B67" s="123"/>
      <c r="C67" s="123"/>
      <c r="D67" s="123"/>
      <c r="E67" s="123"/>
      <c r="F67" s="123"/>
      <c r="G67" s="112"/>
      <c r="H67" s="112"/>
      <c r="I67" s="276"/>
      <c r="J67" s="112"/>
      <c r="K67" s="190"/>
      <c r="L67" s="112"/>
      <c r="M67" s="125"/>
      <c r="N67" s="112"/>
      <c r="O67" s="112"/>
      <c r="P67" s="112"/>
      <c r="R67" s="180"/>
      <c r="S67" s="112"/>
      <c r="U67" s="112"/>
      <c r="V67" s="112"/>
    </row>
    <row r="68" spans="1:1008" ht="12" customHeight="1">
      <c r="A68" s="123"/>
      <c r="B68" s="123"/>
      <c r="C68" s="123"/>
      <c r="D68" s="123"/>
      <c r="E68" s="123"/>
      <c r="F68" s="123"/>
      <c r="G68" s="112"/>
      <c r="H68" s="112"/>
      <c r="I68" s="276"/>
      <c r="J68" s="112"/>
      <c r="K68" s="190"/>
      <c r="L68" s="112"/>
      <c r="M68" s="125"/>
      <c r="N68" s="112"/>
      <c r="O68" s="112"/>
      <c r="P68" s="112"/>
      <c r="R68" s="180"/>
      <c r="S68" s="112"/>
      <c r="U68" s="112"/>
      <c r="V68" s="112"/>
    </row>
    <row r="69" spans="1:1008" ht="12" customHeight="1">
      <c r="A69" s="130"/>
      <c r="B69" s="130"/>
      <c r="C69" s="130"/>
      <c r="D69" s="130"/>
      <c r="E69" s="130"/>
      <c r="F69" s="130"/>
    </row>
    <row r="70" spans="1:1008" ht="12" customHeight="1">
      <c r="A70" s="130"/>
      <c r="B70" s="130"/>
      <c r="C70" s="130"/>
      <c r="D70" s="130"/>
      <c r="E70" s="130"/>
      <c r="F70" s="130"/>
    </row>
    <row r="71" spans="1:1008" s="96" customFormat="1" ht="12" customHeight="1">
      <c r="A71" s="130"/>
      <c r="B71" s="130"/>
      <c r="C71" s="130"/>
      <c r="D71" s="130"/>
      <c r="E71" s="130"/>
      <c r="F71" s="130"/>
      <c r="I71" s="225"/>
      <c r="K71" s="173"/>
      <c r="M71" s="277"/>
      <c r="Q71"/>
      <c r="R71" s="179"/>
      <c r="T71" s="159"/>
      <c r="W71"/>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c r="ALS71"/>
      <c r="ALT71"/>
    </row>
    <row r="72" spans="1:1008" s="96" customFormat="1" ht="12" customHeight="1">
      <c r="A72" s="136"/>
      <c r="B72" s="136"/>
      <c r="C72" s="136"/>
      <c r="D72" s="136"/>
      <c r="E72" s="136"/>
      <c r="F72" s="136"/>
      <c r="I72" s="225"/>
      <c r="K72" s="173"/>
      <c r="M72" s="277"/>
      <c r="Q72"/>
      <c r="R72" s="179"/>
      <c r="T72" s="159"/>
      <c r="W72"/>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c r="ALS72"/>
      <c r="ALT72"/>
    </row>
    <row r="73" spans="1:1008" s="96" customFormat="1" ht="12" customHeight="1">
      <c r="A73" s="136"/>
      <c r="B73" s="136"/>
      <c r="C73" s="136"/>
      <c r="D73" s="136"/>
      <c r="E73" s="136"/>
      <c r="F73" s="136"/>
      <c r="I73" s="225"/>
      <c r="K73" s="173"/>
      <c r="M73" s="277"/>
      <c r="Q73"/>
      <c r="R73" s="179"/>
      <c r="T73" s="159"/>
      <c r="W73"/>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c r="ALS73"/>
      <c r="ALT73"/>
    </row>
  </sheetData>
  <conditionalFormatting sqref="A63:F64 A67:F885">
    <cfRule type="expression" dxfId="284" priority="138">
      <formula>OR($V63="X",$U63="X")</formula>
    </cfRule>
    <cfRule type="expression" dxfId="283" priority="139">
      <formula>AND($V63=1,$U63=1)</formula>
    </cfRule>
    <cfRule type="expression" dxfId="282" priority="140">
      <formula>$V63=1</formula>
    </cfRule>
    <cfRule type="expression" dxfId="281" priority="141">
      <formula>$U63=1</formula>
    </cfRule>
  </conditionalFormatting>
  <conditionalFormatting sqref="A9:G9 B10:G14 A10:A16 C15:G15">
    <cfRule type="expression" dxfId="280" priority="132">
      <formula>$W9=1</formula>
    </cfRule>
    <cfRule type="expression" dxfId="279" priority="143">
      <formula>AND($W9=1,#REF!=1)</formula>
    </cfRule>
    <cfRule type="expression" dxfId="278" priority="144">
      <formula>AND(NOT(ISBLANK($Q9)),ISBLANK(#REF!),ISBLANK($W9))</formula>
    </cfRule>
  </conditionalFormatting>
  <conditionalFormatting sqref="A9:G9 B10:G14 A10:A16">
    <cfRule type="expression" dxfId="277" priority="142">
      <formula>#REF!=1</formula>
    </cfRule>
    <cfRule type="expression" dxfId="276" priority="145">
      <formula>OR($W9="X",#REF!="X")</formula>
    </cfRule>
  </conditionalFormatting>
  <conditionalFormatting sqref="B17:G20 A17:A61 B21:C21 D21:D23 B22:B23 F22:G23 B24:G61">
    <cfRule type="expression" dxfId="275" priority="21">
      <formula>OR($AE17="X",$AD17="X")</formula>
    </cfRule>
  </conditionalFormatting>
  <conditionalFormatting sqref="B17:G20 A17:A61 B21:D21 B22:B23 D22:D23 F22:G23 B24:G61">
    <cfRule type="expression" dxfId="274" priority="22">
      <formula>AND($AE17=1,$AD17=1)</formula>
    </cfRule>
    <cfRule type="expression" dxfId="273" priority="23">
      <formula>$AE17=1</formula>
    </cfRule>
  </conditionalFormatting>
  <conditionalFormatting sqref="B17:G20 A17:A61 D21:G21 B21:C23 D22:D23 F22:G23 B24:G61">
    <cfRule type="expression" dxfId="272" priority="25">
      <formula>AND(NOT(ISBLANK($W17)),ISBLANK($AD17),ISBLANK($AE17))</formula>
    </cfRule>
  </conditionalFormatting>
  <conditionalFormatting sqref="B17:G21 A17:A61 B22:B23 D22:D23 F22:G23 B24:G61">
    <cfRule type="expression" dxfId="271" priority="24">
      <formula>$AD17=1</formula>
    </cfRule>
  </conditionalFormatting>
  <conditionalFormatting sqref="C9:C11 C17:C20 C24:C61">
    <cfRule type="expression" dxfId="270" priority="5518">
      <formula>AND($L9="X",$B9&lt;&gt;"")</formula>
    </cfRule>
  </conditionalFormatting>
  <conditionalFormatting sqref="C12">
    <cfRule type="expression" dxfId="269" priority="159">
      <formula>OR($AD16="X",$AC16="X")</formula>
    </cfRule>
    <cfRule type="expression" dxfId="268" priority="160">
      <formula>AND($AD16=1,$AC16=1)</formula>
    </cfRule>
    <cfRule type="expression" dxfId="267" priority="161">
      <formula>$AD16=1</formula>
    </cfRule>
    <cfRule type="expression" dxfId="266" priority="162">
      <formula>$AC16=1</formula>
    </cfRule>
    <cfRule type="expression" dxfId="265" priority="163">
      <formula>AND(NOT(ISBLANK($W16)),ISBLANK($AC16),ISBLANK($AD16))</formula>
    </cfRule>
  </conditionalFormatting>
  <conditionalFormatting sqref="C13">
    <cfRule type="expression" dxfId="264" priority="1731">
      <formula>OR(#REF!="X",#REF!="X")</formula>
    </cfRule>
    <cfRule type="expression" dxfId="263" priority="1732">
      <formula>AND(#REF!=1,#REF!=1)</formula>
    </cfRule>
    <cfRule type="expression" dxfId="262" priority="1733">
      <formula>#REF!=1</formula>
    </cfRule>
    <cfRule type="expression" dxfId="261" priority="1734">
      <formula>#REF!=1</formula>
    </cfRule>
    <cfRule type="expression" dxfId="260" priority="1735">
      <formula>AND(NOT(ISBLANK(#REF!)),ISBLANK(#REF!),ISBLANK(#REF!))</formula>
    </cfRule>
  </conditionalFormatting>
  <conditionalFormatting sqref="C14">
    <cfRule type="expression" dxfId="259" priority="1707">
      <formula>OR(#REF!="X",#REF!="X")</formula>
    </cfRule>
    <cfRule type="expression" dxfId="258" priority="1708">
      <formula>AND(#REF!=1,#REF!=1)</formula>
    </cfRule>
    <cfRule type="expression" dxfId="257" priority="1709">
      <formula>#REF!=1</formula>
    </cfRule>
    <cfRule type="expression" dxfId="256" priority="1710">
      <formula>#REF!=1</formula>
    </cfRule>
    <cfRule type="expression" dxfId="255" priority="1711">
      <formula>AND(NOT(ISBLANK(#REF!)),ISBLANK(#REF!),ISBLANK(#REF!))</formula>
    </cfRule>
  </conditionalFormatting>
  <conditionalFormatting sqref="C22:C23">
    <cfRule type="expression" dxfId="254" priority="5521">
      <formula>AND($L22="X",OR(#REF!&lt;&gt;"",$B22&lt;&gt;""))</formula>
    </cfRule>
    <cfRule type="expression" dxfId="253" priority="5522">
      <formula>OR($AE22="X",$AD22="X")</formula>
    </cfRule>
    <cfRule type="expression" dxfId="252" priority="5523">
      <formula>AND($AE22=1,$AD22=1)</formula>
    </cfRule>
    <cfRule type="expression" dxfId="251" priority="5524">
      <formula>$AE22=1</formula>
    </cfRule>
    <cfRule type="expression" dxfId="250" priority="5525">
      <formula>$AD22=1</formula>
    </cfRule>
  </conditionalFormatting>
  <conditionalFormatting sqref="C15:G15">
    <cfRule type="expression" dxfId="249" priority="146">
      <formula>OR($W15="X",#REF!="X")</formula>
    </cfRule>
    <cfRule type="expression" dxfId="248" priority="147">
      <formula>#REF!=1</formula>
    </cfRule>
  </conditionalFormatting>
  <conditionalFormatting sqref="D9:D11 D17:D20 D24:D61">
    <cfRule type="expression" dxfId="247" priority="5526">
      <formula>AND($L9="X",OR($B9&lt;&gt;"",$C9&lt;&gt;""))</formula>
    </cfRule>
  </conditionalFormatting>
  <conditionalFormatting sqref="D12:D14 C21 D21:D23">
    <cfRule type="expression" dxfId="246" priority="5529">
      <formula>AND($L12="X",OR($B12&lt;&gt;"",#REF!&lt;&gt;""))</formula>
    </cfRule>
  </conditionalFormatting>
  <conditionalFormatting sqref="D15">
    <cfRule type="expression" dxfId="245" priority="5532">
      <formula>AND($L15="X",OR($C15&lt;&gt;"",#REF!&lt;&gt;""))</formula>
    </cfRule>
  </conditionalFormatting>
  <conditionalFormatting sqref="D16">
    <cfRule type="expression" dxfId="244" priority="5533">
      <formula>AND($R16="X",OR($C12&lt;&gt;"",#REF!&lt;&gt;""))</formula>
    </cfRule>
  </conditionalFormatting>
  <conditionalFormatting sqref="D21">
    <cfRule type="expression" dxfId="243" priority="5534">
      <formula>AND($L21="X",OR($B21&lt;&gt;"",#REF!&lt;&gt;"",$C21&lt;&gt;""))</formula>
    </cfRule>
    <cfRule type="expression" dxfId="242" priority="5535">
      <formula>AND($L21="X",OR($B21&lt;&gt;"",#REF!&lt;&gt;"",$C21&lt;&gt;"",$D21&lt;&gt;""))</formula>
    </cfRule>
    <cfRule type="expression" dxfId="241" priority="5536">
      <formula>AND($L21="X",OR($B21&lt;&gt;"",#REF!&lt;&gt;"",$D21&lt;&gt;"",#REF!&lt;&gt;""))</formula>
    </cfRule>
    <cfRule type="expression" dxfId="240" priority="5537">
      <formula>$AD21=1</formula>
    </cfRule>
    <cfRule type="expression" dxfId="239" priority="5538">
      <formula>AND($L21="X",OR($B21&lt;&gt;"",#REF!&lt;&gt;"",$C21&lt;&gt;""))</formula>
    </cfRule>
    <cfRule type="expression" dxfId="238" priority="5539">
      <formula>AND($AE21=1,$AD21=1)</formula>
    </cfRule>
    <cfRule type="expression" dxfId="237" priority="5540">
      <formula>$AE21=1</formula>
    </cfRule>
    <cfRule type="expression" dxfId="236" priority="5541">
      <formula>AND($L21="X",$B21&lt;&gt;"")</formula>
    </cfRule>
    <cfRule type="expression" dxfId="235" priority="5542">
      <formula>AND($L21="X",OR($B21&lt;&gt;"",#REF!&lt;&gt;""))</formula>
    </cfRule>
  </conditionalFormatting>
  <conditionalFormatting sqref="D16:G16">
    <cfRule type="expression" dxfId="234" priority="121">
      <formula>OR($AD16="X",$AC16="X")</formula>
    </cfRule>
    <cfRule type="expression" dxfId="233" priority="122">
      <formula>AND($AD16=1,$AC16=1)</formula>
    </cfRule>
    <cfRule type="expression" dxfId="232" priority="123">
      <formula>$AD16=1</formula>
    </cfRule>
    <cfRule type="expression" dxfId="231" priority="124">
      <formula>$AC16=1</formula>
    </cfRule>
    <cfRule type="expression" dxfId="230" priority="125">
      <formula>AND(NOT(ISBLANK($W16)),ISBLANK($AC16),ISBLANK($AD16))</formula>
    </cfRule>
  </conditionalFormatting>
  <conditionalFormatting sqref="D21:G21">
    <cfRule type="expression" dxfId="229" priority="5543">
      <formula>AND($L21="X",OR($B21&lt;&gt;"",$C21&lt;&gt;"",$D21&lt;&gt;"",$E21&lt;&gt;"",$F21&lt;&gt;""))</formula>
    </cfRule>
    <cfRule type="expression" dxfId="228" priority="5544">
      <formula>AND($AE21=1,$AD21=1)</formula>
    </cfRule>
    <cfRule type="expression" dxfId="227" priority="5545">
      <formula>$AE21=1</formula>
    </cfRule>
    <cfRule type="expression" dxfId="226" priority="5546">
      <formula>OR($AE21="X",$AD21="X")</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0 E24:E61">
    <cfRule type="expression" dxfId="225" priority="5547">
      <formula>AND($L9="X",OR($B9&lt;&gt;"",$C9&lt;&gt;"",$D9&lt;&gt;""))</formula>
    </cfRule>
  </conditionalFormatting>
  <conditionalFormatting sqref="E12:E14">
    <cfRule type="expression" dxfId="224" priority="5550">
      <formula>AND($L12="X",OR($B12&lt;&gt;"",#REF!&lt;&gt;"",$D12&lt;&gt;""))</formula>
    </cfRule>
  </conditionalFormatting>
  <conditionalFormatting sqref="E15">
    <cfRule type="expression" dxfId="223" priority="5551">
      <formula>AND($L15="X",OR($C15&lt;&gt;"",#REF!&lt;&gt;"",$D15&lt;&gt;""))</formula>
    </cfRule>
  </conditionalFormatting>
  <conditionalFormatting sqref="E16">
    <cfRule type="expression" dxfId="222" priority="5552">
      <formula>AND($R16="X",OR($C12&lt;&gt;"",#REF!&lt;&gt;"",$D16&lt;&gt;""))</formula>
    </cfRule>
  </conditionalFormatting>
  <conditionalFormatting sqref="E22:E23">
    <cfRule type="expression" dxfId="221" priority="5553">
      <formula>OR($AE22="X",$AD22="X")</formula>
    </cfRule>
    <cfRule type="expression" dxfId="220" priority="5554">
      <formula>AND($AE22=1,$AD22=1)</formula>
    </cfRule>
    <cfRule type="expression" dxfId="219" priority="5555">
      <formula>$AE22=1</formula>
    </cfRule>
    <cfRule type="expression" dxfId="218" priority="5556">
      <formula>$AD22=1</formula>
    </cfRule>
    <cfRule type="expression" dxfId="217" priority="5557">
      <formula>AND(NOT(ISBLANK($W22)),ISBLANK($AD22),ISBLANK($AE22))</formula>
    </cfRule>
    <cfRule type="expression" dxfId="216" priority="5558">
      <formula>AND($L22="X",OR($B22&lt;&gt;"",#REF!&lt;&gt;"",$D22&lt;&gt;"",#REF!&lt;&gt;""))</formula>
    </cfRule>
  </conditionalFormatting>
  <conditionalFormatting sqref="F9:F11 F17:F20 F24:F61">
    <cfRule type="expression" dxfId="215" priority="5559">
      <formula>AND($L9="X",OR($B9&lt;&gt;"",$C9&lt;&gt;"",$D9&lt;&gt;"",$E9&lt;&gt;""))</formula>
    </cfRule>
  </conditionalFormatting>
  <conditionalFormatting sqref="F12:F14">
    <cfRule type="expression" dxfId="214" priority="5562">
      <formula>AND($L12="X",OR($B12&lt;&gt;"",#REF!&lt;&gt;"",$D12&lt;&gt;"",$E12&lt;&gt;""))</formula>
    </cfRule>
  </conditionalFormatting>
  <conditionalFormatting sqref="F15">
    <cfRule type="expression" dxfId="213" priority="5563">
      <formula>AND($L15="X",OR($C15&lt;&gt;"",#REF!&lt;&gt;"",$D15&lt;&gt;"",$E15&lt;&gt;""))</formula>
    </cfRule>
  </conditionalFormatting>
  <conditionalFormatting sqref="F16">
    <cfRule type="expression" dxfId="212" priority="5564">
      <formula>AND($R16="X",OR($C12&lt;&gt;"",#REF!&lt;&gt;"",$D16&lt;&gt;"",$E16&lt;&gt;""))</formula>
    </cfRule>
  </conditionalFormatting>
  <conditionalFormatting sqref="F22:F23">
    <cfRule type="expression" dxfId="211" priority="5565">
      <formula>AND($L22="X",OR($B22&lt;&gt;"",#REF!&lt;&gt;"",$D22&lt;&gt;"",#REF!&lt;&gt;""))</formula>
    </cfRule>
  </conditionalFormatting>
  <conditionalFormatting sqref="G9:G11 G17:G20 G24:G61">
    <cfRule type="expression" dxfId="210" priority="5566">
      <formula>AND($L9="X",OR($B9&lt;&gt;"",$C9&lt;&gt;"",$D9&lt;&gt;"",$E9&lt;&gt;"",$F9&lt;&gt;""))</formula>
    </cfRule>
  </conditionalFormatting>
  <conditionalFormatting sqref="G12:G14">
    <cfRule type="expression" dxfId="209" priority="5569">
      <formula>AND($L12="X",OR($B12&lt;&gt;"",#REF!&lt;&gt;"",$D12&lt;&gt;"",$E12&lt;&gt;"",$F12&lt;&gt;""))</formula>
    </cfRule>
  </conditionalFormatting>
  <conditionalFormatting sqref="G15">
    <cfRule type="expression" dxfId="208" priority="5570">
      <formula>AND($L15="X",OR($C15&lt;&gt;"",#REF!&lt;&gt;"",$D15&lt;&gt;"",$E15&lt;&gt;"",$F15&lt;&gt;""))</formula>
    </cfRule>
  </conditionalFormatting>
  <conditionalFormatting sqref="G16">
    <cfRule type="expression" dxfId="207" priority="5571">
      <formula>AND($R16="X",OR($C12&lt;&gt;"",#REF!&lt;&gt;"",$D16&lt;&gt;"",$E16&lt;&gt;"",$F16&lt;&gt;""))</formula>
    </cfRule>
  </conditionalFormatting>
  <conditionalFormatting sqref="G22:G23">
    <cfRule type="expression" dxfId="206" priority="5572">
      <formula>AND($L22="X",OR($B22&lt;&gt;"",#REF!&lt;&gt;"",$D22&lt;&gt;"",#REF!&lt;&gt;"",$F22&lt;&gt;""))</formula>
    </cfRule>
  </conditionalFormatting>
  <conditionalFormatting sqref="H63:H64 H67:H885">
    <cfRule type="expression" dxfId="205" priority="131">
      <formula>$J63="X"</formula>
    </cfRule>
  </conditionalFormatting>
  <conditionalFormatting sqref="I10:I11">
    <cfRule type="expression" dxfId="204" priority="120">
      <formula>$R16="X"</formula>
    </cfRule>
  </conditionalFormatting>
  <conditionalFormatting sqref="I17 I19:I61">
    <cfRule type="expression" dxfId="203" priority="29">
      <formula>$L17="X"</formula>
    </cfRule>
  </conditionalFormatting>
  <conditionalFormatting sqref="K9:K12">
    <cfRule type="cellIs" dxfId="202" priority="62" operator="equal">
      <formula>"1..1"</formula>
    </cfRule>
    <cfRule type="cellIs" dxfId="201" priority="63" operator="equal">
      <formula>"0..n"</formula>
    </cfRule>
    <cfRule type="cellIs" dxfId="200" priority="64" operator="equal">
      <formula>"0..1"</formula>
    </cfRule>
  </conditionalFormatting>
  <conditionalFormatting sqref="K15">
    <cfRule type="cellIs" dxfId="199" priority="126" operator="equal">
      <formula>"1..1"</formula>
    </cfRule>
    <cfRule type="cellIs" dxfId="198" priority="127" operator="equal">
      <formula>"0..n"</formula>
    </cfRule>
    <cfRule type="cellIs" dxfId="197" priority="128" operator="equal">
      <formula>"0..1"</formula>
    </cfRule>
  </conditionalFormatting>
  <conditionalFormatting sqref="K18:K60 J21:J58 J60">
    <cfRule type="cellIs" dxfId="196" priority="12" operator="equal">
      <formula>"1..1"</formula>
    </cfRule>
    <cfRule type="cellIs" dxfId="195" priority="13" operator="equal">
      <formula>"0..n"</formula>
    </cfRule>
    <cfRule type="cellIs" dxfId="194" priority="1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T54"/>
  <sheetViews>
    <sheetView zoomScaleNormal="100" workbookViewId="0">
      <pane xSplit="7" ySplit="8" topLeftCell="I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44.125" style="96" customWidth="1"/>
    <col min="9" max="9" width="33.5" style="225" customWidth="1"/>
    <col min="10" max="10" width="10.5" style="96" customWidth="1"/>
    <col min="11" max="11" width="6" style="173" customWidth="1"/>
    <col min="12" max="12" width="8.625" style="96" customWidth="1"/>
    <col min="13" max="13" width="12.625" style="277" customWidth="1"/>
    <col min="14" max="14" width="28.125" style="96" customWidth="1"/>
    <col min="15" max="15" width="8.875" style="96" customWidth="1"/>
    <col min="16" max="16" width="10" style="96" hidden="1" customWidth="1"/>
    <col min="17" max="17" width="10.5"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2407</v>
      </c>
      <c r="C1" s="129"/>
      <c r="F1" s="157"/>
      <c r="G1" s="128"/>
      <c r="H1" s="777"/>
      <c r="I1" s="777"/>
      <c r="W1" s="128"/>
      <c r="ALQ1"/>
    </row>
    <row r="2" spans="1:1005" ht="13.5" customHeight="1">
      <c r="A2" s="128" t="s">
        <v>850</v>
      </c>
      <c r="B2" s="128" t="s">
        <v>2408</v>
      </c>
      <c r="C2" s="141"/>
      <c r="D2" s="284"/>
      <c r="E2" s="284"/>
      <c r="F2" s="157"/>
      <c r="G2" s="128"/>
      <c r="H2" s="777"/>
      <c r="I2" s="777"/>
      <c r="W2" s="128"/>
      <c r="ALQ2"/>
    </row>
    <row r="3" spans="1:1005" ht="13.5" customHeight="1">
      <c r="C3" s="128" t="s">
        <v>2409</v>
      </c>
      <c r="G3" s="128"/>
      <c r="W3" s="128"/>
      <c r="ALQ3"/>
    </row>
    <row r="4" spans="1:1005" ht="13.5" customHeight="1">
      <c r="C4" s="128" t="s">
        <v>2410</v>
      </c>
      <c r="G4" s="137"/>
      <c r="W4" s="128"/>
      <c r="ALQ4"/>
    </row>
    <row r="5" spans="1:1005" s="149" customFormat="1" ht="13.5" customHeight="1">
      <c r="A5" s="128"/>
      <c r="B5" s="128"/>
      <c r="C5" s="128" t="s">
        <v>2411</v>
      </c>
      <c r="D5" s="146"/>
      <c r="E5" s="146"/>
      <c r="F5" s="146"/>
      <c r="G5" s="148"/>
      <c r="H5" s="148"/>
      <c r="I5" s="275"/>
      <c r="J5" s="148"/>
      <c r="K5" s="186"/>
      <c r="L5" s="148"/>
      <c r="M5" s="279"/>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44"/>
      <c r="D6" s="138"/>
      <c r="F6" s="138"/>
      <c r="W6" s="128"/>
      <c r="ALQ6"/>
    </row>
    <row r="7" spans="1:1005" ht="13.5" customHeight="1">
      <c r="A7"/>
      <c r="B7"/>
      <c r="C7" s="138"/>
      <c r="D7" s="377"/>
      <c r="E7" s="138"/>
      <c r="F7" s="138"/>
      <c r="O7" s="701"/>
      <c r="P7" s="700" t="s">
        <v>829</v>
      </c>
      <c r="Q7" s="700" t="s">
        <v>829</v>
      </c>
      <c r="V7" s="648" t="s">
        <v>685</v>
      </c>
      <c r="W7" s="128"/>
      <c r="ALQ7"/>
    </row>
    <row r="8" spans="1:1005" s="238" customFormat="1" ht="55.5" customHeight="1">
      <c r="A8" s="233" t="s">
        <v>831</v>
      </c>
      <c r="B8" s="381" t="s">
        <v>832</v>
      </c>
      <c r="C8" s="278" t="s">
        <v>833</v>
      </c>
      <c r="D8" s="278" t="s">
        <v>834</v>
      </c>
      <c r="E8" s="278" t="s">
        <v>835</v>
      </c>
      <c r="F8" s="278" t="s">
        <v>836</v>
      </c>
      <c r="G8" s="278" t="s">
        <v>837</v>
      </c>
      <c r="H8" s="234" t="s">
        <v>9</v>
      </c>
      <c r="I8" s="234" t="s">
        <v>838</v>
      </c>
      <c r="J8" s="234" t="s">
        <v>841</v>
      </c>
      <c r="K8" s="234" t="s">
        <v>677</v>
      </c>
      <c r="L8" s="234" t="s">
        <v>3</v>
      </c>
      <c r="M8" s="234" t="s">
        <v>912</v>
      </c>
      <c r="N8" s="283"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720"/>
      <c r="E9" s="720"/>
      <c r="F9" s="720"/>
      <c r="G9" s="720"/>
      <c r="H9" s="796" t="s">
        <v>2891</v>
      </c>
      <c r="I9" s="316" t="s">
        <v>2887</v>
      </c>
      <c r="J9" s="721" t="s">
        <v>918</v>
      </c>
      <c r="K9" s="719" t="s">
        <v>820</v>
      </c>
      <c r="L9" s="722"/>
      <c r="M9" s="719" t="s">
        <v>862</v>
      </c>
      <c r="N9" s="723"/>
      <c r="O9" s="719"/>
      <c r="P9" s="724"/>
      <c r="Q9" s="724" t="s">
        <v>863</v>
      </c>
      <c r="R9" s="232"/>
      <c r="S9" s="725"/>
      <c r="T9" s="719"/>
      <c r="U9" s="726"/>
      <c r="V9" s="719"/>
      <c r="W9" s="723"/>
    </row>
    <row r="10" spans="1:1005" s="224" customFormat="1" ht="13.5" customHeight="1">
      <c r="A10" s="225">
        <v>2</v>
      </c>
      <c r="B10" s="217" t="s">
        <v>2301</v>
      </c>
      <c r="C10" s="240"/>
      <c r="D10" s="241"/>
      <c r="E10" s="241"/>
      <c r="F10" s="241"/>
      <c r="G10" s="241"/>
      <c r="H10" s="796" t="s">
        <v>2894</v>
      </c>
      <c r="I10" s="316" t="s">
        <v>2893</v>
      </c>
      <c r="J10" s="721" t="s">
        <v>2303</v>
      </c>
      <c r="K10" s="719" t="s">
        <v>820</v>
      </c>
      <c r="L10" s="722"/>
      <c r="M10" s="719" t="s">
        <v>862</v>
      </c>
      <c r="N10" s="723"/>
      <c r="O10" s="719"/>
      <c r="P10" s="724"/>
      <c r="Q10" s="724" t="s">
        <v>863</v>
      </c>
      <c r="R10" s="232"/>
      <c r="S10" s="725"/>
      <c r="T10" s="719"/>
      <c r="U10" s="726"/>
      <c r="V10" s="719"/>
      <c r="W10" s="723"/>
    </row>
    <row r="11" spans="1:1005" s="224" customFormat="1" ht="13.5" customHeight="1">
      <c r="A11" s="225">
        <v>3</v>
      </c>
      <c r="B11" s="217" t="s">
        <v>2412</v>
      </c>
      <c r="C11" s="240"/>
      <c r="D11" s="241"/>
      <c r="E11" s="241"/>
      <c r="F11" s="241"/>
      <c r="G11" s="241"/>
      <c r="H11" s="719" t="s">
        <v>2387</v>
      </c>
      <c r="I11" s="719" t="s">
        <v>929</v>
      </c>
      <c r="J11" s="719" t="s">
        <v>2413</v>
      </c>
      <c r="K11" s="719" t="s">
        <v>820</v>
      </c>
      <c r="L11" s="722" t="s">
        <v>863</v>
      </c>
      <c r="M11" s="243" t="s">
        <v>2413</v>
      </c>
      <c r="N11" s="723"/>
      <c r="O11" s="719" t="s">
        <v>931</v>
      </c>
      <c r="P11" s="724"/>
      <c r="Q11" s="724" t="s">
        <v>863</v>
      </c>
      <c r="R11" s="232"/>
      <c r="S11" s="725"/>
      <c r="T11" s="719"/>
      <c r="U11" s="726"/>
      <c r="V11" s="719"/>
      <c r="W11" s="723"/>
    </row>
    <row r="12" spans="1:1005" s="224" customFormat="1" ht="13.5" customHeight="1">
      <c r="A12" s="225">
        <v>4</v>
      </c>
      <c r="B12" s="217"/>
      <c r="C12" s="217" t="s">
        <v>2414</v>
      </c>
      <c r="D12" s="241"/>
      <c r="E12" s="241"/>
      <c r="F12" s="241"/>
      <c r="G12" s="241"/>
      <c r="H12" s="719" t="s">
        <v>2415</v>
      </c>
      <c r="I12" s="719"/>
      <c r="J12" s="721" t="s">
        <v>878</v>
      </c>
      <c r="K12" s="719" t="s">
        <v>820</v>
      </c>
      <c r="L12" s="722"/>
      <c r="M12" s="719" t="s">
        <v>878</v>
      </c>
      <c r="N12" s="723"/>
      <c r="O12" s="719" t="s">
        <v>931</v>
      </c>
      <c r="P12" s="724"/>
      <c r="Q12" s="724" t="s">
        <v>863</v>
      </c>
      <c r="R12" s="232"/>
      <c r="S12" s="725"/>
      <c r="T12" s="719"/>
      <c r="U12" s="726"/>
      <c r="V12" s="719"/>
      <c r="W12" s="723"/>
    </row>
    <row r="13" spans="1:1005" s="224" customFormat="1" ht="13.5" customHeight="1">
      <c r="A13" s="225">
        <v>5</v>
      </c>
      <c r="B13" s="217"/>
      <c r="C13" s="740" t="s">
        <v>2416</v>
      </c>
      <c r="D13" s="241"/>
      <c r="E13" s="241"/>
      <c r="F13" s="241"/>
      <c r="G13" s="241"/>
      <c r="H13" s="719" t="s">
        <v>2417</v>
      </c>
      <c r="I13" s="719"/>
      <c r="J13" s="721" t="s">
        <v>2418</v>
      </c>
      <c r="K13" s="719" t="s">
        <v>820</v>
      </c>
      <c r="L13" s="719"/>
      <c r="M13" s="719" t="s">
        <v>862</v>
      </c>
      <c r="N13" s="723" t="s">
        <v>863</v>
      </c>
      <c r="O13" s="719" t="s">
        <v>2419</v>
      </c>
      <c r="P13" s="724"/>
      <c r="Q13" s="724" t="s">
        <v>863</v>
      </c>
      <c r="R13" s="232"/>
      <c r="S13" s="725"/>
      <c r="T13" s="719"/>
      <c r="U13" s="726"/>
      <c r="V13" s="719"/>
      <c r="W13" s="723"/>
      <c r="X13" s="232"/>
      <c r="Y13" s="725"/>
      <c r="Z13" s="719"/>
      <c r="AA13" s="721"/>
      <c r="AB13" s="719"/>
      <c r="AC13" s="723"/>
      <c r="AD13" s="723"/>
      <c r="AE13" s="723"/>
    </row>
    <row r="14" spans="1:1005" s="224" customFormat="1" ht="13.5" customHeight="1">
      <c r="A14" s="225">
        <v>6</v>
      </c>
      <c r="B14" s="217"/>
      <c r="C14" s="740" t="s">
        <v>2420</v>
      </c>
      <c r="D14" s="241"/>
      <c r="E14" s="241"/>
      <c r="F14" s="241"/>
      <c r="G14" s="241"/>
      <c r="H14" s="719" t="s">
        <v>2421</v>
      </c>
      <c r="I14" s="721"/>
      <c r="J14" s="721" t="s">
        <v>2396</v>
      </c>
      <c r="K14" s="719" t="s">
        <v>817</v>
      </c>
      <c r="L14" s="719"/>
      <c r="M14" s="719" t="s">
        <v>862</v>
      </c>
      <c r="N14" s="723"/>
      <c r="O14" s="719"/>
      <c r="P14" s="724"/>
      <c r="Q14" s="724" t="s">
        <v>863</v>
      </c>
      <c r="R14" s="232"/>
      <c r="S14" s="725"/>
      <c r="T14" s="719"/>
      <c r="U14" s="726"/>
      <c r="V14" s="719"/>
      <c r="W14" s="723"/>
      <c r="X14" s="232"/>
      <c r="Y14" s="725"/>
      <c r="Z14" s="719"/>
      <c r="AA14" s="721"/>
      <c r="AB14" s="719"/>
      <c r="AC14" s="723"/>
      <c r="AD14" s="723"/>
      <c r="AE14" s="723"/>
    </row>
    <row r="15" spans="1:1005" s="224" customFormat="1" ht="13.5" customHeight="1">
      <c r="A15" s="225">
        <v>7</v>
      </c>
      <c r="B15" s="217"/>
      <c r="C15" s="217" t="s">
        <v>2422</v>
      </c>
      <c r="D15" s="241"/>
      <c r="E15" s="241"/>
      <c r="F15" s="241"/>
      <c r="G15" s="241"/>
      <c r="H15" s="719" t="s">
        <v>2423</v>
      </c>
      <c r="I15" s="721"/>
      <c r="J15" s="721" t="s">
        <v>938</v>
      </c>
      <c r="K15" s="719" t="s">
        <v>817</v>
      </c>
      <c r="L15" s="722"/>
      <c r="M15" s="719" t="s">
        <v>862</v>
      </c>
      <c r="N15" s="719"/>
      <c r="O15" s="719"/>
      <c r="P15" s="722"/>
      <c r="Q15" s="724" t="s">
        <v>863</v>
      </c>
      <c r="R15" s="232"/>
      <c r="S15" s="719"/>
      <c r="T15" s="723"/>
      <c r="U15" s="726"/>
      <c r="V15" s="724"/>
      <c r="W15" s="724"/>
      <c r="X15" s="232"/>
      <c r="Y15" s="725"/>
      <c r="Z15" s="719"/>
      <c r="AA15" s="726"/>
      <c r="AB15" s="719"/>
      <c r="AC15" s="723"/>
      <c r="AD15" s="723"/>
      <c r="AE15" s="724"/>
    </row>
    <row r="16" spans="1:1005" s="224" customFormat="1" ht="14.25" hidden="1" customHeight="1">
      <c r="A16" s="225">
        <v>8</v>
      </c>
      <c r="B16" s="217" t="s">
        <v>2176</v>
      </c>
      <c r="C16" s="240"/>
      <c r="D16" s="241"/>
      <c r="E16" s="241"/>
      <c r="F16" s="241"/>
      <c r="G16" s="241"/>
      <c r="H16" s="719" t="s">
        <v>2294</v>
      </c>
      <c r="I16" s="721"/>
      <c r="J16" s="721" t="s">
        <v>2295</v>
      </c>
      <c r="K16" s="719" t="s">
        <v>823</v>
      </c>
      <c r="L16" s="722" t="s">
        <v>863</v>
      </c>
      <c r="M16" s="243" t="s">
        <v>1366</v>
      </c>
      <c r="N16" s="723"/>
      <c r="O16" s="719"/>
      <c r="P16" s="724"/>
      <c r="Q16" s="724"/>
      <c r="R16" s="232"/>
      <c r="S16" s="725"/>
      <c r="T16" s="719"/>
      <c r="U16" s="726"/>
      <c r="V16" s="719"/>
      <c r="W16" s="723"/>
    </row>
    <row r="17" spans="1:23" s="224" customFormat="1" ht="14.25" hidden="1" customHeight="1">
      <c r="A17" s="225">
        <v>9</v>
      </c>
      <c r="B17" s="217"/>
      <c r="C17" s="720" t="s">
        <v>2296</v>
      </c>
      <c r="D17" s="241"/>
      <c r="E17" s="241"/>
      <c r="F17" s="241"/>
      <c r="G17" s="241"/>
      <c r="H17" s="719" t="s">
        <v>2297</v>
      </c>
      <c r="I17" s="721"/>
      <c r="J17" s="496" t="s">
        <v>2424</v>
      </c>
      <c r="K17" s="719" t="s">
        <v>820</v>
      </c>
      <c r="L17" s="722"/>
      <c r="M17" s="719" t="s">
        <v>878</v>
      </c>
      <c r="N17" s="723"/>
      <c r="O17" s="719" t="s">
        <v>931</v>
      </c>
      <c r="P17" s="724"/>
      <c r="Q17" s="724"/>
      <c r="R17" s="232"/>
      <c r="S17" s="725"/>
      <c r="T17" s="719"/>
      <c r="U17" s="726"/>
      <c r="V17" s="719"/>
      <c r="W17" s="723"/>
    </row>
    <row r="18" spans="1:23" s="224" customFormat="1" ht="14.25" hidden="1" customHeight="1">
      <c r="A18" s="225">
        <v>10</v>
      </c>
      <c r="B18" s="217"/>
      <c r="C18" s="720" t="s">
        <v>2425</v>
      </c>
      <c r="D18" s="241"/>
      <c r="E18" s="241"/>
      <c r="F18" s="241"/>
      <c r="G18" s="241"/>
      <c r="H18" s="719" t="s">
        <v>2426</v>
      </c>
      <c r="I18" s="721"/>
      <c r="J18" s="496" t="s">
        <v>2427</v>
      </c>
      <c r="K18" s="719" t="s">
        <v>817</v>
      </c>
      <c r="L18" s="722"/>
      <c r="M18" s="719" t="s">
        <v>878</v>
      </c>
      <c r="N18" s="723"/>
      <c r="O18" s="719" t="s">
        <v>931</v>
      </c>
      <c r="P18" s="724"/>
      <c r="Q18" s="724"/>
      <c r="R18" s="232"/>
      <c r="S18" s="725"/>
      <c r="T18" s="719"/>
      <c r="U18" s="726"/>
      <c r="V18" s="719"/>
      <c r="W18" s="723"/>
    </row>
    <row r="19" spans="1:23" s="224" customFormat="1" ht="14.25" hidden="1" customHeight="1">
      <c r="A19" s="225">
        <v>11</v>
      </c>
      <c r="B19" s="217"/>
      <c r="C19" s="720" t="s">
        <v>2428</v>
      </c>
      <c r="D19" s="241"/>
      <c r="E19" s="241"/>
      <c r="F19" s="241"/>
      <c r="G19" s="241"/>
      <c r="H19" s="719" t="s">
        <v>2429</v>
      </c>
      <c r="I19" s="721"/>
      <c r="J19" s="496" t="s">
        <v>2430</v>
      </c>
      <c r="K19" s="719" t="s">
        <v>817</v>
      </c>
      <c r="L19" s="722"/>
      <c r="M19" s="719" t="s">
        <v>878</v>
      </c>
      <c r="N19" s="723"/>
      <c r="O19" s="719" t="s">
        <v>931</v>
      </c>
      <c r="P19" s="724"/>
      <c r="Q19" s="724"/>
      <c r="R19" s="232"/>
      <c r="S19" s="725"/>
      <c r="T19" s="719"/>
      <c r="U19" s="726"/>
      <c r="V19" s="719"/>
      <c r="W19" s="723"/>
    </row>
    <row r="20" spans="1:23" s="224" customFormat="1" ht="13.5" hidden="1" customHeight="1">
      <c r="A20" s="225">
        <v>12</v>
      </c>
      <c r="B20" s="217"/>
      <c r="C20" s="219" t="s">
        <v>2431</v>
      </c>
      <c r="D20" s="241"/>
      <c r="E20" s="241"/>
      <c r="F20" s="241"/>
      <c r="G20" s="241"/>
      <c r="H20" s="263" t="s">
        <v>2432</v>
      </c>
      <c r="I20" s="264" t="s">
        <v>2300</v>
      </c>
      <c r="J20" s="721" t="s">
        <v>2433</v>
      </c>
      <c r="K20" s="719" t="s">
        <v>820</v>
      </c>
      <c r="L20" s="722"/>
      <c r="M20" s="719" t="s">
        <v>862</v>
      </c>
      <c r="N20" s="723"/>
      <c r="O20" s="719"/>
      <c r="P20" s="724"/>
      <c r="Q20" s="724"/>
      <c r="R20" s="232"/>
      <c r="S20" s="725" t="s">
        <v>2434</v>
      </c>
      <c r="T20" s="719"/>
      <c r="U20" s="726"/>
      <c r="V20" s="719"/>
      <c r="W20" s="723"/>
    </row>
    <row r="21" spans="1:23" s="224" customFormat="1" ht="13.5" hidden="1" customHeight="1">
      <c r="A21" s="225">
        <v>13</v>
      </c>
      <c r="B21" s="217"/>
      <c r="C21" s="241" t="s">
        <v>2154</v>
      </c>
      <c r="D21" s="241"/>
      <c r="E21" s="241"/>
      <c r="F21" s="241"/>
      <c r="G21" s="241"/>
      <c r="H21" s="719" t="s">
        <v>2309</v>
      </c>
      <c r="I21" s="264" t="s">
        <v>1342</v>
      </c>
      <c r="J21" s="721" t="s">
        <v>2435</v>
      </c>
      <c r="K21" s="719" t="s">
        <v>817</v>
      </c>
      <c r="L21" s="722"/>
      <c r="M21" s="719" t="s">
        <v>862</v>
      </c>
      <c r="N21" s="723"/>
      <c r="O21" s="719"/>
      <c r="P21" s="724"/>
      <c r="Q21" s="724"/>
      <c r="R21" s="232"/>
      <c r="S21" s="725"/>
      <c r="T21" s="719"/>
      <c r="U21" s="726"/>
      <c r="V21" s="719"/>
      <c r="W21" s="723"/>
    </row>
    <row r="22" spans="1:23" s="224" customFormat="1" ht="13.5" hidden="1" customHeight="1">
      <c r="A22" s="263">
        <v>11</v>
      </c>
      <c r="B22" s="217"/>
      <c r="C22" s="706" t="s">
        <v>1803</v>
      </c>
      <c r="D22" s="241"/>
      <c r="E22" s="241"/>
      <c r="F22" s="241"/>
      <c r="G22" s="241"/>
      <c r="H22" s="719" t="s">
        <v>2315</v>
      </c>
      <c r="I22" s="707" t="s">
        <v>2316</v>
      </c>
      <c r="J22" s="721" t="s">
        <v>1811</v>
      </c>
      <c r="K22" s="719" t="s">
        <v>820</v>
      </c>
      <c r="L22" s="722"/>
      <c r="M22" s="719" t="s">
        <v>862</v>
      </c>
      <c r="N22" s="723" t="s">
        <v>863</v>
      </c>
      <c r="O22" s="719" t="s">
        <v>1807</v>
      </c>
      <c r="P22" s="724"/>
      <c r="Q22" s="724"/>
      <c r="R22" s="232"/>
      <c r="S22" s="725" t="s">
        <v>2317</v>
      </c>
      <c r="T22" s="719"/>
      <c r="U22" s="726"/>
      <c r="V22" s="719"/>
      <c r="W22" s="723"/>
    </row>
    <row r="23" spans="1:23" s="224" customFormat="1" ht="13.5" hidden="1" customHeight="1">
      <c r="A23" s="263">
        <v>12</v>
      </c>
      <c r="B23" s="217"/>
      <c r="C23" s="706" t="s">
        <v>1808</v>
      </c>
      <c r="D23" s="241"/>
      <c r="E23" s="241"/>
      <c r="F23" s="241"/>
      <c r="G23" s="241"/>
      <c r="H23" s="719" t="s">
        <v>2319</v>
      </c>
      <c r="I23" s="721" t="s">
        <v>2320</v>
      </c>
      <c r="J23" s="721" t="s">
        <v>2321</v>
      </c>
      <c r="K23" s="719" t="s">
        <v>817</v>
      </c>
      <c r="L23" s="722"/>
      <c r="M23" s="719" t="s">
        <v>862</v>
      </c>
      <c r="N23" s="723" t="s">
        <v>863</v>
      </c>
      <c r="O23" s="719" t="s">
        <v>1812</v>
      </c>
      <c r="P23" s="724"/>
      <c r="Q23" s="724"/>
      <c r="R23" s="232"/>
      <c r="S23" s="725" t="s">
        <v>2322</v>
      </c>
      <c r="T23" s="719"/>
      <c r="U23" s="726"/>
      <c r="V23" s="719"/>
      <c r="W23" s="723"/>
    </row>
    <row r="24" spans="1:23" s="224" customFormat="1" ht="13.5" hidden="1" customHeight="1">
      <c r="A24" s="225">
        <v>16</v>
      </c>
      <c r="B24" s="217"/>
      <c r="C24" s="720" t="s">
        <v>2324</v>
      </c>
      <c r="D24" s="241"/>
      <c r="E24" s="241"/>
      <c r="F24" s="241"/>
      <c r="G24" s="241"/>
      <c r="H24" s="719"/>
      <c r="I24" s="721"/>
      <c r="J24" s="721" t="s">
        <v>2326</v>
      </c>
      <c r="K24" s="719" t="s">
        <v>817</v>
      </c>
      <c r="L24" s="722"/>
      <c r="M24" s="719" t="s">
        <v>862</v>
      </c>
      <c r="N24" s="723"/>
      <c r="O24" s="719"/>
      <c r="P24" s="724"/>
      <c r="Q24" s="724"/>
      <c r="R24" s="232"/>
      <c r="S24" s="725"/>
      <c r="T24" s="719"/>
      <c r="U24" s="726"/>
      <c r="V24" s="719"/>
      <c r="W24" s="723"/>
    </row>
    <row r="25" spans="1:23" s="224" customFormat="1" ht="13.5" hidden="1" customHeight="1">
      <c r="A25" s="225">
        <v>17</v>
      </c>
      <c r="B25" s="217"/>
      <c r="C25" s="241" t="s">
        <v>1105</v>
      </c>
      <c r="D25" s="241"/>
      <c r="E25" s="241"/>
      <c r="F25" s="241"/>
      <c r="G25" s="241"/>
      <c r="H25" s="719" t="s">
        <v>2436</v>
      </c>
      <c r="I25" s="721"/>
      <c r="J25" s="721" t="s">
        <v>870</v>
      </c>
      <c r="K25" s="719" t="s">
        <v>817</v>
      </c>
      <c r="L25" s="722"/>
      <c r="M25" s="719" t="s">
        <v>862</v>
      </c>
      <c r="N25" s="723"/>
      <c r="O25" s="719"/>
      <c r="P25" s="724"/>
      <c r="Q25" s="724"/>
      <c r="R25" s="232"/>
      <c r="S25" s="725"/>
      <c r="T25" s="719"/>
      <c r="U25" s="726"/>
      <c r="V25" s="719"/>
      <c r="W25" s="723"/>
    </row>
    <row r="26" spans="1:23" s="224" customFormat="1" ht="13.5" hidden="1" customHeight="1">
      <c r="A26" s="225">
        <v>18</v>
      </c>
      <c r="B26" s="217"/>
      <c r="C26" s="241" t="s">
        <v>2437</v>
      </c>
      <c r="D26" s="241"/>
      <c r="E26" s="241"/>
      <c r="F26" s="241"/>
      <c r="G26" s="241"/>
      <c r="H26" s="255" t="s">
        <v>2438</v>
      </c>
      <c r="I26" s="721"/>
      <c r="J26" s="721" t="s">
        <v>2439</v>
      </c>
      <c r="K26" s="719" t="s">
        <v>817</v>
      </c>
      <c r="L26" s="722"/>
      <c r="M26" s="719" t="s">
        <v>862</v>
      </c>
      <c r="N26" s="723"/>
      <c r="O26" s="719"/>
      <c r="P26" s="724"/>
      <c r="Q26" s="724"/>
      <c r="R26" s="232"/>
      <c r="S26" s="725"/>
      <c r="T26" s="719"/>
      <c r="U26" s="726"/>
      <c r="V26" s="719"/>
      <c r="W26" s="723"/>
    </row>
    <row r="27" spans="1:23" s="224" customFormat="1" ht="13.5" hidden="1" customHeight="1">
      <c r="A27" s="225">
        <v>19</v>
      </c>
      <c r="B27" s="217"/>
      <c r="C27" s="241" t="s">
        <v>2440</v>
      </c>
      <c r="D27" s="241"/>
      <c r="E27" s="241"/>
      <c r="F27" s="241"/>
      <c r="G27" s="241"/>
      <c r="H27" s="719" t="s">
        <v>2312</v>
      </c>
      <c r="I27" s="721"/>
      <c r="J27" s="721" t="s">
        <v>2314</v>
      </c>
      <c r="K27" s="719" t="s">
        <v>817</v>
      </c>
      <c r="L27" s="722"/>
      <c r="M27" s="719" t="s">
        <v>862</v>
      </c>
      <c r="N27" s="723"/>
      <c r="O27" s="719"/>
      <c r="P27" s="724"/>
      <c r="Q27" s="724"/>
      <c r="R27" s="232"/>
      <c r="S27" s="725"/>
      <c r="T27" s="719"/>
      <c r="U27" s="726"/>
      <c r="V27" s="719"/>
      <c r="W27" s="723"/>
    </row>
    <row r="28" spans="1:23" s="224" customFormat="1" ht="13.5" hidden="1" customHeight="1">
      <c r="A28" s="225">
        <v>20</v>
      </c>
      <c r="B28" s="217"/>
      <c r="C28" s="706" t="s">
        <v>2329</v>
      </c>
      <c r="D28" s="241"/>
      <c r="E28" s="241"/>
      <c r="F28" s="241"/>
      <c r="G28" s="241"/>
      <c r="H28" s="719"/>
      <c r="I28" s="721"/>
      <c r="J28" s="721" t="s">
        <v>2330</v>
      </c>
      <c r="K28" s="719" t="s">
        <v>817</v>
      </c>
      <c r="L28" s="722"/>
      <c r="M28" s="719" t="s">
        <v>862</v>
      </c>
      <c r="N28" s="723"/>
      <c r="O28" s="719"/>
      <c r="P28" s="724"/>
      <c r="Q28" s="724"/>
      <c r="R28" s="232"/>
      <c r="S28" s="725"/>
      <c r="T28" s="719"/>
      <c r="U28" s="726"/>
      <c r="V28" s="719"/>
      <c r="W28" s="723"/>
    </row>
    <row r="29" spans="1:23" s="224" customFormat="1" ht="13.5" hidden="1" customHeight="1">
      <c r="A29" s="225">
        <v>21</v>
      </c>
      <c r="B29" s="217"/>
      <c r="C29" s="241" t="s">
        <v>2332</v>
      </c>
      <c r="D29" s="241"/>
      <c r="E29" s="241"/>
      <c r="F29" s="241"/>
      <c r="G29" s="241"/>
      <c r="H29" s="719" t="s">
        <v>2333</v>
      </c>
      <c r="I29" s="721"/>
      <c r="J29" s="721" t="s">
        <v>2334</v>
      </c>
      <c r="K29" s="719" t="s">
        <v>817</v>
      </c>
      <c r="L29" s="722"/>
      <c r="M29" s="719" t="s">
        <v>862</v>
      </c>
      <c r="N29" s="723"/>
      <c r="O29" s="719"/>
      <c r="P29" s="724"/>
      <c r="Q29" s="724"/>
      <c r="R29" s="232"/>
      <c r="S29" s="725"/>
      <c r="T29" s="719"/>
      <c r="U29" s="726"/>
      <c r="V29" s="719"/>
      <c r="W29" s="723"/>
    </row>
    <row r="30" spans="1:23" s="224" customFormat="1" ht="13.5" hidden="1" customHeight="1">
      <c r="A30" s="225">
        <v>22</v>
      </c>
      <c r="B30" s="217"/>
      <c r="C30" s="241" t="s">
        <v>2335</v>
      </c>
      <c r="D30" s="241"/>
      <c r="E30" s="241"/>
      <c r="F30" s="241"/>
      <c r="G30" s="241"/>
      <c r="H30" s="719" t="s">
        <v>2335</v>
      </c>
      <c r="I30" s="721"/>
      <c r="J30" s="721" t="s">
        <v>2336</v>
      </c>
      <c r="K30" s="719" t="s">
        <v>817</v>
      </c>
      <c r="L30" s="722"/>
      <c r="M30" s="719" t="s">
        <v>862</v>
      </c>
      <c r="N30" s="723"/>
      <c r="O30" s="719"/>
      <c r="P30" s="724"/>
      <c r="Q30" s="724"/>
      <c r="R30" s="232"/>
      <c r="S30" s="725"/>
      <c r="T30" s="719"/>
      <c r="U30" s="726"/>
      <c r="V30" s="719"/>
      <c r="W30" s="723"/>
    </row>
    <row r="31" spans="1:23" s="224" customFormat="1" ht="13.5" hidden="1" customHeight="1">
      <c r="A31" s="225">
        <v>23</v>
      </c>
      <c r="B31" s="217"/>
      <c r="C31" s="241" t="s">
        <v>2337</v>
      </c>
      <c r="D31" s="241"/>
      <c r="E31" s="241"/>
      <c r="F31" s="241"/>
      <c r="G31" s="241"/>
      <c r="H31" s="719" t="s">
        <v>2337</v>
      </c>
      <c r="I31" s="721"/>
      <c r="J31" s="721" t="s">
        <v>2338</v>
      </c>
      <c r="K31" s="719" t="s">
        <v>817</v>
      </c>
      <c r="L31" s="722"/>
      <c r="M31" s="719" t="s">
        <v>862</v>
      </c>
      <c r="N31" s="723"/>
      <c r="O31" s="719"/>
      <c r="P31" s="724"/>
      <c r="Q31" s="724"/>
      <c r="R31" s="232"/>
      <c r="S31" s="725"/>
      <c r="T31" s="719"/>
      <c r="U31" s="726"/>
      <c r="V31" s="719"/>
      <c r="W31" s="723"/>
    </row>
    <row r="32" spans="1:23" s="224" customFormat="1" ht="13.5" hidden="1" customHeight="1">
      <c r="A32" s="225">
        <v>24</v>
      </c>
      <c r="B32" s="217"/>
      <c r="C32" s="241" t="s">
        <v>2339</v>
      </c>
      <c r="D32" s="241"/>
      <c r="E32" s="241"/>
      <c r="F32" s="241"/>
      <c r="G32" s="241"/>
      <c r="H32" s="719" t="s">
        <v>2340</v>
      </c>
      <c r="I32" s="721"/>
      <c r="J32" s="721" t="s">
        <v>2341</v>
      </c>
      <c r="K32" s="719" t="s">
        <v>817</v>
      </c>
      <c r="L32" s="722" t="s">
        <v>863</v>
      </c>
      <c r="M32" s="243" t="s">
        <v>2341</v>
      </c>
      <c r="N32" s="723"/>
      <c r="O32" s="719"/>
      <c r="P32" s="724"/>
      <c r="Q32" s="724"/>
      <c r="R32" s="232"/>
      <c r="S32" s="725"/>
      <c r="T32" s="719"/>
      <c r="U32" s="726"/>
      <c r="V32" s="719"/>
      <c r="W32" s="723"/>
    </row>
    <row r="33" spans="1:1008" s="224" customFormat="1" ht="13.5" hidden="1" customHeight="1">
      <c r="A33" s="225">
        <v>25</v>
      </c>
      <c r="B33" s="217"/>
      <c r="C33" s="241"/>
      <c r="D33" s="706" t="s">
        <v>1103</v>
      </c>
      <c r="E33" s="241"/>
      <c r="F33" s="241"/>
      <c r="G33" s="241"/>
      <c r="H33" s="719" t="s">
        <v>2342</v>
      </c>
      <c r="I33" s="721"/>
      <c r="J33" s="721" t="s">
        <v>971</v>
      </c>
      <c r="K33" s="719" t="s">
        <v>817</v>
      </c>
      <c r="L33" s="722"/>
      <c r="M33" s="719" t="s">
        <v>862</v>
      </c>
      <c r="N33" s="723" t="s">
        <v>863</v>
      </c>
      <c r="O33" s="719" t="s">
        <v>1816</v>
      </c>
      <c r="P33" s="724"/>
      <c r="Q33" s="724"/>
      <c r="R33" s="232"/>
      <c r="S33" s="725" t="s">
        <v>2343</v>
      </c>
      <c r="T33" s="719"/>
      <c r="U33" s="726"/>
      <c r="V33" s="719"/>
      <c r="W33" s="723"/>
    </row>
    <row r="34" spans="1:1008" s="224" customFormat="1" ht="13.5" hidden="1" customHeight="1">
      <c r="A34" s="225">
        <v>26</v>
      </c>
      <c r="B34" s="217"/>
      <c r="C34" s="241"/>
      <c r="D34" s="241" t="s">
        <v>1105</v>
      </c>
      <c r="E34" s="241"/>
      <c r="F34" s="241"/>
      <c r="G34" s="241"/>
      <c r="H34" s="719" t="s">
        <v>2345</v>
      </c>
      <c r="I34" s="721"/>
      <c r="J34" s="721" t="s">
        <v>870</v>
      </c>
      <c r="K34" s="719" t="s">
        <v>817</v>
      </c>
      <c r="L34" s="722"/>
      <c r="M34" s="719" t="s">
        <v>862</v>
      </c>
      <c r="N34" s="723"/>
      <c r="O34" s="719"/>
      <c r="P34" s="724"/>
      <c r="Q34" s="724"/>
      <c r="R34" s="232"/>
      <c r="S34" s="725"/>
      <c r="T34" s="719"/>
      <c r="U34" s="726"/>
      <c r="V34" s="719"/>
      <c r="W34" s="723"/>
    </row>
    <row r="35" spans="1:1008" s="224" customFormat="1" ht="13.5" hidden="1" customHeight="1">
      <c r="A35" s="225">
        <v>27</v>
      </c>
      <c r="B35" s="217"/>
      <c r="C35" s="217" t="s">
        <v>2441</v>
      </c>
      <c r="D35" s="241"/>
      <c r="E35" s="241"/>
      <c r="F35" s="241"/>
      <c r="G35" s="241"/>
      <c r="H35" s="719"/>
      <c r="I35" s="721"/>
      <c r="J35" s="721" t="s">
        <v>2347</v>
      </c>
      <c r="K35" s="719" t="s">
        <v>817</v>
      </c>
      <c r="L35" s="722" t="s">
        <v>863</v>
      </c>
      <c r="M35" s="243" t="s">
        <v>2347</v>
      </c>
      <c r="N35" s="723"/>
      <c r="O35" s="719"/>
      <c r="P35" s="724"/>
      <c r="Q35" s="724"/>
      <c r="R35" s="232"/>
      <c r="S35" s="725"/>
      <c r="T35" s="719"/>
      <c r="U35" s="726"/>
      <c r="V35" s="719"/>
      <c r="W35" s="723"/>
    </row>
    <row r="36" spans="1:1008" s="224" customFormat="1" ht="13.5" hidden="1" customHeight="1">
      <c r="A36" s="225">
        <v>28</v>
      </c>
      <c r="B36" s="217"/>
      <c r="C36" s="217"/>
      <c r="D36" s="241" t="s">
        <v>2348</v>
      </c>
      <c r="E36" s="241"/>
      <c r="F36" s="241"/>
      <c r="G36" s="241"/>
      <c r="H36" s="719"/>
      <c r="I36" s="721"/>
      <c r="J36" s="721" t="s">
        <v>2442</v>
      </c>
      <c r="K36" s="719" t="s">
        <v>817</v>
      </c>
      <c r="L36" s="722"/>
      <c r="M36" s="719" t="s">
        <v>878</v>
      </c>
      <c r="N36" s="723"/>
      <c r="O36" s="719" t="s">
        <v>931</v>
      </c>
      <c r="P36" s="724"/>
      <c r="Q36" s="724"/>
      <c r="R36" s="232"/>
      <c r="S36" s="725"/>
      <c r="T36" s="719"/>
      <c r="U36" s="726"/>
      <c r="V36" s="719"/>
      <c r="W36" s="723"/>
    </row>
    <row r="37" spans="1:1008" s="224" customFormat="1" ht="13.5" hidden="1" customHeight="1">
      <c r="A37" s="225">
        <v>29</v>
      </c>
      <c r="B37" s="217"/>
      <c r="C37" s="217"/>
      <c r="D37" s="706" t="s">
        <v>2443</v>
      </c>
      <c r="E37" s="241"/>
      <c r="F37" s="241"/>
      <c r="G37" s="241"/>
      <c r="H37" s="719" t="s">
        <v>2444</v>
      </c>
      <c r="I37" s="719" t="s">
        <v>2445</v>
      </c>
      <c r="J37" s="721" t="s">
        <v>887</v>
      </c>
      <c r="K37" s="719" t="s">
        <v>817</v>
      </c>
      <c r="L37" s="722"/>
      <c r="M37" s="719" t="s">
        <v>862</v>
      </c>
      <c r="N37" s="723" t="s">
        <v>863</v>
      </c>
      <c r="O37" s="719" t="s">
        <v>2446</v>
      </c>
      <c r="P37" s="724"/>
      <c r="Q37" s="724"/>
      <c r="R37" s="232"/>
      <c r="S37" s="725" t="s">
        <v>2343</v>
      </c>
      <c r="T37" s="719"/>
      <c r="U37" s="726"/>
      <c r="V37" s="719"/>
      <c r="W37" s="723"/>
    </row>
    <row r="38" spans="1:1008" s="224" customFormat="1" ht="13.5" hidden="1" customHeight="1">
      <c r="A38" s="225">
        <v>30</v>
      </c>
      <c r="B38" s="217"/>
      <c r="C38" s="217"/>
      <c r="D38" s="706" t="s">
        <v>2353</v>
      </c>
      <c r="E38" s="241"/>
      <c r="F38" s="241"/>
      <c r="G38" s="241"/>
      <c r="H38" s="719" t="s">
        <v>2447</v>
      </c>
      <c r="I38" s="719" t="s">
        <v>2448</v>
      </c>
      <c r="J38" s="721" t="s">
        <v>2355</v>
      </c>
      <c r="K38" s="719" t="s">
        <v>817</v>
      </c>
      <c r="L38" s="722"/>
      <c r="M38" s="719" t="s">
        <v>862</v>
      </c>
      <c r="N38" s="723" t="s">
        <v>863</v>
      </c>
      <c r="O38" s="719" t="s">
        <v>2449</v>
      </c>
      <c r="P38" s="724"/>
      <c r="Q38" s="724"/>
      <c r="R38" s="232"/>
      <c r="S38" s="725"/>
      <c r="T38" s="719"/>
      <c r="U38" s="726"/>
      <c r="V38" s="719"/>
      <c r="W38" s="723"/>
    </row>
    <row r="39" spans="1:1008" s="224" customFormat="1" ht="13.5" hidden="1" customHeight="1">
      <c r="A39" s="225">
        <v>31</v>
      </c>
      <c r="B39" s="217"/>
      <c r="C39" s="720" t="s">
        <v>1260</v>
      </c>
      <c r="D39" s="241"/>
      <c r="E39" s="241"/>
      <c r="F39" s="241"/>
      <c r="G39" s="241"/>
      <c r="H39" s="719" t="s">
        <v>2357</v>
      </c>
      <c r="I39" s="721"/>
      <c r="J39" s="721" t="s">
        <v>1265</v>
      </c>
      <c r="K39" s="719" t="s">
        <v>817</v>
      </c>
      <c r="L39" s="722" t="s">
        <v>863</v>
      </c>
      <c r="M39" s="719" t="s">
        <v>1265</v>
      </c>
      <c r="N39" s="723"/>
      <c r="O39" s="719"/>
      <c r="P39" s="724"/>
      <c r="Q39" s="724"/>
      <c r="R39" s="232"/>
      <c r="S39" s="725"/>
      <c r="T39" s="719"/>
      <c r="U39" s="726"/>
      <c r="V39" s="719"/>
      <c r="W39" s="723"/>
    </row>
    <row r="40" spans="1:1008" s="224" customFormat="1" ht="13.5" hidden="1" customHeight="1">
      <c r="A40" s="225">
        <v>32</v>
      </c>
      <c r="B40" s="217"/>
      <c r="C40" s="241"/>
      <c r="D40" s="241" t="s">
        <v>2358</v>
      </c>
      <c r="E40" s="241"/>
      <c r="F40" s="241"/>
      <c r="G40" s="241"/>
      <c r="H40" s="719" t="s">
        <v>2359</v>
      </c>
      <c r="I40" s="721" t="s">
        <v>1269</v>
      </c>
      <c r="J40" s="721" t="s">
        <v>971</v>
      </c>
      <c r="K40" s="719" t="s">
        <v>817</v>
      </c>
      <c r="L40" s="722"/>
      <c r="M40" s="719" t="s">
        <v>862</v>
      </c>
      <c r="N40" s="723" t="s">
        <v>863</v>
      </c>
      <c r="O40" s="719" t="s">
        <v>1736</v>
      </c>
      <c r="P40" s="724"/>
      <c r="Q40" s="724"/>
      <c r="R40" s="232"/>
      <c r="S40" s="725"/>
      <c r="T40" s="719"/>
      <c r="U40" s="726"/>
      <c r="V40" s="719"/>
      <c r="W40" s="723"/>
    </row>
    <row r="41" spans="1:1008" s="224" customFormat="1" ht="13.5" hidden="1" customHeight="1">
      <c r="A41" s="225">
        <v>33</v>
      </c>
      <c r="B41" s="217"/>
      <c r="D41" s="224" t="s">
        <v>1737</v>
      </c>
      <c r="F41" s="225"/>
      <c r="G41" s="241"/>
      <c r="H41" s="719" t="s">
        <v>2360</v>
      </c>
      <c r="I41" s="273" t="s">
        <v>1274</v>
      </c>
      <c r="J41" s="721" t="s">
        <v>1014</v>
      </c>
      <c r="K41" s="719" t="s">
        <v>817</v>
      </c>
      <c r="L41" s="722"/>
      <c r="M41" s="719" t="s">
        <v>862</v>
      </c>
      <c r="N41" s="277"/>
      <c r="O41" s="719"/>
      <c r="P41" s="724"/>
      <c r="Q41" s="724"/>
      <c r="R41" s="232"/>
      <c r="S41" s="725"/>
      <c r="T41" s="719"/>
      <c r="U41" s="726"/>
      <c r="V41" s="719"/>
      <c r="W41" s="723"/>
    </row>
    <row r="42" spans="1:1008" s="224" customFormat="1" ht="13.5" hidden="1" customHeight="1">
      <c r="A42" s="225">
        <v>34</v>
      </c>
      <c r="B42" s="217"/>
      <c r="C42" s="720" t="s">
        <v>12</v>
      </c>
      <c r="D42" s="241"/>
      <c r="E42" s="241"/>
      <c r="F42" s="241"/>
      <c r="G42" s="241"/>
      <c r="H42" s="719" t="s">
        <v>2450</v>
      </c>
      <c r="I42" s="721"/>
      <c r="J42" s="721" t="s">
        <v>938</v>
      </c>
      <c r="K42" s="719" t="s">
        <v>823</v>
      </c>
      <c r="L42" s="722"/>
      <c r="M42" s="719" t="s">
        <v>862</v>
      </c>
      <c r="N42" s="723"/>
      <c r="O42" s="719"/>
      <c r="P42" s="724"/>
      <c r="Q42" s="724"/>
      <c r="R42" s="232"/>
      <c r="S42" s="725"/>
      <c r="T42" s="719"/>
      <c r="U42" s="726"/>
      <c r="V42" s="719"/>
      <c r="W42" s="723"/>
    </row>
    <row r="43" spans="1:1008" s="224" customFormat="1" ht="12" customHeight="1">
      <c r="A43" s="225"/>
      <c r="C43" s="225"/>
      <c r="D43" s="225"/>
      <c r="E43" s="225"/>
      <c r="F43" s="225"/>
      <c r="G43" s="225"/>
      <c r="H43" s="225"/>
      <c r="I43" s="225"/>
      <c r="J43" s="239"/>
      <c r="K43" s="225"/>
      <c r="L43" s="234"/>
      <c r="M43" s="225"/>
      <c r="N43" s="274"/>
      <c r="O43" s="225"/>
      <c r="P43" s="225"/>
      <c r="Q43" s="225"/>
      <c r="S43" s="271"/>
      <c r="T43" s="225"/>
      <c r="U43" s="239"/>
      <c r="V43" s="225"/>
      <c r="W43" s="225"/>
    </row>
    <row r="44" spans="1:1008" s="128" customFormat="1" ht="12" customHeight="1">
      <c r="A44" s="3"/>
      <c r="B44" s="3"/>
      <c r="C44" s="131"/>
      <c r="D44" s="131"/>
      <c r="E44" s="131"/>
      <c r="F44" s="131"/>
      <c r="G44" s="5"/>
      <c r="H44" s="155"/>
      <c r="I44" s="225"/>
      <c r="J44" s="5"/>
      <c r="K44" s="188"/>
      <c r="L44" s="5"/>
      <c r="M44" s="56"/>
      <c r="N44" s="56"/>
      <c r="O44" s="719"/>
      <c r="P44" s="719"/>
      <c r="Q44"/>
      <c r="R44" s="178"/>
      <c r="S44" s="5"/>
      <c r="T44" s="159"/>
      <c r="U44" s="56"/>
      <c r="V44" s="56"/>
      <c r="ALR44"/>
      <c r="ALS44"/>
      <c r="ALT44"/>
    </row>
    <row r="45" spans="1:1008" s="128" customFormat="1" ht="12" customHeight="1">
      <c r="A45" s="129"/>
      <c r="B45" s="129"/>
      <c r="C45" s="129"/>
      <c r="D45" s="129"/>
      <c r="E45" s="129"/>
      <c r="F45" s="129"/>
      <c r="G45" s="96"/>
      <c r="H45" s="96"/>
      <c r="I45" s="225"/>
      <c r="J45" s="96"/>
      <c r="K45" s="173"/>
      <c r="L45" s="96"/>
      <c r="M45" s="277"/>
      <c r="N45" s="96"/>
      <c r="O45" s="96"/>
      <c r="P45" s="96"/>
      <c r="Q45"/>
      <c r="R45" s="179"/>
      <c r="S45" s="96"/>
      <c r="T45" s="159"/>
      <c r="U45" s="96"/>
      <c r="V45" s="96"/>
      <c r="ALR45"/>
      <c r="ALS45"/>
      <c r="ALT45"/>
    </row>
    <row r="46" spans="1:1008" s="128" customFormat="1" ht="12" customHeight="1">
      <c r="I46" s="224"/>
      <c r="K46" s="173"/>
      <c r="L46" s="96"/>
      <c r="M46" s="277"/>
      <c r="N46" s="96"/>
      <c r="O46" s="96"/>
      <c r="P46" s="96"/>
      <c r="Q46"/>
      <c r="R46" s="179"/>
      <c r="S46" s="96"/>
      <c r="T46" s="159"/>
      <c r="U46" s="96"/>
      <c r="V46" s="96"/>
      <c r="ALR46"/>
      <c r="ALS46"/>
      <c r="ALT46"/>
    </row>
    <row r="47" spans="1:1008" s="128" customFormat="1" ht="12" customHeight="1">
      <c r="I47" s="224"/>
      <c r="K47" s="173"/>
      <c r="L47" s="96"/>
      <c r="M47" s="277"/>
      <c r="N47" s="96"/>
      <c r="O47" s="96"/>
      <c r="P47" s="96"/>
      <c r="Q47"/>
      <c r="R47" s="179"/>
      <c r="S47" s="96"/>
      <c r="T47" s="159"/>
      <c r="U47" s="96"/>
      <c r="V47" s="96"/>
      <c r="ALR47"/>
      <c r="ALS47"/>
      <c r="ALT47"/>
    </row>
    <row r="48" spans="1:1008" ht="12" customHeight="1">
      <c r="A48" s="123"/>
      <c r="B48" s="123"/>
      <c r="C48" s="123"/>
      <c r="D48" s="123"/>
      <c r="E48" s="123"/>
      <c r="F48" s="123"/>
      <c r="G48" s="112"/>
      <c r="H48" s="112"/>
      <c r="I48" s="276"/>
      <c r="J48" s="112"/>
      <c r="K48" s="190"/>
      <c r="L48" s="112"/>
      <c r="M48" s="125"/>
      <c r="N48" s="112"/>
      <c r="O48" s="112"/>
      <c r="P48" s="112"/>
      <c r="R48" s="180"/>
      <c r="S48" s="112"/>
      <c r="U48" s="112"/>
      <c r="V48" s="112"/>
    </row>
    <row r="49" spans="1:1008" ht="12" customHeight="1">
      <c r="A49" s="123"/>
      <c r="B49" s="123"/>
      <c r="C49" s="123"/>
      <c r="D49" s="123"/>
      <c r="E49" s="123"/>
      <c r="F49" s="123"/>
      <c r="G49" s="112"/>
      <c r="H49" s="112"/>
      <c r="I49" s="276"/>
      <c r="J49" s="112"/>
      <c r="K49" s="190"/>
      <c r="L49" s="112"/>
      <c r="M49" s="125"/>
      <c r="N49" s="112"/>
      <c r="O49" s="112"/>
      <c r="P49" s="112"/>
      <c r="R49" s="180"/>
      <c r="S49" s="112"/>
      <c r="U49" s="112"/>
      <c r="V49" s="112"/>
    </row>
    <row r="50" spans="1:1008" ht="12" customHeight="1">
      <c r="A50" s="130"/>
      <c r="B50" s="130"/>
      <c r="C50" s="130"/>
      <c r="D50" s="130"/>
      <c r="E50" s="130"/>
      <c r="F50" s="130"/>
    </row>
    <row r="51" spans="1:1008" ht="12" customHeight="1">
      <c r="A51" s="130"/>
      <c r="B51" s="130"/>
      <c r="C51" s="130"/>
      <c r="D51" s="130"/>
      <c r="E51" s="130"/>
      <c r="F51" s="130"/>
    </row>
    <row r="52" spans="1:1008" s="96" customFormat="1" ht="12" customHeight="1">
      <c r="A52" s="130"/>
      <c r="B52" s="130"/>
      <c r="C52" s="130"/>
      <c r="D52" s="130"/>
      <c r="E52" s="130"/>
      <c r="F52" s="130"/>
      <c r="I52" s="225"/>
      <c r="K52" s="173"/>
      <c r="M52" s="277"/>
      <c r="Q52"/>
      <c r="R52" s="179"/>
      <c r="T52" s="159"/>
      <c r="W52"/>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c r="ALS52"/>
      <c r="ALT52"/>
    </row>
    <row r="53" spans="1:1008" s="96" customFormat="1" ht="12" customHeight="1">
      <c r="A53" s="136"/>
      <c r="B53" s="136"/>
      <c r="C53" s="136"/>
      <c r="D53" s="136"/>
      <c r="E53" s="136"/>
      <c r="F53" s="136"/>
      <c r="I53" s="225"/>
      <c r="K53" s="173"/>
      <c r="M53" s="277"/>
      <c r="Q53"/>
      <c r="R53" s="179"/>
      <c r="T53" s="159"/>
      <c r="W53"/>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c r="ALS53"/>
      <c r="ALT53"/>
    </row>
    <row r="54" spans="1:1008" s="96" customFormat="1" ht="12" customHeight="1">
      <c r="A54" s="136"/>
      <c r="B54" s="136"/>
      <c r="C54" s="136"/>
      <c r="D54" s="136"/>
      <c r="E54" s="136"/>
      <c r="F54" s="136"/>
      <c r="I54" s="225"/>
      <c r="K54" s="173"/>
      <c r="M54" s="277"/>
      <c r="Q54"/>
      <c r="R54" s="179"/>
      <c r="T54" s="159"/>
      <c r="W54"/>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c r="ALS54"/>
      <c r="ALT54"/>
    </row>
  </sheetData>
  <mergeCells count="1">
    <mergeCell ref="H1:I2"/>
  </mergeCells>
  <conditionalFormatting sqref="A22:A23">
    <cfRule type="expression" dxfId="193" priority="29">
      <formula>#REF!=1</formula>
    </cfRule>
    <cfRule type="expression" dxfId="192" priority="32">
      <formula>OR($W22="X",#REF!="X")</formula>
    </cfRule>
  </conditionalFormatting>
  <conditionalFormatting sqref="A44:F45 A48:F866">
    <cfRule type="expression" dxfId="191" priority="171">
      <formula>OR($V44="X",$U44="X")</formula>
    </cfRule>
    <cfRule type="expression" dxfId="190" priority="172">
      <formula>AND($V44=1,$U44=1)</formula>
    </cfRule>
    <cfRule type="expression" dxfId="189" priority="173">
      <formula>$V44=1</formula>
    </cfRule>
    <cfRule type="expression" dxfId="188" priority="174">
      <formula>$U44=1</formula>
    </cfRule>
  </conditionalFormatting>
  <conditionalFormatting sqref="A9:G9 C10:G10 A10:A21 B11:G12 A24:A42">
    <cfRule type="expression" dxfId="187" priority="175">
      <formula>#REF!=1</formula>
    </cfRule>
    <cfRule type="expression" dxfId="186" priority="176">
      <formula>AND($W9=1,#REF!=1)</formula>
    </cfRule>
    <cfRule type="expression" dxfId="185" priority="177">
      <formula>AND(NOT(ISBLANK($Q9)),ISBLANK(#REF!),ISBLANK($W9))</formula>
    </cfRule>
    <cfRule type="expression" dxfId="184" priority="178">
      <formula>OR($W9="X",#REF!="X")</formula>
    </cfRule>
  </conditionalFormatting>
  <conditionalFormatting sqref="A9:G9 C10:G10 A10:A21 B11:G12 B21:C21 E21:G21 B24:G24 A24:A42 B25 D25:G25 B26:C31 E26:G31 B32:G34 B35:B41 B42:G42">
    <cfRule type="expression" dxfId="183" priority="132">
      <formula>$W9=1</formula>
    </cfRule>
  </conditionalFormatting>
  <conditionalFormatting sqref="A22:G23">
    <cfRule type="expression" dxfId="182" priority="28">
      <formula>$W22=1</formula>
    </cfRule>
    <cfRule type="expression" dxfId="181" priority="30">
      <formula>AND($W22=1,#REF!=1)</formula>
    </cfRule>
    <cfRule type="expression" dxfId="180" priority="31">
      <formula>AND(NOT(ISBLANK($Q22)),ISBLANK(#REF!),ISBLANK($W22))</formula>
    </cfRule>
  </conditionalFormatting>
  <conditionalFormatting sqref="B10">
    <cfRule type="expression" dxfId="179" priority="3">
      <formula>$W10=1</formula>
    </cfRule>
    <cfRule type="expression" dxfId="178" priority="4">
      <formula>#REF!=1</formula>
    </cfRule>
    <cfRule type="expression" dxfId="177" priority="5">
      <formula>AND($W10=1,#REF!=1)</formula>
    </cfRule>
    <cfRule type="expression" dxfId="176" priority="6">
      <formula>AND(NOT(ISBLANK($Q10)),ISBLANK(#REF!),ISBLANK($W10))</formula>
    </cfRule>
    <cfRule type="expression" dxfId="175" priority="7">
      <formula>OR($W10="X",#REF!="X")</formula>
    </cfRule>
  </conditionalFormatting>
  <conditionalFormatting sqref="B13:C14">
    <cfRule type="expression" dxfId="174" priority="98">
      <formula>AND($W36=1,#REF!=1)</formula>
    </cfRule>
    <cfRule type="expression" dxfId="173" priority="99">
      <formula>$W36=1</formula>
    </cfRule>
    <cfRule type="expression" dxfId="172" priority="100">
      <formula>AND(NOT(ISBLANK($Q36)),ISBLANK(#REF!),ISBLANK($W36))</formula>
    </cfRule>
    <cfRule type="expression" dxfId="171" priority="101">
      <formula>OR($W36="X",#REF!="X")</formula>
    </cfRule>
    <cfRule type="expression" dxfId="170" priority="102">
      <formula>#REF!=1</formula>
    </cfRule>
  </conditionalFormatting>
  <conditionalFormatting sqref="B21:C21 E21:G21 B24:G24 B25 D25:G25 B26:C31 E26:G31 B32:G34 B35:B41 B42:G42 D35:G38 B16:G20">
    <cfRule type="expression" dxfId="169" priority="138">
      <formula>AND($W16=1,#REF!=1)</formula>
    </cfRule>
  </conditionalFormatting>
  <conditionalFormatting sqref="B16:G20 B21:C21 E21:G21 B24:G24 B25 D25:G25 B26:C31 E26:G31 B32:G34 D35:G38 B35:B41 B42:G42">
    <cfRule type="expression" dxfId="168" priority="139">
      <formula>AND(NOT(ISBLANK($Q16)),ISBLANK(#REF!),ISBLANK($W16))</formula>
    </cfRule>
  </conditionalFormatting>
  <conditionalFormatting sqref="B16:G20 B21:C21 E21:G21 B24:G24 D25:G25 B25:B31 C26:C31 E26:G31 B32:G34 D35:G38 B35:B41 B42:G42">
    <cfRule type="expression" dxfId="167" priority="140">
      <formula>OR($W16="X",#REF!="X")</formula>
    </cfRule>
    <cfRule type="expression" dxfId="166" priority="141">
      <formula>#REF!=1</formula>
    </cfRule>
  </conditionalFormatting>
  <conditionalFormatting sqref="B16:G20">
    <cfRule type="expression" dxfId="165" priority="165">
      <formula>$W16=1</formula>
    </cfRule>
  </conditionalFormatting>
  <conditionalFormatting sqref="B22:G23">
    <cfRule type="expression" dxfId="164" priority="33">
      <formula>OR($W22="X",#REF!="X")</formula>
    </cfRule>
    <cfRule type="expression" dxfId="163" priority="34">
      <formula>#REF!=1</formula>
    </cfRule>
  </conditionalFormatting>
  <conditionalFormatting sqref="C9:C11 C16:C34 D25 C42">
    <cfRule type="expression" dxfId="162" priority="5648">
      <formula>AND($L9="X",$B9&lt;&gt;"")</formula>
    </cfRule>
  </conditionalFormatting>
  <conditionalFormatting sqref="C12">
    <cfRule type="expression" dxfId="161" priority="1746">
      <formula>OR(#REF!="X",#REF!="X")</formula>
    </cfRule>
    <cfRule type="expression" dxfId="160" priority="1747">
      <formula>AND(#REF!=1,#REF!=1)</formula>
    </cfRule>
    <cfRule type="expression" dxfId="159" priority="1748">
      <formula>#REF!=1</formula>
    </cfRule>
    <cfRule type="expression" dxfId="158" priority="1749">
      <formula>#REF!=1</formula>
    </cfRule>
    <cfRule type="expression" dxfId="157" priority="1750">
      <formula>AND(NOT(ISBLANK(#REF!)),ISBLANK(#REF!),ISBLANK(#REF!))</formula>
    </cfRule>
  </conditionalFormatting>
  <conditionalFormatting sqref="C13:C14">
    <cfRule type="expression" dxfId="156" priority="5653">
      <formula>AND($L36="X",$B13&lt;&gt;"")</formula>
    </cfRule>
  </conditionalFormatting>
  <conditionalFormatting sqref="C25">
    <cfRule type="expression" dxfId="155" priority="123">
      <formula>$W25=1</formula>
    </cfRule>
    <cfRule type="expression" dxfId="154" priority="124">
      <formula>AND($W25=1,#REF!=1)</formula>
    </cfRule>
    <cfRule type="expression" dxfId="153" priority="125">
      <formula>AND(NOT(ISBLANK($Q25)),ISBLANK(#REF!),ISBLANK($W25))</formula>
    </cfRule>
    <cfRule type="expression" dxfId="152" priority="126">
      <formula>OR($W25="X",#REF!="X")</formula>
    </cfRule>
    <cfRule type="expression" dxfId="151" priority="127">
      <formula>#REF!=1</formula>
    </cfRule>
  </conditionalFormatting>
  <conditionalFormatting sqref="C35:C38">
    <cfRule type="expression" dxfId="150" priority="5655">
      <formula>AND($W35=1,#REF!=1)</formula>
    </cfRule>
    <cfRule type="expression" dxfId="149" priority="5656">
      <formula>$W35=1</formula>
    </cfRule>
    <cfRule type="expression" dxfId="148" priority="5657">
      <formula>AND(NOT(ISBLANK($Q35)),ISBLANK(#REF!),ISBLANK($W35))</formula>
    </cfRule>
    <cfRule type="expression" dxfId="147" priority="5658">
      <formula>OR($W35="X",#REF!="X")</formula>
    </cfRule>
    <cfRule type="expression" dxfId="146" priority="5659">
      <formula>#REF!=1</formula>
    </cfRule>
    <cfRule type="expression" dxfId="145" priority="5660">
      <formula>AND($L35="X",$B35&lt;&gt;"")</formula>
    </cfRule>
  </conditionalFormatting>
  <conditionalFormatting sqref="C39 C40:F40">
    <cfRule type="expression" dxfId="144" priority="121">
      <formula>$AC39=1</formula>
    </cfRule>
  </conditionalFormatting>
  <conditionalFormatting sqref="C39 C40:F41">
    <cfRule type="expression" dxfId="143" priority="118">
      <formula>AND($AD39=1,$AC39=1)</formula>
    </cfRule>
    <cfRule type="expression" dxfId="142" priority="119">
      <formula>$AD39=1</formula>
    </cfRule>
    <cfRule type="expression" dxfId="141" priority="120">
      <formula>OR($AD39="X",$AC39="X")</formula>
    </cfRule>
    <cfRule type="expression" dxfId="140" priority="122">
      <formula>AND(NOT(ISBLANK($W39)),ISBLANK($AC39),ISBLANK($AD39))</formula>
    </cfRule>
  </conditionalFormatting>
  <conditionalFormatting sqref="C39:C41">
    <cfRule type="expression" dxfId="139" priority="5666">
      <formula>AND($R39="X",OR($B39&lt;&gt;"",$C39&lt;&gt;""))</formula>
    </cfRule>
  </conditionalFormatting>
  <conditionalFormatting sqref="D9:D11 D16:D20 D22:D24 D32:D39 D42">
    <cfRule type="expression" dxfId="138" priority="5667">
      <formula>AND($L9="X",OR($B9&lt;&gt;"",$C9&lt;&gt;""))</formula>
    </cfRule>
  </conditionalFormatting>
  <conditionalFormatting sqref="D12">
    <cfRule type="expression" dxfId="137" priority="5672">
      <formula>AND($L12="X",OR($B12&lt;&gt;"",#REF!&lt;&gt;""))</formula>
    </cfRule>
  </conditionalFormatting>
  <conditionalFormatting sqref="D13">
    <cfRule type="expression" dxfId="136" priority="5673">
      <formula>AND($R13="X",OR($C11&lt;&gt;"",#REF!&lt;&gt;""))</formula>
    </cfRule>
  </conditionalFormatting>
  <conditionalFormatting sqref="D14">
    <cfRule type="expression" dxfId="135" priority="103">
      <formula>AND($R14="X",OR(#REF!&lt;&gt;"",#REF!&lt;&gt;""))</formula>
    </cfRule>
  </conditionalFormatting>
  <conditionalFormatting sqref="D15">
    <cfRule type="expression" dxfId="134" priority="5674">
      <formula>AND($R15="X",OR($C11&lt;&gt;"",#REF!&lt;&gt;""))</formula>
    </cfRule>
  </conditionalFormatting>
  <conditionalFormatting sqref="D40:D41">
    <cfRule type="expression" dxfId="133" priority="5676">
      <formula>AND($R40="X",OR($B40&lt;&gt;"",$C40&lt;&gt;"",$D40&lt;&gt;""))</formula>
    </cfRule>
  </conditionalFormatting>
  <conditionalFormatting sqref="D13:G15">
    <cfRule type="expression" dxfId="132" priority="67">
      <formula>OR($AD13="X",$AC13="X")</formula>
    </cfRule>
    <cfRule type="expression" dxfId="131" priority="68">
      <formula>AND($AD13=1,$AC13=1)</formula>
    </cfRule>
    <cfRule type="expression" dxfId="130" priority="69">
      <formula>$AD13=1</formula>
    </cfRule>
    <cfRule type="expression" dxfId="129" priority="70">
      <formula>$AC13=1</formula>
    </cfRule>
    <cfRule type="expression" dxfId="128" priority="71">
      <formula>AND(NOT(ISBLANK($W13)),ISBLANK($AC13),ISBLANK($AD13))</formula>
    </cfRule>
  </conditionalFormatting>
  <conditionalFormatting sqref="D35:G39">
    <cfRule type="expression" dxfId="127" priority="108">
      <formula>$W35=1</formula>
    </cfRule>
  </conditionalFormatting>
  <conditionalFormatting sqref="D39:G39">
    <cfRule type="expression" dxfId="126" priority="109">
      <formula>AND($W39=1,#REF!=1)</formula>
    </cfRule>
    <cfRule type="expression" dxfId="125" priority="110">
      <formula>AND(NOT(ISBLANK($Q39)),ISBLANK(#REF!),ISBLANK($W39))</formula>
    </cfRule>
    <cfRule type="expression" dxfId="124" priority="111">
      <formula>OR($W39="X",#REF!="X")</formula>
    </cfRule>
    <cfRule type="expression" dxfId="123" priority="112">
      <formula>#REF!=1</formula>
    </cfRule>
  </conditionalFormatting>
  <conditionalFormatting sqref="E9:E11 E16:E20 E22:E24 E32:E39 E42">
    <cfRule type="expression" dxfId="122" priority="5677">
      <formula>AND($L9="X",OR($B9&lt;&gt;"",$C9&lt;&gt;"",$D9&lt;&gt;""))</formula>
    </cfRule>
  </conditionalFormatting>
  <conditionalFormatting sqref="E12">
    <cfRule type="expression" dxfId="121" priority="5682">
      <formula>AND($L12="X",OR($B12&lt;&gt;"",#REF!&lt;&gt;"",$D12&lt;&gt;""))</formula>
    </cfRule>
  </conditionalFormatting>
  <conditionalFormatting sqref="E13">
    <cfRule type="expression" dxfId="120" priority="5683">
      <formula>AND($R13="X",OR($C11&lt;&gt;"",#REF!&lt;&gt;"",$D13&lt;&gt;""))</formula>
    </cfRule>
  </conditionalFormatting>
  <conditionalFormatting sqref="E14">
    <cfRule type="expression" dxfId="119" priority="5684">
      <formula>AND($R14="X",OR(#REF!&lt;&gt;"",#REF!&lt;&gt;"",$D14&lt;&gt;""))</formula>
    </cfRule>
  </conditionalFormatting>
  <conditionalFormatting sqref="E15">
    <cfRule type="expression" dxfId="118" priority="5685">
      <formula>AND($R15="X",OR($C11&lt;&gt;"",#REF!&lt;&gt;"",$D15&lt;&gt;""))</formula>
    </cfRule>
  </conditionalFormatting>
  <conditionalFormatting sqref="E21 E26:E31">
    <cfRule type="expression" dxfId="117" priority="5686">
      <formula>AND($L21="X",OR($B21&lt;&gt;"",$C21&lt;&gt;"",#REF!&lt;&gt;""))</formula>
    </cfRule>
  </conditionalFormatting>
  <conditionalFormatting sqref="E25">
    <cfRule type="expression" dxfId="116" priority="5689">
      <formula>AND($L25="X",OR($B25&lt;&gt;"",$D25&lt;&gt;"",#REF!&lt;&gt;""))</formula>
    </cfRule>
  </conditionalFormatting>
  <conditionalFormatting sqref="E40:E41">
    <cfRule type="expression" dxfId="115" priority="5690">
      <formula>AND($R40="X",OR($B40&lt;&gt;"",$C40&lt;&gt;"",$D40&lt;&gt;"",$E40&lt;&gt;""))</formula>
    </cfRule>
  </conditionalFormatting>
  <conditionalFormatting sqref="F1:F2">
    <cfRule type="dataBar" priority="163">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2:F24 F32:F39 F42">
    <cfRule type="expression" dxfId="114" priority="5691">
      <formula>AND($L9="X",OR($B9&lt;&gt;"",$C9&lt;&gt;"",$D9&lt;&gt;"",$E9&lt;&gt;""))</formula>
    </cfRule>
  </conditionalFormatting>
  <conditionalFormatting sqref="F12">
    <cfRule type="expression" dxfId="113" priority="5696">
      <formula>AND($L12="X",OR($B12&lt;&gt;"",#REF!&lt;&gt;"",$D12&lt;&gt;"",$E12&lt;&gt;""))</formula>
    </cfRule>
  </conditionalFormatting>
  <conditionalFormatting sqref="F13">
    <cfRule type="expression" dxfId="112" priority="5697">
      <formula>AND($R13="X",OR($C11&lt;&gt;"",#REF!&lt;&gt;"",$D13&lt;&gt;"",$E13&lt;&gt;""))</formula>
    </cfRule>
  </conditionalFormatting>
  <conditionalFormatting sqref="F14">
    <cfRule type="expression" dxfId="111" priority="5698">
      <formula>AND($R14="X",OR(#REF!&lt;&gt;"",#REF!&lt;&gt;"",$D14&lt;&gt;"",$E14&lt;&gt;""))</formula>
    </cfRule>
  </conditionalFormatting>
  <conditionalFormatting sqref="F15">
    <cfRule type="expression" dxfId="110" priority="5699">
      <formula>AND($R15="X",OR($C11&lt;&gt;"",#REF!&lt;&gt;"",$D15&lt;&gt;"",$E15&lt;&gt;""))</formula>
    </cfRule>
  </conditionalFormatting>
  <conditionalFormatting sqref="F21 F26:F31">
    <cfRule type="expression" dxfId="109" priority="5700">
      <formula>AND($L21="X",OR($B21&lt;&gt;"",$C21&lt;&gt;"",#REF!&lt;&gt;"",$E21&lt;&gt;""))</formula>
    </cfRule>
  </conditionalFormatting>
  <conditionalFormatting sqref="F25">
    <cfRule type="expression" dxfId="108" priority="5703">
      <formula>AND($L25="X",OR($B25&lt;&gt;"",$D25&lt;&gt;"",#REF!&lt;&gt;"",$E25&lt;&gt;""))</formula>
    </cfRule>
  </conditionalFormatting>
  <conditionalFormatting sqref="F40:F41">
    <cfRule type="expression" dxfId="107" priority="5704">
      <formula>AND($R40="X",OR($B40&lt;&gt;"",$C40&lt;&gt;"",$D40&lt;&gt;"",$E40&lt;&gt;"",$F40&lt;&gt;""))</formula>
    </cfRule>
  </conditionalFormatting>
  <conditionalFormatting sqref="G9:G11 G16:G20 G22:G24 G32:G39 G42">
    <cfRule type="expression" dxfId="106" priority="5705">
      <formula>AND($L9="X",OR($B9&lt;&gt;"",$C9&lt;&gt;"",$D9&lt;&gt;"",$E9&lt;&gt;"",$F9&lt;&gt;""))</formula>
    </cfRule>
  </conditionalFormatting>
  <conditionalFormatting sqref="G12">
    <cfRule type="expression" dxfId="105" priority="5710">
      <formula>AND($L12="X",OR($B12&lt;&gt;"",#REF!&lt;&gt;"",$D12&lt;&gt;"",$E12&lt;&gt;"",$F12&lt;&gt;""))</formula>
    </cfRule>
  </conditionalFormatting>
  <conditionalFormatting sqref="G13">
    <cfRule type="expression" dxfId="104" priority="5711">
      <formula>AND($R13="X",OR($C11&lt;&gt;"",#REF!&lt;&gt;"",$D13&lt;&gt;"",$E13&lt;&gt;"",$F13&lt;&gt;""))</formula>
    </cfRule>
  </conditionalFormatting>
  <conditionalFormatting sqref="G14">
    <cfRule type="expression" dxfId="103" priority="5712">
      <formula>AND($R14="X",OR(#REF!&lt;&gt;"",#REF!&lt;&gt;"",$D14&lt;&gt;"",$E14&lt;&gt;"",$F14&lt;&gt;""))</formula>
    </cfRule>
  </conditionalFormatting>
  <conditionalFormatting sqref="G15">
    <cfRule type="expression" dxfId="102" priority="5713">
      <formula>AND($R15="X",OR($C11&lt;&gt;"",#REF!&lt;&gt;"",$D15&lt;&gt;"",$E15&lt;&gt;"",$F15&lt;&gt;""))</formula>
    </cfRule>
  </conditionalFormatting>
  <conditionalFormatting sqref="G21 G26:G31">
    <cfRule type="expression" dxfId="101" priority="5714">
      <formula>AND($L21="X",OR($B21&lt;&gt;"",$C21&lt;&gt;"",#REF!&lt;&gt;"",$E21&lt;&gt;"",$F21&lt;&gt;""))</formula>
    </cfRule>
  </conditionalFormatting>
  <conditionalFormatting sqref="G25">
    <cfRule type="expression" dxfId="100" priority="5717">
      <formula>AND($L25="X",OR($B25&lt;&gt;"",$D25&lt;&gt;"",#REF!&lt;&gt;"",$E25&lt;&gt;"",$F25&lt;&gt;""))</formula>
    </cfRule>
  </conditionalFormatting>
  <conditionalFormatting sqref="H44:H45 H48:H866">
    <cfRule type="expression" dxfId="99" priority="164">
      <formula>$J44="X"</formula>
    </cfRule>
  </conditionalFormatting>
  <conditionalFormatting sqref="I16:I21 I24:I36 I39:I42">
    <cfRule type="expression" dxfId="98" priority="2">
      <formula>$L16="X"</formula>
    </cfRule>
  </conditionalFormatting>
  <conditionalFormatting sqref="I22">
    <cfRule type="expression" dxfId="97" priority="40">
      <formula>$L23="X"</formula>
    </cfRule>
  </conditionalFormatting>
  <conditionalFormatting sqref="I39:I41">
    <cfRule type="expression" dxfId="96" priority="114">
      <formula>$R39="X"</formula>
    </cfRule>
  </conditionalFormatting>
  <conditionalFormatting sqref="K9:K42">
    <cfRule type="cellIs" dxfId="95" priority="9" operator="equal">
      <formula>"1..1"</formula>
    </cfRule>
    <cfRule type="cellIs" dxfId="94" priority="10" operator="equal">
      <formula>"0..n"</formula>
    </cfRule>
    <cfRule type="cellIs" dxfId="93" priority="11" operator="equal">
      <formula>"0..1"</formula>
    </cfRule>
  </conditionalFormatting>
  <conditionalFormatting sqref="I10">
    <cfRule type="expression" dxfId="92" priority="1">
      <formula>$R16="X"</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I48" zoomScaleNormal="100" workbookViewId="0">
      <selection activeCell="T54" sqref="T54"/>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7.875" style="159" customWidth="1"/>
    <col min="11" max="11" width="7.625" style="96" customWidth="1"/>
    <col min="12" max="12" width="9.625" style="96" customWidth="1"/>
    <col min="13" max="13" width="6.125" style="96" customWidth="1"/>
    <col min="14" max="14" width="10.625" style="96" customWidth="1"/>
    <col min="15" max="15" width="11.125" style="173" customWidth="1"/>
    <col min="16" max="16" width="10.5" style="96" customWidth="1"/>
    <col min="17" max="17" width="11" style="277" customWidth="1"/>
    <col min="18" max="18" width="18.5" style="96" customWidth="1"/>
    <col min="19" max="19" width="12.625" style="277" customWidth="1"/>
    <col min="20" max="20" width="28.125" style="96" customWidth="1"/>
    <col min="21"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69" t="s">
        <v>2451</v>
      </c>
      <c r="C1" s="129" t="s">
        <v>813</v>
      </c>
      <c r="E1" s="150" t="s">
        <v>814</v>
      </c>
      <c r="F1" s="157"/>
      <c r="G1" s="128"/>
      <c r="AE1" s="96"/>
      <c r="AG1"/>
      <c r="AH1" s="128"/>
      <c r="AMB1"/>
    </row>
    <row r="2" spans="1:1016" ht="13.5" customHeight="1">
      <c r="A2" s="670"/>
      <c r="C2" s="141" t="s">
        <v>818</v>
      </c>
      <c r="D2" s="284"/>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0" t="s">
        <v>911</v>
      </c>
      <c r="F5" s="146"/>
      <c r="G5" s="148"/>
      <c r="H5" s="148"/>
      <c r="I5" s="275"/>
      <c r="J5" s="160"/>
      <c r="K5" s="148"/>
      <c r="L5" s="148"/>
      <c r="M5" s="148"/>
      <c r="N5" s="148"/>
      <c r="O5" s="186"/>
      <c r="P5" s="148"/>
      <c r="Q5" s="279"/>
      <c r="R5" s="148"/>
      <c r="S5" s="279"/>
      <c r="T5" s="148"/>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7"/>
      <c r="E7" s="138"/>
      <c r="F7" s="138"/>
      <c r="K7" s="779" t="s">
        <v>828</v>
      </c>
      <c r="L7" s="779"/>
      <c r="M7" s="779"/>
      <c r="N7" s="779"/>
      <c r="U7" s="700" t="s">
        <v>829</v>
      </c>
      <c r="V7" s="700" t="s">
        <v>829</v>
      </c>
      <c r="W7" s="700" t="s">
        <v>829</v>
      </c>
      <c r="X7" s="700" t="s">
        <v>829</v>
      </c>
      <c r="Y7" s="700" t="s">
        <v>829</v>
      </c>
      <c r="AE7" s="779" t="s">
        <v>830</v>
      </c>
      <c r="AF7" s="779"/>
      <c r="AG7"/>
      <c r="AH7" s="128"/>
      <c r="AMB7"/>
    </row>
    <row r="8" spans="1:1016"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2452</v>
      </c>
      <c r="V8" s="229" t="s">
        <v>2453</v>
      </c>
      <c r="W8" s="229" t="s">
        <v>2454</v>
      </c>
      <c r="X8" s="229" t="s">
        <v>849</v>
      </c>
      <c r="Y8" s="229" t="s">
        <v>2455</v>
      </c>
      <c r="Z8" s="230" t="s">
        <v>851</v>
      </c>
      <c r="AA8" s="235" t="s">
        <v>852</v>
      </c>
      <c r="AB8" s="235" t="s">
        <v>853</v>
      </c>
      <c r="AC8" s="236" t="s">
        <v>854</v>
      </c>
      <c r="AD8" s="235" t="s">
        <v>855</v>
      </c>
      <c r="AE8" s="235" t="s">
        <v>856</v>
      </c>
      <c r="AF8" s="237" t="s">
        <v>914</v>
      </c>
    </row>
    <row r="9" spans="1:1016" s="224" customFormat="1" ht="13.5" customHeight="1">
      <c r="A9" s="225">
        <f t="shared" ref="A9:A72" si="0">ROW()-8</f>
        <v>1</v>
      </c>
      <c r="B9" s="671" t="s">
        <v>2456</v>
      </c>
      <c r="C9" s="672"/>
      <c r="D9" s="672"/>
      <c r="E9" s="672"/>
      <c r="F9" s="672"/>
      <c r="G9" s="672"/>
      <c r="H9" s="741"/>
      <c r="I9" s="673"/>
      <c r="J9" s="742" t="s">
        <v>1938</v>
      </c>
      <c r="K9" s="743"/>
      <c r="L9" s="743"/>
      <c r="M9" s="743"/>
      <c r="N9" s="743"/>
      <c r="O9" s="744"/>
      <c r="P9" s="743" t="s">
        <v>820</v>
      </c>
      <c r="Q9" s="745" t="s">
        <v>863</v>
      </c>
      <c r="R9" s="674" t="s">
        <v>1938</v>
      </c>
      <c r="S9" s="743"/>
      <c r="T9" s="743"/>
      <c r="U9" s="746" t="s">
        <v>863</v>
      </c>
      <c r="V9" s="743" t="s">
        <v>817</v>
      </c>
      <c r="W9" s="746" t="s">
        <v>863</v>
      </c>
      <c r="X9" s="746"/>
      <c r="Y9" s="746"/>
      <c r="Z9" s="675"/>
      <c r="AA9" s="747"/>
      <c r="AB9" s="743"/>
      <c r="AC9" s="748"/>
      <c r="AD9" s="743"/>
      <c r="AE9" s="745"/>
      <c r="AF9" s="745"/>
    </row>
    <row r="10" spans="1:1016" s="224" customFormat="1" ht="13.5" customHeight="1">
      <c r="A10" s="225">
        <f t="shared" si="0"/>
        <v>2</v>
      </c>
      <c r="B10" s="676"/>
      <c r="C10" s="677" t="s">
        <v>2457</v>
      </c>
      <c r="D10" s="678"/>
      <c r="E10" s="678"/>
      <c r="F10" s="678"/>
      <c r="G10" s="678"/>
      <c r="H10" s="743" t="s">
        <v>2458</v>
      </c>
      <c r="I10" s="742" t="s">
        <v>1342</v>
      </c>
      <c r="J10" s="742" t="s">
        <v>2459</v>
      </c>
      <c r="K10" s="743"/>
      <c r="L10" s="743"/>
      <c r="M10" s="743"/>
      <c r="N10" s="743"/>
      <c r="O10" s="744"/>
      <c r="P10" s="743" t="s">
        <v>820</v>
      </c>
      <c r="Q10" s="745"/>
      <c r="R10" s="743" t="s">
        <v>862</v>
      </c>
      <c r="S10" s="743"/>
      <c r="T10" s="743" t="s">
        <v>2460</v>
      </c>
      <c r="U10" s="746" t="s">
        <v>863</v>
      </c>
      <c r="V10" s="743" t="s">
        <v>817</v>
      </c>
      <c r="W10" s="746" t="s">
        <v>863</v>
      </c>
      <c r="X10" s="746"/>
      <c r="Y10" s="746"/>
      <c r="Z10" s="675"/>
      <c r="AA10" s="747"/>
      <c r="AB10" s="743"/>
      <c r="AC10" s="748"/>
      <c r="AD10" s="743"/>
      <c r="AE10" s="745"/>
      <c r="AF10" s="745"/>
    </row>
    <row r="11" spans="1:1016" s="224" customFormat="1" ht="13.5" customHeight="1">
      <c r="A11" s="225">
        <f t="shared" si="0"/>
        <v>3</v>
      </c>
      <c r="B11" s="676"/>
      <c r="C11" s="677" t="s">
        <v>2461</v>
      </c>
      <c r="D11" s="678"/>
      <c r="E11" s="678"/>
      <c r="F11" s="678"/>
      <c r="G11" s="678"/>
      <c r="H11" s="743" t="s">
        <v>2462</v>
      </c>
      <c r="I11" s="742" t="s">
        <v>2463</v>
      </c>
      <c r="J11" s="742" t="s">
        <v>2464</v>
      </c>
      <c r="K11" s="743"/>
      <c r="L11" s="743"/>
      <c r="M11" s="743"/>
      <c r="N11" s="743"/>
      <c r="O11" s="744"/>
      <c r="P11" s="743" t="s">
        <v>820</v>
      </c>
      <c r="Q11" s="745"/>
      <c r="R11" s="743" t="s">
        <v>862</v>
      </c>
      <c r="S11" s="743"/>
      <c r="T11" s="743"/>
      <c r="U11" s="746" t="s">
        <v>863</v>
      </c>
      <c r="V11" s="743" t="s">
        <v>817</v>
      </c>
      <c r="W11" s="746" t="s">
        <v>863</v>
      </c>
      <c r="X11" s="746"/>
      <c r="Y11" s="746"/>
      <c r="Z11" s="675"/>
      <c r="AA11" s="747"/>
      <c r="AB11" s="743"/>
      <c r="AC11" s="748"/>
      <c r="AD11" s="743"/>
      <c r="AE11" s="745"/>
      <c r="AF11" s="745"/>
    </row>
    <row r="12" spans="1:1016" s="224" customFormat="1" ht="13.5" customHeight="1">
      <c r="A12" s="225">
        <f t="shared" si="0"/>
        <v>4</v>
      </c>
      <c r="B12" s="676"/>
      <c r="C12" s="677" t="s">
        <v>2465</v>
      </c>
      <c r="D12" s="678"/>
      <c r="E12" s="678"/>
      <c r="F12" s="678"/>
      <c r="G12" s="678"/>
      <c r="H12" s="743" t="s">
        <v>2466</v>
      </c>
      <c r="I12" s="742" t="s">
        <v>929</v>
      </c>
      <c r="J12" s="742" t="s">
        <v>2467</v>
      </c>
      <c r="K12" s="743"/>
      <c r="L12" s="743"/>
      <c r="M12" s="743"/>
      <c r="N12" s="743"/>
      <c r="O12" s="744"/>
      <c r="P12" s="743" t="s">
        <v>820</v>
      </c>
      <c r="Q12" s="745"/>
      <c r="R12" s="743" t="s">
        <v>878</v>
      </c>
      <c r="S12" s="745"/>
      <c r="T12" s="743"/>
      <c r="U12" s="746" t="s">
        <v>863</v>
      </c>
      <c r="V12" s="743" t="s">
        <v>817</v>
      </c>
      <c r="W12" s="746" t="s">
        <v>863</v>
      </c>
      <c r="X12" s="746"/>
      <c r="Y12" s="746"/>
      <c r="Z12" s="675"/>
      <c r="AA12" s="747"/>
      <c r="AB12" s="743"/>
      <c r="AC12" s="748"/>
      <c r="AD12" s="743"/>
      <c r="AE12" s="745"/>
      <c r="AF12" s="745"/>
    </row>
    <row r="13" spans="1:1016" s="224" customFormat="1" ht="13.5" customHeight="1">
      <c r="A13" s="225">
        <f t="shared" si="0"/>
        <v>5</v>
      </c>
      <c r="B13" s="676"/>
      <c r="C13" s="677" t="s">
        <v>2468</v>
      </c>
      <c r="D13" s="678"/>
      <c r="E13" s="678"/>
      <c r="F13" s="678"/>
      <c r="G13" s="678"/>
      <c r="H13" s="743" t="s">
        <v>2466</v>
      </c>
      <c r="I13" s="742" t="s">
        <v>929</v>
      </c>
      <c r="J13" s="742" t="s">
        <v>2469</v>
      </c>
      <c r="K13" s="743"/>
      <c r="L13" s="743"/>
      <c r="M13" s="743"/>
      <c r="N13" s="743"/>
      <c r="O13" s="744"/>
      <c r="P13" s="743" t="s">
        <v>820</v>
      </c>
      <c r="Q13" s="745"/>
      <c r="R13" s="743" t="s">
        <v>878</v>
      </c>
      <c r="S13" s="745"/>
      <c r="T13" s="743"/>
      <c r="U13" s="746" t="s">
        <v>863</v>
      </c>
      <c r="V13" s="743" t="s">
        <v>817</v>
      </c>
      <c r="W13" s="746" t="s">
        <v>863</v>
      </c>
      <c r="X13" s="746"/>
      <c r="Y13" s="746"/>
      <c r="Z13" s="675"/>
      <c r="AA13" s="747"/>
      <c r="AB13" s="743"/>
      <c r="AC13" s="748"/>
      <c r="AD13" s="743"/>
      <c r="AE13" s="745"/>
      <c r="AF13" s="745"/>
    </row>
    <row r="14" spans="1:1016" s="224" customFormat="1" ht="13.5" customHeight="1">
      <c r="A14" s="225">
        <f t="shared" si="0"/>
        <v>6</v>
      </c>
      <c r="B14" s="679"/>
      <c r="C14" s="749" t="s">
        <v>2470</v>
      </c>
      <c r="D14" s="749"/>
      <c r="E14" s="678"/>
      <c r="F14" s="678"/>
      <c r="G14" s="678"/>
      <c r="H14" s="749" t="s">
        <v>2471</v>
      </c>
      <c r="I14" s="742"/>
      <c r="J14" s="742" t="s">
        <v>2472</v>
      </c>
      <c r="K14" s="743"/>
      <c r="L14" s="743"/>
      <c r="M14" s="743"/>
      <c r="N14" s="743"/>
      <c r="O14" s="744"/>
      <c r="P14" s="743" t="s">
        <v>820</v>
      </c>
      <c r="Q14" s="745"/>
      <c r="R14" s="743" t="s">
        <v>862</v>
      </c>
      <c r="S14" s="745"/>
      <c r="T14" s="743"/>
      <c r="U14" s="746" t="s">
        <v>863</v>
      </c>
      <c r="V14" s="743" t="s">
        <v>817</v>
      </c>
      <c r="W14" s="746" t="s">
        <v>863</v>
      </c>
      <c r="X14" s="746"/>
      <c r="Y14" s="746"/>
      <c r="Z14" s="675"/>
      <c r="AA14" s="747"/>
      <c r="AB14" s="743"/>
      <c r="AC14" s="748"/>
      <c r="AD14" s="743"/>
      <c r="AE14" s="745"/>
      <c r="AF14" s="745"/>
    </row>
    <row r="15" spans="1:1016" s="224" customFormat="1" ht="13.5" customHeight="1">
      <c r="A15" s="225">
        <f t="shared" si="0"/>
        <v>7</v>
      </c>
      <c r="B15" s="679"/>
      <c r="C15" s="749" t="s">
        <v>2473</v>
      </c>
      <c r="D15" s="749"/>
      <c r="E15" s="678"/>
      <c r="F15" s="678"/>
      <c r="G15" s="678"/>
      <c r="H15" s="749" t="s">
        <v>2474</v>
      </c>
      <c r="I15" s="742"/>
      <c r="J15" s="742" t="s">
        <v>2475</v>
      </c>
      <c r="K15" s="743"/>
      <c r="L15" s="743"/>
      <c r="M15" s="743"/>
      <c r="N15" s="743"/>
      <c r="O15" s="744"/>
      <c r="P15" s="743" t="s">
        <v>820</v>
      </c>
      <c r="Q15" s="745"/>
      <c r="R15" s="743" t="s">
        <v>862</v>
      </c>
      <c r="S15" s="745"/>
      <c r="T15" s="743"/>
      <c r="U15" s="746" t="s">
        <v>863</v>
      </c>
      <c r="V15" s="743" t="s">
        <v>817</v>
      </c>
      <c r="W15" s="746" t="s">
        <v>863</v>
      </c>
      <c r="X15" s="746"/>
      <c r="Y15" s="746"/>
      <c r="Z15" s="675"/>
      <c r="AA15" s="747"/>
      <c r="AB15" s="743"/>
      <c r="AC15" s="748"/>
      <c r="AD15" s="743"/>
      <c r="AE15" s="745"/>
      <c r="AF15" s="745"/>
    </row>
    <row r="16" spans="1:1016" s="224" customFormat="1" ht="13.5" customHeight="1">
      <c r="A16" s="225">
        <f t="shared" si="0"/>
        <v>8</v>
      </c>
      <c r="B16" s="679"/>
      <c r="C16" s="678" t="s">
        <v>2476</v>
      </c>
      <c r="D16" s="678"/>
      <c r="E16" s="678"/>
      <c r="F16" s="678"/>
      <c r="G16" s="678"/>
      <c r="H16" s="743" t="s">
        <v>2477</v>
      </c>
      <c r="I16" s="742"/>
      <c r="J16" s="742" t="s">
        <v>2478</v>
      </c>
      <c r="K16" s="743"/>
      <c r="L16" s="743"/>
      <c r="M16" s="743"/>
      <c r="N16" s="743"/>
      <c r="O16" s="744"/>
      <c r="P16" s="743" t="s">
        <v>820</v>
      </c>
      <c r="Q16" s="745"/>
      <c r="R16" s="743" t="s">
        <v>862</v>
      </c>
      <c r="S16" s="745" t="s">
        <v>863</v>
      </c>
      <c r="T16" s="743" t="s">
        <v>2479</v>
      </c>
      <c r="U16" s="746" t="s">
        <v>863</v>
      </c>
      <c r="V16" s="743" t="s">
        <v>817</v>
      </c>
      <c r="W16" s="746" t="s">
        <v>863</v>
      </c>
      <c r="X16" s="746"/>
      <c r="Y16" s="746"/>
      <c r="Z16" s="675"/>
      <c r="AA16" s="747"/>
      <c r="AB16" s="743"/>
      <c r="AC16" s="748"/>
      <c r="AD16" s="743"/>
      <c r="AE16" s="745"/>
      <c r="AF16" s="745"/>
    </row>
    <row r="17" spans="1:32" s="224" customFormat="1" ht="13.5" hidden="1" customHeight="1">
      <c r="A17" s="225">
        <f t="shared" si="0"/>
        <v>9</v>
      </c>
      <c r="B17" s="676"/>
      <c r="C17" s="680" t="s">
        <v>2480</v>
      </c>
      <c r="D17" s="680"/>
      <c r="E17" s="680"/>
      <c r="F17" s="680"/>
      <c r="G17" s="680"/>
      <c r="H17" s="681" t="s">
        <v>2481</v>
      </c>
      <c r="I17" s="682" t="s">
        <v>2482</v>
      </c>
      <c r="J17" s="682" t="s">
        <v>971</v>
      </c>
      <c r="K17" s="681"/>
      <c r="L17" s="681"/>
      <c r="M17" s="681"/>
      <c r="N17" s="681"/>
      <c r="O17" s="683"/>
      <c r="P17" s="743" t="s">
        <v>817</v>
      </c>
      <c r="Q17" s="684"/>
      <c r="R17" s="681" t="s">
        <v>862</v>
      </c>
      <c r="S17" s="745"/>
      <c r="T17" s="743"/>
      <c r="U17" s="746"/>
      <c r="V17" s="746"/>
      <c r="W17" s="746"/>
      <c r="X17" s="746"/>
      <c r="Y17" s="746"/>
      <c r="Z17" s="675"/>
      <c r="AA17" s="747"/>
      <c r="AB17" s="743"/>
      <c r="AC17" s="748"/>
      <c r="AD17" s="743"/>
      <c r="AE17" s="745"/>
      <c r="AF17" s="745"/>
    </row>
    <row r="18" spans="1:32" s="224" customFormat="1" ht="13.5" hidden="1" customHeight="1">
      <c r="A18" s="225">
        <f t="shared" si="0"/>
        <v>10</v>
      </c>
      <c r="B18" s="676"/>
      <c r="C18" s="685" t="s">
        <v>2483</v>
      </c>
      <c r="D18" s="686"/>
      <c r="E18" s="686"/>
      <c r="F18" s="686"/>
      <c r="G18" s="686"/>
      <c r="H18" s="741"/>
      <c r="I18" s="750"/>
      <c r="J18" s="742"/>
      <c r="K18" s="743"/>
      <c r="L18" s="743"/>
      <c r="M18" s="743"/>
      <c r="N18" s="743"/>
      <c r="O18" s="744"/>
      <c r="P18" s="743" t="s">
        <v>820</v>
      </c>
      <c r="Q18" s="684" t="s">
        <v>863</v>
      </c>
      <c r="R18" s="687" t="s">
        <v>2484</v>
      </c>
      <c r="S18" s="745"/>
      <c r="T18" s="743"/>
      <c r="U18" s="746"/>
      <c r="V18" s="746"/>
      <c r="W18" s="746"/>
      <c r="X18" s="746"/>
      <c r="Y18" s="746"/>
      <c r="Z18" s="675"/>
      <c r="AA18" s="747"/>
      <c r="AB18" s="743"/>
      <c r="AC18" s="748"/>
      <c r="AD18" s="743"/>
      <c r="AE18" s="745"/>
      <c r="AF18" s="745"/>
    </row>
    <row r="19" spans="1:32" s="224" customFormat="1" ht="13.5" hidden="1" customHeight="1">
      <c r="A19" s="225">
        <f t="shared" si="0"/>
        <v>11</v>
      </c>
      <c r="B19" s="676"/>
      <c r="C19" s="680"/>
      <c r="D19" s="680" t="s">
        <v>2485</v>
      </c>
      <c r="E19" s="680"/>
      <c r="F19" s="680"/>
      <c r="G19" s="680"/>
      <c r="H19" s="681" t="s">
        <v>2486</v>
      </c>
      <c r="I19" s="682" t="s">
        <v>2487</v>
      </c>
      <c r="J19" s="682" t="s">
        <v>2488</v>
      </c>
      <c r="K19" s="681"/>
      <c r="L19" s="681"/>
      <c r="M19" s="681"/>
      <c r="N19" s="681"/>
      <c r="O19" s="683"/>
      <c r="P19" s="681" t="s">
        <v>820</v>
      </c>
      <c r="Q19" s="684"/>
      <c r="R19" s="681" t="s">
        <v>1704</v>
      </c>
      <c r="S19" s="743"/>
      <c r="T19" s="743"/>
      <c r="U19" s="746"/>
      <c r="V19" s="746"/>
      <c r="W19" s="746"/>
      <c r="X19" s="746"/>
      <c r="Y19" s="746"/>
      <c r="Z19" s="675"/>
      <c r="AA19" s="747"/>
      <c r="AB19" s="743"/>
      <c r="AC19" s="748"/>
      <c r="AD19" s="743"/>
      <c r="AE19" s="745"/>
      <c r="AF19" s="745"/>
    </row>
    <row r="20" spans="1:32" s="224" customFormat="1" ht="13.5" hidden="1" customHeight="1">
      <c r="A20" s="225">
        <f t="shared" si="0"/>
        <v>12</v>
      </c>
      <c r="B20" s="676"/>
      <c r="C20" s="680"/>
      <c r="D20" s="680" t="s">
        <v>2489</v>
      </c>
      <c r="E20" s="680"/>
      <c r="F20" s="680"/>
      <c r="G20" s="680"/>
      <c r="H20" s="681"/>
      <c r="I20" s="682"/>
      <c r="J20" s="682"/>
      <c r="K20" s="681"/>
      <c r="L20" s="681"/>
      <c r="M20" s="681"/>
      <c r="N20" s="681"/>
      <c r="O20" s="683"/>
      <c r="P20" s="681" t="s">
        <v>820</v>
      </c>
      <c r="Q20" s="684"/>
      <c r="R20" s="681" t="s">
        <v>878</v>
      </c>
      <c r="S20" s="743"/>
      <c r="T20" s="743"/>
      <c r="U20" s="746"/>
      <c r="V20" s="746"/>
      <c r="W20" s="746"/>
      <c r="X20" s="746"/>
      <c r="Y20" s="746"/>
      <c r="Z20" s="675"/>
      <c r="AA20" s="747"/>
      <c r="AB20" s="743"/>
      <c r="AC20" s="748"/>
      <c r="AD20" s="743"/>
      <c r="AE20" s="745"/>
      <c r="AF20" s="745"/>
    </row>
    <row r="21" spans="1:32" s="224" customFormat="1" ht="13.5" customHeight="1">
      <c r="A21" s="225">
        <f t="shared" si="0"/>
        <v>13</v>
      </c>
      <c r="B21" s="676" t="s">
        <v>2490</v>
      </c>
      <c r="C21" s="686"/>
      <c r="D21" s="686"/>
      <c r="E21" s="686"/>
      <c r="F21" s="686"/>
      <c r="G21" s="686"/>
      <c r="H21" s="741"/>
      <c r="I21" s="750"/>
      <c r="J21" s="742" t="s">
        <v>2491</v>
      </c>
      <c r="K21" s="743"/>
      <c r="L21" s="743"/>
      <c r="M21" s="743"/>
      <c r="N21" s="743"/>
      <c r="O21" s="744"/>
      <c r="P21" s="743" t="s">
        <v>820</v>
      </c>
      <c r="Q21" s="745" t="s">
        <v>863</v>
      </c>
      <c r="R21" s="674" t="s">
        <v>2491</v>
      </c>
      <c r="S21" s="745"/>
      <c r="T21" s="743"/>
      <c r="U21" s="746" t="s">
        <v>863</v>
      </c>
      <c r="V21" s="743" t="s">
        <v>817</v>
      </c>
      <c r="W21" s="746" t="s">
        <v>863</v>
      </c>
      <c r="X21" s="746"/>
      <c r="Y21" s="746"/>
      <c r="Z21" s="675"/>
      <c r="AA21" s="747"/>
      <c r="AB21" s="743"/>
      <c r="AC21" s="748"/>
      <c r="AD21" s="743"/>
      <c r="AE21" s="745"/>
      <c r="AF21" s="745"/>
    </row>
    <row r="22" spans="1:32" s="224" customFormat="1" ht="13.5" customHeight="1">
      <c r="A22" s="225">
        <f t="shared" si="0"/>
        <v>14</v>
      </c>
      <c r="B22" s="676"/>
      <c r="C22" s="677" t="s">
        <v>2492</v>
      </c>
      <c r="D22" s="686"/>
      <c r="E22" s="686"/>
      <c r="F22" s="686"/>
      <c r="G22" s="686"/>
      <c r="H22" s="741"/>
      <c r="I22" s="750"/>
      <c r="J22" s="743" t="s">
        <v>989</v>
      </c>
      <c r="K22" s="743"/>
      <c r="L22" s="743"/>
      <c r="M22" s="743"/>
      <c r="N22" s="743"/>
      <c r="O22" s="744"/>
      <c r="P22" s="743" t="s">
        <v>820</v>
      </c>
      <c r="Q22" s="745" t="s">
        <v>863</v>
      </c>
      <c r="R22" s="696" t="s">
        <v>1634</v>
      </c>
      <c r="S22" s="745"/>
      <c r="T22" s="743"/>
      <c r="U22" s="746" t="s">
        <v>863</v>
      </c>
      <c r="V22" s="743" t="s">
        <v>817</v>
      </c>
      <c r="W22" s="746" t="s">
        <v>863</v>
      </c>
      <c r="X22" s="746"/>
      <c r="Y22" s="746"/>
      <c r="Z22" s="675"/>
      <c r="AA22" s="747"/>
      <c r="AB22" s="743"/>
      <c r="AC22" s="748"/>
      <c r="AD22" s="743"/>
      <c r="AE22" s="745"/>
      <c r="AF22" s="745"/>
    </row>
    <row r="23" spans="1:32" s="224" customFormat="1" ht="13.5" customHeight="1">
      <c r="A23" s="225">
        <f t="shared" si="0"/>
        <v>15</v>
      </c>
      <c r="B23" s="688"/>
      <c r="C23" s="678"/>
      <c r="D23" s="677" t="s">
        <v>667</v>
      </c>
      <c r="E23" s="678"/>
      <c r="F23" s="678"/>
      <c r="G23" s="678"/>
      <c r="H23" s="743" t="s">
        <v>2493</v>
      </c>
      <c r="I23" s="742" t="s">
        <v>2494</v>
      </c>
      <c r="J23" s="743" t="s">
        <v>1001</v>
      </c>
      <c r="K23" s="743"/>
      <c r="L23" s="743"/>
      <c r="M23" s="743"/>
      <c r="N23" s="743"/>
      <c r="O23" s="744"/>
      <c r="P23" s="743" t="s">
        <v>820</v>
      </c>
      <c r="Q23" s="745"/>
      <c r="R23" s="743" t="s">
        <v>862</v>
      </c>
      <c r="S23" s="745" t="s">
        <v>863</v>
      </c>
      <c r="T23" s="743" t="s">
        <v>2495</v>
      </c>
      <c r="U23" s="746" t="s">
        <v>863</v>
      </c>
      <c r="V23" s="743" t="s">
        <v>817</v>
      </c>
      <c r="W23" s="746" t="s">
        <v>863</v>
      </c>
      <c r="X23" s="746"/>
      <c r="Y23" s="746"/>
      <c r="Z23" s="675"/>
      <c r="AA23" s="747"/>
      <c r="AB23" s="743"/>
      <c r="AC23" s="748"/>
      <c r="AD23" s="743"/>
      <c r="AE23" s="745"/>
      <c r="AF23" s="745"/>
    </row>
    <row r="24" spans="1:32" s="224" customFormat="1" ht="13.5" customHeight="1">
      <c r="A24" s="225">
        <f t="shared" si="0"/>
        <v>16</v>
      </c>
      <c r="B24" s="688"/>
      <c r="C24" s="678"/>
      <c r="D24" s="677" t="s">
        <v>2496</v>
      </c>
      <c r="E24" s="678"/>
      <c r="F24" s="678"/>
      <c r="G24" s="678"/>
      <c r="H24" s="743" t="s">
        <v>2497</v>
      </c>
      <c r="I24" s="742" t="s">
        <v>2498</v>
      </c>
      <c r="J24" s="743" t="s">
        <v>1005</v>
      </c>
      <c r="K24" s="743"/>
      <c r="L24" s="743"/>
      <c r="M24" s="743"/>
      <c r="N24" s="743"/>
      <c r="O24" s="744"/>
      <c r="P24" s="743" t="s">
        <v>820</v>
      </c>
      <c r="Q24" s="745"/>
      <c r="R24" s="743" t="s">
        <v>862</v>
      </c>
      <c r="S24" s="745" t="s">
        <v>863</v>
      </c>
      <c r="T24" s="743" t="s">
        <v>2495</v>
      </c>
      <c r="U24" s="746" t="s">
        <v>863</v>
      </c>
      <c r="V24" s="743" t="s">
        <v>817</v>
      </c>
      <c r="W24" s="746" t="s">
        <v>863</v>
      </c>
      <c r="X24" s="746"/>
      <c r="Y24" s="746"/>
      <c r="Z24" s="675"/>
      <c r="AA24" s="747"/>
      <c r="AB24" s="743"/>
      <c r="AC24" s="748"/>
      <c r="AD24" s="743"/>
      <c r="AE24" s="745"/>
      <c r="AF24" s="745"/>
    </row>
    <row r="25" spans="1:32" s="224" customFormat="1" ht="13.5" customHeight="1">
      <c r="A25" s="225">
        <f t="shared" si="0"/>
        <v>17</v>
      </c>
      <c r="B25" s="676"/>
      <c r="C25" s="677" t="s">
        <v>2499</v>
      </c>
      <c r="D25" s="686"/>
      <c r="E25" s="686"/>
      <c r="F25" s="686"/>
      <c r="G25" s="686"/>
      <c r="H25" s="741"/>
      <c r="I25" s="750"/>
      <c r="J25" s="743" t="s">
        <v>1012</v>
      </c>
      <c r="K25" s="743"/>
      <c r="L25" s="743"/>
      <c r="M25" s="743"/>
      <c r="N25" s="743"/>
      <c r="O25" s="744"/>
      <c r="P25" s="743" t="s">
        <v>820</v>
      </c>
      <c r="Q25" s="745" t="s">
        <v>863</v>
      </c>
      <c r="R25" s="696" t="s">
        <v>1634</v>
      </c>
      <c r="S25" s="745"/>
      <c r="T25" s="743"/>
      <c r="U25" s="746" t="s">
        <v>863</v>
      </c>
      <c r="V25" s="743" t="s">
        <v>817</v>
      </c>
      <c r="W25" s="746" t="s">
        <v>863</v>
      </c>
      <c r="X25" s="746"/>
      <c r="Y25" s="746"/>
      <c r="Z25" s="675"/>
      <c r="AA25" s="747"/>
      <c r="AB25" s="743"/>
      <c r="AC25" s="748"/>
      <c r="AD25" s="743"/>
      <c r="AE25" s="745"/>
      <c r="AF25" s="745"/>
    </row>
    <row r="26" spans="1:32" s="224" customFormat="1" ht="13.5" customHeight="1">
      <c r="A26" s="225">
        <f t="shared" si="0"/>
        <v>18</v>
      </c>
      <c r="B26" s="688"/>
      <c r="C26" s="678"/>
      <c r="D26" s="677" t="s">
        <v>667</v>
      </c>
      <c r="E26" s="678"/>
      <c r="F26" s="678"/>
      <c r="G26" s="678"/>
      <c r="H26" s="743" t="s">
        <v>2500</v>
      </c>
      <c r="I26" s="742" t="s">
        <v>2494</v>
      </c>
      <c r="J26" s="743" t="s">
        <v>1001</v>
      </c>
      <c r="K26" s="743"/>
      <c r="L26" s="743"/>
      <c r="M26" s="743"/>
      <c r="N26" s="743"/>
      <c r="O26" s="744"/>
      <c r="P26" s="743" t="s">
        <v>820</v>
      </c>
      <c r="Q26" s="745"/>
      <c r="R26" s="743" t="s">
        <v>862</v>
      </c>
      <c r="S26" s="745" t="s">
        <v>863</v>
      </c>
      <c r="T26" s="743" t="s">
        <v>2501</v>
      </c>
      <c r="U26" s="746" t="s">
        <v>863</v>
      </c>
      <c r="V26" s="743" t="s">
        <v>817</v>
      </c>
      <c r="W26" s="746" t="s">
        <v>863</v>
      </c>
      <c r="X26" s="746"/>
      <c r="Y26" s="746"/>
      <c r="Z26" s="675"/>
      <c r="AA26" s="747"/>
      <c r="AB26" s="743"/>
      <c r="AC26" s="748"/>
      <c r="AD26" s="743"/>
      <c r="AE26" s="745"/>
      <c r="AF26" s="745"/>
    </row>
    <row r="27" spans="1:32" s="224" customFormat="1" ht="13.5" customHeight="1">
      <c r="A27" s="225">
        <f t="shared" si="0"/>
        <v>19</v>
      </c>
      <c r="B27" s="688"/>
      <c r="C27" s="678"/>
      <c r="D27" s="677" t="s">
        <v>2496</v>
      </c>
      <c r="E27" s="678"/>
      <c r="F27" s="678"/>
      <c r="G27" s="678"/>
      <c r="H27" s="743" t="s">
        <v>2502</v>
      </c>
      <c r="I27" s="742" t="s">
        <v>2498</v>
      </c>
      <c r="J27" s="743" t="s">
        <v>1005</v>
      </c>
      <c r="K27" s="743"/>
      <c r="L27" s="743"/>
      <c r="M27" s="743"/>
      <c r="N27" s="743"/>
      <c r="O27" s="744"/>
      <c r="P27" s="743" t="s">
        <v>820</v>
      </c>
      <c r="Q27" s="745"/>
      <c r="R27" s="743" t="s">
        <v>862</v>
      </c>
      <c r="S27" s="745" t="s">
        <v>863</v>
      </c>
      <c r="T27" s="743" t="s">
        <v>2501</v>
      </c>
      <c r="U27" s="746" t="s">
        <v>863</v>
      </c>
      <c r="V27" s="743" t="s">
        <v>817</v>
      </c>
      <c r="W27" s="746" t="s">
        <v>863</v>
      </c>
      <c r="X27" s="746"/>
      <c r="Y27" s="746"/>
      <c r="Z27" s="675"/>
      <c r="AA27" s="747"/>
      <c r="AB27" s="743"/>
      <c r="AC27" s="748"/>
      <c r="AD27" s="743"/>
      <c r="AE27" s="745"/>
      <c r="AF27" s="745"/>
    </row>
    <row r="28" spans="1:32" s="224" customFormat="1" ht="13.5" customHeight="1">
      <c r="A28" s="225">
        <f t="shared" si="0"/>
        <v>20</v>
      </c>
      <c r="B28" s="679"/>
      <c r="C28" s="677" t="s">
        <v>2503</v>
      </c>
      <c r="D28" s="678"/>
      <c r="E28" s="678"/>
      <c r="F28" s="678"/>
      <c r="G28" s="678"/>
      <c r="H28" s="689" t="s">
        <v>2504</v>
      </c>
      <c r="I28" s="742" t="s">
        <v>2505</v>
      </c>
      <c r="J28" s="742" t="s">
        <v>2506</v>
      </c>
      <c r="K28" s="743"/>
      <c r="L28" s="743"/>
      <c r="M28" s="743"/>
      <c r="N28" s="743"/>
      <c r="O28" s="744"/>
      <c r="P28" s="743" t="s">
        <v>820</v>
      </c>
      <c r="Q28" s="745"/>
      <c r="R28" s="743" t="s">
        <v>862</v>
      </c>
      <c r="S28" s="745" t="s">
        <v>863</v>
      </c>
      <c r="T28" s="743" t="s">
        <v>2507</v>
      </c>
      <c r="U28" s="746" t="s">
        <v>863</v>
      </c>
      <c r="V28" s="743" t="s">
        <v>817</v>
      </c>
      <c r="W28" s="746" t="s">
        <v>863</v>
      </c>
      <c r="X28" s="746"/>
      <c r="Y28" s="746"/>
      <c r="Z28" s="675"/>
      <c r="AA28" s="747"/>
      <c r="AB28" s="743"/>
      <c r="AC28" s="748"/>
      <c r="AD28" s="743"/>
      <c r="AE28" s="745"/>
      <c r="AF28" s="745"/>
    </row>
    <row r="29" spans="1:32" s="224" customFormat="1" ht="13.5" customHeight="1">
      <c r="A29" s="225">
        <f t="shared" si="0"/>
        <v>21</v>
      </c>
      <c r="B29" s="688" t="s">
        <v>561</v>
      </c>
      <c r="C29" s="751"/>
      <c r="D29" s="686"/>
      <c r="E29" s="686"/>
      <c r="F29" s="686"/>
      <c r="G29" s="686"/>
      <c r="H29" s="741"/>
      <c r="I29" s="750"/>
      <c r="J29" s="742" t="s">
        <v>1404</v>
      </c>
      <c r="K29" s="743"/>
      <c r="L29" s="743"/>
      <c r="M29" s="743"/>
      <c r="N29" s="743"/>
      <c r="O29" s="744"/>
      <c r="P29" s="743" t="s">
        <v>820</v>
      </c>
      <c r="Q29" s="745" t="s">
        <v>863</v>
      </c>
      <c r="R29" s="674" t="s">
        <v>1404</v>
      </c>
      <c r="S29" s="745"/>
      <c r="T29" s="743"/>
      <c r="U29" s="746" t="s">
        <v>863</v>
      </c>
      <c r="V29" s="743" t="s">
        <v>817</v>
      </c>
      <c r="W29" s="746" t="s">
        <v>863</v>
      </c>
      <c r="X29" s="746"/>
      <c r="Y29" s="746"/>
      <c r="Z29" s="675"/>
      <c r="AA29" s="747"/>
      <c r="AB29" s="743"/>
      <c r="AC29" s="748"/>
      <c r="AD29" s="743"/>
      <c r="AE29" s="745"/>
      <c r="AF29" s="745"/>
    </row>
    <row r="30" spans="1:32" s="224" customFormat="1" ht="13.5" customHeight="1">
      <c r="A30" s="225">
        <f t="shared" si="0"/>
        <v>22</v>
      </c>
      <c r="B30" s="688"/>
      <c r="C30" s="749" t="s">
        <v>2508</v>
      </c>
      <c r="D30" s="678"/>
      <c r="E30" s="678"/>
      <c r="F30" s="678"/>
      <c r="G30" s="678"/>
      <c r="H30" s="743" t="s">
        <v>2509</v>
      </c>
      <c r="I30" s="742" t="s">
        <v>2510</v>
      </c>
      <c r="J30" s="742" t="s">
        <v>2511</v>
      </c>
      <c r="K30" s="743"/>
      <c r="L30" s="743"/>
      <c r="M30" s="743"/>
      <c r="N30" s="743"/>
      <c r="O30" s="744"/>
      <c r="P30" s="743" t="s">
        <v>820</v>
      </c>
      <c r="Q30" s="745"/>
      <c r="R30" s="743" t="s">
        <v>862</v>
      </c>
      <c r="S30" s="745"/>
      <c r="T30" s="743"/>
      <c r="U30" s="746" t="s">
        <v>863</v>
      </c>
      <c r="V30" s="743" t="s">
        <v>817</v>
      </c>
      <c r="W30" s="746" t="s">
        <v>863</v>
      </c>
      <c r="X30" s="746"/>
      <c r="Y30" s="746"/>
      <c r="Z30" s="675"/>
      <c r="AA30" s="747"/>
      <c r="AB30" s="743"/>
      <c r="AC30" s="748"/>
      <c r="AD30" s="743"/>
      <c r="AE30" s="745"/>
      <c r="AF30" s="745"/>
    </row>
    <row r="31" spans="1:32" s="224" customFormat="1" ht="13.5" customHeight="1">
      <c r="A31" s="225">
        <f t="shared" si="0"/>
        <v>23</v>
      </c>
      <c r="B31" s="688"/>
      <c r="C31" s="749" t="s">
        <v>1480</v>
      </c>
      <c r="D31" s="678"/>
      <c r="E31" s="678"/>
      <c r="F31" s="678"/>
      <c r="G31" s="678"/>
      <c r="H31" s="743" t="s">
        <v>1481</v>
      </c>
      <c r="I31" s="742" t="s">
        <v>2512</v>
      </c>
      <c r="J31" s="742" t="s">
        <v>1482</v>
      </c>
      <c r="K31" s="743"/>
      <c r="L31" s="743"/>
      <c r="M31" s="743"/>
      <c r="N31" s="743"/>
      <c r="O31" s="744"/>
      <c r="P31" s="743" t="s">
        <v>820</v>
      </c>
      <c r="Q31" s="745"/>
      <c r="R31" s="743" t="s">
        <v>862</v>
      </c>
      <c r="S31" s="745"/>
      <c r="T31" s="743"/>
      <c r="U31" s="746" t="s">
        <v>863</v>
      </c>
      <c r="V31" s="743" t="s">
        <v>817</v>
      </c>
      <c r="W31" s="746" t="s">
        <v>863</v>
      </c>
      <c r="X31" s="746"/>
      <c r="Y31" s="746"/>
      <c r="Z31" s="675"/>
      <c r="AA31" s="747"/>
      <c r="AB31" s="743"/>
      <c r="AC31" s="748"/>
      <c r="AD31" s="743"/>
      <c r="AE31" s="745"/>
      <c r="AF31" s="745"/>
    </row>
    <row r="32" spans="1:32" s="224" customFormat="1" ht="13.5" customHeight="1">
      <c r="A32" s="225">
        <f t="shared" si="0"/>
        <v>24</v>
      </c>
      <c r="B32" s="688"/>
      <c r="C32" s="749" t="s">
        <v>2513</v>
      </c>
      <c r="D32" s="678"/>
      <c r="E32" s="678"/>
      <c r="F32" s="678"/>
      <c r="G32" s="678"/>
      <c r="H32" s="743" t="s">
        <v>2514</v>
      </c>
      <c r="I32" s="742" t="s">
        <v>698</v>
      </c>
      <c r="J32" s="742" t="s">
        <v>1486</v>
      </c>
      <c r="K32" s="743"/>
      <c r="L32" s="743"/>
      <c r="M32" s="743"/>
      <c r="N32" s="743"/>
      <c r="O32" s="744"/>
      <c r="P32" s="743" t="s">
        <v>820</v>
      </c>
      <c r="Q32" s="745"/>
      <c r="R32" s="743" t="s">
        <v>862</v>
      </c>
      <c r="S32" s="745" t="s">
        <v>863</v>
      </c>
      <c r="T32" s="743" t="s">
        <v>2515</v>
      </c>
      <c r="U32" s="746" t="s">
        <v>863</v>
      </c>
      <c r="V32" s="743" t="s">
        <v>817</v>
      </c>
      <c r="W32" s="746" t="s">
        <v>863</v>
      </c>
      <c r="X32" s="746"/>
      <c r="Y32" s="746"/>
      <c r="Z32" s="675"/>
      <c r="AA32" s="747"/>
      <c r="AB32" s="743"/>
      <c r="AC32" s="748"/>
      <c r="AD32" s="743"/>
      <c r="AE32" s="745"/>
      <c r="AF32" s="745"/>
    </row>
    <row r="33" spans="1:32" s="224" customFormat="1" ht="13.5" customHeight="1">
      <c r="A33" s="225">
        <f t="shared" si="0"/>
        <v>25</v>
      </c>
      <c r="B33" s="688"/>
      <c r="C33" s="749" t="s">
        <v>2516</v>
      </c>
      <c r="D33" s="678"/>
      <c r="E33" s="678"/>
      <c r="F33" s="678"/>
      <c r="G33" s="678"/>
      <c r="H33" s="743" t="s">
        <v>2517</v>
      </c>
      <c r="I33" s="742" t="s">
        <v>2518</v>
      </c>
      <c r="J33" s="742" t="s">
        <v>2519</v>
      </c>
      <c r="K33" s="743"/>
      <c r="L33" s="743"/>
      <c r="M33" s="743"/>
      <c r="N33" s="743"/>
      <c r="O33" s="744"/>
      <c r="P33" s="743" t="s">
        <v>817</v>
      </c>
      <c r="Q33" s="745"/>
      <c r="R33" s="743" t="s">
        <v>1093</v>
      </c>
      <c r="S33" s="745"/>
      <c r="T33" s="743"/>
      <c r="U33" s="746" t="s">
        <v>863</v>
      </c>
      <c r="V33" s="743" t="s">
        <v>817</v>
      </c>
      <c r="W33" s="746" t="s">
        <v>863</v>
      </c>
      <c r="X33" s="746"/>
      <c r="Y33" s="746"/>
      <c r="Z33" s="675"/>
      <c r="AA33" s="747"/>
      <c r="AB33" s="743"/>
      <c r="AC33" s="748"/>
      <c r="AD33" s="743"/>
      <c r="AE33" s="745"/>
      <c r="AF33" s="745"/>
    </row>
    <row r="34" spans="1:32" s="224" customFormat="1" ht="13.5" customHeight="1">
      <c r="A34" s="225">
        <f t="shared" si="0"/>
        <v>26</v>
      </c>
      <c r="B34" s="688"/>
      <c r="C34" s="749" t="s">
        <v>2520</v>
      </c>
      <c r="D34" s="686"/>
      <c r="E34" s="686"/>
      <c r="F34" s="686"/>
      <c r="G34" s="686"/>
      <c r="H34" s="741"/>
      <c r="I34" s="750"/>
      <c r="J34" s="742" t="s">
        <v>2521</v>
      </c>
      <c r="K34" s="743"/>
      <c r="L34" s="743"/>
      <c r="M34" s="743"/>
      <c r="N34" s="743"/>
      <c r="O34" s="744"/>
      <c r="P34" s="743" t="s">
        <v>817</v>
      </c>
      <c r="Q34" s="745" t="s">
        <v>863</v>
      </c>
      <c r="R34" s="690" t="s">
        <v>2521</v>
      </c>
      <c r="S34" s="745"/>
      <c r="T34" s="743"/>
      <c r="U34" s="746" t="s">
        <v>863</v>
      </c>
      <c r="V34" s="743" t="s">
        <v>817</v>
      </c>
      <c r="W34" s="746" t="s">
        <v>863</v>
      </c>
      <c r="X34" s="746"/>
      <c r="Y34" s="746"/>
      <c r="Z34" s="675"/>
      <c r="AA34" s="747"/>
      <c r="AB34" s="743"/>
      <c r="AC34" s="748"/>
      <c r="AD34" s="743"/>
      <c r="AE34" s="745"/>
      <c r="AF34" s="745"/>
    </row>
    <row r="35" spans="1:32" s="224" customFormat="1" ht="13.5" customHeight="1">
      <c r="A35" s="225">
        <f t="shared" si="0"/>
        <v>27</v>
      </c>
      <c r="B35" s="688"/>
      <c r="C35" s="749"/>
      <c r="D35" s="678" t="s">
        <v>2522</v>
      </c>
      <c r="E35" s="678"/>
      <c r="F35" s="678"/>
      <c r="G35" s="678"/>
      <c r="H35" s="743" t="s">
        <v>2523</v>
      </c>
      <c r="I35" s="742">
        <v>92300</v>
      </c>
      <c r="J35" s="742" t="s">
        <v>2524</v>
      </c>
      <c r="K35" s="743"/>
      <c r="L35" s="743"/>
      <c r="M35" s="743"/>
      <c r="N35" s="743"/>
      <c r="O35" s="744"/>
      <c r="P35" s="743" t="s">
        <v>820</v>
      </c>
      <c r="Q35" s="745"/>
      <c r="R35" s="743" t="s">
        <v>862</v>
      </c>
      <c r="S35" s="745"/>
      <c r="T35" s="743" t="s">
        <v>1117</v>
      </c>
      <c r="U35" s="746" t="s">
        <v>863</v>
      </c>
      <c r="V35" s="743" t="s">
        <v>817</v>
      </c>
      <c r="W35" s="746" t="s">
        <v>863</v>
      </c>
      <c r="X35" s="746"/>
      <c r="Y35" s="746"/>
      <c r="Z35" s="675"/>
      <c r="AA35" s="747"/>
      <c r="AB35" s="743"/>
      <c r="AC35" s="748"/>
      <c r="AD35" s="743"/>
      <c r="AE35" s="745"/>
      <c r="AF35" s="745"/>
    </row>
    <row r="36" spans="1:32" s="224" customFormat="1" ht="13.5" customHeight="1">
      <c r="A36" s="225">
        <f t="shared" si="0"/>
        <v>28</v>
      </c>
      <c r="B36" s="688"/>
      <c r="C36" s="749"/>
      <c r="D36" s="678" t="s">
        <v>388</v>
      </c>
      <c r="E36" s="678"/>
      <c r="F36" s="678"/>
      <c r="G36" s="678"/>
      <c r="H36" s="743" t="s">
        <v>1109</v>
      </c>
      <c r="I36" s="742" t="s">
        <v>2525</v>
      </c>
      <c r="J36" s="742" t="s">
        <v>1108</v>
      </c>
      <c r="K36" s="743"/>
      <c r="L36" s="743"/>
      <c r="M36" s="743"/>
      <c r="N36" s="743"/>
      <c r="O36" s="744"/>
      <c r="P36" s="743" t="s">
        <v>820</v>
      </c>
      <c r="Q36" s="745"/>
      <c r="R36" s="743" t="s">
        <v>862</v>
      </c>
      <c r="S36" s="745"/>
      <c r="T36" s="743"/>
      <c r="U36" s="746" t="s">
        <v>863</v>
      </c>
      <c r="V36" s="743" t="s">
        <v>817</v>
      </c>
      <c r="W36" s="746" t="s">
        <v>863</v>
      </c>
      <c r="X36" s="746"/>
      <c r="Y36" s="746"/>
      <c r="Z36" s="675"/>
      <c r="AA36" s="747"/>
      <c r="AB36" s="743"/>
      <c r="AC36" s="748"/>
      <c r="AD36" s="743"/>
      <c r="AE36" s="745"/>
      <c r="AF36" s="745"/>
    </row>
    <row r="37" spans="1:32" s="224" customFormat="1" ht="12.75" customHeight="1">
      <c r="A37" s="225">
        <f t="shared" si="0"/>
        <v>29</v>
      </c>
      <c r="B37" s="676" t="s">
        <v>2526</v>
      </c>
      <c r="C37" s="686"/>
      <c r="D37" s="686"/>
      <c r="E37" s="686"/>
      <c r="F37" s="686"/>
      <c r="G37" s="686"/>
      <c r="H37" s="741"/>
      <c r="I37" s="750"/>
      <c r="J37" s="742" t="s">
        <v>2527</v>
      </c>
      <c r="K37" s="743"/>
      <c r="L37" s="743"/>
      <c r="M37" s="743"/>
      <c r="N37" s="743"/>
      <c r="O37" s="744"/>
      <c r="P37" s="743" t="s">
        <v>820</v>
      </c>
      <c r="Q37" s="745" t="s">
        <v>863</v>
      </c>
      <c r="R37" s="674" t="s">
        <v>2527</v>
      </c>
      <c r="S37" s="745"/>
      <c r="T37" s="743"/>
      <c r="U37" s="746" t="s">
        <v>863</v>
      </c>
      <c r="V37" s="743" t="s">
        <v>817</v>
      </c>
      <c r="W37" s="746" t="s">
        <v>863</v>
      </c>
      <c r="X37" s="746"/>
      <c r="Y37" s="746"/>
      <c r="Z37" s="675"/>
      <c r="AA37" s="747"/>
      <c r="AB37" s="743"/>
      <c r="AC37" s="748"/>
      <c r="AD37" s="743"/>
      <c r="AE37" s="745"/>
      <c r="AF37" s="745"/>
    </row>
    <row r="38" spans="1:32" s="224" customFormat="1" ht="13.5" customHeight="1">
      <c r="A38" s="225">
        <f t="shared" si="0"/>
        <v>30</v>
      </c>
      <c r="B38" s="676"/>
      <c r="C38" s="678" t="s">
        <v>2528</v>
      </c>
      <c r="D38" s="678"/>
      <c r="E38" s="678"/>
      <c r="F38" s="678"/>
      <c r="G38" s="678"/>
      <c r="H38" s="741"/>
      <c r="I38" s="750"/>
      <c r="J38" s="742" t="s">
        <v>1055</v>
      </c>
      <c r="K38" s="743"/>
      <c r="L38" s="743"/>
      <c r="M38" s="743"/>
      <c r="N38" s="743"/>
      <c r="O38" s="744"/>
      <c r="P38" s="743" t="s">
        <v>820</v>
      </c>
      <c r="Q38" s="745" t="s">
        <v>863</v>
      </c>
      <c r="R38" s="674" t="s">
        <v>1055</v>
      </c>
      <c r="S38" s="745"/>
      <c r="T38" s="743"/>
      <c r="U38" s="746" t="s">
        <v>863</v>
      </c>
      <c r="V38" s="743" t="s">
        <v>817</v>
      </c>
      <c r="W38" s="746" t="s">
        <v>863</v>
      </c>
      <c r="X38" s="746"/>
      <c r="Y38" s="746"/>
      <c r="Z38" s="675"/>
      <c r="AA38" s="747"/>
      <c r="AB38" s="743"/>
      <c r="AC38" s="748"/>
      <c r="AD38" s="743"/>
      <c r="AE38" s="745"/>
      <c r="AF38" s="745"/>
    </row>
    <row r="39" spans="1:32" s="224" customFormat="1" ht="13.5" customHeight="1">
      <c r="A39" s="225">
        <f t="shared" si="0"/>
        <v>31</v>
      </c>
      <c r="B39" s="676"/>
      <c r="C39" s="678"/>
      <c r="D39" s="678" t="s">
        <v>2529</v>
      </c>
      <c r="E39" s="678"/>
      <c r="F39" s="678"/>
      <c r="G39" s="678"/>
      <c r="H39" s="743" t="s">
        <v>2530</v>
      </c>
      <c r="I39" s="742" t="s">
        <v>2531</v>
      </c>
      <c r="J39" s="742" t="s">
        <v>971</v>
      </c>
      <c r="K39" s="743"/>
      <c r="L39" s="743"/>
      <c r="M39" s="743"/>
      <c r="N39" s="743"/>
      <c r="O39" s="744"/>
      <c r="P39" s="743" t="s">
        <v>817</v>
      </c>
      <c r="Q39" s="745"/>
      <c r="R39" s="743" t="s">
        <v>862</v>
      </c>
      <c r="S39" s="745" t="s">
        <v>863</v>
      </c>
      <c r="T39" s="743" t="s">
        <v>2532</v>
      </c>
      <c r="U39" s="746" t="s">
        <v>863</v>
      </c>
      <c r="V39" s="743" t="s">
        <v>817</v>
      </c>
      <c r="W39" s="746" t="s">
        <v>863</v>
      </c>
      <c r="X39" s="746"/>
      <c r="Y39" s="746"/>
      <c r="Z39" s="675"/>
      <c r="AA39" s="747"/>
      <c r="AB39" s="743"/>
      <c r="AC39" s="748"/>
      <c r="AD39" s="743"/>
      <c r="AE39" s="745"/>
      <c r="AF39" s="745"/>
    </row>
    <row r="40" spans="1:32" s="224" customFormat="1" ht="13.5" customHeight="1">
      <c r="A40" s="225">
        <f t="shared" si="0"/>
        <v>32</v>
      </c>
      <c r="B40" s="676"/>
      <c r="C40" s="678"/>
      <c r="D40" s="678" t="s">
        <v>2533</v>
      </c>
      <c r="E40" s="678"/>
      <c r="F40" s="678"/>
      <c r="G40" s="678"/>
      <c r="H40" s="743" t="s">
        <v>2534</v>
      </c>
      <c r="I40" s="742"/>
      <c r="J40" s="742" t="s">
        <v>2535</v>
      </c>
      <c r="K40" s="743"/>
      <c r="L40" s="743"/>
      <c r="M40" s="743"/>
      <c r="N40" s="743"/>
      <c r="O40" s="744"/>
      <c r="P40" s="743" t="s">
        <v>817</v>
      </c>
      <c r="Q40" s="745"/>
      <c r="R40" s="743" t="s">
        <v>862</v>
      </c>
      <c r="S40" s="745"/>
      <c r="T40" s="743"/>
      <c r="U40" s="746" t="s">
        <v>863</v>
      </c>
      <c r="V40" s="743" t="s">
        <v>817</v>
      </c>
      <c r="W40" s="746" t="s">
        <v>863</v>
      </c>
      <c r="X40" s="746"/>
      <c r="Y40" s="746"/>
      <c r="Z40" s="675"/>
      <c r="AA40" s="747"/>
      <c r="AB40" s="743"/>
      <c r="AC40" s="748"/>
      <c r="AD40" s="743"/>
      <c r="AE40" s="745"/>
      <c r="AF40" s="745"/>
    </row>
    <row r="41" spans="1:32" s="224" customFormat="1" ht="13.5" customHeight="1">
      <c r="A41" s="225">
        <f t="shared" si="0"/>
        <v>33</v>
      </c>
      <c r="B41" s="676"/>
      <c r="C41" s="678"/>
      <c r="D41" s="678" t="s">
        <v>2536</v>
      </c>
      <c r="E41" s="678"/>
      <c r="F41" s="678"/>
      <c r="G41" s="678"/>
      <c r="H41" s="743" t="s">
        <v>2537</v>
      </c>
      <c r="I41" s="742"/>
      <c r="J41" s="742" t="s">
        <v>2538</v>
      </c>
      <c r="K41" s="743"/>
      <c r="L41" s="743"/>
      <c r="M41" s="743"/>
      <c r="N41" s="743"/>
      <c r="O41" s="744"/>
      <c r="P41" s="743" t="s">
        <v>817</v>
      </c>
      <c r="Q41" s="745"/>
      <c r="R41" s="743" t="s">
        <v>862</v>
      </c>
      <c r="S41" s="745"/>
      <c r="T41" s="743"/>
      <c r="U41" s="746" t="s">
        <v>863</v>
      </c>
      <c r="V41" s="743" t="s">
        <v>817</v>
      </c>
      <c r="W41" s="746" t="s">
        <v>863</v>
      </c>
      <c r="X41" s="746"/>
      <c r="Y41" s="746"/>
      <c r="Z41" s="675"/>
      <c r="AA41" s="747"/>
      <c r="AB41" s="743"/>
      <c r="AC41" s="748"/>
      <c r="AD41" s="743"/>
      <c r="AE41" s="745"/>
      <c r="AF41" s="745"/>
    </row>
    <row r="42" spans="1:32" s="224" customFormat="1" ht="13.5" customHeight="1">
      <c r="A42" s="225">
        <f t="shared" si="0"/>
        <v>34</v>
      </c>
      <c r="B42" s="688"/>
      <c r="C42" s="678"/>
      <c r="D42" s="678" t="s">
        <v>2539</v>
      </c>
      <c r="E42" s="686"/>
      <c r="F42" s="686"/>
      <c r="G42" s="686"/>
      <c r="H42" s="741"/>
      <c r="I42" s="750"/>
      <c r="J42" s="742" t="s">
        <v>1083</v>
      </c>
      <c r="K42" s="743"/>
      <c r="L42" s="743"/>
      <c r="M42" s="743"/>
      <c r="N42" s="743"/>
      <c r="O42" s="744"/>
      <c r="P42" s="743" t="s">
        <v>817</v>
      </c>
      <c r="Q42" s="745" t="s">
        <v>863</v>
      </c>
      <c r="R42" s="674" t="s">
        <v>1083</v>
      </c>
      <c r="S42" s="745"/>
      <c r="T42" s="743"/>
      <c r="U42" s="746" t="s">
        <v>863</v>
      </c>
      <c r="V42" s="743" t="s">
        <v>817</v>
      </c>
      <c r="W42" s="746" t="s">
        <v>863</v>
      </c>
      <c r="X42" s="746"/>
      <c r="Y42" s="746"/>
      <c r="Z42" s="675"/>
      <c r="AA42" s="747"/>
      <c r="AB42" s="743"/>
      <c r="AC42" s="748"/>
      <c r="AD42" s="743"/>
      <c r="AE42" s="745"/>
      <c r="AF42" s="745"/>
    </row>
    <row r="43" spans="1:32" s="224" customFormat="1" ht="13.5" customHeight="1">
      <c r="A43" s="225">
        <f t="shared" si="0"/>
        <v>35</v>
      </c>
      <c r="B43" s="676"/>
      <c r="C43" s="678"/>
      <c r="D43" s="678"/>
      <c r="E43" s="678" t="s">
        <v>392</v>
      </c>
      <c r="F43" s="678"/>
      <c r="G43" s="678"/>
      <c r="H43" s="743" t="s">
        <v>2540</v>
      </c>
      <c r="I43" s="742">
        <v>92300</v>
      </c>
      <c r="J43" s="742" t="s">
        <v>2524</v>
      </c>
      <c r="K43" s="743"/>
      <c r="L43" s="743"/>
      <c r="M43" s="743"/>
      <c r="N43" s="743"/>
      <c r="O43" s="744"/>
      <c r="P43" s="743" t="s">
        <v>820</v>
      </c>
      <c r="Q43" s="745"/>
      <c r="R43" s="743" t="s">
        <v>862</v>
      </c>
      <c r="S43" s="745"/>
      <c r="T43" s="719" t="s">
        <v>1117</v>
      </c>
      <c r="U43" s="746" t="s">
        <v>863</v>
      </c>
      <c r="V43" s="743" t="s">
        <v>817</v>
      </c>
      <c r="W43" s="746" t="s">
        <v>863</v>
      </c>
      <c r="X43" s="746"/>
      <c r="Y43" s="746"/>
      <c r="Z43" s="675"/>
      <c r="AA43" s="747"/>
      <c r="AB43" s="743"/>
      <c r="AC43" s="748"/>
      <c r="AD43" s="743"/>
      <c r="AE43" s="745"/>
      <c r="AF43" s="745"/>
    </row>
    <row r="44" spans="1:32" s="224" customFormat="1" ht="13.5" customHeight="1">
      <c r="A44" s="225">
        <f t="shared" si="0"/>
        <v>36</v>
      </c>
      <c r="B44" s="676"/>
      <c r="C44" s="678"/>
      <c r="D44" s="678"/>
      <c r="E44" s="678" t="s">
        <v>388</v>
      </c>
      <c r="F44" s="678"/>
      <c r="G44" s="678"/>
      <c r="H44" s="743" t="s">
        <v>1109</v>
      </c>
      <c r="I44" s="742" t="s">
        <v>2525</v>
      </c>
      <c r="J44" s="742" t="s">
        <v>1108</v>
      </c>
      <c r="K44" s="743"/>
      <c r="L44" s="743"/>
      <c r="M44" s="743"/>
      <c r="N44" s="743"/>
      <c r="O44" s="744"/>
      <c r="P44" s="743" t="s">
        <v>820</v>
      </c>
      <c r="Q44" s="745"/>
      <c r="R44" s="743" t="s">
        <v>862</v>
      </c>
      <c r="S44" s="745"/>
      <c r="T44" s="743"/>
      <c r="U44" s="746" t="s">
        <v>863</v>
      </c>
      <c r="V44" s="743" t="s">
        <v>817</v>
      </c>
      <c r="W44" s="746" t="s">
        <v>863</v>
      </c>
      <c r="X44" s="746"/>
      <c r="Y44" s="746"/>
      <c r="Z44" s="675"/>
      <c r="AA44" s="747"/>
      <c r="AB44" s="743"/>
      <c r="AC44" s="748"/>
      <c r="AD44" s="743"/>
      <c r="AE44" s="745"/>
      <c r="AF44" s="745"/>
    </row>
    <row r="45" spans="1:32" s="224" customFormat="1" ht="13.5" customHeight="1">
      <c r="A45" s="225">
        <f t="shared" si="0"/>
        <v>37</v>
      </c>
      <c r="B45" s="688"/>
      <c r="C45" s="678" t="s">
        <v>2541</v>
      </c>
      <c r="D45" s="678"/>
      <c r="E45" s="678"/>
      <c r="F45" s="678"/>
      <c r="G45" s="678"/>
      <c r="H45" s="681" t="s">
        <v>2542</v>
      </c>
      <c r="I45" s="742"/>
      <c r="J45" s="742" t="s">
        <v>2341</v>
      </c>
      <c r="K45" s="743"/>
      <c r="L45" s="743"/>
      <c r="M45" s="743"/>
      <c r="N45" s="743"/>
      <c r="O45" s="744"/>
      <c r="P45" s="743" t="s">
        <v>820</v>
      </c>
      <c r="Q45" s="745" t="s">
        <v>863</v>
      </c>
      <c r="R45" s="674" t="s">
        <v>2341</v>
      </c>
      <c r="S45" s="745"/>
      <c r="T45" s="743"/>
      <c r="U45" s="746" t="s">
        <v>863</v>
      </c>
      <c r="V45" s="743" t="s">
        <v>817</v>
      </c>
      <c r="W45" s="746" t="s">
        <v>863</v>
      </c>
      <c r="X45" s="746"/>
      <c r="Y45" s="746"/>
      <c r="Z45" s="675"/>
      <c r="AA45" s="747"/>
      <c r="AB45" s="743"/>
      <c r="AC45" s="748"/>
      <c r="AD45" s="743"/>
      <c r="AE45" s="745"/>
      <c r="AF45" s="745"/>
    </row>
    <row r="46" spans="1:32" s="224" customFormat="1" ht="13.5" customHeight="1">
      <c r="A46" s="225">
        <f t="shared" si="0"/>
        <v>38</v>
      </c>
      <c r="B46" s="679"/>
      <c r="C46" s="678"/>
      <c r="D46" s="678" t="s">
        <v>2543</v>
      </c>
      <c r="E46" s="678"/>
      <c r="F46" s="678"/>
      <c r="G46" s="678"/>
      <c r="H46" s="743" t="s">
        <v>2544</v>
      </c>
      <c r="I46" s="742" t="s">
        <v>774</v>
      </c>
      <c r="J46" s="742" t="s">
        <v>2545</v>
      </c>
      <c r="K46" s="743"/>
      <c r="L46" s="743"/>
      <c r="M46" s="743"/>
      <c r="N46" s="743"/>
      <c r="O46" s="744"/>
      <c r="P46" s="743" t="s">
        <v>820</v>
      </c>
      <c r="Q46" s="745"/>
      <c r="R46" s="743" t="s">
        <v>1704</v>
      </c>
      <c r="S46" s="745"/>
      <c r="T46" s="743"/>
      <c r="U46" s="746" t="s">
        <v>863</v>
      </c>
      <c r="V46" s="743" t="s">
        <v>817</v>
      </c>
      <c r="W46" s="746" t="s">
        <v>863</v>
      </c>
      <c r="X46" s="746"/>
      <c r="Y46" s="746"/>
      <c r="Z46" s="675"/>
      <c r="AA46" s="747"/>
      <c r="AB46" s="743"/>
      <c r="AC46" s="748"/>
      <c r="AD46" s="743"/>
      <c r="AE46" s="745"/>
      <c r="AF46" s="745"/>
    </row>
    <row r="47" spans="1:32" s="224" customFormat="1" ht="13.5" customHeight="1">
      <c r="A47" s="225">
        <f t="shared" si="0"/>
        <v>39</v>
      </c>
      <c r="B47" s="679"/>
      <c r="C47" s="678"/>
      <c r="D47" s="678" t="s">
        <v>2546</v>
      </c>
      <c r="E47" s="678"/>
      <c r="F47" s="678"/>
      <c r="G47" s="678"/>
      <c r="H47" s="743" t="s">
        <v>2547</v>
      </c>
      <c r="I47" s="742" t="s">
        <v>770</v>
      </c>
      <c r="J47" s="742" t="s">
        <v>2548</v>
      </c>
      <c r="K47" s="743"/>
      <c r="L47" s="743"/>
      <c r="M47" s="743"/>
      <c r="N47" s="743"/>
      <c r="O47" s="744"/>
      <c r="P47" s="743" t="s">
        <v>820</v>
      </c>
      <c r="Q47" s="745"/>
      <c r="R47" s="743" t="s">
        <v>1704</v>
      </c>
      <c r="S47" s="745"/>
      <c r="T47" s="743"/>
      <c r="U47" s="746" t="s">
        <v>863</v>
      </c>
      <c r="V47" s="743" t="s">
        <v>817</v>
      </c>
      <c r="W47" s="746" t="s">
        <v>863</v>
      </c>
      <c r="X47" s="746"/>
      <c r="Y47" s="746"/>
      <c r="Z47" s="675"/>
      <c r="AA47" s="747"/>
      <c r="AB47" s="743"/>
      <c r="AC47" s="748"/>
      <c r="AD47" s="743"/>
      <c r="AE47" s="745"/>
      <c r="AF47" s="745"/>
    </row>
    <row r="48" spans="1:32" s="224" customFormat="1" ht="13.5" customHeight="1">
      <c r="A48" s="225">
        <f t="shared" si="0"/>
        <v>40</v>
      </c>
      <c r="B48" s="679"/>
      <c r="C48" s="678"/>
      <c r="D48" s="678" t="s">
        <v>2549</v>
      </c>
      <c r="E48" s="678"/>
      <c r="F48" s="678"/>
      <c r="G48" s="678"/>
      <c r="H48" s="743" t="s">
        <v>2550</v>
      </c>
      <c r="I48" s="742" t="s">
        <v>774</v>
      </c>
      <c r="J48" s="742" t="s">
        <v>2551</v>
      </c>
      <c r="K48" s="743"/>
      <c r="L48" s="743"/>
      <c r="M48" s="743"/>
      <c r="N48" s="743"/>
      <c r="O48" s="744"/>
      <c r="P48" s="743" t="s">
        <v>820</v>
      </c>
      <c r="Q48" s="745"/>
      <c r="R48" s="743" t="s">
        <v>1704</v>
      </c>
      <c r="S48" s="745"/>
      <c r="T48" s="743"/>
      <c r="U48" s="746" t="s">
        <v>863</v>
      </c>
      <c r="V48" s="743" t="s">
        <v>817</v>
      </c>
      <c r="W48" s="746" t="s">
        <v>863</v>
      </c>
      <c r="X48" s="746"/>
      <c r="Y48" s="746"/>
      <c r="Z48" s="675"/>
      <c r="AA48" s="747"/>
      <c r="AB48" s="743"/>
      <c r="AC48" s="748"/>
      <c r="AD48" s="743"/>
      <c r="AE48" s="745"/>
      <c r="AF48" s="745"/>
    </row>
    <row r="49" spans="1:32" s="224" customFormat="1" ht="13.5" customHeight="1">
      <c r="A49" s="225">
        <f t="shared" si="0"/>
        <v>41</v>
      </c>
      <c r="B49" s="688"/>
      <c r="C49" s="678" t="s">
        <v>2552</v>
      </c>
      <c r="D49" s="678"/>
      <c r="E49" s="678"/>
      <c r="F49" s="678"/>
      <c r="G49" s="678"/>
      <c r="H49" s="743" t="s">
        <v>2553</v>
      </c>
      <c r="I49" s="742"/>
      <c r="J49" s="742" t="s">
        <v>2554</v>
      </c>
      <c r="K49" s="743"/>
      <c r="L49" s="743"/>
      <c r="M49" s="743"/>
      <c r="N49" s="743"/>
      <c r="O49" s="744"/>
      <c r="P49" s="743" t="s">
        <v>823</v>
      </c>
      <c r="Q49" s="716"/>
      <c r="R49" s="743" t="s">
        <v>862</v>
      </c>
      <c r="S49" s="745" t="s">
        <v>863</v>
      </c>
      <c r="T49" s="743" t="s">
        <v>2479</v>
      </c>
      <c r="U49" s="746" t="s">
        <v>863</v>
      </c>
      <c r="V49" s="743" t="s">
        <v>823</v>
      </c>
      <c r="W49" s="746" t="s">
        <v>863</v>
      </c>
      <c r="X49" s="746"/>
      <c r="Y49" s="746"/>
      <c r="Z49" s="715"/>
      <c r="AA49" s="747"/>
      <c r="AB49" s="743"/>
      <c r="AC49" s="748"/>
      <c r="AD49" s="743"/>
      <c r="AE49" s="745"/>
      <c r="AF49" s="745"/>
    </row>
    <row r="50" spans="1:32" s="224" customFormat="1" ht="13.5" customHeight="1">
      <c r="A50" s="225">
        <f t="shared" si="0"/>
        <v>42</v>
      </c>
      <c r="B50" s="688"/>
      <c r="C50" s="678" t="s">
        <v>2555</v>
      </c>
      <c r="D50" s="678"/>
      <c r="E50" s="678"/>
      <c r="F50" s="678"/>
      <c r="G50" s="678"/>
      <c r="H50" s="743" t="s">
        <v>2556</v>
      </c>
      <c r="I50" s="742" t="s">
        <v>2557</v>
      </c>
      <c r="J50" s="742" t="s">
        <v>1515</v>
      </c>
      <c r="K50" s="743"/>
      <c r="L50" s="743"/>
      <c r="M50" s="743"/>
      <c r="N50" s="743"/>
      <c r="O50" s="744"/>
      <c r="P50" s="743" t="s">
        <v>820</v>
      </c>
      <c r="Q50" s="745"/>
      <c r="R50" s="743" t="s">
        <v>862</v>
      </c>
      <c r="S50" s="745" t="s">
        <v>863</v>
      </c>
      <c r="T50" s="743" t="s">
        <v>2479</v>
      </c>
      <c r="U50" s="746" t="s">
        <v>863</v>
      </c>
      <c r="V50" s="743" t="s">
        <v>817</v>
      </c>
      <c r="W50" s="746" t="s">
        <v>863</v>
      </c>
      <c r="X50" s="746"/>
      <c r="Y50" s="746"/>
      <c r="Z50" s="675"/>
      <c r="AA50" s="747"/>
      <c r="AB50" s="743"/>
      <c r="AC50" s="748"/>
      <c r="AD50" s="743"/>
      <c r="AE50" s="745"/>
      <c r="AF50" s="745"/>
    </row>
    <row r="51" spans="1:32" s="224" customFormat="1" ht="13.5" customHeight="1">
      <c r="A51" s="225">
        <f t="shared" si="0"/>
        <v>43</v>
      </c>
      <c r="B51" s="688"/>
      <c r="C51" s="678" t="s">
        <v>2558</v>
      </c>
      <c r="D51" s="678"/>
      <c r="E51" s="678"/>
      <c r="F51" s="678"/>
      <c r="G51" s="678"/>
      <c r="H51" s="743" t="s">
        <v>2556</v>
      </c>
      <c r="I51" s="742" t="s">
        <v>2559</v>
      </c>
      <c r="J51" s="742" t="s">
        <v>2560</v>
      </c>
      <c r="K51" s="743"/>
      <c r="L51" s="743"/>
      <c r="M51" s="743"/>
      <c r="N51" s="743"/>
      <c r="O51" s="744"/>
      <c r="P51" s="743" t="s">
        <v>817</v>
      </c>
      <c r="Q51" s="745"/>
      <c r="R51" s="743" t="s">
        <v>862</v>
      </c>
      <c r="S51" s="745" t="s">
        <v>863</v>
      </c>
      <c r="T51" s="743" t="s">
        <v>2479</v>
      </c>
      <c r="U51" s="746" t="s">
        <v>863</v>
      </c>
      <c r="V51" s="743" t="s">
        <v>817</v>
      </c>
      <c r="W51" s="746" t="s">
        <v>863</v>
      </c>
      <c r="X51" s="746"/>
      <c r="Y51" s="746"/>
      <c r="Z51" s="675"/>
      <c r="AA51" s="747"/>
      <c r="AB51" s="743"/>
      <c r="AC51" s="748"/>
      <c r="AD51" s="743"/>
      <c r="AE51" s="745"/>
      <c r="AF51" s="745"/>
    </row>
    <row r="52" spans="1:32" s="224" customFormat="1" ht="13.5" customHeight="1">
      <c r="A52" s="225">
        <f t="shared" si="0"/>
        <v>44</v>
      </c>
      <c r="B52" s="688"/>
      <c r="C52" s="678" t="s">
        <v>2561</v>
      </c>
      <c r="D52" s="686"/>
      <c r="E52" s="686"/>
      <c r="F52" s="686"/>
      <c r="G52" s="686"/>
      <c r="H52" s="741"/>
      <c r="I52" s="750"/>
      <c r="J52" s="742" t="s">
        <v>2562</v>
      </c>
      <c r="K52" s="743"/>
      <c r="L52" s="743"/>
      <c r="M52" s="743"/>
      <c r="N52" s="743"/>
      <c r="O52" s="744"/>
      <c r="P52" s="743" t="s">
        <v>817</v>
      </c>
      <c r="Q52" s="745" t="s">
        <v>863</v>
      </c>
      <c r="R52" s="674" t="s">
        <v>2563</v>
      </c>
      <c r="S52" s="745"/>
      <c r="T52" s="743"/>
      <c r="U52" s="746" t="s">
        <v>863</v>
      </c>
      <c r="V52" s="743" t="s">
        <v>817</v>
      </c>
      <c r="W52" s="746" t="s">
        <v>863</v>
      </c>
      <c r="X52" s="746"/>
      <c r="Y52" s="746"/>
      <c r="Z52" s="675"/>
      <c r="AA52" s="747"/>
      <c r="AB52" s="743"/>
      <c r="AC52" s="748"/>
      <c r="AD52" s="743"/>
      <c r="AE52" s="745"/>
      <c r="AF52" s="745"/>
    </row>
    <row r="53" spans="1:32" s="224" customFormat="1" ht="13.5" customHeight="1">
      <c r="A53" s="225">
        <f t="shared" si="0"/>
        <v>45</v>
      </c>
      <c r="B53" s="688"/>
      <c r="C53" s="678"/>
      <c r="D53" s="678" t="s">
        <v>2564</v>
      </c>
      <c r="E53" s="678"/>
      <c r="F53" s="678"/>
      <c r="G53" s="678"/>
      <c r="H53" s="743" t="s">
        <v>2466</v>
      </c>
      <c r="I53" s="742" t="s">
        <v>929</v>
      </c>
      <c r="J53" s="742" t="s">
        <v>2565</v>
      </c>
      <c r="K53" s="743"/>
      <c r="L53" s="743"/>
      <c r="M53" s="743"/>
      <c r="N53" s="743"/>
      <c r="O53" s="744"/>
      <c r="P53" s="743" t="s">
        <v>820</v>
      </c>
      <c r="Q53" s="745"/>
      <c r="R53" s="743" t="s">
        <v>878</v>
      </c>
      <c r="S53" s="745"/>
      <c r="T53" s="743"/>
      <c r="U53" s="746" t="s">
        <v>863</v>
      </c>
      <c r="V53" s="743" t="s">
        <v>817</v>
      </c>
      <c r="W53" s="746" t="s">
        <v>863</v>
      </c>
      <c r="X53" s="746"/>
      <c r="Y53" s="746"/>
      <c r="Z53" s="675"/>
      <c r="AA53" s="747"/>
      <c r="AB53" s="743"/>
      <c r="AC53" s="748"/>
      <c r="AD53" s="743"/>
      <c r="AE53" s="745"/>
      <c r="AF53" s="745"/>
    </row>
    <row r="54" spans="1:32" s="224" customFormat="1" ht="13.5" customHeight="1">
      <c r="A54" s="225">
        <f t="shared" si="0"/>
        <v>46</v>
      </c>
      <c r="B54" s="688"/>
      <c r="C54" s="678"/>
      <c r="D54" s="678" t="s">
        <v>2566</v>
      </c>
      <c r="E54" s="678"/>
      <c r="F54" s="678"/>
      <c r="G54" s="678"/>
      <c r="H54" s="743" t="s">
        <v>2466</v>
      </c>
      <c r="I54" s="742" t="s">
        <v>929</v>
      </c>
      <c r="J54" s="742" t="s">
        <v>2567</v>
      </c>
      <c r="K54" s="743"/>
      <c r="L54" s="743"/>
      <c r="M54" s="743"/>
      <c r="N54" s="743"/>
      <c r="O54" s="744"/>
      <c r="P54" s="743" t="s">
        <v>817</v>
      </c>
      <c r="Q54" s="745"/>
      <c r="R54" s="743" t="s">
        <v>878</v>
      </c>
      <c r="S54" s="745"/>
      <c r="T54" s="743"/>
      <c r="U54" s="746" t="s">
        <v>863</v>
      </c>
      <c r="V54" s="743" t="s">
        <v>817</v>
      </c>
      <c r="W54" s="746" t="s">
        <v>863</v>
      </c>
      <c r="X54" s="746"/>
      <c r="Y54" s="746"/>
      <c r="Z54" s="675"/>
      <c r="AA54" s="747"/>
      <c r="AB54" s="743"/>
      <c r="AC54" s="748"/>
      <c r="AD54" s="743"/>
      <c r="AE54" s="745"/>
      <c r="AF54" s="745"/>
    </row>
    <row r="55" spans="1:32" s="224" customFormat="1" ht="13.5" customHeight="1">
      <c r="A55" s="225">
        <f t="shared" si="0"/>
        <v>47</v>
      </c>
      <c r="B55" s="688"/>
      <c r="C55" s="678"/>
      <c r="D55" s="678" t="s">
        <v>2568</v>
      </c>
      <c r="E55" s="678"/>
      <c r="F55" s="678"/>
      <c r="G55" s="678"/>
      <c r="H55" s="743" t="s">
        <v>2466</v>
      </c>
      <c r="I55" s="742" t="s">
        <v>929</v>
      </c>
      <c r="J55" s="742" t="s">
        <v>2569</v>
      </c>
      <c r="K55" s="743"/>
      <c r="L55" s="743"/>
      <c r="M55" s="743"/>
      <c r="N55" s="743"/>
      <c r="O55" s="744"/>
      <c r="P55" s="743" t="s">
        <v>817</v>
      </c>
      <c r="Q55" s="745"/>
      <c r="R55" s="743" t="s">
        <v>878</v>
      </c>
      <c r="S55" s="745"/>
      <c r="T55" s="743"/>
      <c r="U55" s="746" t="s">
        <v>863</v>
      </c>
      <c r="V55" s="743" t="s">
        <v>817</v>
      </c>
      <c r="W55" s="746" t="s">
        <v>863</v>
      </c>
      <c r="X55" s="746"/>
      <c r="Y55" s="746"/>
      <c r="Z55" s="675"/>
      <c r="AA55" s="747"/>
      <c r="AB55" s="743"/>
      <c r="AC55" s="748"/>
      <c r="AD55" s="743"/>
      <c r="AE55" s="745"/>
      <c r="AF55" s="745"/>
    </row>
    <row r="56" spans="1:32" s="224" customFormat="1" ht="13.5" customHeight="1">
      <c r="A56" s="225">
        <f t="shared" si="0"/>
        <v>48</v>
      </c>
      <c r="B56" s="688"/>
      <c r="C56" s="678"/>
      <c r="D56" s="678" t="s">
        <v>2570</v>
      </c>
      <c r="E56" s="678"/>
      <c r="F56" s="678"/>
      <c r="G56" s="678"/>
      <c r="H56" s="743" t="s">
        <v>2466</v>
      </c>
      <c r="I56" s="742" t="s">
        <v>929</v>
      </c>
      <c r="J56" s="742" t="s">
        <v>2571</v>
      </c>
      <c r="K56" s="743"/>
      <c r="L56" s="743"/>
      <c r="M56" s="743"/>
      <c r="N56" s="743"/>
      <c r="O56" s="744"/>
      <c r="P56" s="743" t="s">
        <v>817</v>
      </c>
      <c r="Q56" s="745"/>
      <c r="R56" s="743" t="s">
        <v>878</v>
      </c>
      <c r="S56" s="745"/>
      <c r="T56" s="743"/>
      <c r="U56" s="746" t="s">
        <v>863</v>
      </c>
      <c r="V56" s="743" t="s">
        <v>817</v>
      </c>
      <c r="W56" s="746" t="s">
        <v>863</v>
      </c>
      <c r="X56" s="746"/>
      <c r="Y56" s="746"/>
      <c r="Z56" s="675"/>
      <c r="AA56" s="747"/>
      <c r="AB56" s="743"/>
      <c r="AC56" s="748"/>
      <c r="AD56" s="743"/>
      <c r="AE56" s="745"/>
      <c r="AF56" s="745"/>
    </row>
    <row r="57" spans="1:32" s="224" customFormat="1" ht="13.5" hidden="1" customHeight="1">
      <c r="A57" s="225">
        <f t="shared" si="0"/>
        <v>49</v>
      </c>
      <c r="B57" s="697"/>
      <c r="C57" s="698"/>
      <c r="D57" s="698" t="s">
        <v>2572</v>
      </c>
      <c r="E57" s="698"/>
      <c r="F57" s="698"/>
      <c r="G57" s="698"/>
      <c r="H57" s="752"/>
      <c r="I57" s="753"/>
      <c r="J57" s="753"/>
      <c r="K57" s="752"/>
      <c r="L57" s="752"/>
      <c r="M57" s="752"/>
      <c r="N57" s="752"/>
      <c r="O57" s="754"/>
      <c r="P57" s="752"/>
      <c r="Q57" s="755"/>
      <c r="R57" s="752"/>
      <c r="S57" s="755"/>
      <c r="T57" s="752"/>
      <c r="U57" s="756"/>
      <c r="V57" s="756"/>
      <c r="W57" s="756" t="s">
        <v>863</v>
      </c>
      <c r="X57" s="756"/>
      <c r="Y57" s="756"/>
      <c r="Z57" s="675"/>
      <c r="AA57" s="747"/>
      <c r="AB57" s="743"/>
      <c r="AC57" s="748"/>
      <c r="AD57" s="743"/>
      <c r="AE57" s="745"/>
      <c r="AF57" s="745"/>
    </row>
    <row r="58" spans="1:32" s="224" customFormat="1" ht="13.5" customHeight="1">
      <c r="A58" s="225">
        <f t="shared" si="0"/>
        <v>50</v>
      </c>
      <c r="B58" s="688"/>
      <c r="C58" s="678"/>
      <c r="D58" s="678" t="s">
        <v>2573</v>
      </c>
      <c r="E58" s="678"/>
      <c r="F58" s="678"/>
      <c r="G58" s="678"/>
      <c r="H58" s="743" t="s">
        <v>2466</v>
      </c>
      <c r="I58" s="742" t="s">
        <v>929</v>
      </c>
      <c r="J58" s="742" t="s">
        <v>2574</v>
      </c>
      <c r="K58" s="743"/>
      <c r="L58" s="743"/>
      <c r="M58" s="743"/>
      <c r="N58" s="743"/>
      <c r="O58" s="744"/>
      <c r="P58" s="743" t="s">
        <v>820</v>
      </c>
      <c r="Q58" s="745"/>
      <c r="R58" s="743" t="s">
        <v>878</v>
      </c>
      <c r="S58" s="745"/>
      <c r="T58" s="743"/>
      <c r="U58" s="746" t="s">
        <v>863</v>
      </c>
      <c r="V58" s="743" t="s">
        <v>817</v>
      </c>
      <c r="W58" s="746" t="s">
        <v>863</v>
      </c>
      <c r="X58" s="746"/>
      <c r="Y58" s="746"/>
      <c r="Z58" s="675"/>
      <c r="AA58" s="747"/>
      <c r="AB58" s="743"/>
      <c r="AC58" s="748"/>
      <c r="AD58" s="743"/>
      <c r="AE58" s="745"/>
      <c r="AF58" s="745"/>
    </row>
    <row r="59" spans="1:32" s="224" customFormat="1" ht="13.5" customHeight="1">
      <c r="A59" s="225">
        <f t="shared" si="0"/>
        <v>51</v>
      </c>
      <c r="B59" s="688"/>
      <c r="C59" s="678"/>
      <c r="D59" s="678" t="s">
        <v>2575</v>
      </c>
      <c r="E59" s="678"/>
      <c r="F59" s="678"/>
      <c r="G59" s="678"/>
      <c r="H59" s="743" t="s">
        <v>2466</v>
      </c>
      <c r="I59" s="742" t="s">
        <v>929</v>
      </c>
      <c r="J59" s="742" t="s">
        <v>2576</v>
      </c>
      <c r="K59" s="743"/>
      <c r="L59" s="743"/>
      <c r="M59" s="743"/>
      <c r="N59" s="743"/>
      <c r="O59" s="744"/>
      <c r="P59" s="743" t="s">
        <v>820</v>
      </c>
      <c r="Q59" s="745"/>
      <c r="R59" s="743" t="s">
        <v>878</v>
      </c>
      <c r="S59" s="745"/>
      <c r="T59" s="743"/>
      <c r="U59" s="746" t="s">
        <v>863</v>
      </c>
      <c r="V59" s="743" t="s">
        <v>817</v>
      </c>
      <c r="W59" s="746" t="s">
        <v>863</v>
      </c>
      <c r="X59" s="746"/>
      <c r="Y59" s="746"/>
      <c r="Z59" s="675"/>
      <c r="AA59" s="747"/>
      <c r="AB59" s="743"/>
      <c r="AC59" s="748"/>
      <c r="AD59" s="743"/>
      <c r="AE59" s="745"/>
      <c r="AF59" s="745"/>
    </row>
    <row r="60" spans="1:32" s="224" customFormat="1" ht="13.5" customHeight="1">
      <c r="A60" s="225">
        <f t="shared" si="0"/>
        <v>52</v>
      </c>
      <c r="B60" s="688" t="s">
        <v>2577</v>
      </c>
      <c r="C60" s="751"/>
      <c r="D60" s="751"/>
      <c r="E60" s="686"/>
      <c r="F60" s="686"/>
      <c r="G60" s="686"/>
      <c r="H60" s="741"/>
      <c r="I60" s="750"/>
      <c r="J60" s="742" t="s">
        <v>1560</v>
      </c>
      <c r="K60" s="743"/>
      <c r="L60" s="743"/>
      <c r="M60" s="743"/>
      <c r="N60" s="743"/>
      <c r="O60" s="744"/>
      <c r="P60" s="743" t="s">
        <v>820</v>
      </c>
      <c r="Q60" s="745" t="s">
        <v>863</v>
      </c>
      <c r="R60" s="674" t="s">
        <v>1560</v>
      </c>
      <c r="S60" s="745"/>
      <c r="T60" s="743"/>
      <c r="U60" s="746" t="s">
        <v>863</v>
      </c>
      <c r="V60" s="743" t="s">
        <v>817</v>
      </c>
      <c r="W60" s="746" t="s">
        <v>863</v>
      </c>
      <c r="X60" s="746"/>
      <c r="Y60" s="746"/>
      <c r="Z60" s="675"/>
      <c r="AA60" s="747"/>
      <c r="AB60" s="743"/>
      <c r="AC60" s="748"/>
      <c r="AD60" s="743"/>
      <c r="AE60" s="745"/>
      <c r="AF60" s="745"/>
    </row>
    <row r="61" spans="1:32" s="224" customFormat="1" ht="13.5" customHeight="1">
      <c r="A61" s="225">
        <f t="shared" si="0"/>
        <v>53</v>
      </c>
      <c r="B61" s="688"/>
      <c r="C61" s="749" t="s">
        <v>1819</v>
      </c>
      <c r="D61" s="749"/>
      <c r="E61" s="678"/>
      <c r="F61" s="678"/>
      <c r="G61" s="678"/>
      <c r="H61" s="743" t="s">
        <v>2578</v>
      </c>
      <c r="I61" s="742" t="s">
        <v>2579</v>
      </c>
      <c r="J61" s="742" t="s">
        <v>971</v>
      </c>
      <c r="K61" s="743"/>
      <c r="L61" s="743"/>
      <c r="M61" s="743"/>
      <c r="N61" s="743"/>
      <c r="O61" s="744"/>
      <c r="P61" s="743" t="s">
        <v>820</v>
      </c>
      <c r="Q61" s="745"/>
      <c r="R61" s="743" t="s">
        <v>862</v>
      </c>
      <c r="S61" s="745" t="s">
        <v>863</v>
      </c>
      <c r="T61" s="743" t="s">
        <v>2580</v>
      </c>
      <c r="U61" s="746" t="s">
        <v>863</v>
      </c>
      <c r="V61" s="743" t="s">
        <v>817</v>
      </c>
      <c r="W61" s="746" t="s">
        <v>863</v>
      </c>
      <c r="X61" s="746"/>
      <c r="Y61" s="746"/>
      <c r="Z61" s="675"/>
      <c r="AA61" s="747"/>
      <c r="AB61" s="743"/>
      <c r="AC61" s="748"/>
      <c r="AD61" s="743"/>
      <c r="AE61" s="745"/>
      <c r="AF61" s="745"/>
    </row>
    <row r="62" spans="1:32" s="224" customFormat="1" ht="13.5" customHeight="1">
      <c r="A62" s="225">
        <f t="shared" si="0"/>
        <v>54</v>
      </c>
      <c r="B62" s="688"/>
      <c r="C62" s="679" t="s">
        <v>1578</v>
      </c>
      <c r="D62" s="686"/>
      <c r="E62" s="686"/>
      <c r="F62" s="686"/>
      <c r="G62" s="686"/>
      <c r="H62" s="741"/>
      <c r="I62" s="750"/>
      <c r="J62" s="742" t="s">
        <v>1579</v>
      </c>
      <c r="K62" s="743"/>
      <c r="L62" s="743"/>
      <c r="M62" s="743"/>
      <c r="N62" s="743"/>
      <c r="O62" s="744"/>
      <c r="P62" s="743" t="s">
        <v>817</v>
      </c>
      <c r="Q62" s="745" t="s">
        <v>863</v>
      </c>
      <c r="R62" s="674" t="s">
        <v>1579</v>
      </c>
      <c r="S62" s="745"/>
      <c r="T62" s="743"/>
      <c r="U62" s="746" t="s">
        <v>863</v>
      </c>
      <c r="V62" s="743" t="s">
        <v>817</v>
      </c>
      <c r="W62" s="746" t="s">
        <v>863</v>
      </c>
      <c r="X62" s="746"/>
      <c r="Y62" s="746"/>
      <c r="Z62" s="675"/>
      <c r="AA62" s="747"/>
      <c r="AB62" s="743"/>
      <c r="AC62" s="748"/>
      <c r="AD62" s="743"/>
      <c r="AE62" s="745"/>
      <c r="AF62" s="745"/>
    </row>
    <row r="63" spans="1:32" s="224" customFormat="1" ht="13.5" customHeight="1">
      <c r="A63" s="225">
        <f t="shared" si="0"/>
        <v>55</v>
      </c>
      <c r="B63" s="688"/>
      <c r="C63" s="678"/>
      <c r="D63" s="678" t="s">
        <v>2581</v>
      </c>
      <c r="E63" s="678"/>
      <c r="F63" s="678"/>
      <c r="G63" s="678"/>
      <c r="H63" s="743" t="s">
        <v>2582</v>
      </c>
      <c r="I63" s="742" t="s">
        <v>1283</v>
      </c>
      <c r="J63" s="742" t="s">
        <v>2583</v>
      </c>
      <c r="K63" s="743"/>
      <c r="L63" s="743"/>
      <c r="M63" s="743"/>
      <c r="N63" s="743"/>
      <c r="O63" s="744"/>
      <c r="P63" s="743" t="s">
        <v>820</v>
      </c>
      <c r="Q63" s="745"/>
      <c r="R63" s="743" t="s">
        <v>862</v>
      </c>
      <c r="S63" s="745" t="s">
        <v>863</v>
      </c>
      <c r="T63" s="719" t="s">
        <v>1223</v>
      </c>
      <c r="U63" s="746" t="s">
        <v>863</v>
      </c>
      <c r="V63" s="743" t="s">
        <v>817</v>
      </c>
      <c r="W63" s="746" t="s">
        <v>863</v>
      </c>
      <c r="X63" s="746"/>
      <c r="Y63" s="746"/>
      <c r="Z63" s="675"/>
      <c r="AA63" s="747"/>
      <c r="AB63" s="743"/>
      <c r="AC63" s="748"/>
      <c r="AD63" s="743"/>
      <c r="AE63" s="745"/>
      <c r="AF63" s="745"/>
    </row>
    <row r="64" spans="1:32" s="224" customFormat="1" ht="13.5" customHeight="1">
      <c r="A64" s="225">
        <f t="shared" si="0"/>
        <v>56</v>
      </c>
      <c r="B64" s="688"/>
      <c r="C64" s="678"/>
      <c r="D64" s="678" t="s">
        <v>2584</v>
      </c>
      <c r="E64" s="678"/>
      <c r="F64" s="678"/>
      <c r="G64" s="678"/>
      <c r="H64" s="743" t="s">
        <v>2585</v>
      </c>
      <c r="I64" s="742"/>
      <c r="J64" s="742" t="s">
        <v>2586</v>
      </c>
      <c r="K64" s="743"/>
      <c r="L64" s="743"/>
      <c r="M64" s="743"/>
      <c r="N64" s="743"/>
      <c r="O64" s="744"/>
      <c r="P64" s="743" t="s">
        <v>820</v>
      </c>
      <c r="Q64" s="745"/>
      <c r="R64" s="743" t="s">
        <v>862</v>
      </c>
      <c r="S64" s="745" t="s">
        <v>863</v>
      </c>
      <c r="T64" s="743" t="s">
        <v>2479</v>
      </c>
      <c r="U64" s="746" t="s">
        <v>863</v>
      </c>
      <c r="V64" s="743" t="s">
        <v>817</v>
      </c>
      <c r="W64" s="746" t="s">
        <v>863</v>
      </c>
      <c r="X64" s="746"/>
      <c r="Y64" s="746"/>
      <c r="Z64" s="675"/>
      <c r="AA64" s="747"/>
      <c r="AB64" s="743"/>
      <c r="AC64" s="748"/>
      <c r="AD64" s="743"/>
      <c r="AE64" s="745"/>
      <c r="AF64" s="745"/>
    </row>
    <row r="65" spans="1:1019" s="224" customFormat="1" ht="13.5" customHeight="1">
      <c r="A65" s="225">
        <f t="shared" si="0"/>
        <v>57</v>
      </c>
      <c r="B65" s="688"/>
      <c r="C65" s="678"/>
      <c r="D65" s="678" t="s">
        <v>2587</v>
      </c>
      <c r="E65" s="678"/>
      <c r="F65" s="678"/>
      <c r="G65" s="678"/>
      <c r="H65" s="743" t="s">
        <v>2588</v>
      </c>
      <c r="I65" s="742"/>
      <c r="J65" s="742" t="s">
        <v>2589</v>
      </c>
      <c r="K65" s="743"/>
      <c r="L65" s="743"/>
      <c r="M65" s="743"/>
      <c r="N65" s="743"/>
      <c r="O65" s="744"/>
      <c r="P65" s="743" t="s">
        <v>820</v>
      </c>
      <c r="Q65" s="745"/>
      <c r="R65" s="743" t="s">
        <v>862</v>
      </c>
      <c r="S65" s="745" t="s">
        <v>863</v>
      </c>
      <c r="T65" s="743" t="s">
        <v>2479</v>
      </c>
      <c r="U65" s="746" t="s">
        <v>863</v>
      </c>
      <c r="V65" s="743" t="s">
        <v>817</v>
      </c>
      <c r="W65" s="746" t="s">
        <v>863</v>
      </c>
      <c r="X65" s="746"/>
      <c r="Y65" s="746"/>
      <c r="Z65" s="675"/>
      <c r="AA65" s="747"/>
      <c r="AB65" s="743"/>
      <c r="AC65" s="748"/>
      <c r="AD65" s="743"/>
      <c r="AE65" s="745"/>
      <c r="AF65" s="745"/>
    </row>
    <row r="66" spans="1:1019" s="224" customFormat="1" ht="13.5" customHeight="1">
      <c r="A66" s="225">
        <f t="shared" si="0"/>
        <v>58</v>
      </c>
      <c r="B66" s="679"/>
      <c r="C66" s="678"/>
      <c r="D66" s="678" t="s">
        <v>2590</v>
      </c>
      <c r="E66" s="678"/>
      <c r="F66" s="678"/>
      <c r="G66" s="678"/>
      <c r="H66" s="678" t="s">
        <v>2591</v>
      </c>
      <c r="I66" s="742"/>
      <c r="J66" s="742" t="s">
        <v>2592</v>
      </c>
      <c r="K66" s="743"/>
      <c r="L66" s="743"/>
      <c r="M66" s="743"/>
      <c r="N66" s="743"/>
      <c r="O66" s="744"/>
      <c r="P66" s="743" t="s">
        <v>820</v>
      </c>
      <c r="Q66" s="745"/>
      <c r="R66" s="743" t="s">
        <v>862</v>
      </c>
      <c r="S66" s="745"/>
      <c r="T66" s="743"/>
      <c r="U66" s="746" t="s">
        <v>863</v>
      </c>
      <c r="V66" s="743" t="s">
        <v>817</v>
      </c>
      <c r="W66" s="746" t="s">
        <v>863</v>
      </c>
      <c r="X66" s="746"/>
      <c r="Y66" s="746"/>
      <c r="Z66" s="675"/>
      <c r="AA66" s="747"/>
      <c r="AB66" s="743"/>
      <c r="AC66" s="748"/>
      <c r="AD66" s="743"/>
      <c r="AE66" s="745"/>
      <c r="AF66" s="745"/>
    </row>
    <row r="67" spans="1:1019" s="516" customFormat="1" ht="13.5" hidden="1" customHeight="1">
      <c r="A67" s="225">
        <f t="shared" si="0"/>
        <v>59</v>
      </c>
      <c r="B67" s="691"/>
      <c r="C67" s="680"/>
      <c r="D67" s="680" t="s">
        <v>2593</v>
      </c>
      <c r="E67" s="680"/>
      <c r="F67" s="680"/>
      <c r="G67" s="680"/>
      <c r="H67" s="680" t="s">
        <v>2594</v>
      </c>
      <c r="I67" s="682"/>
      <c r="J67" s="682"/>
      <c r="K67" s="681"/>
      <c r="L67" s="681"/>
      <c r="M67" s="681"/>
      <c r="N67" s="681"/>
      <c r="O67" s="683"/>
      <c r="P67" s="681" t="s">
        <v>820</v>
      </c>
      <c r="Q67" s="684"/>
      <c r="R67" s="681" t="s">
        <v>862</v>
      </c>
      <c r="S67" s="684"/>
      <c r="T67" s="681"/>
      <c r="U67" s="746"/>
      <c r="V67" s="746"/>
      <c r="W67" s="746"/>
      <c r="X67" s="692"/>
      <c r="Y67" s="692"/>
      <c r="Z67" s="693"/>
      <c r="AA67" s="694"/>
      <c r="AB67" s="681"/>
      <c r="AC67" s="695"/>
      <c r="AD67" s="681"/>
      <c r="AE67" s="684"/>
      <c r="AF67" s="684"/>
    </row>
    <row r="68" spans="1:1019" s="516" customFormat="1" ht="13.5" hidden="1" customHeight="1">
      <c r="A68" s="225">
        <f t="shared" si="0"/>
        <v>60</v>
      </c>
      <c r="B68" s="691"/>
      <c r="C68" s="680"/>
      <c r="D68" s="680" t="s">
        <v>2595</v>
      </c>
      <c r="E68" s="680"/>
      <c r="F68" s="680"/>
      <c r="G68" s="680"/>
      <c r="H68" s="680" t="s">
        <v>2596</v>
      </c>
      <c r="I68" s="682"/>
      <c r="J68" s="682" t="s">
        <v>870</v>
      </c>
      <c r="K68" s="681"/>
      <c r="L68" s="681"/>
      <c r="M68" s="681"/>
      <c r="N68" s="681"/>
      <c r="O68" s="683"/>
      <c r="P68" s="681" t="s">
        <v>820</v>
      </c>
      <c r="Q68" s="684"/>
      <c r="R68" s="681" t="s">
        <v>862</v>
      </c>
      <c r="S68" s="684"/>
      <c r="T68" s="681"/>
      <c r="U68" s="746"/>
      <c r="V68" s="746"/>
      <c r="W68" s="746"/>
      <c r="X68" s="692"/>
      <c r="Y68" s="692"/>
      <c r="Z68" s="693"/>
      <c r="AA68" s="694"/>
      <c r="AB68" s="681"/>
      <c r="AC68" s="695"/>
      <c r="AD68" s="681"/>
      <c r="AE68" s="684"/>
      <c r="AF68" s="684"/>
    </row>
    <row r="69" spans="1:1019" s="224" customFormat="1" ht="13.5" customHeight="1">
      <c r="A69" s="225">
        <f t="shared" si="0"/>
        <v>61</v>
      </c>
      <c r="B69" s="679"/>
      <c r="C69" s="679" t="s">
        <v>2597</v>
      </c>
      <c r="D69" s="751"/>
      <c r="E69" s="686"/>
      <c r="F69" s="686"/>
      <c r="G69" s="686"/>
      <c r="H69" s="741"/>
      <c r="I69" s="750"/>
      <c r="J69" s="742" t="s">
        <v>1546</v>
      </c>
      <c r="K69" s="743"/>
      <c r="L69" s="743"/>
      <c r="M69" s="743"/>
      <c r="N69" s="743"/>
      <c r="O69" s="744"/>
      <c r="P69" s="743" t="s">
        <v>817</v>
      </c>
      <c r="Q69" s="745" t="s">
        <v>863</v>
      </c>
      <c r="R69" s="674" t="s">
        <v>1546</v>
      </c>
      <c r="S69" s="745"/>
      <c r="T69" s="743"/>
      <c r="U69" s="746" t="s">
        <v>863</v>
      </c>
      <c r="V69" s="743" t="s">
        <v>817</v>
      </c>
      <c r="W69" s="746" t="s">
        <v>863</v>
      </c>
      <c r="X69" s="746"/>
      <c r="Y69" s="746"/>
      <c r="Z69" s="675"/>
      <c r="AA69" s="747"/>
      <c r="AB69" s="743"/>
      <c r="AC69" s="748"/>
      <c r="AD69" s="743"/>
      <c r="AE69" s="745"/>
      <c r="AF69" s="745"/>
    </row>
    <row r="70" spans="1:1019" s="224" customFormat="1" ht="13.5" customHeight="1">
      <c r="A70" s="225">
        <f t="shared" si="0"/>
        <v>62</v>
      </c>
      <c r="B70" s="679"/>
      <c r="C70" s="679"/>
      <c r="D70" s="749" t="s">
        <v>2598</v>
      </c>
      <c r="E70" s="678"/>
      <c r="F70" s="678"/>
      <c r="G70" s="678"/>
      <c r="H70" s="743" t="s">
        <v>2599</v>
      </c>
      <c r="I70" s="742" t="s">
        <v>2316</v>
      </c>
      <c r="J70" s="742" t="s">
        <v>2600</v>
      </c>
      <c r="K70" s="743"/>
      <c r="L70" s="743"/>
      <c r="M70" s="743"/>
      <c r="N70" s="743"/>
      <c r="O70" s="744"/>
      <c r="P70" s="743" t="s">
        <v>820</v>
      </c>
      <c r="Q70" s="745"/>
      <c r="R70" s="743" t="s">
        <v>862</v>
      </c>
      <c r="S70" s="745" t="s">
        <v>863</v>
      </c>
      <c r="T70" s="743" t="s">
        <v>2601</v>
      </c>
      <c r="U70" s="746" t="s">
        <v>863</v>
      </c>
      <c r="V70" s="743" t="s">
        <v>817</v>
      </c>
      <c r="W70" s="746" t="s">
        <v>863</v>
      </c>
      <c r="X70" s="746"/>
      <c r="Y70" s="746"/>
      <c r="Z70" s="675"/>
      <c r="AA70" s="747"/>
      <c r="AB70" s="743"/>
      <c r="AC70" s="748"/>
      <c r="AD70" s="743"/>
      <c r="AE70" s="745"/>
      <c r="AF70" s="745"/>
    </row>
    <row r="71" spans="1:1019" s="224" customFormat="1" ht="13.5" customHeight="1">
      <c r="A71" s="225">
        <f t="shared" si="0"/>
        <v>63</v>
      </c>
      <c r="B71" s="679"/>
      <c r="C71" s="679"/>
      <c r="D71" s="749" t="s">
        <v>2602</v>
      </c>
      <c r="E71" s="678"/>
      <c r="F71" s="678"/>
      <c r="G71" s="678"/>
      <c r="H71" s="743" t="s">
        <v>2603</v>
      </c>
      <c r="I71" s="742" t="s">
        <v>1810</v>
      </c>
      <c r="J71" s="742" t="s">
        <v>1811</v>
      </c>
      <c r="K71" s="743"/>
      <c r="L71" s="743"/>
      <c r="M71" s="743"/>
      <c r="N71" s="743"/>
      <c r="O71" s="744"/>
      <c r="P71" s="743" t="s">
        <v>820</v>
      </c>
      <c r="Q71" s="745"/>
      <c r="R71" s="743" t="s">
        <v>862</v>
      </c>
      <c r="S71" s="745" t="s">
        <v>863</v>
      </c>
      <c r="T71" s="743" t="s">
        <v>2604</v>
      </c>
      <c r="U71" s="746" t="s">
        <v>863</v>
      </c>
      <c r="V71" s="743" t="s">
        <v>817</v>
      </c>
      <c r="W71" s="746" t="s">
        <v>863</v>
      </c>
      <c r="X71" s="746"/>
      <c r="Y71" s="746"/>
      <c r="Z71" s="675"/>
      <c r="AA71" s="747"/>
      <c r="AB71" s="743"/>
      <c r="AC71" s="748"/>
      <c r="AD71" s="743"/>
      <c r="AE71" s="745"/>
      <c r="AF71" s="745"/>
    </row>
    <row r="72" spans="1:1019" s="224" customFormat="1" ht="13.5" customHeight="1">
      <c r="A72" s="225">
        <f t="shared" si="0"/>
        <v>64</v>
      </c>
      <c r="B72" s="679"/>
      <c r="C72" s="679"/>
      <c r="D72" s="749" t="s">
        <v>2605</v>
      </c>
      <c r="E72" s="678"/>
      <c r="F72" s="678"/>
      <c r="G72" s="678"/>
      <c r="H72" s="689" t="s">
        <v>2606</v>
      </c>
      <c r="I72" s="742" t="s">
        <v>2505</v>
      </c>
      <c r="J72" s="742" t="s">
        <v>1576</v>
      </c>
      <c r="K72" s="743"/>
      <c r="L72" s="743"/>
      <c r="M72" s="743"/>
      <c r="N72" s="743"/>
      <c r="O72" s="744"/>
      <c r="P72" s="743" t="s">
        <v>820</v>
      </c>
      <c r="Q72" s="745"/>
      <c r="R72" s="743" t="s">
        <v>862</v>
      </c>
      <c r="S72" s="745" t="s">
        <v>863</v>
      </c>
      <c r="T72" s="743" t="s">
        <v>2507</v>
      </c>
      <c r="U72" s="746" t="s">
        <v>863</v>
      </c>
      <c r="V72" s="743" t="s">
        <v>817</v>
      </c>
      <c r="W72" s="746" t="s">
        <v>863</v>
      </c>
      <c r="X72" s="746"/>
      <c r="Y72" s="746"/>
      <c r="Z72" s="675"/>
      <c r="AA72" s="747"/>
      <c r="AB72" s="743"/>
      <c r="AC72" s="748"/>
      <c r="AD72" s="743"/>
      <c r="AE72" s="745"/>
      <c r="AF72" s="745"/>
    </row>
    <row r="73" spans="1:1019" s="224" customFormat="1" ht="12" customHeight="1">
      <c r="A73" s="225"/>
      <c r="C73" s="225"/>
      <c r="D73" s="225"/>
      <c r="E73" s="225"/>
      <c r="F73" s="225"/>
      <c r="G73" s="225"/>
      <c r="H73" s="225"/>
      <c r="I73" s="225"/>
      <c r="J73" s="239"/>
      <c r="K73" s="225"/>
      <c r="L73" s="225"/>
      <c r="M73" s="225"/>
      <c r="N73" s="225"/>
      <c r="O73" s="234"/>
      <c r="P73" s="225"/>
      <c r="Q73" s="274"/>
      <c r="R73" s="225"/>
      <c r="S73" s="274"/>
      <c r="T73" s="225"/>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155"/>
      <c r="K74" s="5"/>
      <c r="L74" s="5"/>
      <c r="M74" s="5"/>
      <c r="N74" s="5"/>
      <c r="O74" s="188"/>
      <c r="P74" s="5"/>
      <c r="Q74" s="56"/>
      <c r="R74" s="5"/>
      <c r="S74" s="56"/>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159"/>
      <c r="K75" s="96"/>
      <c r="L75" s="96"/>
      <c r="M75" s="96"/>
      <c r="N75" s="96"/>
      <c r="O75" s="173"/>
      <c r="P75" s="96"/>
      <c r="Q75" s="277"/>
      <c r="R75" s="96"/>
      <c r="S75" s="277"/>
      <c r="T75" s="96"/>
      <c r="U75" s="96"/>
      <c r="V75" s="96"/>
      <c r="W75" s="96"/>
      <c r="X75" s="96"/>
      <c r="Y75" s="96"/>
      <c r="Z75"/>
      <c r="AA75" s="179"/>
      <c r="AB75" s="96"/>
      <c r="AC75" s="159"/>
      <c r="AD75" s="96"/>
      <c r="AF75" s="96"/>
      <c r="AMC75"/>
      <c r="AMD75"/>
      <c r="AME75"/>
    </row>
    <row r="76" spans="1:1019" s="128" customFormat="1" ht="12" customHeight="1">
      <c r="I76" s="224"/>
      <c r="O76" s="174"/>
      <c r="Q76" s="277"/>
      <c r="R76" s="96"/>
      <c r="S76" s="277"/>
      <c r="T76" s="96"/>
      <c r="U76" s="96"/>
      <c r="V76" s="96"/>
      <c r="W76" s="96"/>
      <c r="X76" s="96"/>
      <c r="Y76" s="96"/>
      <c r="Z76"/>
      <c r="AA76" s="179"/>
      <c r="AB76" s="96"/>
      <c r="AC76" s="159"/>
      <c r="AD76" s="96"/>
      <c r="AF76" s="96"/>
      <c r="AMC76"/>
      <c r="AMD76"/>
      <c r="AME76"/>
    </row>
    <row r="77" spans="1:1019" s="128" customFormat="1" ht="12" customHeight="1">
      <c r="I77" s="224"/>
      <c r="O77" s="174"/>
      <c r="Q77" s="277"/>
      <c r="R77" s="96"/>
      <c r="S77" s="277"/>
      <c r="T77" s="96"/>
      <c r="U77" s="96"/>
      <c r="V77" s="96"/>
      <c r="W77" s="96"/>
      <c r="X77" s="96"/>
      <c r="Y77" s="96"/>
      <c r="Z77"/>
      <c r="AA77" s="179"/>
      <c r="AB77" s="96"/>
      <c r="AC77" s="159"/>
      <c r="AD77" s="96"/>
      <c r="AF77" s="96"/>
      <c r="AMC77"/>
      <c r="AMD77"/>
      <c r="AME77"/>
    </row>
    <row r="78" spans="1:1019" s="128" customFormat="1" ht="12" customHeight="1">
      <c r="I78" s="224"/>
      <c r="O78" s="174"/>
      <c r="Q78" s="277"/>
      <c r="R78" s="96"/>
      <c r="S78" s="277"/>
      <c r="T78" s="96"/>
      <c r="U78" s="96"/>
      <c r="V78" s="96"/>
      <c r="W78" s="96"/>
      <c r="X78" s="96"/>
      <c r="Y78" s="96"/>
      <c r="Z78"/>
      <c r="AA78" s="179"/>
      <c r="AB78" s="96"/>
      <c r="AC78" s="159"/>
      <c r="AD78" s="96"/>
      <c r="AF78" s="96"/>
      <c r="AMC78"/>
      <c r="AMD78"/>
      <c r="AME78"/>
    </row>
    <row r="79" spans="1:1019" s="128" customFormat="1" ht="12" customHeight="1">
      <c r="I79" s="224"/>
      <c r="O79" s="174"/>
      <c r="Q79" s="277"/>
      <c r="R79" s="96"/>
      <c r="S79" s="277"/>
      <c r="T79" s="96"/>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74"/>
      <c r="P80" s="128"/>
    </row>
    <row r="81" spans="1:1018" s="117" customFormat="1" ht="12" customHeight="1">
      <c r="A81" s="128"/>
      <c r="B81" s="128"/>
      <c r="C81" s="128"/>
      <c r="D81" s="128"/>
      <c r="E81" s="128"/>
      <c r="F81" s="128"/>
      <c r="G81" s="96"/>
      <c r="H81" s="96"/>
      <c r="I81" s="225"/>
      <c r="J81" s="159"/>
      <c r="K81" s="96"/>
      <c r="L81" s="96"/>
      <c r="M81" s="96"/>
      <c r="N81" s="96"/>
      <c r="O81" s="173"/>
      <c r="P81" s="96"/>
      <c r="Q81" s="277"/>
      <c r="R81" s="96"/>
      <c r="S81" s="277"/>
      <c r="T81" s="96"/>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89"/>
      <c r="P82" s="117"/>
    </row>
    <row r="83" spans="1:1018" ht="12" customHeight="1">
      <c r="Q83" s="125"/>
      <c r="R83" s="112"/>
      <c r="S83" s="125"/>
      <c r="T83" s="112"/>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159"/>
      <c r="K110" s="96"/>
      <c r="L110" s="96"/>
      <c r="M110" s="96"/>
      <c r="N110" s="96"/>
      <c r="O110" s="173"/>
      <c r="P110" s="96"/>
      <c r="Q110" s="277"/>
      <c r="R110" s="96"/>
      <c r="S110" s="277"/>
      <c r="T110" s="96"/>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159"/>
      <c r="K111" s="96"/>
      <c r="L111" s="96"/>
      <c r="M111" s="96"/>
      <c r="N111" s="96"/>
      <c r="O111" s="173"/>
      <c r="P111" s="96"/>
      <c r="Q111" s="277"/>
      <c r="R111" s="96"/>
      <c r="S111" s="277"/>
      <c r="T111" s="96"/>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61"/>
      <c r="K112" s="112"/>
      <c r="L112" s="112"/>
      <c r="M112" s="112"/>
      <c r="N112" s="112"/>
      <c r="O112" s="190"/>
      <c r="P112" s="112"/>
      <c r="Q112" s="125"/>
      <c r="R112" s="112"/>
      <c r="S112" s="125"/>
      <c r="T112" s="112"/>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61"/>
      <c r="K113" s="112"/>
      <c r="L113" s="112"/>
      <c r="M113" s="112"/>
      <c r="N113" s="112"/>
      <c r="O113" s="190"/>
      <c r="P113" s="112"/>
      <c r="Q113" s="125"/>
      <c r="R113" s="112"/>
      <c r="S113" s="125"/>
      <c r="T113" s="112"/>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61"/>
      <c r="K114" s="112"/>
      <c r="L114" s="112"/>
      <c r="M114" s="112"/>
      <c r="N114" s="112"/>
      <c r="O114" s="190"/>
      <c r="P114" s="112"/>
      <c r="Q114" s="125"/>
      <c r="R114" s="112"/>
      <c r="S114" s="125"/>
      <c r="T114" s="112"/>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61"/>
      <c r="K115" s="112"/>
      <c r="L115" s="112"/>
      <c r="M115" s="112"/>
      <c r="N115" s="112"/>
      <c r="O115" s="190"/>
      <c r="P115" s="112"/>
      <c r="Q115" s="125"/>
      <c r="R115" s="112"/>
      <c r="S115" s="125"/>
      <c r="T115" s="112"/>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61"/>
      <c r="K116" s="112"/>
      <c r="L116" s="112"/>
      <c r="M116" s="112"/>
      <c r="N116" s="112"/>
      <c r="O116" s="190"/>
      <c r="P116" s="112"/>
      <c r="Q116" s="125"/>
      <c r="R116" s="112"/>
      <c r="S116" s="125"/>
      <c r="T116" s="112"/>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61"/>
      <c r="K117" s="112"/>
      <c r="L117" s="112"/>
      <c r="M117" s="112"/>
      <c r="N117" s="112"/>
      <c r="O117" s="190"/>
      <c r="P117" s="112"/>
      <c r="Q117" s="125"/>
      <c r="R117" s="112"/>
      <c r="S117" s="125"/>
      <c r="T117" s="112"/>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61"/>
      <c r="K118" s="112"/>
      <c r="L118" s="112"/>
      <c r="M118" s="112"/>
      <c r="N118" s="112"/>
      <c r="O118" s="190"/>
      <c r="P118" s="112"/>
      <c r="Q118" s="125"/>
      <c r="R118" s="112"/>
      <c r="S118" s="125"/>
      <c r="T118" s="112"/>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K7:N7"/>
    <mergeCell ref="AE7:AF7"/>
  </mergeCells>
  <phoneticPr fontId="121" type="noConversion"/>
  <conditionalFormatting sqref="A74:F75 A95:F935">
    <cfRule type="expression" dxfId="91" priority="247">
      <formula>OR($AF74="X",$AD74="X")</formula>
    </cfRule>
    <cfRule type="expression" dxfId="90" priority="248">
      <formula>AND($AF74=1,$AD74=1)</formula>
    </cfRule>
    <cfRule type="expression" dxfId="89" priority="249">
      <formula>$AF74=1</formula>
    </cfRule>
    <cfRule type="expression" dxfId="88" priority="250">
      <formula>$AD74=1</formula>
    </cfRule>
  </conditionalFormatting>
  <conditionalFormatting sqref="F1:F2">
    <cfRule type="dataBar" priority="245">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87" priority="246">
      <formula>$P74="X"</formula>
    </cfRule>
  </conditionalFormatting>
  <conditionalFormatting sqref="P9:P72">
    <cfRule type="cellIs" dxfId="86" priority="114" operator="equal">
      <formula>"1..1"</formula>
    </cfRule>
    <cfRule type="cellIs" dxfId="85" priority="115" operator="equal">
      <formula>"0..n"</formula>
    </cfRule>
    <cfRule type="cellIs" dxfId="84" priority="116" operator="equal">
      <formula>"0..1"</formula>
    </cfRule>
  </conditionalFormatting>
  <conditionalFormatting sqref="S9:S11">
    <cfRule type="cellIs" dxfId="83" priority="117" operator="equal">
      <formula>"1..1"</formula>
    </cfRule>
    <cfRule type="cellIs" dxfId="82" priority="118" operator="equal">
      <formula>"0..n"</formula>
    </cfRule>
    <cfRule type="cellIs" dxfId="81" priority="119" operator="equal">
      <formula>"0..1"</formula>
    </cfRule>
  </conditionalFormatting>
  <conditionalFormatting sqref="S19:S20">
    <cfRule type="cellIs" dxfId="80" priority="70" operator="equal">
      <formula>"1..1"</formula>
    </cfRule>
    <cfRule type="cellIs" dxfId="79" priority="71" operator="equal">
      <formula>"0..n"</formula>
    </cfRule>
    <cfRule type="cellIs" dxfId="78" priority="72" operator="equal">
      <formula>"0..1"</formula>
    </cfRule>
  </conditionalFormatting>
  <conditionalFormatting sqref="V9:V16 V58:V66 V69:V72">
    <cfRule type="cellIs" dxfId="77" priority="4" operator="equal">
      <formula>"1..1"</formula>
    </cfRule>
    <cfRule type="cellIs" dxfId="76" priority="5" operator="equal">
      <formula>"0..n"</formula>
    </cfRule>
    <cfRule type="cellIs" dxfId="75" priority="6" operator="equal">
      <formula>"0..1"</formula>
    </cfRule>
  </conditionalFormatting>
  <conditionalFormatting sqref="V21:V56">
    <cfRule type="cellIs" dxfId="74" priority="1" operator="equal">
      <formula>"1..1"</formula>
    </cfRule>
    <cfRule type="cellIs" dxfId="73" priority="2" operator="equal">
      <formula>"0..n"</formula>
    </cfRule>
    <cfRule type="cellIs" dxfId="72"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A143"/>
  <sheetViews>
    <sheetView topLeftCell="E1" zoomScale="85" zoomScaleNormal="85" workbookViewId="0">
      <selection activeCell="J8" sqref="J8"/>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7" style="159" bestFit="1"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hidden="1" customWidth="1"/>
    <col min="22" max="22" width="8.125" style="96" customWidth="1"/>
    <col min="23" max="23" width="8.125" style="96" hidden="1" customWidth="1"/>
    <col min="24" max="24" width="22.625" style="179" hidden="1" customWidth="1"/>
    <col min="25" max="25" width="24.375" style="96" hidden="1" customWidth="1"/>
    <col min="26" max="26" width="24.5" style="159" hidden="1" customWidth="1"/>
    <col min="27" max="27" width="17.5" style="96" hidden="1" customWidth="1"/>
    <col min="28" max="28" width="9.5"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2607</v>
      </c>
      <c r="C1" s="129" t="s">
        <v>813</v>
      </c>
      <c r="E1" s="150" t="s">
        <v>814</v>
      </c>
      <c r="F1" s="157" t="e">
        <f>createCase215[[#Totals],[Métier]] / createCase215[[#Totals],[ID]]</f>
        <v>#DIV/0!</v>
      </c>
      <c r="G1" s="128"/>
      <c r="AB1" s="96"/>
      <c r="AD1"/>
      <c r="AE1" s="128"/>
      <c r="ALY1"/>
    </row>
    <row r="2" spans="1:1013" ht="13.5" customHeight="1">
      <c r="C2" s="141" t="s">
        <v>818</v>
      </c>
      <c r="D2" s="284"/>
      <c r="E2" s="152" t="s">
        <v>819</v>
      </c>
      <c r="F2" s="157" t="e">
        <f>createCase215[[#Totals],[NexSIS]] / createCase215[[#Totals],[ID]]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s="148"/>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79" t="s">
        <v>828</v>
      </c>
      <c r="L7" s="779"/>
      <c r="M7" s="779"/>
      <c r="N7" s="779"/>
      <c r="U7" s="780" t="s">
        <v>829</v>
      </c>
      <c r="V7" s="780"/>
      <c r="W7" s="780"/>
      <c r="AB7" s="779" t="s">
        <v>830</v>
      </c>
      <c r="AC7" s="779"/>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2454</v>
      </c>
      <c r="W8" s="229" t="s">
        <v>2608</v>
      </c>
      <c r="X8" s="235" t="s">
        <v>852</v>
      </c>
      <c r="Y8" s="235" t="s">
        <v>853</v>
      </c>
      <c r="Z8" s="236" t="s">
        <v>854</v>
      </c>
      <c r="AA8" s="235" t="s">
        <v>855</v>
      </c>
      <c r="AB8" s="235" t="s">
        <v>856</v>
      </c>
      <c r="AC8" s="237" t="s">
        <v>914</v>
      </c>
    </row>
    <row r="9" spans="1:1013" s="224" customFormat="1" ht="13.5" customHeight="1">
      <c r="A9" s="225">
        <v>1</v>
      </c>
      <c r="B9" s="217" t="s">
        <v>2609</v>
      </c>
      <c r="C9" s="219"/>
      <c r="D9" s="720"/>
      <c r="E9" s="720"/>
      <c r="F9" s="720"/>
      <c r="G9" s="720"/>
      <c r="H9" s="719" t="s">
        <v>951</v>
      </c>
      <c r="I9" s="316" t="s">
        <v>1613</v>
      </c>
      <c r="J9" s="721" t="s">
        <v>918</v>
      </c>
      <c r="K9" s="719" t="s">
        <v>954</v>
      </c>
      <c r="L9" s="719" t="s">
        <v>955</v>
      </c>
      <c r="M9" s="719"/>
      <c r="N9" s="719"/>
      <c r="O9" s="722">
        <v>1</v>
      </c>
      <c r="P9" s="719" t="s">
        <v>820</v>
      </c>
      <c r="Q9" s="723"/>
      <c r="R9" s="719" t="s">
        <v>862</v>
      </c>
      <c r="S9" s="723"/>
      <c r="T9" s="719"/>
      <c r="U9" s="724"/>
      <c r="V9" s="724" t="s">
        <v>863</v>
      </c>
      <c r="W9" s="724"/>
      <c r="X9" s="725"/>
      <c r="Y9" s="719"/>
      <c r="Z9" s="726"/>
      <c r="AA9" s="719"/>
      <c r="AB9" s="723"/>
      <c r="AC9" s="723"/>
    </row>
    <row r="10" spans="1:1013" s="224" customFormat="1" ht="13.5" customHeight="1">
      <c r="A10" s="225">
        <v>2</v>
      </c>
      <c r="B10" s="253" t="s">
        <v>956</v>
      </c>
      <c r="C10" s="219"/>
      <c r="D10" s="221"/>
      <c r="E10" s="221"/>
      <c r="F10" s="221"/>
      <c r="G10" s="221"/>
      <c r="H10" s="719" t="s">
        <v>957</v>
      </c>
      <c r="I10" s="131" t="s">
        <v>958</v>
      </c>
      <c r="J10" s="721" t="s">
        <v>924</v>
      </c>
      <c r="K10" s="719" t="s">
        <v>925</v>
      </c>
      <c r="L10" s="719" t="s">
        <v>926</v>
      </c>
      <c r="M10" s="719"/>
      <c r="N10" s="719"/>
      <c r="O10" s="722"/>
      <c r="P10" s="719" t="s">
        <v>817</v>
      </c>
      <c r="Q10" s="723"/>
      <c r="R10" s="719" t="s">
        <v>862</v>
      </c>
      <c r="S10" s="723"/>
      <c r="T10" s="719"/>
      <c r="U10" s="724"/>
      <c r="V10" s="724" t="s">
        <v>863</v>
      </c>
      <c r="W10" s="724"/>
      <c r="X10" s="725"/>
      <c r="Y10" s="719"/>
      <c r="Z10" s="726"/>
      <c r="AA10" s="719"/>
      <c r="AB10" s="723"/>
      <c r="AC10" s="723"/>
    </row>
    <row r="11" spans="1:1013" s="224" customFormat="1" ht="13.5" customHeight="1">
      <c r="A11" s="225">
        <v>3</v>
      </c>
      <c r="B11" s="217" t="s">
        <v>2610</v>
      </c>
      <c r="C11" s="219"/>
      <c r="D11" s="241"/>
      <c r="E11" s="241"/>
      <c r="F11" s="241"/>
      <c r="G11" s="241"/>
      <c r="H11" s="719"/>
      <c r="I11" s="721" t="s">
        <v>929</v>
      </c>
      <c r="J11" s="721" t="s">
        <v>930</v>
      </c>
      <c r="K11" s="719"/>
      <c r="L11" s="719"/>
      <c r="M11" s="719"/>
      <c r="N11" s="719"/>
      <c r="O11" s="722"/>
      <c r="P11" s="719" t="s">
        <v>820</v>
      </c>
      <c r="Q11" s="723"/>
      <c r="R11" s="719" t="s">
        <v>878</v>
      </c>
      <c r="S11" s="723"/>
      <c r="T11" s="719"/>
      <c r="U11" s="724"/>
      <c r="V11" s="724" t="s">
        <v>863</v>
      </c>
      <c r="W11" s="724"/>
      <c r="X11" s="725"/>
      <c r="Y11" s="719"/>
      <c r="Z11" s="726"/>
      <c r="AA11" s="719"/>
      <c r="AB11" s="723"/>
      <c r="AC11" s="723"/>
    </row>
    <row r="12" spans="1:1013" s="224" customFormat="1" ht="13.5" customHeight="1">
      <c r="A12" s="225">
        <v>4</v>
      </c>
      <c r="B12" s="216" t="s">
        <v>1364</v>
      </c>
      <c r="C12" s="513"/>
      <c r="D12" s="512"/>
      <c r="E12" s="512"/>
      <c r="F12" s="512"/>
      <c r="G12" s="512"/>
      <c r="H12" s="757"/>
      <c r="I12" s="758"/>
      <c r="J12" s="721" t="s">
        <v>1367</v>
      </c>
      <c r="K12" s="719"/>
      <c r="L12" s="719"/>
      <c r="M12" s="719"/>
      <c r="N12" s="719"/>
      <c r="O12" s="722"/>
      <c r="P12" s="719" t="s">
        <v>820</v>
      </c>
      <c r="Q12" s="723" t="s">
        <v>863</v>
      </c>
      <c r="R12" s="378" t="s">
        <v>1367</v>
      </c>
      <c r="S12" s="723"/>
      <c r="T12" s="719"/>
      <c r="U12" s="724"/>
      <c r="V12" s="724" t="s">
        <v>863</v>
      </c>
      <c r="W12" s="724"/>
      <c r="X12" s="725"/>
      <c r="Y12" s="719"/>
      <c r="Z12" s="726"/>
      <c r="AA12" s="719"/>
      <c r="AB12" s="723"/>
      <c r="AC12" s="723"/>
    </row>
    <row r="13" spans="1:1013" s="224" customFormat="1" ht="13.5" customHeight="1">
      <c r="A13" s="225">
        <v>5</v>
      </c>
      <c r="B13" s="217"/>
      <c r="C13" s="217" t="s">
        <v>2611</v>
      </c>
      <c r="D13" s="241"/>
      <c r="E13" s="241"/>
      <c r="F13" s="241"/>
      <c r="G13" s="241"/>
      <c r="H13" s="719"/>
      <c r="I13" s="721"/>
      <c r="J13" s="721" t="s">
        <v>2612</v>
      </c>
      <c r="K13" s="719"/>
      <c r="L13" s="719"/>
      <c r="M13" s="719"/>
      <c r="N13" s="719"/>
      <c r="O13" s="722"/>
      <c r="P13" s="719" t="s">
        <v>820</v>
      </c>
      <c r="Q13" s="723"/>
      <c r="R13" s="727" t="s">
        <v>862</v>
      </c>
      <c r="S13" s="723"/>
      <c r="T13" s="719"/>
      <c r="U13" s="724"/>
      <c r="V13" s="724" t="s">
        <v>863</v>
      </c>
      <c r="W13" s="724"/>
      <c r="X13" s="725"/>
      <c r="Y13" s="719"/>
      <c r="Z13" s="726"/>
      <c r="AA13" s="719"/>
      <c r="AB13" s="723"/>
      <c r="AC13" s="723"/>
    </row>
    <row r="14" spans="1:1013" s="224" customFormat="1" ht="13.5" customHeight="1">
      <c r="A14" s="225">
        <v>6</v>
      </c>
      <c r="B14" s="217"/>
      <c r="C14" s="219" t="s">
        <v>2613</v>
      </c>
      <c r="D14" s="241"/>
      <c r="E14" s="241"/>
      <c r="F14" s="241"/>
      <c r="G14" s="241"/>
      <c r="H14" s="719"/>
      <c r="I14" s="721"/>
      <c r="J14" s="721" t="s">
        <v>2614</v>
      </c>
      <c r="K14" s="719"/>
      <c r="L14" s="719"/>
      <c r="M14" s="719"/>
      <c r="N14" s="719"/>
      <c r="O14" s="722"/>
      <c r="P14" s="719" t="s">
        <v>820</v>
      </c>
      <c r="Q14" s="723"/>
      <c r="R14" s="727" t="s">
        <v>862</v>
      </c>
      <c r="S14" s="723"/>
      <c r="T14" s="719"/>
      <c r="U14" s="724"/>
      <c r="V14" s="724" t="s">
        <v>863</v>
      </c>
      <c r="W14" s="724"/>
      <c r="X14" s="725"/>
      <c r="Y14" s="719"/>
      <c r="Z14" s="726"/>
      <c r="AA14" s="719"/>
      <c r="AB14" s="723"/>
      <c r="AC14" s="723"/>
    </row>
    <row r="15" spans="1:1013" s="224" customFormat="1" ht="13.5" customHeight="1">
      <c r="A15" s="225">
        <v>7</v>
      </c>
      <c r="B15" s="217"/>
      <c r="C15" s="219" t="s">
        <v>2615</v>
      </c>
      <c r="D15" s="241"/>
      <c r="E15" s="241"/>
      <c r="F15" s="241"/>
      <c r="G15" s="241"/>
      <c r="H15" s="719"/>
      <c r="I15" s="721"/>
      <c r="J15" s="721" t="s">
        <v>2616</v>
      </c>
      <c r="K15" s="719"/>
      <c r="L15" s="719"/>
      <c r="M15" s="719"/>
      <c r="N15" s="719"/>
      <c r="O15" s="722"/>
      <c r="P15" s="719" t="s">
        <v>817</v>
      </c>
      <c r="Q15" s="723"/>
      <c r="R15" s="727" t="s">
        <v>862</v>
      </c>
      <c r="S15" s="723"/>
      <c r="T15" s="719"/>
      <c r="U15" s="724"/>
      <c r="V15" s="724" t="s">
        <v>863</v>
      </c>
      <c r="W15" s="724"/>
      <c r="X15" s="725"/>
      <c r="Y15" s="719"/>
      <c r="Z15" s="726"/>
      <c r="AA15" s="719"/>
      <c r="AB15" s="723"/>
      <c r="AC15" s="723"/>
    </row>
    <row r="16" spans="1:1013" s="224" customFormat="1" ht="13.5" customHeight="1">
      <c r="A16" s="225">
        <v>8</v>
      </c>
      <c r="B16" s="217"/>
      <c r="C16" s="219" t="s">
        <v>2617</v>
      </c>
      <c r="D16" s="241"/>
      <c r="E16" s="241"/>
      <c r="F16" s="241"/>
      <c r="G16" s="241"/>
      <c r="H16" s="719"/>
      <c r="I16" s="721"/>
      <c r="J16" s="721" t="s">
        <v>1593</v>
      </c>
      <c r="K16" s="719"/>
      <c r="L16" s="719"/>
      <c r="M16" s="719"/>
      <c r="N16" s="719"/>
      <c r="O16" s="722"/>
      <c r="P16" s="719" t="s">
        <v>823</v>
      </c>
      <c r="Q16" s="723"/>
      <c r="R16" s="727" t="s">
        <v>862</v>
      </c>
      <c r="S16" s="723"/>
      <c r="T16" s="719"/>
      <c r="U16" s="724"/>
      <c r="V16" s="724" t="s">
        <v>863</v>
      </c>
      <c r="W16" s="724"/>
      <c r="X16" s="725"/>
      <c r="Y16" s="719"/>
      <c r="Z16" s="726"/>
      <c r="AA16" s="719"/>
      <c r="AB16" s="723"/>
      <c r="AC16" s="723"/>
    </row>
    <row r="17" spans="1:29" s="224" customFormat="1" ht="13.5" customHeight="1">
      <c r="A17" s="225">
        <v>9</v>
      </c>
      <c r="B17" s="216" t="s">
        <v>2618</v>
      </c>
      <c r="C17" s="513"/>
      <c r="D17" s="759"/>
      <c r="E17" s="759"/>
      <c r="F17" s="759"/>
      <c r="G17" s="759"/>
      <c r="H17" s="757"/>
      <c r="I17" s="757"/>
      <c r="J17" s="721" t="s">
        <v>1404</v>
      </c>
      <c r="K17" s="719"/>
      <c r="L17" s="719"/>
      <c r="M17" s="719"/>
      <c r="N17" s="719"/>
      <c r="O17" s="722"/>
      <c r="P17" s="719" t="s">
        <v>820</v>
      </c>
      <c r="Q17" s="723" t="s">
        <v>863</v>
      </c>
      <c r="R17" s="378" t="s">
        <v>1404</v>
      </c>
      <c r="S17" s="723"/>
      <c r="T17" s="719"/>
      <c r="U17" s="724"/>
      <c r="V17" s="724" t="s">
        <v>863</v>
      </c>
      <c r="W17" s="724"/>
      <c r="X17" s="725"/>
      <c r="Y17" s="719"/>
      <c r="Z17" s="726"/>
      <c r="AA17" s="719"/>
      <c r="AB17" s="723"/>
      <c r="AC17" s="723"/>
    </row>
    <row r="18" spans="1:29" s="224" customFormat="1" ht="13.5" customHeight="1">
      <c r="A18" s="225">
        <v>10</v>
      </c>
      <c r="B18" s="217"/>
      <c r="C18" s="219" t="s">
        <v>1405</v>
      </c>
      <c r="D18" s="241"/>
      <c r="E18" s="241"/>
      <c r="F18" s="241"/>
      <c r="G18" s="241"/>
      <c r="H18" s="719" t="s">
        <v>2619</v>
      </c>
      <c r="I18" s="719" t="s">
        <v>2620</v>
      </c>
      <c r="J18" s="721" t="s">
        <v>2621</v>
      </c>
      <c r="K18" s="719"/>
      <c r="L18" s="719"/>
      <c r="M18" s="719"/>
      <c r="N18" s="719"/>
      <c r="O18" s="722"/>
      <c r="P18" s="719" t="s">
        <v>820</v>
      </c>
      <c r="Q18" s="723"/>
      <c r="R18" s="721" t="s">
        <v>862</v>
      </c>
      <c r="S18" s="723"/>
      <c r="T18" s="719"/>
      <c r="U18" s="724"/>
      <c r="V18" s="724" t="s">
        <v>863</v>
      </c>
      <c r="W18" s="724"/>
      <c r="X18" s="725"/>
      <c r="Y18" s="719"/>
      <c r="Z18" s="726"/>
      <c r="AA18" s="719"/>
      <c r="AB18" s="723"/>
      <c r="AC18" s="723"/>
    </row>
    <row r="19" spans="1:29" s="224" customFormat="1" ht="13.5" customHeight="1">
      <c r="A19" s="225">
        <v>11</v>
      </c>
      <c r="B19" s="217"/>
      <c r="C19" s="219" t="s">
        <v>2622</v>
      </c>
      <c r="D19" s="241"/>
      <c r="E19" s="241"/>
      <c r="F19" s="241"/>
      <c r="G19" s="241"/>
      <c r="H19" s="719"/>
      <c r="I19" s="719" t="s">
        <v>2623</v>
      </c>
      <c r="J19" s="721" t="s">
        <v>2624</v>
      </c>
      <c r="K19" s="719"/>
      <c r="L19" s="719"/>
      <c r="M19" s="719"/>
      <c r="N19" s="719"/>
      <c r="O19" s="722"/>
      <c r="P19" s="719" t="s">
        <v>817</v>
      </c>
      <c r="Q19" s="723"/>
      <c r="R19" s="727" t="s">
        <v>862</v>
      </c>
      <c r="S19" s="723"/>
      <c r="T19" s="719"/>
      <c r="U19" s="724"/>
      <c r="V19" s="724" t="s">
        <v>863</v>
      </c>
      <c r="W19" s="724"/>
      <c r="X19" s="725"/>
      <c r="Y19" s="719"/>
      <c r="Z19" s="726"/>
      <c r="AA19" s="719"/>
      <c r="AB19" s="723"/>
      <c r="AC19" s="723"/>
    </row>
    <row r="20" spans="1:29" s="224" customFormat="1" ht="13.5" customHeight="1">
      <c r="A20" s="225">
        <v>12</v>
      </c>
      <c r="B20" s="253"/>
      <c r="C20" s="219" t="s">
        <v>1105</v>
      </c>
      <c r="D20" s="221"/>
      <c r="E20" s="221"/>
      <c r="F20" s="221"/>
      <c r="G20" s="221"/>
      <c r="H20" s="719" t="s">
        <v>2625</v>
      </c>
      <c r="I20" s="719" t="s">
        <v>1135</v>
      </c>
      <c r="J20" s="721" t="s">
        <v>1312</v>
      </c>
      <c r="K20" s="719"/>
      <c r="L20" s="719"/>
      <c r="M20" s="719"/>
      <c r="N20" s="719"/>
      <c r="O20" s="722"/>
      <c r="P20" s="719" t="s">
        <v>817</v>
      </c>
      <c r="Q20" s="723"/>
      <c r="R20" s="719" t="s">
        <v>862</v>
      </c>
      <c r="S20" s="723"/>
      <c r="T20" s="719"/>
      <c r="U20" s="724"/>
      <c r="V20" s="724" t="s">
        <v>863</v>
      </c>
      <c r="W20" s="724"/>
      <c r="X20" s="725"/>
      <c r="Y20" s="719"/>
      <c r="Z20" s="726"/>
      <c r="AA20" s="719"/>
      <c r="AB20" s="723"/>
      <c r="AC20" s="723"/>
    </row>
    <row r="21" spans="1:29" s="224" customFormat="1" ht="13.5" customHeight="1">
      <c r="A21" s="225">
        <v>13</v>
      </c>
      <c r="B21" s="217"/>
      <c r="C21" s="219" t="s">
        <v>1313</v>
      </c>
      <c r="D21" s="241"/>
      <c r="E21" s="241"/>
      <c r="F21" s="241"/>
      <c r="G21" s="241"/>
      <c r="H21" s="719" t="s">
        <v>2626</v>
      </c>
      <c r="I21" s="721" t="s">
        <v>1315</v>
      </c>
      <c r="J21" s="721" t="s">
        <v>1316</v>
      </c>
      <c r="K21" s="719"/>
      <c r="L21" s="719"/>
      <c r="M21" s="719"/>
      <c r="N21" s="719"/>
      <c r="O21" s="722"/>
      <c r="P21" s="719" t="s">
        <v>817</v>
      </c>
      <c r="Q21" s="723"/>
      <c r="R21" s="719" t="s">
        <v>862</v>
      </c>
      <c r="S21" s="723"/>
      <c r="T21" s="719"/>
      <c r="U21" s="724"/>
      <c r="V21" s="724" t="s">
        <v>863</v>
      </c>
      <c r="W21" s="724"/>
      <c r="X21" s="725"/>
      <c r="Y21" s="719"/>
      <c r="Z21" s="726"/>
      <c r="AA21" s="719"/>
      <c r="AB21" s="723"/>
      <c r="AC21" s="723"/>
    </row>
    <row r="22" spans="1:29" s="224" customFormat="1" ht="13.5" customHeight="1">
      <c r="A22" s="225">
        <v>14</v>
      </c>
      <c r="B22" s="217"/>
      <c r="C22" s="219" t="s">
        <v>1480</v>
      </c>
      <c r="D22" s="241"/>
      <c r="E22" s="241"/>
      <c r="F22" s="241"/>
      <c r="G22" s="241"/>
      <c r="H22" s="719" t="s">
        <v>1481</v>
      </c>
      <c r="I22" s="719"/>
      <c r="J22" s="721" t="s">
        <v>1482</v>
      </c>
      <c r="K22" s="719"/>
      <c r="L22" s="719"/>
      <c r="M22" s="719"/>
      <c r="N22" s="719"/>
      <c r="O22" s="722"/>
      <c r="P22" s="719" t="s">
        <v>817</v>
      </c>
      <c r="Q22" s="723"/>
      <c r="R22" s="719" t="s">
        <v>1483</v>
      </c>
      <c r="S22" s="723"/>
      <c r="T22" s="719"/>
      <c r="U22" s="724"/>
      <c r="V22" s="724" t="s">
        <v>863</v>
      </c>
      <c r="W22" s="724"/>
      <c r="X22" s="725"/>
      <c r="Y22" s="719"/>
      <c r="Z22" s="726"/>
      <c r="AA22" s="719"/>
      <c r="AB22" s="723"/>
      <c r="AC22" s="723"/>
    </row>
    <row r="23" spans="1:29" s="224" customFormat="1" ht="13.5" customHeight="1">
      <c r="A23" s="225">
        <v>15</v>
      </c>
      <c r="B23" s="217"/>
      <c r="C23" s="219" t="s">
        <v>2627</v>
      </c>
      <c r="D23" s="241"/>
      <c r="E23" s="241"/>
      <c r="F23" s="241"/>
      <c r="G23" s="241"/>
      <c r="H23" s="719" t="s">
        <v>2628</v>
      </c>
      <c r="I23" s="721">
        <v>69</v>
      </c>
      <c r="J23" s="721" t="s">
        <v>1505</v>
      </c>
      <c r="K23" s="719"/>
      <c r="L23" s="719"/>
      <c r="M23" s="719"/>
      <c r="N23" s="719"/>
      <c r="O23" s="722"/>
      <c r="P23" s="719" t="s">
        <v>817</v>
      </c>
      <c r="Q23" s="723"/>
      <c r="R23" s="727" t="s">
        <v>862</v>
      </c>
      <c r="S23" s="723"/>
      <c r="T23" s="719"/>
      <c r="U23" s="724"/>
      <c r="V23" s="724" t="s">
        <v>863</v>
      </c>
      <c r="W23" s="724"/>
      <c r="X23" s="725"/>
      <c r="Y23" s="719"/>
      <c r="Z23" s="726"/>
      <c r="AA23" s="719"/>
      <c r="AB23" s="723"/>
      <c r="AC23" s="723"/>
    </row>
    <row r="24" spans="1:29" s="224" customFormat="1" ht="13.5" customHeight="1">
      <c r="A24" s="225">
        <v>16</v>
      </c>
      <c r="B24" s="217"/>
      <c r="C24" s="219" t="s">
        <v>2513</v>
      </c>
      <c r="D24" s="241"/>
      <c r="E24" s="241"/>
      <c r="F24" s="241"/>
      <c r="G24" s="241"/>
      <c r="H24" s="719"/>
      <c r="I24" s="721" t="s">
        <v>698</v>
      </c>
      <c r="J24" s="721" t="s">
        <v>1486</v>
      </c>
      <c r="K24" s="719"/>
      <c r="L24" s="719"/>
      <c r="M24" s="719"/>
      <c r="N24" s="719"/>
      <c r="O24" s="722"/>
      <c r="P24" s="719" t="s">
        <v>817</v>
      </c>
      <c r="Q24" s="723"/>
      <c r="R24" s="727" t="s">
        <v>862</v>
      </c>
      <c r="S24" s="723"/>
      <c r="T24" s="719"/>
      <c r="U24" s="724"/>
      <c r="V24" s="724" t="s">
        <v>863</v>
      </c>
      <c r="W24" s="724"/>
      <c r="X24" s="725"/>
      <c r="Y24" s="719"/>
      <c r="Z24" s="726"/>
      <c r="AA24" s="719"/>
      <c r="AB24" s="723"/>
      <c r="AC24" s="723"/>
    </row>
    <row r="25" spans="1:29" s="224" customFormat="1" ht="13.5" customHeight="1">
      <c r="A25" s="225">
        <v>17</v>
      </c>
      <c r="B25" s="217"/>
      <c r="C25" s="219" t="s">
        <v>2629</v>
      </c>
      <c r="D25" s="241"/>
      <c r="E25" s="241"/>
      <c r="F25" s="241"/>
      <c r="G25" s="241"/>
      <c r="H25" s="719" t="s">
        <v>2630</v>
      </c>
      <c r="I25" s="721" t="s">
        <v>1283</v>
      </c>
      <c r="J25" s="721" t="s">
        <v>2631</v>
      </c>
      <c r="K25" s="719"/>
      <c r="L25" s="719"/>
      <c r="M25" s="719"/>
      <c r="N25" s="719"/>
      <c r="O25" s="722"/>
      <c r="P25" s="719" t="s">
        <v>817</v>
      </c>
      <c r="Q25" s="723"/>
      <c r="R25" s="727" t="s">
        <v>862</v>
      </c>
      <c r="S25" s="723"/>
      <c r="T25" s="719"/>
      <c r="U25" s="724" t="s">
        <v>863</v>
      </c>
      <c r="V25" s="724"/>
      <c r="W25" s="724"/>
      <c r="X25" s="725"/>
      <c r="Y25" s="719"/>
      <c r="Z25" s="726"/>
      <c r="AA25" s="719"/>
      <c r="AB25" s="723"/>
      <c r="AC25" s="723"/>
    </row>
    <row r="26" spans="1:29" s="224" customFormat="1" ht="13.5" customHeight="1">
      <c r="A26" s="225">
        <v>18</v>
      </c>
      <c r="B26" s="216"/>
      <c r="C26" s="240" t="s">
        <v>2520</v>
      </c>
      <c r="D26" s="512"/>
      <c r="E26" s="512"/>
      <c r="F26" s="512"/>
      <c r="G26" s="512"/>
      <c r="H26" s="757"/>
      <c r="I26" s="758"/>
      <c r="J26" s="721" t="s">
        <v>2521</v>
      </c>
      <c r="K26" s="719"/>
      <c r="L26" s="719"/>
      <c r="M26" s="719"/>
      <c r="N26" s="719"/>
      <c r="O26" s="722"/>
      <c r="P26" s="719" t="s">
        <v>817</v>
      </c>
      <c r="Q26" s="723" t="s">
        <v>863</v>
      </c>
      <c r="R26" s="378" t="s">
        <v>2521</v>
      </c>
      <c r="S26" s="723"/>
      <c r="T26" s="719"/>
      <c r="U26" s="724"/>
      <c r="V26" s="724" t="s">
        <v>863</v>
      </c>
      <c r="W26" s="724"/>
      <c r="X26" s="725"/>
      <c r="Y26" s="719"/>
      <c r="Z26" s="726"/>
      <c r="AA26" s="719"/>
      <c r="AB26" s="723"/>
      <c r="AC26" s="723"/>
    </row>
    <row r="27" spans="1:29" s="224" customFormat="1" ht="13.5" customHeight="1">
      <c r="A27" s="225">
        <v>19</v>
      </c>
      <c r="B27" s="216"/>
      <c r="C27" s="720"/>
      <c r="D27" s="241" t="s">
        <v>2522</v>
      </c>
      <c r="E27" s="241"/>
      <c r="F27" s="241"/>
      <c r="G27" s="241"/>
      <c r="H27" s="719" t="s">
        <v>2523</v>
      </c>
      <c r="I27" s="721">
        <v>92300</v>
      </c>
      <c r="J27" s="721" t="s">
        <v>1108</v>
      </c>
      <c r="K27" s="719"/>
      <c r="L27" s="719"/>
      <c r="M27" s="719"/>
      <c r="N27" s="719"/>
      <c r="O27" s="722"/>
      <c r="P27" s="719" t="s">
        <v>820</v>
      </c>
      <c r="Q27" s="723"/>
      <c r="R27" s="719" t="s">
        <v>862</v>
      </c>
      <c r="S27" s="723"/>
      <c r="T27" s="719"/>
      <c r="U27" s="724"/>
      <c r="V27" s="724" t="s">
        <v>863</v>
      </c>
      <c r="W27" s="724"/>
      <c r="X27" s="725"/>
      <c r="Y27" s="719"/>
      <c r="Z27" s="726"/>
      <c r="AA27" s="719"/>
      <c r="AB27" s="723"/>
      <c r="AC27" s="723"/>
    </row>
    <row r="28" spans="1:29" s="224" customFormat="1" ht="13.5" customHeight="1">
      <c r="A28" s="225">
        <v>20</v>
      </c>
      <c r="B28" s="216"/>
      <c r="C28" s="720"/>
      <c r="D28" s="241" t="s">
        <v>388</v>
      </c>
      <c r="E28" s="241"/>
      <c r="F28" s="241"/>
      <c r="G28" s="241"/>
      <c r="H28" s="719" t="s">
        <v>1109</v>
      </c>
      <c r="I28" s="721" t="s">
        <v>2525</v>
      </c>
      <c r="J28" s="721" t="s">
        <v>2524</v>
      </c>
      <c r="K28" s="719"/>
      <c r="L28" s="719"/>
      <c r="M28" s="719"/>
      <c r="N28" s="719"/>
      <c r="O28" s="722"/>
      <c r="P28" s="719" t="s">
        <v>820</v>
      </c>
      <c r="Q28" s="723"/>
      <c r="R28" s="719" t="s">
        <v>862</v>
      </c>
      <c r="S28" s="723"/>
      <c r="T28" s="719"/>
      <c r="U28" s="724"/>
      <c r="V28" s="724" t="s">
        <v>863</v>
      </c>
      <c r="W28" s="724"/>
      <c r="X28" s="725"/>
      <c r="Y28" s="719"/>
      <c r="Z28" s="726"/>
      <c r="AA28" s="719"/>
      <c r="AB28" s="723"/>
      <c r="AC28" s="723"/>
    </row>
    <row r="29" spans="1:29" ht="15" customHeight="1">
      <c r="A29" s="225">
        <v>21</v>
      </c>
      <c r="B29" s="242" t="s">
        <v>2528</v>
      </c>
      <c r="C29" s="512"/>
      <c r="D29" s="512"/>
      <c r="E29" s="512"/>
      <c r="F29" s="512"/>
      <c r="G29" s="512"/>
      <c r="H29" s="757"/>
      <c r="I29" s="758"/>
      <c r="J29" s="721" t="s">
        <v>1055</v>
      </c>
      <c r="K29" s="719"/>
      <c r="L29" s="719"/>
      <c r="M29" s="719"/>
      <c r="N29" s="719"/>
      <c r="O29" s="722"/>
      <c r="P29" s="719" t="s">
        <v>820</v>
      </c>
      <c r="Q29" s="723" t="s">
        <v>863</v>
      </c>
      <c r="R29" s="243" t="s">
        <v>1055</v>
      </c>
      <c r="S29" s="723"/>
      <c r="T29" s="719"/>
      <c r="U29" s="724"/>
      <c r="V29" s="724" t="s">
        <v>863</v>
      </c>
      <c r="W29" s="724"/>
      <c r="X29" s="725"/>
      <c r="Y29" s="719"/>
      <c r="Z29" s="726"/>
      <c r="AA29" s="719"/>
      <c r="AB29" s="723"/>
      <c r="AC29" s="723"/>
    </row>
    <row r="30" spans="1:29" ht="15" customHeight="1">
      <c r="A30" s="225">
        <v>22</v>
      </c>
      <c r="B30" s="217"/>
      <c r="C30" s="216" t="s">
        <v>1082</v>
      </c>
      <c r="D30" s="512"/>
      <c r="E30" s="512"/>
      <c r="F30" s="512"/>
      <c r="G30" s="512"/>
      <c r="H30" s="757"/>
      <c r="I30" s="758"/>
      <c r="J30" s="721" t="s">
        <v>1083</v>
      </c>
      <c r="K30" s="719"/>
      <c r="L30" s="719"/>
      <c r="M30" s="719"/>
      <c r="N30" s="719"/>
      <c r="O30" s="722"/>
      <c r="P30" s="719" t="s">
        <v>817</v>
      </c>
      <c r="Q30" s="723" t="s">
        <v>863</v>
      </c>
      <c r="R30" s="243" t="s">
        <v>1083</v>
      </c>
      <c r="S30" s="723"/>
      <c r="T30" s="719"/>
      <c r="U30" s="724"/>
      <c r="V30" s="724" t="s">
        <v>863</v>
      </c>
      <c r="W30" s="724"/>
      <c r="X30" s="725"/>
      <c r="Y30" s="719"/>
      <c r="Z30" s="726"/>
      <c r="AA30" s="719"/>
      <c r="AB30" s="723"/>
      <c r="AC30" s="723"/>
    </row>
    <row r="31" spans="1:29" ht="15" customHeight="1">
      <c r="A31" s="225">
        <v>23</v>
      </c>
      <c r="B31" s="241"/>
      <c r="C31" s="217"/>
      <c r="D31" s="720" t="s">
        <v>1084</v>
      </c>
      <c r="E31" s="253"/>
      <c r="F31" s="241"/>
      <c r="G31" s="719"/>
      <c r="H31" s="719" t="s">
        <v>1085</v>
      </c>
      <c r="I31" s="721" t="s">
        <v>1086</v>
      </c>
      <c r="J31" s="721" t="s">
        <v>1088</v>
      </c>
      <c r="K31" s="719"/>
      <c r="L31" s="719"/>
      <c r="M31" s="719"/>
      <c r="N31" s="719"/>
      <c r="O31" s="722"/>
      <c r="P31" s="719" t="s">
        <v>820</v>
      </c>
      <c r="Q31" s="723"/>
      <c r="R31" s="719" t="s">
        <v>862</v>
      </c>
      <c r="S31" s="723"/>
      <c r="T31" s="719" t="s">
        <v>1089</v>
      </c>
      <c r="U31" s="724"/>
      <c r="V31" s="724" t="s">
        <v>863</v>
      </c>
      <c r="W31" s="724"/>
      <c r="X31" s="725"/>
      <c r="Y31" s="719"/>
      <c r="Z31" s="726"/>
      <c r="AA31" s="719"/>
      <c r="AB31" s="723"/>
      <c r="AC31" s="723"/>
    </row>
    <row r="32" spans="1:29" ht="15" customHeight="1">
      <c r="A32" s="225">
        <v>24</v>
      </c>
      <c r="B32" s="241"/>
      <c r="C32" s="222"/>
      <c r="D32" s="720" t="s">
        <v>1090</v>
      </c>
      <c r="E32" s="221"/>
      <c r="F32" s="241"/>
      <c r="G32" s="719"/>
      <c r="H32" s="719" t="s">
        <v>1091</v>
      </c>
      <c r="I32" s="721" t="s">
        <v>1092</v>
      </c>
      <c r="J32" s="721" t="s">
        <v>1093</v>
      </c>
      <c r="K32" s="719" t="s">
        <v>1094</v>
      </c>
      <c r="L32" s="719" t="s">
        <v>254</v>
      </c>
      <c r="M32" s="719"/>
      <c r="N32" s="719"/>
      <c r="O32" s="722"/>
      <c r="P32" s="719" t="s">
        <v>817</v>
      </c>
      <c r="Q32" s="723"/>
      <c r="R32" s="719" t="s">
        <v>862</v>
      </c>
      <c r="S32" s="723"/>
      <c r="T32" s="719"/>
      <c r="U32" s="724"/>
      <c r="V32" s="724" t="s">
        <v>863</v>
      </c>
      <c r="W32" s="724"/>
      <c r="X32" s="725"/>
      <c r="Y32" s="719"/>
      <c r="Z32" s="726"/>
      <c r="AA32" s="719"/>
      <c r="AB32" s="723"/>
      <c r="AC32" s="723"/>
    </row>
    <row r="33" spans="1:29" ht="15" customHeight="1">
      <c r="A33" s="225">
        <v>25</v>
      </c>
      <c r="B33" s="217"/>
      <c r="C33" s="222"/>
      <c r="D33" s="240" t="s">
        <v>1095</v>
      </c>
      <c r="E33" s="514"/>
      <c r="F33" s="512"/>
      <c r="G33" s="512"/>
      <c r="H33" s="757"/>
      <c r="I33" s="758"/>
      <c r="J33" s="721" t="s">
        <v>1096</v>
      </c>
      <c r="K33" s="719" t="s">
        <v>1097</v>
      </c>
      <c r="L33" s="719" t="s">
        <v>1098</v>
      </c>
      <c r="M33" s="719"/>
      <c r="N33" s="719"/>
      <c r="O33" s="722"/>
      <c r="P33" s="719" t="s">
        <v>817</v>
      </c>
      <c r="Q33" s="723" t="s">
        <v>863</v>
      </c>
      <c r="R33" s="243" t="s">
        <v>1096</v>
      </c>
      <c r="S33" s="723"/>
      <c r="T33" s="719"/>
      <c r="U33" s="724"/>
      <c r="V33" s="724" t="s">
        <v>863</v>
      </c>
      <c r="W33" s="724"/>
      <c r="X33" s="725"/>
      <c r="Y33" s="719"/>
      <c r="Z33" s="726"/>
      <c r="AA33" s="719"/>
      <c r="AB33" s="723"/>
      <c r="AC33" s="723"/>
    </row>
    <row r="34" spans="1:29" ht="15" customHeight="1">
      <c r="A34" s="225">
        <v>26</v>
      </c>
      <c r="B34" s="217"/>
      <c r="C34" s="222"/>
      <c r="D34" s="241"/>
      <c r="E34" s="241" t="s">
        <v>1099</v>
      </c>
      <c r="F34" s="241"/>
      <c r="G34" s="241"/>
      <c r="H34" s="719" t="s">
        <v>1100</v>
      </c>
      <c r="I34" s="721" t="s">
        <v>1101</v>
      </c>
      <c r="J34" s="721" t="s">
        <v>1088</v>
      </c>
      <c r="K34" s="719"/>
      <c r="L34" s="719"/>
      <c r="M34" s="719"/>
      <c r="N34" s="719"/>
      <c r="O34" s="722"/>
      <c r="P34" s="719" t="s">
        <v>820</v>
      </c>
      <c r="Q34" s="723"/>
      <c r="R34" s="719" t="s">
        <v>862</v>
      </c>
      <c r="S34" s="723"/>
      <c r="T34" s="719" t="s">
        <v>1102</v>
      </c>
      <c r="U34" s="724"/>
      <c r="V34" s="724" t="s">
        <v>863</v>
      </c>
      <c r="W34" s="724"/>
      <c r="X34" s="725"/>
      <c r="Y34" s="719"/>
      <c r="Z34" s="726"/>
      <c r="AA34" s="719"/>
      <c r="AB34" s="723"/>
      <c r="AC34" s="723"/>
    </row>
    <row r="35" spans="1:29" ht="15" customHeight="1">
      <c r="A35" s="225">
        <v>27</v>
      </c>
      <c r="B35" s="217"/>
      <c r="C35" s="217"/>
      <c r="D35" s="241"/>
      <c r="E35" s="241" t="s">
        <v>1103</v>
      </c>
      <c r="F35" s="241"/>
      <c r="G35" s="241"/>
      <c r="H35" s="719"/>
      <c r="I35" s="721" t="s">
        <v>1104</v>
      </c>
      <c r="J35" s="721" t="s">
        <v>971</v>
      </c>
      <c r="K35" s="719"/>
      <c r="L35" s="719"/>
      <c r="M35" s="719"/>
      <c r="N35" s="719"/>
      <c r="O35" s="722"/>
      <c r="P35" s="719" t="s">
        <v>817</v>
      </c>
      <c r="Q35" s="723"/>
      <c r="R35" s="719" t="s">
        <v>862</v>
      </c>
      <c r="S35" s="723"/>
      <c r="T35" s="719"/>
      <c r="U35" s="724"/>
      <c r="V35" s="724" t="s">
        <v>863</v>
      </c>
      <c r="W35" s="724"/>
      <c r="X35" s="725"/>
      <c r="Y35" s="719"/>
      <c r="Z35" s="726"/>
      <c r="AA35" s="719"/>
      <c r="AB35" s="723"/>
      <c r="AC35" s="723"/>
    </row>
    <row r="36" spans="1:29" ht="15" customHeight="1">
      <c r="A36" s="225">
        <v>28</v>
      </c>
      <c r="B36" s="217"/>
      <c r="C36" s="217"/>
      <c r="D36" s="241"/>
      <c r="E36" s="241" t="s">
        <v>1105</v>
      </c>
      <c r="F36" s="241"/>
      <c r="G36" s="241"/>
      <c r="H36" s="719"/>
      <c r="I36" s="721" t="s">
        <v>1106</v>
      </c>
      <c r="J36" s="721" t="s">
        <v>870</v>
      </c>
      <c r="K36" s="719"/>
      <c r="L36" s="719"/>
      <c r="M36" s="719"/>
      <c r="N36" s="719"/>
      <c r="O36" s="722"/>
      <c r="P36" s="719" t="s">
        <v>817</v>
      </c>
      <c r="Q36" s="723"/>
      <c r="R36" s="719" t="s">
        <v>862</v>
      </c>
      <c r="S36" s="723"/>
      <c r="T36" s="719"/>
      <c r="U36" s="724"/>
      <c r="V36" s="724" t="s">
        <v>863</v>
      </c>
      <c r="W36" s="724"/>
      <c r="X36" s="725"/>
      <c r="Y36" s="719"/>
      <c r="Z36" s="726"/>
      <c r="AA36" s="719"/>
      <c r="AB36" s="723"/>
      <c r="AC36" s="723"/>
    </row>
    <row r="37" spans="1:29" ht="15" customHeight="1">
      <c r="A37" s="225">
        <v>29</v>
      </c>
      <c r="B37" s="217"/>
      <c r="C37" s="216" t="s">
        <v>1107</v>
      </c>
      <c r="D37" s="514"/>
      <c r="E37" s="514"/>
      <c r="F37" s="512"/>
      <c r="G37" s="512"/>
      <c r="H37" s="757"/>
      <c r="I37" s="758"/>
      <c r="J37" s="721" t="s">
        <v>1108</v>
      </c>
      <c r="K37" s="719"/>
      <c r="L37" s="719"/>
      <c r="M37" s="719"/>
      <c r="N37" s="719"/>
      <c r="O37" s="722"/>
      <c r="P37" s="719" t="s">
        <v>817</v>
      </c>
      <c r="Q37" s="723" t="s">
        <v>863</v>
      </c>
      <c r="R37" s="243" t="s">
        <v>1108</v>
      </c>
      <c r="S37" s="723"/>
      <c r="T37" s="719"/>
      <c r="U37" s="724"/>
      <c r="V37" s="724" t="s">
        <v>863</v>
      </c>
      <c r="W37" s="724"/>
      <c r="X37" s="725"/>
      <c r="Y37" s="719"/>
      <c r="Z37" s="726"/>
      <c r="AA37" s="719"/>
      <c r="AB37" s="723"/>
      <c r="AC37" s="723"/>
    </row>
    <row r="38" spans="1:29" ht="15" customHeight="1">
      <c r="A38" s="225">
        <v>30</v>
      </c>
      <c r="B38" s="217"/>
      <c r="C38" s="217"/>
      <c r="D38" s="241" t="s">
        <v>388</v>
      </c>
      <c r="E38" s="217"/>
      <c r="F38" s="241"/>
      <c r="G38" s="241"/>
      <c r="H38" s="719" t="s">
        <v>1109</v>
      </c>
      <c r="I38" s="721" t="s">
        <v>1110</v>
      </c>
      <c r="J38" s="721" t="s">
        <v>870</v>
      </c>
      <c r="K38" s="719" t="s">
        <v>1111</v>
      </c>
      <c r="L38" s="719" t="s">
        <v>388</v>
      </c>
      <c r="M38" s="719"/>
      <c r="N38" s="719"/>
      <c r="O38" s="252"/>
      <c r="P38" s="719" t="s">
        <v>817</v>
      </c>
      <c r="Q38" s="723"/>
      <c r="R38" s="719" t="s">
        <v>862</v>
      </c>
      <c r="S38" s="723"/>
      <c r="T38" s="719"/>
      <c r="U38" s="724"/>
      <c r="V38" s="724" t="s">
        <v>863</v>
      </c>
      <c r="W38" s="724"/>
      <c r="X38" s="725"/>
      <c r="Y38" s="719"/>
      <c r="Z38" s="726"/>
      <c r="AA38" s="719"/>
      <c r="AB38" s="723"/>
      <c r="AC38" s="723"/>
    </row>
    <row r="39" spans="1:29" ht="15" customHeight="1">
      <c r="A39" s="225">
        <v>31</v>
      </c>
      <c r="B39" s="217"/>
      <c r="C39" s="217"/>
      <c r="D39" s="241" t="s">
        <v>392</v>
      </c>
      <c r="E39" s="217"/>
      <c r="F39" s="241"/>
      <c r="G39" s="241"/>
      <c r="H39" s="719" t="s">
        <v>1113</v>
      </c>
      <c r="I39" s="721">
        <v>59350</v>
      </c>
      <c r="J39" s="721" t="s">
        <v>1115</v>
      </c>
      <c r="K39" s="719" t="s">
        <v>1116</v>
      </c>
      <c r="L39" s="719" t="s">
        <v>392</v>
      </c>
      <c r="M39" s="719"/>
      <c r="N39" s="719"/>
      <c r="O39" s="252"/>
      <c r="P39" s="719" t="s">
        <v>817</v>
      </c>
      <c r="Q39" s="723"/>
      <c r="R39" s="719" t="s">
        <v>862</v>
      </c>
      <c r="S39" s="723"/>
      <c r="T39" s="719" t="s">
        <v>1117</v>
      </c>
      <c r="U39" s="724"/>
      <c r="V39" s="724" t="s">
        <v>863</v>
      </c>
      <c r="W39" s="724"/>
      <c r="X39" s="725"/>
      <c r="Y39" s="719"/>
      <c r="Z39" s="726"/>
      <c r="AA39" s="719"/>
      <c r="AB39" s="723"/>
      <c r="AC39" s="723"/>
    </row>
    <row r="40" spans="1:29" ht="15" customHeight="1">
      <c r="A40" s="225">
        <v>32</v>
      </c>
      <c r="B40" s="217"/>
      <c r="C40" s="217"/>
      <c r="D40" s="241" t="s">
        <v>1118</v>
      </c>
      <c r="E40" s="241"/>
      <c r="F40" s="241"/>
      <c r="G40" s="241"/>
      <c r="H40" s="263" t="s">
        <v>1119</v>
      </c>
      <c r="I40" s="721" t="s">
        <v>1120</v>
      </c>
      <c r="J40" s="721" t="s">
        <v>1121</v>
      </c>
      <c r="K40" s="719"/>
      <c r="L40" s="719"/>
      <c r="M40" s="719"/>
      <c r="N40" s="719"/>
      <c r="O40" s="722"/>
      <c r="P40" s="719" t="s">
        <v>817</v>
      </c>
      <c r="Q40" s="723"/>
      <c r="R40" s="719" t="s">
        <v>862</v>
      </c>
      <c r="S40" s="281"/>
      <c r="T40" s="719"/>
      <c r="U40" s="719"/>
      <c r="V40" s="724" t="s">
        <v>863</v>
      </c>
      <c r="W40" s="719"/>
      <c r="X40" s="725"/>
      <c r="Y40" s="719"/>
      <c r="Z40" s="726"/>
      <c r="AA40" s="719"/>
      <c r="AB40" s="723"/>
      <c r="AC40" s="723"/>
    </row>
    <row r="41" spans="1:29" ht="15" customHeight="1">
      <c r="A41" s="225">
        <v>33</v>
      </c>
      <c r="B41" s="216" t="s">
        <v>2632</v>
      </c>
      <c r="C41" s="513"/>
      <c r="D41" s="512"/>
      <c r="E41" s="512"/>
      <c r="F41" s="512"/>
      <c r="G41" s="512"/>
      <c r="H41" s="757"/>
      <c r="I41" s="758"/>
      <c r="J41" s="721" t="s">
        <v>2633</v>
      </c>
      <c r="K41" s="719"/>
      <c r="L41" s="719"/>
      <c r="M41" s="719"/>
      <c r="N41" s="719"/>
      <c r="O41" s="722"/>
      <c r="P41" s="719" t="s">
        <v>820</v>
      </c>
      <c r="Q41" s="723" t="s">
        <v>863</v>
      </c>
      <c r="R41" s="378" t="s">
        <v>2633</v>
      </c>
      <c r="S41" s="723"/>
      <c r="T41" s="719"/>
      <c r="U41" s="724" t="s">
        <v>2634</v>
      </c>
      <c r="V41" s="724" t="s">
        <v>863</v>
      </c>
      <c r="W41" s="724"/>
      <c r="X41" s="725"/>
      <c r="Y41" s="719"/>
      <c r="Z41" s="726"/>
      <c r="AA41" s="719"/>
      <c r="AB41" s="723"/>
      <c r="AC41" s="723"/>
    </row>
    <row r="42" spans="1:29" ht="15" customHeight="1">
      <c r="A42" s="225">
        <v>34</v>
      </c>
      <c r="B42" s="217"/>
      <c r="C42" s="262" t="s">
        <v>2635</v>
      </c>
      <c r="D42" s="513"/>
      <c r="E42" s="512"/>
      <c r="F42" s="512"/>
      <c r="G42" s="512"/>
      <c r="H42" s="757"/>
      <c r="I42" s="758"/>
      <c r="J42" s="721" t="s">
        <v>2636</v>
      </c>
      <c r="K42" s="719"/>
      <c r="L42" s="719"/>
      <c r="M42" s="719"/>
      <c r="N42" s="719"/>
      <c r="O42" s="722"/>
      <c r="P42" s="719" t="s">
        <v>817</v>
      </c>
      <c r="Q42" s="723" t="s">
        <v>863</v>
      </c>
      <c r="R42" s="378" t="s">
        <v>2637</v>
      </c>
      <c r="S42" s="723"/>
      <c r="T42" s="719"/>
      <c r="U42" s="724" t="s">
        <v>2634</v>
      </c>
      <c r="V42" s="724" t="s">
        <v>863</v>
      </c>
      <c r="W42" s="724"/>
      <c r="X42" s="725"/>
      <c r="Y42" s="719"/>
      <c r="Z42" s="726"/>
      <c r="AA42" s="719"/>
      <c r="AB42" s="723"/>
      <c r="AC42" s="723"/>
    </row>
    <row r="43" spans="1:29" ht="15" customHeight="1">
      <c r="A43" s="225">
        <v>35</v>
      </c>
      <c r="B43" s="217"/>
      <c r="C43" s="219"/>
      <c r="D43" s="219" t="s">
        <v>1535</v>
      </c>
      <c r="E43" s="241"/>
      <c r="F43" s="241"/>
      <c r="G43" s="241"/>
      <c r="H43" s="719" t="s">
        <v>2638</v>
      </c>
      <c r="I43" s="721"/>
      <c r="J43" s="721" t="s">
        <v>1537</v>
      </c>
      <c r="K43" s="719"/>
      <c r="L43" s="719"/>
      <c r="M43" s="719"/>
      <c r="N43" s="719"/>
      <c r="O43" s="722"/>
      <c r="P43" s="719" t="s">
        <v>817</v>
      </c>
      <c r="Q43" s="723"/>
      <c r="R43" s="719" t="s">
        <v>862</v>
      </c>
      <c r="S43" s="723"/>
      <c r="T43" s="719"/>
      <c r="U43" s="724" t="s">
        <v>2634</v>
      </c>
      <c r="V43" s="724" t="s">
        <v>863</v>
      </c>
      <c r="W43" s="724"/>
      <c r="X43" s="725"/>
      <c r="Y43" s="719"/>
      <c r="Z43" s="726"/>
      <c r="AA43" s="719"/>
      <c r="AB43" s="723"/>
      <c r="AC43" s="723"/>
    </row>
    <row r="44" spans="1:29" ht="15" customHeight="1">
      <c r="A44" s="225">
        <v>36</v>
      </c>
      <c r="B44" s="217"/>
      <c r="C44" s="219"/>
      <c r="D44" s="219" t="s">
        <v>1538</v>
      </c>
      <c r="E44" s="241"/>
      <c r="F44" s="241"/>
      <c r="G44" s="241"/>
      <c r="H44" s="719" t="s">
        <v>1539</v>
      </c>
      <c r="I44" s="721"/>
      <c r="J44" s="721" t="s">
        <v>1540</v>
      </c>
      <c r="K44" s="719"/>
      <c r="L44" s="719"/>
      <c r="M44" s="719"/>
      <c r="N44" s="719"/>
      <c r="O44" s="722"/>
      <c r="P44" s="719" t="s">
        <v>817</v>
      </c>
      <c r="Q44" s="723"/>
      <c r="R44" s="719" t="s">
        <v>862</v>
      </c>
      <c r="S44" s="723"/>
      <c r="T44" s="719"/>
      <c r="U44" s="724" t="s">
        <v>2634</v>
      </c>
      <c r="V44" s="724" t="s">
        <v>863</v>
      </c>
      <c r="W44" s="724"/>
      <c r="X44" s="725"/>
      <c r="Y44" s="719"/>
      <c r="Z44" s="726"/>
      <c r="AA44" s="719"/>
      <c r="AB44" s="723"/>
      <c r="AC44" s="723"/>
    </row>
    <row r="45" spans="1:29" ht="15" customHeight="1">
      <c r="A45" s="225">
        <v>37</v>
      </c>
      <c r="B45" s="217"/>
      <c r="C45" s="219"/>
      <c r="D45" s="219" t="s">
        <v>1541</v>
      </c>
      <c r="E45" s="241"/>
      <c r="F45" s="241"/>
      <c r="G45" s="241"/>
      <c r="H45" s="719" t="s">
        <v>1542</v>
      </c>
      <c r="I45" s="721"/>
      <c r="J45" s="721" t="s">
        <v>1543</v>
      </c>
      <c r="K45" s="719"/>
      <c r="L45" s="719"/>
      <c r="M45" s="719"/>
      <c r="N45" s="719"/>
      <c r="O45" s="722"/>
      <c r="P45" s="719" t="s">
        <v>817</v>
      </c>
      <c r="Q45" s="723"/>
      <c r="R45" s="719" t="s">
        <v>862</v>
      </c>
      <c r="S45" s="723"/>
      <c r="T45" s="719"/>
      <c r="U45" s="724" t="s">
        <v>2634</v>
      </c>
      <c r="V45" s="724" t="s">
        <v>863</v>
      </c>
      <c r="W45" s="724"/>
      <c r="X45" s="725"/>
      <c r="Y45" s="719"/>
      <c r="Z45" s="726"/>
      <c r="AA45" s="719"/>
      <c r="AB45" s="723"/>
      <c r="AC45" s="723"/>
    </row>
    <row r="46" spans="1:29" ht="15" customHeight="1">
      <c r="A46" s="225">
        <v>38</v>
      </c>
      <c r="B46" s="217"/>
      <c r="C46" s="219"/>
      <c r="D46" s="241" t="s">
        <v>2639</v>
      </c>
      <c r="E46" s="241"/>
      <c r="F46" s="241"/>
      <c r="G46" s="241"/>
      <c r="H46" s="719" t="s">
        <v>2640</v>
      </c>
      <c r="I46" s="721"/>
      <c r="J46" s="721" t="s">
        <v>2641</v>
      </c>
      <c r="K46" s="719"/>
      <c r="L46" s="719"/>
      <c r="M46" s="719"/>
      <c r="N46" s="719"/>
      <c r="O46" s="722"/>
      <c r="P46" s="719" t="s">
        <v>817</v>
      </c>
      <c r="Q46" s="723"/>
      <c r="R46" s="719" t="s">
        <v>862</v>
      </c>
      <c r="S46" s="723"/>
      <c r="T46" s="719"/>
      <c r="U46" s="724" t="s">
        <v>2634</v>
      </c>
      <c r="V46" s="724" t="s">
        <v>863</v>
      </c>
      <c r="W46" s="724"/>
      <c r="X46" s="725"/>
      <c r="Y46" s="719"/>
      <c r="Z46" s="726"/>
      <c r="AA46" s="719"/>
      <c r="AB46" s="723"/>
      <c r="AC46" s="723"/>
    </row>
    <row r="47" spans="1:29" ht="15" customHeight="1">
      <c r="A47" s="225">
        <v>39</v>
      </c>
      <c r="B47" s="217"/>
      <c r="C47" s="262" t="s">
        <v>2642</v>
      </c>
      <c r="D47" s="512"/>
      <c r="E47" s="512"/>
      <c r="F47" s="512"/>
      <c r="G47" s="512"/>
      <c r="H47" s="757"/>
      <c r="I47" s="758"/>
      <c r="J47" s="721" t="s">
        <v>2643</v>
      </c>
      <c r="K47" s="719"/>
      <c r="L47" s="719"/>
      <c r="M47" s="719"/>
      <c r="N47" s="719"/>
      <c r="O47" s="722"/>
      <c r="P47" s="719" t="s">
        <v>817</v>
      </c>
      <c r="Q47" s="723"/>
      <c r="R47" s="378" t="s">
        <v>2643</v>
      </c>
      <c r="S47" s="723"/>
      <c r="T47" s="719"/>
      <c r="U47" s="724" t="s">
        <v>863</v>
      </c>
      <c r="V47" s="724" t="s">
        <v>863</v>
      </c>
      <c r="W47" s="724"/>
      <c r="X47" s="725"/>
      <c r="Y47" s="719"/>
      <c r="Z47" s="726"/>
      <c r="AA47" s="719"/>
      <c r="AB47" s="723"/>
      <c r="AC47" s="723"/>
    </row>
    <row r="48" spans="1:29" ht="15" customHeight="1">
      <c r="A48" s="225">
        <v>40</v>
      </c>
      <c r="B48" s="217"/>
      <c r="C48" s="219"/>
      <c r="D48" s="219" t="s">
        <v>2644</v>
      </c>
      <c r="E48" s="241"/>
      <c r="F48" s="241"/>
      <c r="G48" s="241"/>
      <c r="H48" s="719" t="s">
        <v>2645</v>
      </c>
      <c r="I48" s="721"/>
      <c r="J48" s="721" t="s">
        <v>2646</v>
      </c>
      <c r="K48" s="719"/>
      <c r="L48" s="719"/>
      <c r="M48" s="719"/>
      <c r="N48" s="719"/>
      <c r="O48" s="722"/>
      <c r="P48" s="719" t="s">
        <v>817</v>
      </c>
      <c r="Q48" s="723"/>
      <c r="R48" s="719" t="s">
        <v>862</v>
      </c>
      <c r="S48" s="723"/>
      <c r="T48" s="719"/>
      <c r="U48" s="724" t="s">
        <v>863</v>
      </c>
      <c r="V48" s="724" t="s">
        <v>863</v>
      </c>
      <c r="W48" s="724"/>
      <c r="X48" s="725"/>
      <c r="Y48" s="719"/>
      <c r="Z48" s="726"/>
      <c r="AA48" s="719"/>
      <c r="AB48" s="723"/>
      <c r="AC48" s="723"/>
    </row>
    <row r="49" spans="1:29" ht="15" customHeight="1">
      <c r="A49" s="225">
        <v>41</v>
      </c>
      <c r="B49" s="217"/>
      <c r="C49" s="219"/>
      <c r="D49" s="219" t="s">
        <v>2647</v>
      </c>
      <c r="E49" s="241"/>
      <c r="F49" s="241"/>
      <c r="G49" s="241"/>
      <c r="H49" s="719" t="s">
        <v>2648</v>
      </c>
      <c r="I49" s="721"/>
      <c r="J49" s="721" t="s">
        <v>2649</v>
      </c>
      <c r="K49" s="719"/>
      <c r="L49" s="719"/>
      <c r="M49" s="719"/>
      <c r="N49" s="719"/>
      <c r="O49" s="722"/>
      <c r="P49" s="719" t="s">
        <v>817</v>
      </c>
      <c r="Q49" s="723"/>
      <c r="R49" s="719" t="s">
        <v>1704</v>
      </c>
      <c r="S49" s="723"/>
      <c r="T49" s="719"/>
      <c r="U49" s="724" t="s">
        <v>863</v>
      </c>
      <c r="V49" s="724" t="s">
        <v>863</v>
      </c>
      <c r="W49" s="724"/>
      <c r="X49" s="725"/>
      <c r="Y49" s="719"/>
      <c r="Z49" s="726"/>
      <c r="AA49" s="719"/>
      <c r="AB49" s="723"/>
      <c r="AC49" s="723"/>
    </row>
    <row r="50" spans="1:29" ht="15" customHeight="1">
      <c r="A50" s="225">
        <v>42</v>
      </c>
      <c r="B50" s="217"/>
      <c r="C50" s="219"/>
      <c r="D50" s="219" t="s">
        <v>2650</v>
      </c>
      <c r="E50" s="241"/>
      <c r="F50" s="241"/>
      <c r="G50" s="241"/>
      <c r="H50" s="719"/>
      <c r="I50" s="721"/>
      <c r="J50" s="721" t="s">
        <v>2651</v>
      </c>
      <c r="K50" s="719"/>
      <c r="L50" s="719"/>
      <c r="M50" s="719"/>
      <c r="N50" s="719"/>
      <c r="O50" s="722"/>
      <c r="P50" s="719" t="s">
        <v>817</v>
      </c>
      <c r="Q50" s="723"/>
      <c r="R50" s="719" t="s">
        <v>862</v>
      </c>
      <c r="S50" s="723"/>
      <c r="T50" s="719"/>
      <c r="U50" s="724" t="s">
        <v>863</v>
      </c>
      <c r="V50" s="724" t="s">
        <v>863</v>
      </c>
      <c r="W50" s="724"/>
      <c r="X50" s="725"/>
      <c r="Y50" s="719"/>
      <c r="Z50" s="726"/>
      <c r="AA50" s="719"/>
      <c r="AB50" s="723"/>
      <c r="AC50" s="723"/>
    </row>
    <row r="51" spans="1:29" ht="15" customHeight="1">
      <c r="A51" s="225">
        <v>43</v>
      </c>
      <c r="B51" s="217"/>
      <c r="C51" s="219"/>
      <c r="D51" s="219" t="s">
        <v>2652</v>
      </c>
      <c r="E51" s="241"/>
      <c r="F51" s="241"/>
      <c r="G51" s="241"/>
      <c r="H51" s="719"/>
      <c r="I51" s="721"/>
      <c r="J51" s="721" t="s">
        <v>2653</v>
      </c>
      <c r="K51" s="719"/>
      <c r="L51" s="719"/>
      <c r="M51" s="719"/>
      <c r="N51" s="719"/>
      <c r="O51" s="722"/>
      <c r="P51" s="719" t="s">
        <v>817</v>
      </c>
      <c r="Q51" s="723"/>
      <c r="R51" s="719" t="s">
        <v>862</v>
      </c>
      <c r="S51" s="723"/>
      <c r="T51" s="719"/>
      <c r="U51" s="724" t="s">
        <v>863</v>
      </c>
      <c r="V51" s="724" t="s">
        <v>863</v>
      </c>
      <c r="W51" s="724"/>
      <c r="X51" s="725"/>
      <c r="Y51" s="719"/>
      <c r="Z51" s="726"/>
      <c r="AA51" s="719"/>
      <c r="AB51" s="723"/>
      <c r="AC51" s="723"/>
    </row>
    <row r="52" spans="1:29" ht="15" customHeight="1">
      <c r="A52" s="225">
        <v>44</v>
      </c>
      <c r="B52" s="217"/>
      <c r="C52" s="219"/>
      <c r="D52" s="219" t="s">
        <v>2654</v>
      </c>
      <c r="E52" s="241"/>
      <c r="F52" s="241"/>
      <c r="G52" s="241"/>
      <c r="H52" s="719" t="s">
        <v>2655</v>
      </c>
      <c r="I52" s="721"/>
      <c r="J52" s="721" t="s">
        <v>2656</v>
      </c>
      <c r="K52" s="719"/>
      <c r="L52" s="719"/>
      <c r="M52" s="719"/>
      <c r="N52" s="719"/>
      <c r="O52" s="722"/>
      <c r="P52" s="719" t="s">
        <v>817</v>
      </c>
      <c r="Q52" s="723"/>
      <c r="R52" s="719" t="s">
        <v>862</v>
      </c>
      <c r="S52" s="723"/>
      <c r="T52" s="719"/>
      <c r="U52" s="724" t="s">
        <v>863</v>
      </c>
      <c r="V52" s="724" t="s">
        <v>863</v>
      </c>
      <c r="W52" s="724"/>
      <c r="X52" s="725"/>
      <c r="Y52" s="719"/>
      <c r="Z52" s="726"/>
      <c r="AA52" s="719"/>
      <c r="AB52" s="723"/>
      <c r="AC52" s="723"/>
    </row>
    <row r="53" spans="1:29" ht="15" customHeight="1">
      <c r="A53" s="225">
        <v>45</v>
      </c>
      <c r="B53" s="217"/>
      <c r="C53" s="219"/>
      <c r="D53" s="219" t="s">
        <v>2657</v>
      </c>
      <c r="E53" s="241"/>
      <c r="F53" s="241"/>
      <c r="G53" s="241"/>
      <c r="H53" s="719"/>
      <c r="I53" s="721"/>
      <c r="J53" s="721" t="s">
        <v>2658</v>
      </c>
      <c r="K53" s="719"/>
      <c r="L53" s="719"/>
      <c r="M53" s="719"/>
      <c r="N53" s="719"/>
      <c r="O53" s="722"/>
      <c r="P53" s="719" t="s">
        <v>817</v>
      </c>
      <c r="Q53" s="723"/>
      <c r="R53" s="719" t="s">
        <v>862</v>
      </c>
      <c r="S53" s="723"/>
      <c r="T53" s="719"/>
      <c r="U53" s="724" t="s">
        <v>863</v>
      </c>
      <c r="V53" s="724" t="s">
        <v>863</v>
      </c>
      <c r="W53" s="724"/>
      <c r="X53" s="725"/>
      <c r="Y53" s="719"/>
      <c r="Z53" s="726"/>
      <c r="AA53" s="719"/>
      <c r="AB53" s="723"/>
      <c r="AC53" s="723"/>
    </row>
    <row r="54" spans="1:29" ht="15" customHeight="1">
      <c r="A54" s="225">
        <v>46</v>
      </c>
      <c r="B54" s="217"/>
      <c r="C54" s="219"/>
      <c r="D54" s="219" t="s">
        <v>2659</v>
      </c>
      <c r="E54" s="241"/>
      <c r="F54" s="241"/>
      <c r="G54" s="241"/>
      <c r="H54" s="719"/>
      <c r="I54" s="721"/>
      <c r="J54" s="721" t="s">
        <v>2660</v>
      </c>
      <c r="K54" s="719"/>
      <c r="L54" s="719"/>
      <c r="M54" s="719"/>
      <c r="N54" s="719"/>
      <c r="O54" s="722"/>
      <c r="P54" s="719" t="s">
        <v>817</v>
      </c>
      <c r="Q54" s="723"/>
      <c r="R54" s="719" t="s">
        <v>1704</v>
      </c>
      <c r="S54" s="723"/>
      <c r="T54" s="719"/>
      <c r="U54" s="724" t="s">
        <v>863</v>
      </c>
      <c r="V54" s="724" t="s">
        <v>863</v>
      </c>
      <c r="W54" s="724"/>
      <c r="X54" s="725"/>
      <c r="Y54" s="719"/>
      <c r="Z54" s="726"/>
      <c r="AA54" s="719"/>
      <c r="AB54" s="723"/>
      <c r="AC54" s="723"/>
    </row>
    <row r="55" spans="1:29" ht="15" customHeight="1">
      <c r="A55" s="225">
        <v>47</v>
      </c>
      <c r="B55" s="217"/>
      <c r="C55" s="219"/>
      <c r="D55" s="219" t="s">
        <v>2661</v>
      </c>
      <c r="E55" s="241"/>
      <c r="F55" s="241"/>
      <c r="G55" s="241"/>
      <c r="H55" s="719"/>
      <c r="I55" s="721"/>
      <c r="J55" s="721" t="s">
        <v>2662</v>
      </c>
      <c r="K55" s="719"/>
      <c r="L55" s="719"/>
      <c r="M55" s="719"/>
      <c r="N55" s="719"/>
      <c r="O55" s="722"/>
      <c r="P55" s="719" t="s">
        <v>817</v>
      </c>
      <c r="Q55" s="723"/>
      <c r="R55" s="719" t="s">
        <v>862</v>
      </c>
      <c r="S55" s="723"/>
      <c r="T55" s="719"/>
      <c r="U55" s="724" t="s">
        <v>863</v>
      </c>
      <c r="V55" s="724" t="s">
        <v>863</v>
      </c>
      <c r="W55" s="724"/>
      <c r="X55" s="725"/>
      <c r="Y55" s="719"/>
      <c r="Z55" s="726"/>
      <c r="AA55" s="719"/>
      <c r="AB55" s="723"/>
      <c r="AC55" s="723"/>
    </row>
    <row r="56" spans="1:29" ht="15" customHeight="1">
      <c r="A56" s="225">
        <v>48</v>
      </c>
      <c r="B56" s="217"/>
      <c r="C56" s="219"/>
      <c r="D56" s="219" t="s">
        <v>2663</v>
      </c>
      <c r="E56" s="241"/>
      <c r="F56" s="241"/>
      <c r="G56" s="241"/>
      <c r="H56" s="719"/>
      <c r="I56" s="721"/>
      <c r="J56" s="721" t="s">
        <v>2664</v>
      </c>
      <c r="K56" s="719"/>
      <c r="L56" s="719"/>
      <c r="M56" s="719"/>
      <c r="N56" s="719"/>
      <c r="O56" s="722"/>
      <c r="P56" s="719" t="s">
        <v>817</v>
      </c>
      <c r="Q56" s="723"/>
      <c r="R56" s="719" t="s">
        <v>862</v>
      </c>
      <c r="S56" s="723"/>
      <c r="T56" s="719"/>
      <c r="U56" s="724" t="s">
        <v>863</v>
      </c>
      <c r="V56" s="724" t="s">
        <v>863</v>
      </c>
      <c r="W56" s="724"/>
      <c r="X56" s="725"/>
      <c r="Y56" s="719"/>
      <c r="Z56" s="726"/>
      <c r="AA56" s="719"/>
      <c r="AB56" s="723"/>
      <c r="AC56" s="723"/>
    </row>
    <row r="57" spans="1:29" ht="15" customHeight="1">
      <c r="A57" s="225">
        <v>49</v>
      </c>
      <c r="B57" s="217"/>
      <c r="C57" s="262" t="s">
        <v>2665</v>
      </c>
      <c r="D57" s="512"/>
      <c r="E57" s="512"/>
      <c r="F57" s="512"/>
      <c r="G57" s="512"/>
      <c r="H57" s="757"/>
      <c r="I57" s="758"/>
      <c r="J57" s="721" t="s">
        <v>2666</v>
      </c>
      <c r="K57" s="719"/>
      <c r="L57" s="719"/>
      <c r="M57" s="719"/>
      <c r="N57" s="719"/>
      <c r="O57" s="722"/>
      <c r="P57" s="719" t="s">
        <v>817</v>
      </c>
      <c r="Q57" s="723"/>
      <c r="R57" s="378" t="s">
        <v>2666</v>
      </c>
      <c r="S57" s="723"/>
      <c r="T57" s="719"/>
      <c r="U57" s="724"/>
      <c r="V57" s="724" t="s">
        <v>863</v>
      </c>
      <c r="W57" s="724"/>
      <c r="X57" s="725"/>
      <c r="Y57" s="719"/>
      <c r="Z57" s="726"/>
      <c r="AA57" s="719"/>
      <c r="AB57" s="723"/>
      <c r="AC57" s="723"/>
    </row>
    <row r="58" spans="1:29" ht="15" customHeight="1">
      <c r="A58" s="225">
        <v>50</v>
      </c>
      <c r="B58" s="217"/>
      <c r="C58" s="219"/>
      <c r="D58" s="219" t="s">
        <v>2667</v>
      </c>
      <c r="E58" s="241"/>
      <c r="F58" s="241"/>
      <c r="G58" s="241"/>
      <c r="H58" s="719"/>
      <c r="I58" s="721"/>
      <c r="J58" s="721" t="s">
        <v>2668</v>
      </c>
      <c r="K58" s="719"/>
      <c r="L58" s="719"/>
      <c r="M58" s="719"/>
      <c r="N58" s="719"/>
      <c r="O58" s="722"/>
      <c r="P58" s="719" t="s">
        <v>817</v>
      </c>
      <c r="Q58" s="723"/>
      <c r="R58" s="719" t="s">
        <v>1704</v>
      </c>
      <c r="S58" s="723"/>
      <c r="T58" s="719"/>
      <c r="U58" s="724"/>
      <c r="V58" s="724" t="s">
        <v>863</v>
      </c>
      <c r="W58" s="724"/>
      <c r="X58" s="725"/>
      <c r="Y58" s="719"/>
      <c r="Z58" s="726"/>
      <c r="AA58" s="719"/>
      <c r="AB58" s="723"/>
      <c r="AC58" s="723"/>
    </row>
    <row r="59" spans="1:29" ht="15" customHeight="1">
      <c r="A59" s="225">
        <v>51</v>
      </c>
      <c r="B59" s="217"/>
      <c r="C59" s="219"/>
      <c r="D59" s="219" t="s">
        <v>2669</v>
      </c>
      <c r="E59" s="241"/>
      <c r="F59" s="241"/>
      <c r="G59" s="241"/>
      <c r="H59" s="719" t="s">
        <v>2670</v>
      </c>
      <c r="I59" s="721"/>
      <c r="J59" s="721" t="s">
        <v>2671</v>
      </c>
      <c r="K59" s="719"/>
      <c r="L59" s="719"/>
      <c r="M59" s="719"/>
      <c r="N59" s="719"/>
      <c r="O59" s="722"/>
      <c r="P59" s="719" t="s">
        <v>817</v>
      </c>
      <c r="Q59" s="723"/>
      <c r="R59" s="719" t="s">
        <v>862</v>
      </c>
      <c r="S59" s="723"/>
      <c r="T59" s="719"/>
      <c r="U59" s="724"/>
      <c r="V59" s="724" t="s">
        <v>863</v>
      </c>
      <c r="W59" s="724"/>
      <c r="X59" s="725"/>
      <c r="Y59" s="719"/>
      <c r="Z59" s="726"/>
      <c r="AA59" s="719"/>
      <c r="AB59" s="723"/>
      <c r="AC59" s="723"/>
    </row>
    <row r="60" spans="1:29" ht="15" customHeight="1">
      <c r="A60" s="225">
        <v>52</v>
      </c>
      <c r="B60" s="217"/>
      <c r="C60" s="219"/>
      <c r="D60" s="219" t="s">
        <v>2672</v>
      </c>
      <c r="E60" s="241"/>
      <c r="F60" s="241"/>
      <c r="G60" s="241"/>
      <c r="H60" s="719" t="s">
        <v>2673</v>
      </c>
      <c r="I60" s="721"/>
      <c r="J60" s="721" t="s">
        <v>2674</v>
      </c>
      <c r="K60" s="719"/>
      <c r="L60" s="719"/>
      <c r="M60" s="719"/>
      <c r="N60" s="719"/>
      <c r="O60" s="722"/>
      <c r="P60" s="719" t="s">
        <v>817</v>
      </c>
      <c r="Q60" s="723"/>
      <c r="R60" s="719" t="s">
        <v>862</v>
      </c>
      <c r="S60" s="723"/>
      <c r="T60" s="719"/>
      <c r="U60" s="724"/>
      <c r="V60" s="724" t="s">
        <v>863</v>
      </c>
      <c r="W60" s="724"/>
      <c r="X60" s="725"/>
      <c r="Y60" s="719"/>
      <c r="Z60" s="726"/>
      <c r="AA60" s="719"/>
      <c r="AB60" s="723"/>
      <c r="AC60" s="723"/>
    </row>
    <row r="61" spans="1:29" ht="15" customHeight="1">
      <c r="A61" s="225">
        <v>53</v>
      </c>
      <c r="B61" s="217"/>
      <c r="C61" s="219"/>
      <c r="D61" s="515" t="s">
        <v>2675</v>
      </c>
      <c r="E61" s="241"/>
      <c r="F61" s="241"/>
      <c r="G61" s="241"/>
      <c r="H61" s="719"/>
      <c r="I61" s="721"/>
      <c r="J61" s="721" t="s">
        <v>2676</v>
      </c>
      <c r="K61" s="719"/>
      <c r="L61" s="719"/>
      <c r="M61" s="719"/>
      <c r="N61" s="719"/>
      <c r="O61" s="722"/>
      <c r="P61" s="719" t="s">
        <v>817</v>
      </c>
      <c r="Q61" s="723"/>
      <c r="R61" s="719" t="s">
        <v>1704</v>
      </c>
      <c r="S61" s="723"/>
      <c r="T61" s="719"/>
      <c r="U61" s="724"/>
      <c r="V61" s="724" t="s">
        <v>863</v>
      </c>
      <c r="W61" s="724"/>
      <c r="X61" s="725"/>
      <c r="Y61" s="719"/>
      <c r="Z61" s="726"/>
      <c r="AA61" s="719"/>
      <c r="AB61" s="723"/>
      <c r="AC61" s="723"/>
    </row>
    <row r="62" spans="1:29" ht="15" customHeight="1">
      <c r="A62" s="225">
        <v>54</v>
      </c>
      <c r="B62" s="217"/>
      <c r="C62" s="219"/>
      <c r="D62" s="515" t="s">
        <v>2677</v>
      </c>
      <c r="E62" s="241"/>
      <c r="F62" s="241"/>
      <c r="G62" s="241"/>
      <c r="H62" s="719"/>
      <c r="I62" s="721"/>
      <c r="J62" s="721" t="s">
        <v>2678</v>
      </c>
      <c r="K62" s="719"/>
      <c r="L62" s="719"/>
      <c r="M62" s="719"/>
      <c r="N62" s="719"/>
      <c r="O62" s="722"/>
      <c r="P62" s="719" t="s">
        <v>817</v>
      </c>
      <c r="Q62" s="723"/>
      <c r="R62" s="719" t="s">
        <v>1704</v>
      </c>
      <c r="S62" s="723"/>
      <c r="T62" s="719"/>
      <c r="U62" s="724"/>
      <c r="V62" s="724" t="s">
        <v>863</v>
      </c>
      <c r="W62" s="724"/>
      <c r="X62" s="725"/>
      <c r="Y62" s="719"/>
      <c r="Z62" s="726"/>
      <c r="AA62" s="719"/>
      <c r="AB62" s="723"/>
      <c r="AC62" s="723"/>
    </row>
    <row r="63" spans="1:29" ht="15" customHeight="1">
      <c r="A63" s="225">
        <v>55</v>
      </c>
      <c r="B63" s="217"/>
      <c r="C63" s="219"/>
      <c r="D63" s="515" t="s">
        <v>2679</v>
      </c>
      <c r="E63" s="241"/>
      <c r="F63" s="241"/>
      <c r="G63" s="241"/>
      <c r="H63" s="719"/>
      <c r="I63" s="721"/>
      <c r="J63" s="721" t="s">
        <v>2680</v>
      </c>
      <c r="K63" s="719"/>
      <c r="L63" s="719"/>
      <c r="M63" s="719"/>
      <c r="N63" s="719"/>
      <c r="O63" s="722"/>
      <c r="P63" s="719" t="s">
        <v>817</v>
      </c>
      <c r="Q63" s="723"/>
      <c r="R63" s="719" t="s">
        <v>1704</v>
      </c>
      <c r="S63" s="723"/>
      <c r="T63" s="719"/>
      <c r="U63" s="724"/>
      <c r="V63" s="724" t="s">
        <v>863</v>
      </c>
      <c r="W63" s="724"/>
      <c r="X63" s="725"/>
      <c r="Y63" s="719"/>
      <c r="Z63" s="726"/>
      <c r="AA63" s="719"/>
      <c r="AB63" s="723"/>
      <c r="AC63" s="723"/>
    </row>
    <row r="64" spans="1:29" ht="15" customHeight="1">
      <c r="A64" s="225">
        <v>56</v>
      </c>
      <c r="B64" s="217"/>
      <c r="C64" s="219"/>
      <c r="D64" s="515" t="s">
        <v>2681</v>
      </c>
      <c r="E64" s="241"/>
      <c r="F64" s="241"/>
      <c r="G64" s="241"/>
      <c r="H64" s="719"/>
      <c r="I64" s="721"/>
      <c r="J64" s="721" t="s">
        <v>2682</v>
      </c>
      <c r="K64" s="719"/>
      <c r="L64" s="719"/>
      <c r="M64" s="719"/>
      <c r="N64" s="719"/>
      <c r="O64" s="722"/>
      <c r="P64" s="719" t="s">
        <v>817</v>
      </c>
      <c r="Q64" s="723"/>
      <c r="R64" s="719" t="s">
        <v>1704</v>
      </c>
      <c r="S64" s="723"/>
      <c r="T64" s="719"/>
      <c r="U64" s="724"/>
      <c r="V64" s="724" t="s">
        <v>863</v>
      </c>
      <c r="W64" s="724"/>
      <c r="X64" s="725"/>
      <c r="Y64" s="719"/>
      <c r="Z64" s="726"/>
      <c r="AA64" s="719"/>
      <c r="AB64" s="723"/>
      <c r="AC64" s="723"/>
    </row>
    <row r="65" spans="1:29" ht="15" customHeight="1">
      <c r="A65" s="225">
        <v>57</v>
      </c>
      <c r="B65" s="217"/>
      <c r="C65" s="219"/>
      <c r="D65" s="241"/>
      <c r="E65" s="241"/>
      <c r="F65" s="241"/>
      <c r="G65" s="241"/>
      <c r="H65" s="719"/>
      <c r="I65" s="721"/>
      <c r="J65" s="721"/>
      <c r="K65" s="719"/>
      <c r="L65" s="719"/>
      <c r="M65" s="719"/>
      <c r="N65" s="719"/>
      <c r="O65" s="722"/>
      <c r="P65" s="719"/>
      <c r="Q65" s="723"/>
      <c r="R65" s="719"/>
      <c r="S65" s="723"/>
      <c r="T65" s="719"/>
      <c r="U65" s="724"/>
      <c r="V65" s="724" t="s">
        <v>863</v>
      </c>
      <c r="W65" s="724"/>
      <c r="X65" s="725"/>
      <c r="Y65" s="719"/>
      <c r="Z65" s="726"/>
      <c r="AA65" s="719"/>
      <c r="AB65" s="723"/>
      <c r="AC65" s="723"/>
    </row>
    <row r="66" spans="1:29" ht="15" customHeight="1">
      <c r="A66" s="225">
        <v>58</v>
      </c>
      <c r="B66" s="217"/>
      <c r="C66" s="219"/>
      <c r="D66" s="515" t="s">
        <v>2683</v>
      </c>
      <c r="E66" s="241"/>
      <c r="F66" s="241"/>
      <c r="G66" s="241"/>
      <c r="H66" s="719"/>
      <c r="I66" s="721"/>
      <c r="J66" s="721" t="s">
        <v>2684</v>
      </c>
      <c r="K66" s="719"/>
      <c r="L66" s="719"/>
      <c r="M66" s="719"/>
      <c r="N66" s="719"/>
      <c r="O66" s="722"/>
      <c r="P66" s="719" t="s">
        <v>817</v>
      </c>
      <c r="Q66" s="723"/>
      <c r="R66" s="719" t="s">
        <v>1704</v>
      </c>
      <c r="S66" s="723"/>
      <c r="T66" s="719"/>
      <c r="U66" s="724"/>
      <c r="V66" s="724" t="s">
        <v>863</v>
      </c>
      <c r="W66" s="724"/>
      <c r="X66" s="725"/>
      <c r="Y66" s="719"/>
      <c r="Z66" s="726"/>
      <c r="AA66" s="719"/>
      <c r="AB66" s="723"/>
      <c r="AC66" s="723"/>
    </row>
    <row r="67" spans="1:29" ht="15" customHeight="1">
      <c r="A67" s="225">
        <v>59</v>
      </c>
      <c r="B67" s="217"/>
      <c r="C67" s="219"/>
      <c r="D67" s="515" t="s">
        <v>2685</v>
      </c>
      <c r="E67" s="241"/>
      <c r="F67" s="241"/>
      <c r="G67" s="241"/>
      <c r="H67" s="719"/>
      <c r="I67" s="721"/>
      <c r="J67" s="721" t="s">
        <v>2686</v>
      </c>
      <c r="K67" s="719"/>
      <c r="L67" s="719"/>
      <c r="M67" s="719"/>
      <c r="N67" s="719"/>
      <c r="O67" s="722"/>
      <c r="P67" s="719" t="s">
        <v>817</v>
      </c>
      <c r="Q67" s="723"/>
      <c r="R67" s="719" t="s">
        <v>1704</v>
      </c>
      <c r="S67" s="723"/>
      <c r="T67" s="719"/>
      <c r="U67" s="724"/>
      <c r="V67" s="724" t="s">
        <v>863</v>
      </c>
      <c r="W67" s="724"/>
      <c r="X67" s="725"/>
      <c r="Y67" s="719"/>
      <c r="Z67" s="726"/>
      <c r="AA67" s="719"/>
      <c r="AB67" s="723"/>
      <c r="AC67" s="723"/>
    </row>
    <row r="68" spans="1:29" ht="15" customHeight="1">
      <c r="A68" s="225">
        <v>60</v>
      </c>
      <c r="B68" s="217"/>
      <c r="C68" s="219"/>
      <c r="D68" s="515" t="s">
        <v>2687</v>
      </c>
      <c r="E68" s="241"/>
      <c r="F68" s="241"/>
      <c r="G68" s="241"/>
      <c r="H68" s="719"/>
      <c r="I68" s="721"/>
      <c r="J68" s="721" t="s">
        <v>2688</v>
      </c>
      <c r="K68" s="719"/>
      <c r="L68" s="719"/>
      <c r="M68" s="719"/>
      <c r="N68" s="719"/>
      <c r="O68" s="722"/>
      <c r="P68" s="719" t="s">
        <v>817</v>
      </c>
      <c r="Q68" s="723"/>
      <c r="R68" s="719" t="s">
        <v>1704</v>
      </c>
      <c r="S68" s="723"/>
      <c r="T68" s="719"/>
      <c r="U68" s="724"/>
      <c r="V68" s="724" t="s">
        <v>863</v>
      </c>
      <c r="W68" s="724"/>
      <c r="X68" s="725"/>
      <c r="Y68" s="719"/>
      <c r="Z68" s="726"/>
      <c r="AA68" s="719"/>
      <c r="AB68" s="723"/>
      <c r="AC68" s="723"/>
    </row>
    <row r="69" spans="1:29" ht="15" customHeight="1">
      <c r="A69" s="225">
        <v>61</v>
      </c>
      <c r="B69" s="216" t="s">
        <v>2689</v>
      </c>
      <c r="C69" s="513"/>
      <c r="D69" s="512"/>
      <c r="E69" s="512"/>
      <c r="F69" s="512"/>
      <c r="G69" s="512"/>
      <c r="H69" s="757"/>
      <c r="I69" s="758"/>
      <c r="J69" s="721" t="s">
        <v>2096</v>
      </c>
      <c r="K69" s="719"/>
      <c r="L69" s="719"/>
      <c r="M69" s="719"/>
      <c r="N69" s="719"/>
      <c r="O69" s="722"/>
      <c r="P69" s="719" t="s">
        <v>817</v>
      </c>
      <c r="Q69" s="723"/>
      <c r="R69" s="719"/>
      <c r="S69" s="723"/>
      <c r="T69" s="719"/>
      <c r="U69" s="724"/>
      <c r="V69" s="724" t="s">
        <v>863</v>
      </c>
      <c r="W69" s="724"/>
      <c r="X69" s="725"/>
      <c r="Y69" s="719"/>
      <c r="Z69" s="726"/>
      <c r="AA69" s="719"/>
      <c r="AB69" s="723"/>
      <c r="AC69" s="723"/>
    </row>
    <row r="70" spans="1:29" ht="15" customHeight="1">
      <c r="A70" s="225">
        <v>62</v>
      </c>
      <c r="B70" s="217"/>
      <c r="C70" s="219" t="s">
        <v>2690</v>
      </c>
      <c r="D70" s="241"/>
      <c r="E70" s="241"/>
      <c r="F70" s="241"/>
      <c r="G70" s="241"/>
      <c r="H70" s="719" t="s">
        <v>2691</v>
      </c>
      <c r="I70" s="721"/>
      <c r="J70" s="721" t="s">
        <v>2692</v>
      </c>
      <c r="K70" s="719"/>
      <c r="L70" s="719"/>
      <c r="M70" s="719"/>
      <c r="N70" s="719"/>
      <c r="O70" s="722"/>
      <c r="P70" s="719" t="s">
        <v>817</v>
      </c>
      <c r="Q70" s="723"/>
      <c r="R70" s="719"/>
      <c r="S70" s="723"/>
      <c r="T70" s="719"/>
      <c r="U70" s="724"/>
      <c r="V70" s="724" t="s">
        <v>863</v>
      </c>
      <c r="W70" s="724"/>
      <c r="X70" s="725"/>
      <c r="Y70" s="719"/>
      <c r="Z70" s="726"/>
      <c r="AA70" s="719"/>
      <c r="AB70" s="723"/>
      <c r="AC70" s="723"/>
    </row>
    <row r="71" spans="1:29" ht="15" customHeight="1">
      <c r="A71" s="225">
        <v>63</v>
      </c>
      <c r="B71" s="217"/>
      <c r="C71" s="219" t="s">
        <v>2693</v>
      </c>
      <c r="D71" s="241"/>
      <c r="E71" s="241"/>
      <c r="F71" s="241"/>
      <c r="G71" s="241"/>
      <c r="H71" s="719" t="s">
        <v>2694</v>
      </c>
      <c r="I71" s="721"/>
      <c r="J71" s="721" t="s">
        <v>2653</v>
      </c>
      <c r="K71" s="719"/>
      <c r="L71" s="719"/>
      <c r="M71" s="719"/>
      <c r="N71" s="719"/>
      <c r="O71" s="722"/>
      <c r="P71" s="719" t="s">
        <v>817</v>
      </c>
      <c r="Q71" s="723"/>
      <c r="R71" s="719"/>
      <c r="S71" s="723"/>
      <c r="T71" s="719"/>
      <c r="U71" s="724"/>
      <c r="V71" s="724" t="s">
        <v>863</v>
      </c>
      <c r="W71" s="724"/>
      <c r="X71" s="725"/>
      <c r="Y71" s="719"/>
      <c r="Z71" s="726"/>
      <c r="AA71" s="719"/>
      <c r="AB71" s="723"/>
      <c r="AC71" s="723"/>
    </row>
    <row r="72" spans="1:29" ht="15" customHeight="1">
      <c r="A72" s="225">
        <v>64</v>
      </c>
      <c r="B72" s="217"/>
      <c r="C72" s="219" t="s">
        <v>2695</v>
      </c>
      <c r="D72" s="241"/>
      <c r="E72" s="241"/>
      <c r="F72" s="241"/>
      <c r="G72" s="241"/>
      <c r="H72" s="719"/>
      <c r="I72" s="721"/>
      <c r="J72" s="721" t="s">
        <v>2696</v>
      </c>
      <c r="K72" s="719"/>
      <c r="L72" s="719"/>
      <c r="M72" s="719"/>
      <c r="N72" s="719"/>
      <c r="O72" s="722"/>
      <c r="P72" s="719" t="s">
        <v>817</v>
      </c>
      <c r="Q72" s="723"/>
      <c r="R72" s="719" t="s">
        <v>1704</v>
      </c>
      <c r="S72" s="723"/>
      <c r="T72" s="719"/>
      <c r="U72" s="724"/>
      <c r="V72" s="724" t="s">
        <v>863</v>
      </c>
      <c r="W72" s="724"/>
      <c r="X72" s="725"/>
      <c r="Y72" s="719"/>
      <c r="Z72" s="726"/>
      <c r="AA72" s="719"/>
      <c r="AB72" s="723"/>
      <c r="AC72" s="723"/>
    </row>
    <row r="73" spans="1:29" ht="15" customHeight="1">
      <c r="A73" s="225">
        <v>65</v>
      </c>
      <c r="B73" s="217"/>
      <c r="C73" s="219" t="s">
        <v>2697</v>
      </c>
      <c r="D73" s="241"/>
      <c r="E73" s="241"/>
      <c r="F73" s="241"/>
      <c r="G73" s="241"/>
      <c r="H73" s="719"/>
      <c r="I73" s="721"/>
      <c r="J73" s="721"/>
      <c r="K73" s="719"/>
      <c r="L73" s="719"/>
      <c r="M73" s="719"/>
      <c r="N73" s="719"/>
      <c r="O73" s="722"/>
      <c r="P73" s="719" t="s">
        <v>817</v>
      </c>
      <c r="Q73" s="723"/>
      <c r="R73" s="719" t="s">
        <v>1704</v>
      </c>
      <c r="S73" s="723"/>
      <c r="T73" s="719"/>
      <c r="U73" s="724"/>
      <c r="V73" s="724" t="s">
        <v>863</v>
      </c>
      <c r="W73" s="724"/>
      <c r="X73" s="725"/>
      <c r="Y73" s="719"/>
      <c r="Z73" s="726"/>
      <c r="AA73" s="719"/>
      <c r="AB73" s="723"/>
      <c r="AC73" s="723"/>
    </row>
    <row r="74" spans="1:29" ht="15" customHeight="1">
      <c r="A74" s="225">
        <v>66</v>
      </c>
      <c r="B74" s="217"/>
      <c r="C74" s="219" t="s">
        <v>2698</v>
      </c>
      <c r="D74" s="241"/>
      <c r="E74" s="241"/>
      <c r="F74" s="241"/>
      <c r="G74" s="241"/>
      <c r="H74" s="719"/>
      <c r="I74" s="721"/>
      <c r="J74" s="721" t="s">
        <v>2699</v>
      </c>
      <c r="K74" s="719"/>
      <c r="L74" s="719"/>
      <c r="M74" s="719"/>
      <c r="N74" s="719"/>
      <c r="O74" s="722"/>
      <c r="P74" s="719" t="s">
        <v>817</v>
      </c>
      <c r="Q74" s="723"/>
      <c r="R74" s="719" t="s">
        <v>1704</v>
      </c>
      <c r="S74" s="723"/>
      <c r="T74" s="719"/>
      <c r="U74" s="724"/>
      <c r="V74" s="724" t="s">
        <v>863</v>
      </c>
      <c r="W74" s="724"/>
      <c r="X74" s="725"/>
      <c r="Y74" s="719"/>
      <c r="Z74" s="726"/>
      <c r="AA74" s="719"/>
      <c r="AB74" s="723"/>
      <c r="AC74" s="723"/>
    </row>
    <row r="75" spans="1:29" ht="15" customHeight="1">
      <c r="A75" s="225">
        <v>67</v>
      </c>
      <c r="B75" s="217"/>
      <c r="C75" s="219" t="s">
        <v>2700</v>
      </c>
      <c r="D75" s="241"/>
      <c r="E75" s="241"/>
      <c r="F75" s="241"/>
      <c r="G75" s="241"/>
      <c r="H75" s="719"/>
      <c r="I75" s="721"/>
      <c r="J75" s="721" t="s">
        <v>2701</v>
      </c>
      <c r="K75" s="719"/>
      <c r="L75" s="719"/>
      <c r="M75" s="719"/>
      <c r="N75" s="719"/>
      <c r="O75" s="722"/>
      <c r="P75" s="719" t="s">
        <v>817</v>
      </c>
      <c r="Q75" s="723"/>
      <c r="R75" s="719" t="s">
        <v>1704</v>
      </c>
      <c r="S75" s="723"/>
      <c r="T75" s="719"/>
      <c r="U75" s="724"/>
      <c r="V75" s="724" t="s">
        <v>863</v>
      </c>
      <c r="W75" s="724"/>
      <c r="X75" s="725"/>
      <c r="Y75" s="719"/>
      <c r="Z75" s="726"/>
      <c r="AA75" s="719"/>
      <c r="AB75" s="723"/>
      <c r="AC75" s="723"/>
    </row>
    <row r="76" spans="1:29" ht="15" customHeight="1">
      <c r="A76" s="225">
        <v>68</v>
      </c>
      <c r="B76" s="217"/>
      <c r="C76" s="511" t="s">
        <v>2702</v>
      </c>
      <c r="D76" s="241"/>
      <c r="E76" s="241"/>
      <c r="F76" s="241"/>
      <c r="G76" s="241"/>
      <c r="H76" s="719" t="s">
        <v>2703</v>
      </c>
      <c r="I76" s="721"/>
      <c r="J76" s="721"/>
      <c r="K76" s="719"/>
      <c r="L76" s="719"/>
      <c r="M76" s="719"/>
      <c r="N76" s="719"/>
      <c r="O76" s="722"/>
      <c r="P76" s="719" t="s">
        <v>817</v>
      </c>
      <c r="Q76" s="723"/>
      <c r="R76" s="719" t="s">
        <v>1704</v>
      </c>
      <c r="S76" s="723"/>
      <c r="T76" s="719"/>
      <c r="U76" s="724"/>
      <c r="V76" s="724" t="s">
        <v>863</v>
      </c>
      <c r="W76" s="724"/>
      <c r="X76" s="725"/>
      <c r="Y76" s="719"/>
      <c r="Z76" s="726"/>
      <c r="AA76" s="719"/>
      <c r="AB76" s="723"/>
      <c r="AC76" s="723"/>
    </row>
    <row r="77" spans="1:29" ht="15" customHeight="1">
      <c r="A77" s="225">
        <v>69</v>
      </c>
      <c r="B77" s="217"/>
      <c r="C77" s="511" t="s">
        <v>2704</v>
      </c>
      <c r="D77" s="241"/>
      <c r="E77" s="241"/>
      <c r="F77" s="241"/>
      <c r="G77" s="241"/>
      <c r="H77" s="719" t="s">
        <v>2705</v>
      </c>
      <c r="I77" s="721"/>
      <c r="J77" s="721"/>
      <c r="K77" s="719"/>
      <c r="L77" s="719"/>
      <c r="M77" s="719"/>
      <c r="N77" s="719"/>
      <c r="O77" s="722"/>
      <c r="P77" s="719" t="s">
        <v>817</v>
      </c>
      <c r="Q77" s="723"/>
      <c r="R77" s="719" t="s">
        <v>1704</v>
      </c>
      <c r="S77" s="723"/>
      <c r="T77" s="719"/>
      <c r="U77" s="724"/>
      <c r="V77" s="724" t="s">
        <v>863</v>
      </c>
      <c r="W77" s="724"/>
      <c r="X77" s="725"/>
      <c r="Y77" s="719"/>
      <c r="Z77" s="726"/>
      <c r="AA77" s="719"/>
      <c r="AB77" s="723"/>
      <c r="AC77" s="723"/>
    </row>
    <row r="78" spans="1:29" ht="15" customHeight="1">
      <c r="A78" s="225">
        <v>70</v>
      </c>
      <c r="B78" s="217"/>
      <c r="C78" s="511" t="s">
        <v>2706</v>
      </c>
      <c r="D78" s="241"/>
      <c r="E78" s="241"/>
      <c r="F78" s="241"/>
      <c r="G78" s="241"/>
      <c r="H78" s="263" t="s">
        <v>2707</v>
      </c>
      <c r="I78" s="721"/>
      <c r="J78" s="721"/>
      <c r="K78" s="719"/>
      <c r="L78" s="719"/>
      <c r="M78" s="719"/>
      <c r="N78" s="719"/>
      <c r="O78" s="722"/>
      <c r="P78" s="719" t="s">
        <v>817</v>
      </c>
      <c r="Q78" s="723"/>
      <c r="R78" s="719" t="s">
        <v>1704</v>
      </c>
      <c r="S78" s="723"/>
      <c r="T78" s="719"/>
      <c r="U78" s="724"/>
      <c r="V78" s="724" t="s">
        <v>863</v>
      </c>
      <c r="W78" s="724"/>
      <c r="X78" s="725"/>
      <c r="Y78" s="719"/>
      <c r="Z78" s="726"/>
      <c r="AA78" s="719"/>
      <c r="AB78" s="723"/>
      <c r="AC78" s="723"/>
    </row>
    <row r="79" spans="1:29" ht="15" customHeight="1">
      <c r="A79" s="225">
        <v>71</v>
      </c>
      <c r="B79" s="217"/>
      <c r="C79" s="511" t="s">
        <v>2708</v>
      </c>
      <c r="D79" s="241"/>
      <c r="E79" s="241"/>
      <c r="F79" s="241"/>
      <c r="G79" s="241"/>
      <c r="H79" s="719" t="s">
        <v>2709</v>
      </c>
      <c r="I79" s="721"/>
      <c r="J79" s="721"/>
      <c r="K79" s="719"/>
      <c r="L79" s="719"/>
      <c r="M79" s="719"/>
      <c r="N79" s="719"/>
      <c r="O79" s="722"/>
      <c r="P79" s="719" t="s">
        <v>817</v>
      </c>
      <c r="Q79" s="723"/>
      <c r="R79" s="719" t="s">
        <v>1704</v>
      </c>
      <c r="S79" s="723"/>
      <c r="T79" s="719"/>
      <c r="U79" s="724"/>
      <c r="V79" s="724" t="s">
        <v>863</v>
      </c>
      <c r="W79" s="724"/>
      <c r="X79" s="725"/>
      <c r="Y79" s="719"/>
      <c r="Z79" s="726"/>
      <c r="AA79" s="719"/>
      <c r="AB79" s="723"/>
      <c r="AC79" s="723"/>
    </row>
    <row r="80" spans="1:29" ht="15" customHeight="1">
      <c r="A80" s="225">
        <v>72</v>
      </c>
      <c r="B80" s="217"/>
      <c r="C80" s="511" t="s">
        <v>2710</v>
      </c>
      <c r="D80" s="241"/>
      <c r="E80" s="241"/>
      <c r="F80" s="241"/>
      <c r="G80" s="241"/>
      <c r="H80" s="263" t="s">
        <v>2711</v>
      </c>
      <c r="I80" s="721"/>
      <c r="J80" s="721"/>
      <c r="K80" s="719"/>
      <c r="L80" s="719"/>
      <c r="M80" s="719"/>
      <c r="N80" s="719"/>
      <c r="O80" s="722"/>
      <c r="P80" s="719" t="s">
        <v>817</v>
      </c>
      <c r="Q80" s="723"/>
      <c r="R80" s="719" t="s">
        <v>1704</v>
      </c>
      <c r="S80" s="723"/>
      <c r="T80" s="719"/>
      <c r="U80" s="724"/>
      <c r="V80" s="724" t="s">
        <v>863</v>
      </c>
      <c r="W80" s="724"/>
      <c r="X80" s="725"/>
      <c r="Y80" s="719"/>
      <c r="Z80" s="726"/>
      <c r="AA80" s="719"/>
      <c r="AB80" s="723"/>
      <c r="AC80" s="723"/>
    </row>
    <row r="81" spans="1:29" ht="15" customHeight="1">
      <c r="A81" s="225">
        <v>73</v>
      </c>
      <c r="B81" s="217"/>
      <c r="C81" s="511" t="s">
        <v>2712</v>
      </c>
      <c r="D81" s="241"/>
      <c r="E81" s="241"/>
      <c r="F81" s="241"/>
      <c r="G81" s="241"/>
      <c r="H81" s="719" t="s">
        <v>2713</v>
      </c>
      <c r="I81" s="721"/>
      <c r="J81" s="721"/>
      <c r="K81" s="719"/>
      <c r="L81" s="719"/>
      <c r="M81" s="719"/>
      <c r="N81" s="719"/>
      <c r="O81" s="722"/>
      <c r="P81" s="719" t="s">
        <v>817</v>
      </c>
      <c r="Q81" s="723"/>
      <c r="R81" s="719" t="s">
        <v>1704</v>
      </c>
      <c r="S81" s="723"/>
      <c r="T81" s="719"/>
      <c r="U81" s="724"/>
      <c r="V81" s="724" t="s">
        <v>863</v>
      </c>
      <c r="W81" s="724"/>
      <c r="X81" s="725"/>
      <c r="Y81" s="719"/>
      <c r="Z81" s="726"/>
      <c r="AA81" s="719"/>
      <c r="AB81" s="723"/>
      <c r="AC81" s="723"/>
    </row>
    <row r="82" spans="1:29" ht="15" customHeight="1">
      <c r="A82" s="225">
        <v>74</v>
      </c>
      <c r="B82" s="217"/>
      <c r="C82" s="511" t="s">
        <v>2714</v>
      </c>
      <c r="D82" s="241"/>
      <c r="E82" s="241"/>
      <c r="F82" s="241"/>
      <c r="G82" s="241"/>
      <c r="H82" s="719" t="s">
        <v>2715</v>
      </c>
      <c r="I82" s="721"/>
      <c r="J82" s="721"/>
      <c r="K82" s="719"/>
      <c r="L82" s="719"/>
      <c r="M82" s="719"/>
      <c r="N82" s="719"/>
      <c r="O82" s="722"/>
      <c r="P82" s="719" t="s">
        <v>817</v>
      </c>
      <c r="Q82" s="723"/>
      <c r="R82" s="719" t="s">
        <v>1704</v>
      </c>
      <c r="S82" s="723"/>
      <c r="T82" s="719"/>
      <c r="U82" s="724"/>
      <c r="V82" s="724" t="s">
        <v>863</v>
      </c>
      <c r="W82" s="724"/>
      <c r="X82" s="725"/>
      <c r="Y82" s="719"/>
      <c r="Z82" s="726"/>
      <c r="AA82" s="719"/>
      <c r="AB82" s="723"/>
      <c r="AC82" s="723"/>
    </row>
    <row r="83" spans="1:29" ht="15" customHeight="1">
      <c r="A83" s="225">
        <v>75</v>
      </c>
      <c r="B83" s="216" t="s">
        <v>2716</v>
      </c>
      <c r="C83" s="513"/>
      <c r="D83" s="512"/>
      <c r="E83" s="512"/>
      <c r="F83" s="512"/>
      <c r="G83" s="512"/>
      <c r="H83" s="757"/>
      <c r="I83" s="758"/>
      <c r="J83" s="721" t="s">
        <v>1560</v>
      </c>
      <c r="K83" s="719"/>
      <c r="L83" s="719"/>
      <c r="M83" s="719"/>
      <c r="N83" s="719"/>
      <c r="O83" s="722"/>
      <c r="P83" s="719"/>
      <c r="Q83" s="723"/>
      <c r="R83" s="719"/>
      <c r="S83" s="723"/>
      <c r="T83" s="719"/>
      <c r="U83" s="724"/>
      <c r="V83" s="724"/>
      <c r="W83" s="760"/>
      <c r="X83" s="725"/>
      <c r="Y83" s="719"/>
      <c r="Z83" s="726"/>
      <c r="AA83" s="719"/>
      <c r="AB83" s="723"/>
      <c r="AC83" s="723"/>
    </row>
    <row r="84" spans="1:29" ht="15" customHeight="1">
      <c r="A84" s="225">
        <v>76</v>
      </c>
      <c r="B84" s="216"/>
      <c r="C84" s="216" t="s">
        <v>2717</v>
      </c>
      <c r="D84" s="513"/>
      <c r="E84" s="512"/>
      <c r="F84" s="512"/>
      <c r="G84" s="512"/>
      <c r="H84" s="757"/>
      <c r="I84" s="758"/>
      <c r="J84" s="721" t="s">
        <v>2718</v>
      </c>
      <c r="K84" s="719"/>
      <c r="L84" s="719"/>
      <c r="M84" s="719"/>
      <c r="N84" s="719"/>
      <c r="O84" s="722"/>
      <c r="P84" s="719" t="s">
        <v>817</v>
      </c>
      <c r="Q84" s="723" t="s">
        <v>863</v>
      </c>
      <c r="R84" s="721" t="s">
        <v>2719</v>
      </c>
      <c r="S84" s="723"/>
      <c r="T84" s="719"/>
      <c r="U84" s="724"/>
      <c r="V84" s="724"/>
      <c r="W84" s="760"/>
      <c r="X84" s="725"/>
      <c r="Y84" s="719"/>
      <c r="Z84" s="726"/>
      <c r="AA84" s="719"/>
      <c r="AB84" s="723"/>
      <c r="AC84" s="723"/>
    </row>
    <row r="85" spans="1:29" ht="15" customHeight="1">
      <c r="A85" s="225">
        <v>77</v>
      </c>
      <c r="B85" s="217"/>
      <c r="C85" s="219"/>
      <c r="D85" s="241" t="s">
        <v>1557</v>
      </c>
      <c r="E85" s="241"/>
      <c r="F85" s="241"/>
      <c r="G85" s="241"/>
      <c r="H85" s="719" t="s">
        <v>2720</v>
      </c>
      <c r="I85" s="721"/>
      <c r="J85" s="721" t="s">
        <v>971</v>
      </c>
      <c r="K85" s="719"/>
      <c r="L85" s="719"/>
      <c r="M85" s="719"/>
      <c r="N85" s="719"/>
      <c r="O85" s="722"/>
      <c r="P85" s="719"/>
      <c r="Q85" s="723"/>
      <c r="R85" s="719"/>
      <c r="S85" s="723"/>
      <c r="T85" s="719"/>
      <c r="U85" s="724"/>
      <c r="V85" s="724"/>
      <c r="W85" s="760"/>
      <c r="X85" s="725"/>
      <c r="Y85" s="719"/>
      <c r="Z85" s="726"/>
      <c r="AA85" s="719"/>
      <c r="AB85" s="723"/>
      <c r="AC85" s="723"/>
    </row>
    <row r="86" spans="1:29" ht="15" customHeight="1">
      <c r="A86" s="225">
        <v>78</v>
      </c>
      <c r="B86" s="217"/>
      <c r="C86" s="217"/>
      <c r="D86" s="219" t="s">
        <v>2721</v>
      </c>
      <c r="E86" s="241"/>
      <c r="F86" s="241"/>
      <c r="G86" s="241"/>
      <c r="H86" s="719"/>
      <c r="I86" s="721"/>
      <c r="J86" s="721" t="s">
        <v>1576</v>
      </c>
      <c r="K86" s="719"/>
      <c r="L86" s="719"/>
      <c r="M86" s="719"/>
      <c r="N86" s="719"/>
      <c r="O86" s="722"/>
      <c r="P86" s="719" t="s">
        <v>817</v>
      </c>
      <c r="Q86" s="723"/>
      <c r="R86" s="719"/>
      <c r="S86" s="723"/>
      <c r="T86" s="719"/>
      <c r="U86" s="724"/>
      <c r="V86" s="724"/>
      <c r="W86" s="760"/>
      <c r="X86" s="725"/>
      <c r="Y86" s="719"/>
      <c r="Z86" s="726"/>
      <c r="AA86" s="719"/>
      <c r="AB86" s="723"/>
      <c r="AC86" s="723"/>
    </row>
    <row r="87" spans="1:29" ht="15" customHeight="1">
      <c r="A87" s="225">
        <v>79</v>
      </c>
      <c r="B87" s="217"/>
      <c r="C87" s="217"/>
      <c r="D87" s="219" t="s">
        <v>2722</v>
      </c>
      <c r="E87" s="241"/>
      <c r="F87" s="241"/>
      <c r="G87" s="241"/>
      <c r="H87" s="719"/>
      <c r="I87" s="721"/>
      <c r="J87" s="721" t="s">
        <v>1579</v>
      </c>
      <c r="K87" s="719"/>
      <c r="L87" s="719"/>
      <c r="M87" s="719"/>
      <c r="N87" s="719"/>
      <c r="O87" s="722"/>
      <c r="P87" s="719" t="s">
        <v>817</v>
      </c>
      <c r="Q87" s="723" t="s">
        <v>863</v>
      </c>
      <c r="R87" s="378" t="s">
        <v>1579</v>
      </c>
      <c r="S87" s="723"/>
      <c r="T87" s="719"/>
      <c r="U87" s="724"/>
      <c r="V87" s="724"/>
      <c r="W87" s="760"/>
      <c r="X87" s="725"/>
      <c r="Y87" s="719"/>
      <c r="Z87" s="726"/>
      <c r="AA87" s="719"/>
      <c r="AB87" s="723"/>
      <c r="AC87" s="723"/>
    </row>
    <row r="88" spans="1:29" ht="15" customHeight="1">
      <c r="A88" s="225">
        <v>80</v>
      </c>
      <c r="B88" s="217"/>
      <c r="C88" s="217"/>
      <c r="D88" s="219"/>
      <c r="E88" s="219" t="s">
        <v>2318</v>
      </c>
      <c r="F88" s="241"/>
      <c r="G88" s="241"/>
      <c r="H88" s="719"/>
      <c r="I88" s="721"/>
      <c r="J88" s="721" t="s">
        <v>2600</v>
      </c>
      <c r="K88" s="719"/>
      <c r="L88" s="719"/>
      <c r="M88" s="719"/>
      <c r="N88" s="719"/>
      <c r="O88" s="722"/>
      <c r="P88" s="719" t="s">
        <v>817</v>
      </c>
      <c r="Q88" s="723"/>
      <c r="R88" s="719"/>
      <c r="S88" s="723"/>
      <c r="T88" s="719"/>
      <c r="U88" s="724"/>
      <c r="V88" s="724"/>
      <c r="W88" s="760"/>
      <c r="X88" s="725"/>
      <c r="Y88" s="719"/>
      <c r="Z88" s="726"/>
      <c r="AA88" s="719"/>
      <c r="AB88" s="723"/>
      <c r="AC88" s="723"/>
    </row>
    <row r="89" spans="1:29" ht="15" customHeight="1">
      <c r="A89" s="225">
        <v>81</v>
      </c>
      <c r="B89" s="217"/>
      <c r="C89" s="217"/>
      <c r="D89" s="219"/>
      <c r="E89" s="219" t="s">
        <v>1808</v>
      </c>
      <c r="F89" s="241"/>
      <c r="G89" s="241"/>
      <c r="H89" s="719"/>
      <c r="I89" s="721"/>
      <c r="J89" s="721" t="s">
        <v>1811</v>
      </c>
      <c r="K89" s="719"/>
      <c r="L89" s="719"/>
      <c r="M89" s="719"/>
      <c r="N89" s="719"/>
      <c r="O89" s="722"/>
      <c r="P89" s="719" t="s">
        <v>817</v>
      </c>
      <c r="Q89" s="723"/>
      <c r="R89" s="719"/>
      <c r="S89" s="723"/>
      <c r="T89" s="719"/>
      <c r="U89" s="724"/>
      <c r="V89" s="724"/>
      <c r="W89" s="760"/>
      <c r="X89" s="725"/>
      <c r="Y89" s="719"/>
      <c r="Z89" s="726"/>
      <c r="AA89" s="719"/>
      <c r="AB89" s="723"/>
      <c r="AC89" s="723"/>
    </row>
    <row r="90" spans="1:29" ht="15" customHeight="1">
      <c r="A90" s="225">
        <v>82</v>
      </c>
      <c r="B90" s="217"/>
      <c r="C90" s="219"/>
      <c r="D90" s="241"/>
      <c r="E90" s="219" t="s">
        <v>1569</v>
      </c>
      <c r="F90" s="241"/>
      <c r="G90" s="241"/>
      <c r="H90" s="719"/>
      <c r="I90" s="721"/>
      <c r="J90" s="721" t="s">
        <v>1814</v>
      </c>
      <c r="K90" s="719"/>
      <c r="L90" s="719"/>
      <c r="M90" s="719"/>
      <c r="N90" s="719"/>
      <c r="O90" s="722"/>
      <c r="P90" s="719" t="s">
        <v>817</v>
      </c>
      <c r="Q90" s="723"/>
      <c r="R90" s="719"/>
      <c r="S90" s="723"/>
      <c r="T90" s="719"/>
      <c r="U90" s="724"/>
      <c r="V90" s="724"/>
      <c r="W90" s="760"/>
      <c r="X90" s="725"/>
      <c r="Y90" s="719"/>
      <c r="Z90" s="726"/>
      <c r="AA90" s="719"/>
      <c r="AB90" s="723"/>
      <c r="AC90" s="723"/>
    </row>
    <row r="91" spans="1:29" ht="15" customHeight="1">
      <c r="A91" s="225">
        <v>80</v>
      </c>
      <c r="B91" s="217"/>
      <c r="C91" s="217" t="s">
        <v>2723</v>
      </c>
      <c r="D91" s="217"/>
      <c r="E91" s="241"/>
      <c r="F91" s="241"/>
      <c r="G91" s="241"/>
      <c r="H91" s="719"/>
      <c r="I91" s="721"/>
      <c r="J91" s="721" t="s">
        <v>2724</v>
      </c>
      <c r="K91" s="719"/>
      <c r="L91" s="719"/>
      <c r="M91" s="719"/>
      <c r="N91" s="719"/>
      <c r="O91" s="722"/>
      <c r="P91" s="719" t="s">
        <v>817</v>
      </c>
      <c r="Q91" s="723"/>
      <c r="R91" s="719" t="s">
        <v>878</v>
      </c>
      <c r="S91" s="723"/>
      <c r="T91" s="719"/>
      <c r="U91" s="724"/>
      <c r="V91" s="724" t="s">
        <v>863</v>
      </c>
      <c r="W91" s="724"/>
      <c r="X91" s="725"/>
      <c r="Y91" s="719"/>
      <c r="Z91" s="726"/>
      <c r="AA91" s="719"/>
      <c r="AB91" s="723"/>
      <c r="AC91" s="723"/>
    </row>
    <row r="92" spans="1:29" ht="15" customHeight="1">
      <c r="A92" s="225">
        <v>81</v>
      </c>
      <c r="B92" s="217"/>
      <c r="C92" s="217" t="s">
        <v>2725</v>
      </c>
      <c r="D92" s="217"/>
      <c r="E92" s="241"/>
      <c r="F92" s="241"/>
      <c r="G92" s="241"/>
      <c r="H92" s="719"/>
      <c r="I92" s="721"/>
      <c r="J92" s="721" t="s">
        <v>2726</v>
      </c>
      <c r="K92" s="719"/>
      <c r="L92" s="719"/>
      <c r="M92" s="719"/>
      <c r="N92" s="719"/>
      <c r="O92" s="722"/>
      <c r="P92" s="719" t="s">
        <v>817</v>
      </c>
      <c r="Q92" s="723"/>
      <c r="R92" s="719" t="s">
        <v>878</v>
      </c>
      <c r="S92" s="723"/>
      <c r="T92" s="719"/>
      <c r="U92" s="724"/>
      <c r="V92" s="724" t="s">
        <v>863</v>
      </c>
      <c r="W92" s="724"/>
      <c r="X92" s="725"/>
      <c r="Y92" s="719"/>
      <c r="Z92" s="726"/>
      <c r="AA92" s="719"/>
      <c r="AB92" s="723"/>
      <c r="AC92" s="723"/>
    </row>
    <row r="93" spans="1:29" ht="16.5" customHeight="1">
      <c r="A93" s="225"/>
      <c r="B93" s="224"/>
      <c r="C93" s="225"/>
      <c r="D93" s="225"/>
      <c r="E93" s="225"/>
      <c r="F93" s="225"/>
      <c r="G93" s="225"/>
      <c r="H93" s="225"/>
      <c r="J93" s="239"/>
      <c r="K93" s="225"/>
      <c r="L93" s="225"/>
      <c r="M93" s="225"/>
      <c r="N93" s="225"/>
      <c r="O93" s="234"/>
      <c r="P93" s="225"/>
      <c r="Q93" s="225"/>
      <c r="R93" s="225"/>
      <c r="S93" s="274"/>
      <c r="T93" s="225"/>
      <c r="U93" s="225"/>
      <c r="V93" s="225"/>
      <c r="W93" s="225"/>
      <c r="X93" s="271"/>
      <c r="Y93" s="225"/>
      <c r="Z93" s="239"/>
      <c r="AA93" s="225"/>
      <c r="AB93" s="225"/>
      <c r="AC93" s="225"/>
    </row>
    <row r="94" spans="1:29" ht="12" customHeight="1">
      <c r="A94" s="3"/>
      <c r="B94" s="3"/>
      <c r="C94" s="131"/>
      <c r="D94" s="131"/>
      <c r="E94" s="131"/>
      <c r="F94" s="131"/>
      <c r="G94" s="5"/>
      <c r="H94" s="155"/>
      <c r="J94" s="155"/>
      <c r="K94" s="5"/>
      <c r="L94" s="5"/>
      <c r="M94" s="5"/>
      <c r="N94" s="5"/>
      <c r="O94" s="188"/>
      <c r="P94" s="5"/>
      <c r="Q94" s="5"/>
      <c r="R94" s="5"/>
      <c r="S94" s="56"/>
      <c r="T94" s="56"/>
      <c r="U94" s="56"/>
      <c r="V94" s="56"/>
      <c r="W94" s="56"/>
      <c r="X94" s="178"/>
      <c r="Y94" s="5"/>
      <c r="AA94" s="56"/>
      <c r="AB94" s="128"/>
      <c r="AC94" s="56"/>
    </row>
    <row r="95" spans="1:29" ht="12" customHeight="1">
      <c r="A95" s="129"/>
      <c r="B95" s="129"/>
      <c r="C95" s="129"/>
      <c r="D95" s="129"/>
      <c r="E95" s="129"/>
      <c r="F95" s="129"/>
      <c r="AB95" s="128"/>
    </row>
    <row r="96" spans="1:29" ht="12" customHeight="1">
      <c r="G96" s="128"/>
      <c r="H96" s="128"/>
      <c r="I96" s="224"/>
      <c r="J96" s="128"/>
      <c r="K96" s="128"/>
      <c r="L96" s="128"/>
      <c r="M96" s="128"/>
      <c r="N96" s="128"/>
      <c r="O96" s="174"/>
      <c r="P96" s="128"/>
      <c r="AB96" s="128"/>
    </row>
    <row r="97" spans="1:1015" ht="12" customHeight="1">
      <c r="G97" s="128"/>
      <c r="H97" s="128"/>
      <c r="I97" s="224"/>
      <c r="J97" s="128"/>
      <c r="K97" s="128"/>
      <c r="L97" s="128"/>
      <c r="M97" s="128"/>
      <c r="N97" s="128"/>
      <c r="O97" s="174"/>
      <c r="P97" s="128"/>
      <c r="AB97" s="128"/>
    </row>
    <row r="98" spans="1:1015" ht="12" customHeight="1">
      <c r="G98" s="128"/>
      <c r="H98" s="128"/>
      <c r="I98" s="224"/>
      <c r="J98" s="128"/>
      <c r="K98" s="128"/>
      <c r="L98" s="128"/>
      <c r="M98" s="128"/>
      <c r="N98" s="128"/>
      <c r="O98" s="174"/>
      <c r="P98" s="128"/>
      <c r="AB98" s="128"/>
    </row>
    <row r="99" spans="1:1015" ht="12" customHeight="1">
      <c r="G99" s="128"/>
      <c r="H99" s="128"/>
      <c r="I99" s="224"/>
      <c r="J99" s="128"/>
      <c r="K99" s="128"/>
      <c r="L99" s="128"/>
      <c r="M99" s="128"/>
      <c r="N99" s="128"/>
      <c r="O99" s="174"/>
      <c r="P99" s="128"/>
      <c r="AB99" s="128"/>
    </row>
    <row r="100" spans="1:1015" ht="12" customHeight="1">
      <c r="G100" s="128"/>
      <c r="H100" s="128"/>
      <c r="I100" s="224"/>
      <c r="J100" s="128"/>
      <c r="K100" s="128"/>
      <c r="L100" s="128"/>
      <c r="M100" s="128"/>
      <c r="N100" s="128"/>
      <c r="O100" s="174"/>
      <c r="P100" s="128"/>
    </row>
    <row r="101" spans="1:1015" ht="12" customHeight="1">
      <c r="Z101" s="161"/>
      <c r="AB101" s="117"/>
    </row>
    <row r="102" spans="1:1015" ht="12" customHeight="1">
      <c r="A102" s="117"/>
      <c r="B102" s="117"/>
      <c r="C102" s="117"/>
      <c r="D102" s="117"/>
      <c r="E102" s="117"/>
      <c r="F102" s="117"/>
      <c r="G102" s="117"/>
      <c r="H102" s="117"/>
      <c r="I102" s="251"/>
      <c r="J102" s="117"/>
      <c r="K102" s="117"/>
      <c r="L102" s="117"/>
      <c r="M102" s="117"/>
      <c r="N102" s="117"/>
      <c r="O102" s="189"/>
      <c r="P102" s="117"/>
    </row>
    <row r="103" spans="1:1015" ht="12" customHeight="1">
      <c r="Q103" s="112"/>
      <c r="R103" s="112"/>
      <c r="S103" s="125"/>
      <c r="T103" s="112"/>
      <c r="U103" s="112"/>
      <c r="V103" s="112"/>
      <c r="W103" s="112"/>
      <c r="X103" s="180"/>
      <c r="Y103" s="112"/>
      <c r="AA103" s="112"/>
      <c r="AC103" s="112"/>
    </row>
    <row r="104" spans="1:1015" ht="12" customHeight="1"/>
    <row r="105" spans="1:1015" ht="12" customHeight="1"/>
    <row r="106" spans="1:1015" ht="12" customHeight="1"/>
    <row r="107" spans="1:1015" ht="12" customHeight="1"/>
    <row r="108" spans="1:1015" s="117" customFormat="1" ht="12" customHeight="1">
      <c r="A108" s="128"/>
      <c r="B108" s="128"/>
      <c r="C108" s="128"/>
      <c r="D108" s="128"/>
      <c r="E108" s="128"/>
      <c r="F108" s="128"/>
      <c r="G108" s="96"/>
      <c r="H108" s="96"/>
      <c r="I108" s="225"/>
      <c r="J108" s="159"/>
      <c r="K108" s="96"/>
      <c r="L108" s="96"/>
      <c r="M108" s="96"/>
      <c r="N108" s="96"/>
      <c r="O108" s="173"/>
      <c r="P108" s="96"/>
      <c r="Q108" s="96"/>
      <c r="R108" s="96"/>
      <c r="S108" s="277"/>
      <c r="T108" s="96"/>
      <c r="U108" s="96"/>
      <c r="V108" s="96"/>
      <c r="W108" s="96"/>
      <c r="X108" s="179"/>
      <c r="Y108" s="96"/>
      <c r="Z108" s="159"/>
      <c r="AA108" s="96"/>
      <c r="AB108"/>
      <c r="AC108" s="96"/>
      <c r="AMA108"/>
    </row>
    <row r="109" spans="1:1015" s="117" customFormat="1" ht="12" customHeight="1">
      <c r="A109" s="128"/>
      <c r="B109" s="128"/>
      <c r="C109" s="128"/>
      <c r="D109" s="128"/>
      <c r="E109" s="128"/>
      <c r="F109" s="128"/>
      <c r="G109" s="96"/>
      <c r="H109" s="96"/>
      <c r="I109" s="225"/>
      <c r="J109" s="159"/>
      <c r="K109" s="96"/>
      <c r="L109" s="96"/>
      <c r="M109" s="96"/>
      <c r="N109" s="96"/>
      <c r="O109" s="173"/>
      <c r="P109" s="96"/>
      <c r="Q109" s="96"/>
      <c r="R109" s="96"/>
      <c r="S109" s="277"/>
      <c r="T109" s="96"/>
      <c r="U109" s="96"/>
      <c r="V109" s="96"/>
      <c r="W109" s="96"/>
      <c r="X109" s="179"/>
      <c r="Y109" s="96"/>
      <c r="Z109" s="159"/>
      <c r="AA109" s="96"/>
      <c r="AB109"/>
      <c r="AC109" s="96"/>
      <c r="AMA109"/>
    </row>
    <row r="110" spans="1:1015" s="117" customFormat="1" ht="12" customHeight="1">
      <c r="A110" s="128"/>
      <c r="B110" s="128"/>
      <c r="C110" s="128"/>
      <c r="D110" s="128"/>
      <c r="E110" s="128"/>
      <c r="F110" s="128"/>
      <c r="G110" s="96"/>
      <c r="H110" s="96"/>
      <c r="I110" s="225"/>
      <c r="J110" s="159"/>
      <c r="K110" s="96"/>
      <c r="L110" s="96"/>
      <c r="M110" s="96"/>
      <c r="N110" s="96"/>
      <c r="O110" s="173"/>
      <c r="P110" s="96"/>
      <c r="Q110" s="96"/>
      <c r="R110" s="96"/>
      <c r="S110" s="277"/>
      <c r="T110" s="96"/>
      <c r="U110" s="96"/>
      <c r="V110" s="96"/>
      <c r="W110" s="96"/>
      <c r="X110" s="179"/>
      <c r="Y110" s="96"/>
      <c r="Z110" s="159"/>
      <c r="AA110" s="96"/>
      <c r="AB110"/>
      <c r="AC110" s="96"/>
      <c r="AMA110"/>
    </row>
    <row r="111" spans="1:1015" s="117" customFormat="1" ht="12" customHeight="1">
      <c r="A111" s="128"/>
      <c r="B111" s="128"/>
      <c r="C111" s="128"/>
      <c r="D111" s="128"/>
      <c r="E111" s="128"/>
      <c r="F111" s="128"/>
      <c r="G111" s="96"/>
      <c r="H111" s="96"/>
      <c r="I111" s="225"/>
      <c r="J111" s="159"/>
      <c r="K111" s="96"/>
      <c r="L111" s="96"/>
      <c r="M111" s="96"/>
      <c r="N111" s="96"/>
      <c r="O111" s="173"/>
      <c r="P111" s="96"/>
      <c r="Q111" s="96"/>
      <c r="R111" s="96"/>
      <c r="S111" s="277"/>
      <c r="T111" s="96"/>
      <c r="U111" s="96"/>
      <c r="V111" s="96"/>
      <c r="W111" s="96"/>
      <c r="X111" s="179"/>
      <c r="Y111" s="96"/>
      <c r="Z111" s="159"/>
      <c r="AA111" s="96"/>
      <c r="AB111"/>
      <c r="AC111" s="96"/>
      <c r="AMA111"/>
    </row>
    <row r="112" spans="1:1015" s="117" customFormat="1" ht="12" customHeight="1">
      <c r="A112" s="128"/>
      <c r="B112" s="128"/>
      <c r="C112" s="128"/>
      <c r="D112" s="128"/>
      <c r="E112" s="128"/>
      <c r="F112" s="128"/>
      <c r="G112" s="96"/>
      <c r="H112" s="96"/>
      <c r="I112" s="225"/>
      <c r="J112" s="159"/>
      <c r="K112" s="96"/>
      <c r="L112" s="96"/>
      <c r="M112" s="96"/>
      <c r="N112" s="96"/>
      <c r="O112" s="173"/>
      <c r="P112" s="96"/>
      <c r="Q112" s="96"/>
      <c r="R112" s="96"/>
      <c r="S112" s="277"/>
      <c r="T112" s="96"/>
      <c r="U112" s="96"/>
      <c r="V112" s="96"/>
      <c r="W112" s="96"/>
      <c r="X112" s="179"/>
      <c r="Y112" s="96"/>
      <c r="Z112" s="159"/>
      <c r="AA112" s="96"/>
      <c r="AB112"/>
      <c r="AC112" s="96"/>
      <c r="AMA112"/>
    </row>
    <row r="113" spans="1:1015" s="117" customFormat="1" ht="12" customHeight="1">
      <c r="A113" s="128"/>
      <c r="B113" s="128"/>
      <c r="C113" s="128"/>
      <c r="D113" s="128"/>
      <c r="E113" s="128"/>
      <c r="F113" s="128"/>
      <c r="G113" s="96"/>
      <c r="H113" s="96"/>
      <c r="I113" s="225"/>
      <c r="J113" s="159"/>
      <c r="K113" s="96"/>
      <c r="L113" s="96"/>
      <c r="M113" s="96"/>
      <c r="N113" s="96"/>
      <c r="O113" s="173"/>
      <c r="P113" s="96"/>
      <c r="Q113" s="96"/>
      <c r="R113" s="96"/>
      <c r="S113" s="277"/>
      <c r="T113" s="96"/>
      <c r="U113" s="96"/>
      <c r="V113" s="96"/>
      <c r="W113" s="96"/>
      <c r="X113" s="179"/>
      <c r="Y113" s="96"/>
      <c r="Z113" s="159"/>
      <c r="AA113" s="96"/>
      <c r="AB113"/>
      <c r="AC113" s="96"/>
      <c r="AMA113"/>
    </row>
    <row r="114" spans="1:1015" s="117" customFormat="1" ht="12" customHeight="1">
      <c r="A114" s="128"/>
      <c r="B114" s="128"/>
      <c r="C114" s="128"/>
      <c r="D114" s="128"/>
      <c r="E114" s="128"/>
      <c r="F114" s="128"/>
      <c r="G114" s="96"/>
      <c r="H114" s="96"/>
      <c r="I114" s="225"/>
      <c r="J114" s="159"/>
      <c r="K114" s="96"/>
      <c r="L114" s="96"/>
      <c r="M114" s="96"/>
      <c r="N114" s="96"/>
      <c r="O114" s="173"/>
      <c r="P114" s="96"/>
      <c r="Q114" s="96"/>
      <c r="R114" s="96"/>
      <c r="S114" s="277"/>
      <c r="T114" s="96"/>
      <c r="U114" s="96"/>
      <c r="V114" s="96"/>
      <c r="W114" s="96"/>
      <c r="X114" s="179"/>
      <c r="Y114" s="96"/>
      <c r="Z114" s="159"/>
      <c r="AA114" s="96"/>
      <c r="AB114"/>
      <c r="AC114" s="96"/>
      <c r="AMA114"/>
    </row>
    <row r="115" spans="1:1015" ht="12" customHeight="1">
      <c r="A115" s="130"/>
      <c r="B115" s="130"/>
      <c r="C115" s="130"/>
      <c r="D115" s="130"/>
      <c r="E115" s="130"/>
      <c r="F115" s="130"/>
    </row>
    <row r="116" spans="1:1015" ht="12" customHeight="1">
      <c r="A116" s="130"/>
      <c r="B116" s="130"/>
      <c r="C116" s="130"/>
      <c r="D116" s="130"/>
      <c r="E116" s="130"/>
      <c r="F116" s="130"/>
    </row>
    <row r="117" spans="1:1015" ht="12" customHeight="1">
      <c r="A117" s="130"/>
      <c r="B117" s="130"/>
      <c r="C117" s="130"/>
      <c r="D117" s="130"/>
      <c r="E117" s="130"/>
      <c r="F117" s="130"/>
    </row>
    <row r="118" spans="1:1015" ht="12" customHeight="1">
      <c r="A118" s="130"/>
      <c r="B118" s="130"/>
      <c r="C118" s="130"/>
      <c r="D118" s="130"/>
      <c r="E118" s="130"/>
      <c r="F118" s="130"/>
    </row>
    <row r="119" spans="1:1015" ht="12" customHeight="1">
      <c r="A119" s="130"/>
      <c r="B119" s="130"/>
      <c r="C119" s="130"/>
      <c r="D119" s="130"/>
      <c r="E119" s="130"/>
      <c r="F119" s="130"/>
    </row>
    <row r="120" spans="1:1015" ht="12" customHeight="1">
      <c r="A120" s="130"/>
      <c r="B120" s="130"/>
      <c r="C120" s="130"/>
      <c r="D120" s="130"/>
      <c r="E120" s="130"/>
      <c r="F120" s="130"/>
    </row>
    <row r="121" spans="1:1015" ht="12" customHeight="1">
      <c r="A121" s="130"/>
      <c r="B121" s="130"/>
      <c r="C121" s="130"/>
      <c r="D121" s="130"/>
      <c r="E121" s="130"/>
      <c r="F121" s="130"/>
    </row>
    <row r="122" spans="1:1015">
      <c r="A122" s="130"/>
      <c r="B122" s="130"/>
      <c r="C122" s="130"/>
      <c r="D122" s="130"/>
      <c r="E122" s="130"/>
      <c r="F122" s="130"/>
    </row>
    <row r="123" spans="1:1015">
      <c r="A123" s="129"/>
      <c r="B123" s="129"/>
      <c r="C123" s="129"/>
      <c r="D123" s="129"/>
      <c r="E123" s="129"/>
      <c r="F123" s="129"/>
    </row>
    <row r="124" spans="1:1015">
      <c r="A124" s="129"/>
      <c r="B124" s="129"/>
      <c r="C124" s="129"/>
      <c r="D124" s="129"/>
      <c r="E124" s="129"/>
      <c r="F124" s="129"/>
    </row>
    <row r="125" spans="1:1015">
      <c r="A125" s="129"/>
      <c r="B125" s="129"/>
      <c r="C125" s="129"/>
      <c r="D125" s="129"/>
      <c r="E125" s="129"/>
      <c r="F125" s="129"/>
    </row>
    <row r="126" spans="1:1015">
      <c r="A126" s="129"/>
      <c r="B126" s="129"/>
      <c r="C126" s="129"/>
      <c r="D126" s="129"/>
      <c r="E126" s="129"/>
      <c r="F126" s="129"/>
    </row>
    <row r="127" spans="1:1015">
      <c r="A127" s="129"/>
      <c r="B127" s="129"/>
      <c r="C127" s="129"/>
      <c r="D127" s="129"/>
      <c r="E127" s="129"/>
      <c r="F127" s="129"/>
    </row>
    <row r="128" spans="1:1015">
      <c r="A128" s="129"/>
      <c r="B128" s="129"/>
      <c r="C128" s="129"/>
      <c r="D128" s="129"/>
      <c r="E128" s="129"/>
      <c r="F128" s="129"/>
    </row>
    <row r="129" spans="1:29">
      <c r="A129" s="129"/>
      <c r="B129" s="129"/>
      <c r="C129" s="129"/>
      <c r="D129" s="129"/>
      <c r="E129" s="129"/>
      <c r="F129" s="129"/>
    </row>
    <row r="130" spans="1:29">
      <c r="A130" s="129"/>
      <c r="B130" s="129"/>
      <c r="C130" s="129"/>
      <c r="D130" s="129"/>
      <c r="E130" s="129"/>
      <c r="F130" s="129"/>
      <c r="Z130" s="161"/>
      <c r="AB130" s="117"/>
    </row>
    <row r="131" spans="1:29">
      <c r="A131" s="130"/>
      <c r="B131" s="130"/>
      <c r="C131" s="130"/>
      <c r="D131" s="130"/>
      <c r="E131" s="130"/>
      <c r="F131" s="130"/>
      <c r="Z131" s="161"/>
      <c r="AB131" s="117"/>
    </row>
    <row r="132" spans="1:29">
      <c r="A132" s="123"/>
      <c r="B132" s="123"/>
      <c r="C132" s="123"/>
      <c r="D132" s="123"/>
      <c r="E132" s="123"/>
      <c r="F132" s="123"/>
      <c r="G132" s="112"/>
      <c r="H132" s="112"/>
      <c r="I132" s="276"/>
      <c r="J132" s="161"/>
      <c r="K132" s="112"/>
      <c r="L132" s="112"/>
      <c r="M132" s="112"/>
      <c r="N132" s="112"/>
      <c r="O132" s="190"/>
      <c r="P132" s="112"/>
      <c r="Q132" s="112"/>
      <c r="R132" s="112"/>
      <c r="S132" s="125"/>
      <c r="T132" s="112"/>
      <c r="U132" s="112"/>
      <c r="V132" s="112"/>
      <c r="W132" s="112"/>
      <c r="X132" s="180"/>
      <c r="Y132" s="112"/>
      <c r="Z132" s="161"/>
      <c r="AA132" s="112"/>
      <c r="AB132" s="117"/>
      <c r="AC132" s="112"/>
    </row>
    <row r="133" spans="1:29">
      <c r="A133" s="123"/>
      <c r="B133" s="123"/>
      <c r="C133" s="123"/>
      <c r="D133" s="123"/>
      <c r="E133" s="123"/>
      <c r="F133" s="123"/>
      <c r="G133" s="112"/>
      <c r="H133" s="112"/>
      <c r="I133" s="276"/>
      <c r="J133" s="161"/>
      <c r="K133" s="112"/>
      <c r="L133" s="112"/>
      <c r="M133" s="112"/>
      <c r="N133" s="112"/>
      <c r="O133" s="190"/>
      <c r="P133" s="112"/>
      <c r="Q133" s="112"/>
      <c r="R133" s="112"/>
      <c r="S133" s="125"/>
      <c r="T133" s="112"/>
      <c r="U133" s="112"/>
      <c r="V133" s="112"/>
      <c r="W133" s="112"/>
      <c r="X133" s="180"/>
      <c r="Y133" s="112"/>
      <c r="Z133" s="161"/>
      <c r="AA133" s="112"/>
      <c r="AB133" s="117"/>
      <c r="AC133" s="112"/>
    </row>
    <row r="134" spans="1:29">
      <c r="A134" s="123"/>
      <c r="B134" s="123"/>
      <c r="C134" s="123"/>
      <c r="D134" s="123"/>
      <c r="E134" s="123"/>
      <c r="F134" s="123"/>
      <c r="G134" s="112"/>
      <c r="H134" s="112"/>
      <c r="I134" s="276"/>
      <c r="J134" s="161"/>
      <c r="K134" s="112"/>
      <c r="L134" s="112"/>
      <c r="M134" s="112"/>
      <c r="N134" s="112"/>
      <c r="O134" s="190"/>
      <c r="P134" s="112"/>
      <c r="Q134" s="112"/>
      <c r="R134" s="112"/>
      <c r="S134" s="125"/>
      <c r="T134" s="112"/>
      <c r="U134" s="112"/>
      <c r="V134" s="112"/>
      <c r="W134" s="112"/>
      <c r="X134" s="180"/>
      <c r="Y134" s="112"/>
      <c r="Z134" s="161"/>
      <c r="AA134" s="112"/>
      <c r="AB134" s="117"/>
      <c r="AC134" s="112"/>
    </row>
    <row r="135" spans="1:29">
      <c r="A135" s="123"/>
      <c r="B135" s="123"/>
      <c r="C135" s="123"/>
      <c r="D135" s="123"/>
      <c r="E135" s="123"/>
      <c r="F135" s="123"/>
      <c r="G135" s="112"/>
      <c r="H135" s="112"/>
      <c r="I135" s="276"/>
      <c r="J135" s="161"/>
      <c r="K135" s="112"/>
      <c r="L135" s="112"/>
      <c r="M135" s="112"/>
      <c r="N135" s="112"/>
      <c r="O135" s="190"/>
      <c r="P135" s="112"/>
      <c r="Q135" s="112"/>
      <c r="R135" s="112"/>
      <c r="S135" s="125"/>
      <c r="T135" s="112"/>
      <c r="U135" s="112"/>
      <c r="V135" s="112"/>
      <c r="W135" s="112"/>
      <c r="X135" s="180"/>
      <c r="Y135" s="112"/>
      <c r="Z135" s="161"/>
      <c r="AA135" s="112"/>
      <c r="AB135" s="117"/>
      <c r="AC135" s="112"/>
    </row>
    <row r="136" spans="1:29">
      <c r="A136" s="123"/>
      <c r="B136" s="123"/>
      <c r="C136" s="123"/>
      <c r="D136" s="123"/>
      <c r="E136" s="123"/>
      <c r="F136" s="123"/>
      <c r="G136" s="112"/>
      <c r="H136" s="112"/>
      <c r="I136" s="276"/>
      <c r="J136" s="161"/>
      <c r="K136" s="112"/>
      <c r="L136" s="112"/>
      <c r="M136" s="112"/>
      <c r="N136" s="112"/>
      <c r="O136" s="190"/>
      <c r="P136" s="112"/>
      <c r="Q136" s="112"/>
      <c r="R136" s="112"/>
      <c r="S136" s="125"/>
      <c r="T136" s="112"/>
      <c r="U136" s="112"/>
      <c r="V136" s="112"/>
      <c r="W136" s="112"/>
      <c r="X136" s="180"/>
      <c r="Y136" s="112"/>
      <c r="Z136" s="161"/>
      <c r="AA136" s="112"/>
      <c r="AB136" s="117"/>
      <c r="AC136" s="112"/>
    </row>
    <row r="137" spans="1:29">
      <c r="A137" s="123"/>
      <c r="B137" s="123"/>
      <c r="C137" s="123"/>
      <c r="D137" s="123"/>
      <c r="E137" s="123"/>
      <c r="F137" s="123"/>
      <c r="G137" s="112"/>
      <c r="H137" s="112"/>
      <c r="I137" s="276"/>
      <c r="J137" s="161"/>
      <c r="K137" s="112"/>
      <c r="L137" s="112"/>
      <c r="M137" s="112"/>
      <c r="N137" s="112"/>
      <c r="O137" s="190"/>
      <c r="P137" s="112"/>
      <c r="Q137" s="112"/>
      <c r="R137" s="112"/>
      <c r="S137" s="125"/>
      <c r="T137" s="112"/>
      <c r="U137" s="112"/>
      <c r="V137" s="112"/>
      <c r="W137" s="112"/>
      <c r="X137" s="180"/>
      <c r="Y137" s="112"/>
      <c r="AA137" s="112"/>
      <c r="AC137" s="112"/>
    </row>
    <row r="138" spans="1:29">
      <c r="A138" s="123"/>
      <c r="B138" s="123"/>
      <c r="C138" s="123"/>
      <c r="D138" s="123"/>
      <c r="E138" s="123"/>
      <c r="F138" s="123"/>
      <c r="G138" s="112"/>
      <c r="H138" s="112"/>
      <c r="I138" s="276"/>
      <c r="J138" s="161"/>
      <c r="K138" s="112"/>
      <c r="L138" s="112"/>
      <c r="M138" s="112"/>
      <c r="N138" s="112"/>
      <c r="O138" s="190"/>
      <c r="P138" s="112"/>
      <c r="Q138" s="112"/>
      <c r="R138" s="112"/>
      <c r="S138" s="125"/>
      <c r="T138" s="112"/>
      <c r="U138" s="112"/>
      <c r="V138" s="112"/>
      <c r="W138" s="112"/>
      <c r="X138" s="180"/>
      <c r="Y138" s="112"/>
      <c r="AA138" s="112"/>
      <c r="AC138" s="112"/>
    </row>
    <row r="139" spans="1:29">
      <c r="A139" s="130"/>
      <c r="B139" s="130"/>
      <c r="C139" s="130"/>
      <c r="D139" s="130"/>
      <c r="E139" s="130"/>
      <c r="F139" s="130"/>
    </row>
    <row r="140" spans="1:29">
      <c r="A140" s="130"/>
      <c r="B140" s="130"/>
      <c r="C140" s="130"/>
      <c r="D140" s="130"/>
      <c r="E140" s="130"/>
      <c r="F140" s="130"/>
    </row>
    <row r="141" spans="1:29">
      <c r="A141" s="130"/>
      <c r="B141" s="130"/>
      <c r="C141" s="130"/>
      <c r="D141" s="130"/>
      <c r="E141" s="130"/>
      <c r="F141" s="130"/>
    </row>
    <row r="142" spans="1:29">
      <c r="A142" s="136"/>
      <c r="B142" s="136"/>
      <c r="C142" s="136"/>
      <c r="D142" s="136"/>
      <c r="E142" s="136"/>
      <c r="F142" s="136"/>
    </row>
    <row r="143" spans="1:29">
      <c r="A143" s="136"/>
      <c r="B143" s="136"/>
      <c r="C143" s="136"/>
      <c r="D143" s="136"/>
      <c r="E143" s="136"/>
      <c r="F143" s="136"/>
    </row>
  </sheetData>
  <mergeCells count="3">
    <mergeCell ref="K7:N7"/>
    <mergeCell ref="AB7:AC7"/>
    <mergeCell ref="U7:W7"/>
  </mergeCells>
  <conditionalFormatting sqref="A94:F95 A115:F955">
    <cfRule type="expression" dxfId="71" priority="269">
      <formula>OR($AC94="X",$AA94="X")</formula>
    </cfRule>
    <cfRule type="expression" dxfId="70" priority="270">
      <formula>AND($AC94=1,$AA94=1)</formula>
    </cfRule>
    <cfRule type="expression" dxfId="69" priority="271">
      <formula>$AC94=1</formula>
    </cfRule>
    <cfRule type="expression" dxfId="68" priority="272">
      <formula>$AA94=1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67" priority="268">
      <formula>$P94="X"</formula>
    </cfRule>
  </conditionalFormatting>
  <conditionalFormatting sqref="P9:P92">
    <cfRule type="cellIs" dxfId="66" priority="1" operator="equal">
      <formula>"1..1"</formula>
    </cfRule>
    <cfRule type="cellIs" dxfId="65" priority="2" operator="equal">
      <formula>"0..n"</formula>
    </cfRule>
    <cfRule type="cellIs" dxfId="64"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topLeftCell="L1" workbookViewId="0">
      <selection activeCell="L1" sqref="L1"/>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7.875" style="159" customWidth="1"/>
    <col min="13" max="14" width="4.875" style="96" hidden="1" customWidth="1"/>
    <col min="15" max="16" width="6.125" style="96" hidden="1" customWidth="1"/>
    <col min="17" max="17" width="6.625" style="173" hidden="1" customWidth="1"/>
    <col min="18" max="18" width="10.5" style="96" customWidth="1"/>
    <col min="19" max="19" width="6" style="96" customWidth="1"/>
    <col min="20" max="20" width="18.5" style="96" customWidth="1"/>
    <col min="21" max="21" width="12.625" style="277" customWidth="1"/>
    <col min="22" max="22" width="28.125" style="96" customWidth="1"/>
    <col min="23" max="23" width="8.875" style="96" customWidth="1"/>
    <col min="24" max="24" width="8.125" style="96" customWidth="1"/>
    <col min="25" max="25" width="2.375" hidden="1" customWidth="1"/>
    <col min="26" max="26" width="22.625" style="179" hidden="1" customWidth="1"/>
    <col min="27" max="27" width="24.375" style="96" hidden="1" customWidth="1"/>
    <col min="28" max="28" width="24.5" style="159" hidden="1" customWidth="1"/>
    <col min="29" max="29" width="17.5" style="96" hidden="1" customWidth="1"/>
    <col min="30" max="30" width="0" hidden="1" customWidth="1"/>
    <col min="31" max="31" width="8" style="96" hidden="1" customWidth="1"/>
    <col min="32" max="1012" width="9.5" style="128"/>
    <col min="1013" max="1013" width="9" style="128" customWidth="1"/>
    <col min="1014" max="1015" width="9" customWidth="1"/>
  </cols>
  <sheetData>
    <row r="1" spans="1:1013" ht="13.5" customHeight="1">
      <c r="A1" s="228" t="s">
        <v>2727</v>
      </c>
      <c r="C1" s="129" t="s">
        <v>813</v>
      </c>
      <c r="E1" s="150" t="s">
        <v>814</v>
      </c>
      <c r="G1" s="128"/>
      <c r="H1" s="128"/>
      <c r="I1" s="128"/>
      <c r="J1" s="128"/>
      <c r="K1" s="128"/>
      <c r="P1" s="778" t="s">
        <v>816</v>
      </c>
      <c r="Q1" s="778"/>
      <c r="AD1" s="96"/>
      <c r="ALY1"/>
    </row>
    <row r="2" spans="1:1013" ht="13.5" customHeight="1">
      <c r="C2" s="141" t="s">
        <v>818</v>
      </c>
      <c r="D2" s="284"/>
      <c r="E2" s="152" t="s">
        <v>819</v>
      </c>
      <c r="G2" s="128"/>
      <c r="H2" s="128"/>
      <c r="I2" s="128"/>
      <c r="J2" s="128"/>
      <c r="K2" s="128"/>
      <c r="AD2" s="96"/>
      <c r="ALY2"/>
    </row>
    <row r="3" spans="1:1013" ht="13.5" customHeight="1">
      <c r="C3" s="142" t="s">
        <v>821</v>
      </c>
      <c r="E3" s="151" t="s">
        <v>822</v>
      </c>
      <c r="G3" s="128"/>
      <c r="H3" s="128"/>
      <c r="I3" s="128"/>
      <c r="J3" s="128"/>
      <c r="K3" s="128"/>
      <c r="AD3" s="96"/>
      <c r="ALY3"/>
    </row>
    <row r="4" spans="1:1013" ht="13.5" customHeight="1">
      <c r="C4" s="143" t="s">
        <v>824</v>
      </c>
      <c r="E4" s="153" t="s">
        <v>825</v>
      </c>
      <c r="G4" s="128"/>
      <c r="H4" s="128"/>
      <c r="I4" s="128"/>
      <c r="J4" s="128"/>
      <c r="K4" s="128"/>
      <c r="AD4" s="96"/>
      <c r="ALY4"/>
    </row>
    <row r="5" spans="1:1013" s="149" customFormat="1" ht="13.5" customHeight="1">
      <c r="A5" s="128"/>
      <c r="B5" s="128"/>
      <c r="C5" s="145" t="s">
        <v>826</v>
      </c>
      <c r="D5" s="146"/>
      <c r="E5" s="290" t="s">
        <v>911</v>
      </c>
      <c r="F5" s="128"/>
      <c r="G5" s="128"/>
      <c r="H5" s="128"/>
      <c r="I5" s="128"/>
      <c r="J5" s="128"/>
      <c r="K5" s="128"/>
      <c r="L5" s="160"/>
      <c r="M5" s="148"/>
      <c r="N5" s="148"/>
      <c r="O5" s="148"/>
      <c r="P5" s="148"/>
      <c r="Q5" s="186"/>
      <c r="R5" s="148"/>
      <c r="S5" s="148"/>
      <c r="T5" s="148"/>
      <c r="U5" s="279"/>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G6" s="128"/>
      <c r="H6" s="128"/>
      <c r="I6" s="128"/>
      <c r="J6" s="128"/>
      <c r="K6" s="128"/>
      <c r="AD6" s="96"/>
      <c r="ALY6"/>
    </row>
    <row r="7" spans="1:1013" ht="13.5" customHeight="1">
      <c r="A7"/>
      <c r="B7"/>
      <c r="C7" s="138"/>
      <c r="D7" s="377"/>
      <c r="E7" s="138"/>
      <c r="F7" s="138"/>
      <c r="M7" s="779" t="s">
        <v>828</v>
      </c>
      <c r="N7" s="779"/>
      <c r="O7" s="779"/>
      <c r="P7" s="779"/>
      <c r="W7" s="780" t="s">
        <v>829</v>
      </c>
      <c r="X7" s="780"/>
      <c r="AD7" s="779" t="s">
        <v>830</v>
      </c>
      <c r="AE7" s="779"/>
      <c r="ALY7"/>
    </row>
    <row r="8" spans="1:1013" s="238" customFormat="1" ht="55.5" customHeight="1">
      <c r="A8" s="233" t="s">
        <v>831</v>
      </c>
      <c r="B8" s="381" t="s">
        <v>832</v>
      </c>
      <c r="C8" s="278" t="s">
        <v>833</v>
      </c>
      <c r="D8" s="278" t="s">
        <v>834</v>
      </c>
      <c r="E8" s="278" t="s">
        <v>835</v>
      </c>
      <c r="F8" s="278" t="s">
        <v>836</v>
      </c>
      <c r="G8" s="278" t="s">
        <v>837</v>
      </c>
      <c r="H8" s="278" t="s">
        <v>2728</v>
      </c>
      <c r="I8" s="278" t="s">
        <v>2729</v>
      </c>
      <c r="J8" s="234" t="s">
        <v>9</v>
      </c>
      <c r="K8" s="234" t="s">
        <v>838</v>
      </c>
      <c r="L8" s="234" t="s">
        <v>841</v>
      </c>
      <c r="M8" s="235" t="s">
        <v>842</v>
      </c>
      <c r="N8" s="235" t="s">
        <v>843</v>
      </c>
      <c r="O8" s="235" t="s">
        <v>844</v>
      </c>
      <c r="P8" s="235" t="s">
        <v>845</v>
      </c>
      <c r="Q8" s="235" t="s">
        <v>846</v>
      </c>
      <c r="R8" s="234" t="s">
        <v>677</v>
      </c>
      <c r="S8" s="234" t="s">
        <v>3</v>
      </c>
      <c r="T8" s="234" t="s">
        <v>912</v>
      </c>
      <c r="U8" s="283" t="s">
        <v>913</v>
      </c>
      <c r="V8" s="234" t="s">
        <v>848</v>
      </c>
      <c r="W8" s="229" t="s">
        <v>2454</v>
      </c>
      <c r="X8" s="229" t="s">
        <v>2730</v>
      </c>
      <c r="Y8" s="230" t="s">
        <v>851</v>
      </c>
      <c r="Z8" s="235" t="s">
        <v>852</v>
      </c>
      <c r="AA8" s="235" t="s">
        <v>853</v>
      </c>
      <c r="AB8" s="236" t="s">
        <v>854</v>
      </c>
      <c r="AC8" s="235" t="s">
        <v>855</v>
      </c>
      <c r="AD8" s="235" t="s">
        <v>856</v>
      </c>
      <c r="AE8" s="237" t="s">
        <v>914</v>
      </c>
    </row>
    <row r="9" spans="1:1013" s="224" customFormat="1" ht="13.5" customHeight="1">
      <c r="A9" s="225">
        <v>1</v>
      </c>
      <c r="B9" s="216" t="s">
        <v>2731</v>
      </c>
      <c r="C9" s="264"/>
      <c r="D9" s="264"/>
      <c r="E9" s="264"/>
      <c r="F9" s="264"/>
      <c r="G9" s="264"/>
      <c r="H9" s="264"/>
      <c r="I9" s="264"/>
      <c r="J9" s="269" t="s">
        <v>1545</v>
      </c>
      <c r="K9" s="721"/>
      <c r="L9" s="721" t="s">
        <v>1546</v>
      </c>
      <c r="M9" s="719"/>
      <c r="N9" s="719"/>
      <c r="O9" s="719"/>
      <c r="P9" s="719"/>
      <c r="Q9" s="722"/>
      <c r="R9" s="719" t="s">
        <v>823</v>
      </c>
      <c r="S9" s="719" t="s">
        <v>863</v>
      </c>
      <c r="T9" s="243" t="s">
        <v>1546</v>
      </c>
      <c r="U9" s="723"/>
      <c r="V9" s="719"/>
      <c r="W9" s="724" t="s">
        <v>863</v>
      </c>
      <c r="X9" s="260"/>
      <c r="Y9" s="232"/>
      <c r="Z9" s="266"/>
      <c r="AA9" s="263"/>
      <c r="AB9" s="726"/>
      <c r="AC9" s="719"/>
      <c r="AD9" s="723"/>
      <c r="AE9" s="723"/>
    </row>
    <row r="10" spans="1:1013" s="224" customFormat="1" ht="13.5" customHeight="1">
      <c r="A10" s="225">
        <v>2</v>
      </c>
      <c r="B10" s="217"/>
      <c r="C10" s="217" t="s">
        <v>1405</v>
      </c>
      <c r="D10" s="241"/>
      <c r="E10" s="241"/>
      <c r="F10" s="241"/>
      <c r="G10" s="241"/>
      <c r="H10" s="241"/>
      <c r="I10" s="241"/>
      <c r="J10" s="719" t="s">
        <v>1796</v>
      </c>
      <c r="K10" s="721"/>
      <c r="L10" s="721" t="s">
        <v>1219</v>
      </c>
      <c r="M10" s="719"/>
      <c r="N10" s="719"/>
      <c r="O10" s="719"/>
      <c r="P10" s="719"/>
      <c r="Q10" s="722"/>
      <c r="R10" s="719" t="s">
        <v>817</v>
      </c>
      <c r="S10" s="719"/>
      <c r="T10" s="719" t="s">
        <v>862</v>
      </c>
      <c r="U10" s="723"/>
      <c r="V10" s="719"/>
      <c r="W10" s="724" t="s">
        <v>863</v>
      </c>
      <c r="X10" s="260"/>
      <c r="Y10" s="232"/>
      <c r="Z10" s="725"/>
      <c r="AA10" s="263"/>
      <c r="AB10" s="726"/>
      <c r="AC10" s="719"/>
      <c r="AD10" s="723"/>
      <c r="AE10" s="723"/>
    </row>
    <row r="11" spans="1:1013" s="158" customFormat="1" ht="12.75" customHeight="1">
      <c r="A11" s="225">
        <v>3</v>
      </c>
      <c r="B11" s="217"/>
      <c r="C11" s="241" t="s">
        <v>1549</v>
      </c>
      <c r="D11" s="241"/>
      <c r="E11" s="241"/>
      <c r="F11" s="241"/>
      <c r="G11" s="241"/>
      <c r="H11" s="241"/>
      <c r="I11" s="241"/>
      <c r="J11" s="719" t="s">
        <v>1550</v>
      </c>
      <c r="K11" s="721" t="s">
        <v>929</v>
      </c>
      <c r="L11" s="721" t="s">
        <v>930</v>
      </c>
      <c r="M11" s="719"/>
      <c r="N11" s="719"/>
      <c r="O11" s="719"/>
      <c r="P11" s="719"/>
      <c r="Q11" s="722"/>
      <c r="R11" s="719" t="s">
        <v>820</v>
      </c>
      <c r="S11" s="719"/>
      <c r="T11" s="719" t="s">
        <v>878</v>
      </c>
      <c r="U11" s="268"/>
      <c r="V11" s="719"/>
      <c r="W11" s="724" t="s">
        <v>863</v>
      </c>
      <c r="X11" s="724"/>
      <c r="Y11" s="232"/>
      <c r="Z11" s="725"/>
      <c r="AA11" s="263"/>
      <c r="AB11" s="726"/>
      <c r="AC11" s="719"/>
      <c r="AD11" s="723"/>
      <c r="AE11" s="723"/>
    </row>
    <row r="12" spans="1:1013" s="158" customFormat="1" ht="12.75" customHeight="1">
      <c r="A12" s="225">
        <v>5</v>
      </c>
      <c r="B12" s="217"/>
      <c r="C12" s="241" t="s">
        <v>1819</v>
      </c>
      <c r="D12" s="241"/>
      <c r="E12" s="241"/>
      <c r="F12" s="241"/>
      <c r="G12" s="241"/>
      <c r="H12" s="241"/>
      <c r="I12" s="241"/>
      <c r="J12" s="266" t="s">
        <v>1558</v>
      </c>
      <c r="K12" s="264" t="s">
        <v>1559</v>
      </c>
      <c r="L12" s="721" t="s">
        <v>1560</v>
      </c>
      <c r="M12" s="719"/>
      <c r="N12" s="719"/>
      <c r="O12" s="719"/>
      <c r="P12" s="719"/>
      <c r="Q12" s="722"/>
      <c r="R12" s="719" t="s">
        <v>817</v>
      </c>
      <c r="S12" s="719"/>
      <c r="T12" s="719" t="s">
        <v>862</v>
      </c>
      <c r="U12" s="268" t="s">
        <v>863</v>
      </c>
      <c r="V12" s="373"/>
      <c r="W12" s="265" t="s">
        <v>863</v>
      </c>
      <c r="X12" s="260"/>
      <c r="Y12" s="232"/>
      <c r="Z12" s="263"/>
      <c r="AA12" s="389"/>
      <c r="AB12" s="267"/>
      <c r="AC12" s="263"/>
      <c r="AD12" s="723"/>
      <c r="AE12" s="723"/>
    </row>
    <row r="13" spans="1:1013" s="158" customFormat="1" ht="12.75" customHeight="1">
      <c r="A13" s="225"/>
      <c r="B13" s="217"/>
      <c r="C13" s="241" t="s">
        <v>2597</v>
      </c>
      <c r="D13" s="241"/>
      <c r="E13" s="241"/>
      <c r="F13" s="241"/>
      <c r="G13" s="241"/>
      <c r="H13" s="241"/>
      <c r="I13" s="241"/>
      <c r="J13" s="732"/>
      <c r="K13" s="721"/>
      <c r="L13" s="721"/>
      <c r="M13" s="719"/>
      <c r="N13" s="719"/>
      <c r="O13" s="719"/>
      <c r="P13" s="719"/>
      <c r="Q13" s="722"/>
      <c r="R13" s="719"/>
      <c r="S13" s="719"/>
      <c r="T13" s="719"/>
      <c r="U13" s="723"/>
      <c r="V13" s="719"/>
      <c r="W13" s="724"/>
      <c r="X13" s="724"/>
      <c r="Y13" s="232"/>
      <c r="Z13" s="725"/>
      <c r="AA13" s="719"/>
      <c r="AB13" s="726"/>
      <c r="AC13" s="263"/>
      <c r="AD13" s="723"/>
      <c r="AE13" s="723"/>
    </row>
    <row r="14" spans="1:1013" s="158" customFormat="1" ht="12.75" customHeight="1">
      <c r="A14" s="225">
        <v>6</v>
      </c>
      <c r="B14" s="217"/>
      <c r="C14" s="241"/>
      <c r="D14" s="241" t="s">
        <v>1563</v>
      </c>
      <c r="E14" s="241"/>
      <c r="F14" s="241"/>
      <c r="G14" s="241"/>
      <c r="H14" s="241"/>
      <c r="I14" s="241"/>
      <c r="J14" s="269" t="s">
        <v>1564</v>
      </c>
      <c r="K14" s="264" t="s">
        <v>1565</v>
      </c>
      <c r="L14" s="721" t="s">
        <v>1566</v>
      </c>
      <c r="M14" s="719"/>
      <c r="N14" s="719"/>
      <c r="O14" s="719"/>
      <c r="P14" s="719"/>
      <c r="Q14" s="722"/>
      <c r="R14" s="728" t="s">
        <v>823</v>
      </c>
      <c r="S14" s="719"/>
      <c r="T14" s="719" t="s">
        <v>862</v>
      </c>
      <c r="U14" s="268" t="s">
        <v>863</v>
      </c>
      <c r="V14" s="373"/>
      <c r="W14" s="265" t="s">
        <v>863</v>
      </c>
      <c r="X14" s="260"/>
      <c r="Y14" s="232"/>
      <c r="Z14" s="389"/>
      <c r="AA14" s="389"/>
      <c r="AB14" s="261"/>
      <c r="AC14" s="263"/>
      <c r="AD14" s="723"/>
      <c r="AE14" s="723"/>
    </row>
    <row r="15" spans="1:1013" s="158" customFormat="1" ht="12.75" customHeight="1">
      <c r="A15" s="225">
        <v>7</v>
      </c>
      <c r="B15" s="217"/>
      <c r="C15" s="241"/>
      <c r="D15" s="241" t="s">
        <v>1808</v>
      </c>
      <c r="E15" s="241"/>
      <c r="F15" s="241"/>
      <c r="G15" s="241"/>
      <c r="H15" s="241"/>
      <c r="I15" s="241"/>
      <c r="J15" s="732"/>
      <c r="K15" s="721" t="s">
        <v>2732</v>
      </c>
      <c r="L15" s="721" t="s">
        <v>1366</v>
      </c>
      <c r="M15" s="719"/>
      <c r="N15" s="719"/>
      <c r="O15" s="719"/>
      <c r="P15" s="719"/>
      <c r="Q15" s="722"/>
      <c r="R15" s="263" t="s">
        <v>817</v>
      </c>
      <c r="S15" s="719"/>
      <c r="T15" s="719" t="s">
        <v>862</v>
      </c>
      <c r="U15" s="723" t="s">
        <v>863</v>
      </c>
      <c r="V15" s="719"/>
      <c r="W15" s="724" t="s">
        <v>863</v>
      </c>
      <c r="X15" s="724"/>
      <c r="Y15" s="232"/>
      <c r="Z15" s="389"/>
      <c r="AA15" s="719"/>
      <c r="AB15" s="726"/>
      <c r="AC15" s="719"/>
      <c r="AD15" s="723"/>
      <c r="AE15" s="723"/>
    </row>
    <row r="16" spans="1:1013" s="249" customFormat="1" ht="12.75" customHeight="1">
      <c r="A16" s="225">
        <v>8</v>
      </c>
      <c r="B16" s="218"/>
      <c r="C16" s="219"/>
      <c r="D16" s="219" t="s">
        <v>1569</v>
      </c>
      <c r="E16" s="218"/>
      <c r="F16" s="218"/>
      <c r="G16" s="218"/>
      <c r="H16" s="218"/>
      <c r="I16" s="218"/>
      <c r="J16" s="269" t="s">
        <v>1824</v>
      </c>
      <c r="K16" s="496"/>
      <c r="L16" s="264" t="s">
        <v>1571</v>
      </c>
      <c r="M16" s="263"/>
      <c r="N16" s="263"/>
      <c r="O16" s="263"/>
      <c r="P16" s="263"/>
      <c r="Q16" s="265"/>
      <c r="R16" s="263" t="s">
        <v>817</v>
      </c>
      <c r="S16" s="263"/>
      <c r="T16" s="263" t="s">
        <v>862</v>
      </c>
      <c r="U16" s="373"/>
      <c r="V16" s="255"/>
      <c r="W16" s="260" t="s">
        <v>863</v>
      </c>
      <c r="X16" s="260"/>
      <c r="Y16" s="499"/>
      <c r="Z16" s="389"/>
      <c r="AA16" s="255"/>
      <c r="AB16" s="245"/>
      <c r="AC16" s="255"/>
      <c r="AD16" s="373"/>
      <c r="AE16" s="373"/>
    </row>
    <row r="17" spans="1:31" s="158" customFormat="1" ht="12.75" customHeight="1">
      <c r="A17" s="225">
        <v>9</v>
      </c>
      <c r="B17" s="217"/>
      <c r="C17" s="241"/>
      <c r="D17" s="241" t="s">
        <v>1573</v>
      </c>
      <c r="E17" s="241"/>
      <c r="F17" s="241"/>
      <c r="G17" s="241"/>
      <c r="H17" s="241"/>
      <c r="I17" s="241"/>
      <c r="J17" s="269" t="s">
        <v>1574</v>
      </c>
      <c r="K17" s="264" t="s">
        <v>1575</v>
      </c>
      <c r="L17" s="721" t="s">
        <v>1576</v>
      </c>
      <c r="M17" s="719"/>
      <c r="N17" s="719"/>
      <c r="O17" s="719"/>
      <c r="P17" s="719"/>
      <c r="Q17" s="722"/>
      <c r="R17" s="719" t="s">
        <v>817</v>
      </c>
      <c r="S17" s="719"/>
      <c r="T17" s="719" t="s">
        <v>862</v>
      </c>
      <c r="U17" s="268"/>
      <c r="V17" s="376"/>
      <c r="W17" s="265" t="s">
        <v>863</v>
      </c>
      <c r="X17" s="260"/>
      <c r="Y17" s="232"/>
      <c r="Z17" s="719"/>
      <c r="AA17" s="389"/>
      <c r="AB17" s="267"/>
      <c r="AC17" s="263"/>
      <c r="AD17" s="723"/>
      <c r="AE17" s="723"/>
    </row>
    <row r="18" spans="1:31" s="158" customFormat="1" ht="12.75" customHeight="1">
      <c r="A18" s="225">
        <v>10</v>
      </c>
      <c r="B18" s="242"/>
      <c r="C18" s="264"/>
      <c r="D18" s="242" t="s">
        <v>1578</v>
      </c>
      <c r="E18" s="264"/>
      <c r="F18" s="264"/>
      <c r="G18" s="264"/>
      <c r="H18" s="264"/>
      <c r="I18" s="264"/>
      <c r="J18" s="264"/>
      <c r="K18" s="264"/>
      <c r="L18" s="721" t="s">
        <v>1579</v>
      </c>
      <c r="M18" s="719"/>
      <c r="N18" s="719"/>
      <c r="O18" s="719"/>
      <c r="P18" s="719"/>
      <c r="Q18" s="722"/>
      <c r="R18" s="728" t="s">
        <v>817</v>
      </c>
      <c r="S18" s="719" t="s">
        <v>863</v>
      </c>
      <c r="T18" s="378" t="s">
        <v>1579</v>
      </c>
      <c r="U18" s="268"/>
      <c r="V18" s="263"/>
      <c r="W18" s="265" t="s">
        <v>863</v>
      </c>
      <c r="X18" s="260"/>
      <c r="Y18" s="232"/>
      <c r="Z18" s="266"/>
      <c r="AA18" s="263"/>
      <c r="AB18" s="261"/>
      <c r="AC18" s="263"/>
      <c r="AD18" s="723"/>
      <c r="AE18" s="723"/>
    </row>
    <row r="19" spans="1:31" s="158" customFormat="1" ht="12.75" customHeight="1">
      <c r="A19" s="225">
        <v>11</v>
      </c>
      <c r="B19" s="241"/>
      <c r="C19" s="241"/>
      <c r="D19" s="241"/>
      <c r="E19" s="241" t="s">
        <v>1581</v>
      </c>
      <c r="F19" s="241"/>
      <c r="G19" s="241"/>
      <c r="H19" s="241"/>
      <c r="I19" s="241"/>
      <c r="J19" s="269" t="s">
        <v>1582</v>
      </c>
      <c r="K19" s="264"/>
      <c r="L19" s="721" t="s">
        <v>971</v>
      </c>
      <c r="M19" s="719"/>
      <c r="N19" s="719"/>
      <c r="O19" s="719"/>
      <c r="P19" s="719"/>
      <c r="Q19" s="722"/>
      <c r="R19" s="728" t="s">
        <v>817</v>
      </c>
      <c r="S19" s="719"/>
      <c r="T19" s="719" t="s">
        <v>862</v>
      </c>
      <c r="U19" s="268" t="s">
        <v>863</v>
      </c>
      <c r="V19" s="263" t="s">
        <v>1583</v>
      </c>
      <c r="W19" s="265" t="s">
        <v>863</v>
      </c>
      <c r="X19" s="260"/>
      <c r="Y19" s="232"/>
      <c r="Z19" s="266"/>
      <c r="AA19" s="263"/>
      <c r="AB19" s="261"/>
      <c r="AC19" s="263"/>
      <c r="AD19" s="723"/>
      <c r="AE19" s="723"/>
    </row>
    <row r="20" spans="1:31" s="158" customFormat="1" ht="12.75" customHeight="1">
      <c r="A20" s="225">
        <v>12</v>
      </c>
      <c r="B20" s="241"/>
      <c r="C20" s="242"/>
      <c r="D20" s="241"/>
      <c r="E20" s="242" t="s">
        <v>1584</v>
      </c>
      <c r="F20" s="241"/>
      <c r="G20" s="241"/>
      <c r="H20" s="241"/>
      <c r="I20" s="241"/>
      <c r="J20" s="269"/>
      <c r="K20" s="264"/>
      <c r="L20" s="721" t="s">
        <v>1586</v>
      </c>
      <c r="M20" s="719"/>
      <c r="N20" s="719"/>
      <c r="O20" s="719"/>
      <c r="P20" s="719"/>
      <c r="Q20" s="722"/>
      <c r="R20" s="728" t="s">
        <v>817</v>
      </c>
      <c r="S20" s="719" t="s">
        <v>863</v>
      </c>
      <c r="T20" s="719" t="s">
        <v>1055</v>
      </c>
      <c r="U20" s="268"/>
      <c r="V20" s="263"/>
      <c r="W20" s="265" t="s">
        <v>863</v>
      </c>
      <c r="X20" s="260"/>
      <c r="Y20" s="232"/>
      <c r="Z20" s="266"/>
      <c r="AA20" s="263"/>
      <c r="AB20" s="261"/>
      <c r="AC20" s="263"/>
      <c r="AD20" s="723"/>
      <c r="AE20" s="723"/>
    </row>
    <row r="21" spans="1:31" s="224" customFormat="1" ht="13.5" customHeight="1">
      <c r="A21" s="225">
        <v>14</v>
      </c>
      <c r="B21" s="217"/>
      <c r="C21" s="217"/>
      <c r="D21" s="217"/>
      <c r="E21" s="217"/>
      <c r="F21" s="217" t="s">
        <v>1056</v>
      </c>
      <c r="G21" s="217"/>
      <c r="H21" s="217"/>
      <c r="I21" s="217"/>
      <c r="J21" s="719" t="s">
        <v>1057</v>
      </c>
      <c r="K21" s="721" t="s">
        <v>1058</v>
      </c>
      <c r="L21" s="719" t="s">
        <v>1059</v>
      </c>
      <c r="M21" s="719"/>
      <c r="N21" s="719"/>
      <c r="O21" s="719"/>
      <c r="P21" s="719"/>
      <c r="Q21" s="722"/>
      <c r="R21" s="719" t="s">
        <v>820</v>
      </c>
      <c r="S21" s="719"/>
      <c r="T21" s="719" t="s">
        <v>862</v>
      </c>
      <c r="U21" s="723"/>
      <c r="V21" s="719"/>
      <c r="W21" s="724" t="s">
        <v>863</v>
      </c>
      <c r="X21" s="724"/>
      <c r="Y21" s="232"/>
      <c r="Z21" s="725"/>
      <c r="AA21" s="719"/>
      <c r="AB21" s="726"/>
      <c r="AC21" s="719"/>
      <c r="AD21" s="723">
        <v>1</v>
      </c>
      <c r="AE21" s="723">
        <v>1</v>
      </c>
    </row>
    <row r="22" spans="1:31" s="249" customFormat="1" ht="13.5" customHeight="1">
      <c r="A22" s="225">
        <v>15</v>
      </c>
      <c r="B22" s="217"/>
      <c r="C22" s="219"/>
      <c r="D22" s="217"/>
      <c r="E22" s="219"/>
      <c r="F22" s="219" t="s">
        <v>1060</v>
      </c>
      <c r="G22" s="219"/>
      <c r="H22" s="220"/>
      <c r="I22" s="220"/>
      <c r="J22" s="719" t="s">
        <v>1061</v>
      </c>
      <c r="K22" s="721" t="s">
        <v>1062</v>
      </c>
      <c r="L22" s="719" t="s">
        <v>1063</v>
      </c>
      <c r="M22" s="719"/>
      <c r="N22" s="719"/>
      <c r="O22" s="719"/>
      <c r="P22" s="719"/>
      <c r="Q22" s="252"/>
      <c r="R22" s="719" t="s">
        <v>817</v>
      </c>
      <c r="S22" s="719"/>
      <c r="T22" s="719" t="s">
        <v>862</v>
      </c>
      <c r="U22" s="723"/>
      <c r="V22" s="719"/>
      <c r="W22" s="260" t="s">
        <v>863</v>
      </c>
      <c r="X22" s="724"/>
      <c r="Y22" s="232"/>
      <c r="Z22" s="725"/>
      <c r="AA22" s="719"/>
      <c r="AB22" s="726"/>
      <c r="AC22" s="719"/>
      <c r="AD22" s="723">
        <v>1</v>
      </c>
      <c r="AE22" s="723"/>
    </row>
    <row r="23" spans="1:31" s="224" customFormat="1" ht="13.5" customHeight="1">
      <c r="A23" s="225">
        <v>16</v>
      </c>
      <c r="B23" s="217"/>
      <c r="C23" s="217"/>
      <c r="D23" s="217"/>
      <c r="E23" s="217"/>
      <c r="F23" s="217" t="s">
        <v>1064</v>
      </c>
      <c r="G23" s="217"/>
      <c r="H23" s="217"/>
      <c r="I23" s="217"/>
      <c r="J23" s="263" t="s">
        <v>1065</v>
      </c>
      <c r="K23" s="721" t="s">
        <v>1066</v>
      </c>
      <c r="L23" s="719" t="s">
        <v>870</v>
      </c>
      <c r="M23" s="719" t="s">
        <v>1067</v>
      </c>
      <c r="N23" s="719" t="s">
        <v>1068</v>
      </c>
      <c r="O23" s="719"/>
      <c r="P23" s="719"/>
      <c r="Q23" s="252"/>
      <c r="R23" s="719" t="s">
        <v>817</v>
      </c>
      <c r="S23" s="719"/>
      <c r="T23" s="719" t="s">
        <v>862</v>
      </c>
      <c r="U23" s="723"/>
      <c r="V23" s="719"/>
      <c r="W23" s="260" t="s">
        <v>863</v>
      </c>
      <c r="X23" s="724"/>
      <c r="Y23" s="232"/>
      <c r="Z23" s="725"/>
      <c r="AA23" s="719"/>
      <c r="AB23" s="726"/>
      <c r="AC23" s="719"/>
      <c r="AD23" s="723">
        <v>1</v>
      </c>
      <c r="AE23" s="723">
        <v>1</v>
      </c>
    </row>
    <row r="24" spans="1:31" s="224" customFormat="1" ht="13.5" customHeight="1">
      <c r="A24" s="225">
        <v>17</v>
      </c>
      <c r="B24" s="217"/>
      <c r="C24" s="241"/>
      <c r="D24" s="217"/>
      <c r="E24" s="241"/>
      <c r="F24" s="241" t="s">
        <v>1069</v>
      </c>
      <c r="G24" s="221"/>
      <c r="H24" s="221"/>
      <c r="I24" s="221"/>
      <c r="J24" s="719" t="s">
        <v>1070</v>
      </c>
      <c r="K24" s="718"/>
      <c r="L24" s="264" t="s">
        <v>1071</v>
      </c>
      <c r="M24" s="719"/>
      <c r="N24" s="719"/>
      <c r="O24" s="719"/>
      <c r="P24" s="719"/>
      <c r="Q24" s="722"/>
      <c r="R24" s="719" t="s">
        <v>823</v>
      </c>
      <c r="S24" s="719" t="s">
        <v>863</v>
      </c>
      <c r="T24" s="517" t="s">
        <v>1071</v>
      </c>
      <c r="U24" s="723"/>
      <c r="V24" s="723"/>
      <c r="W24" s="260" t="s">
        <v>863</v>
      </c>
      <c r="X24" s="260"/>
      <c r="Y24" s="232"/>
      <c r="Z24" s="725"/>
      <c r="AA24" s="719"/>
      <c r="AB24" s="726"/>
      <c r="AC24" s="719"/>
      <c r="AD24" s="723"/>
      <c r="AE24" s="723">
        <v>1</v>
      </c>
    </row>
    <row r="25" spans="1:31" s="224" customFormat="1" ht="13.5" customHeight="1">
      <c r="A25" s="225">
        <v>18</v>
      </c>
      <c r="B25" s="217"/>
      <c r="C25" s="241"/>
      <c r="D25" s="217"/>
      <c r="E25" s="241"/>
      <c r="F25" s="241"/>
      <c r="G25" s="241" t="s">
        <v>1072</v>
      </c>
      <c r="H25" s="241"/>
      <c r="I25" s="241"/>
      <c r="J25" s="719" t="s">
        <v>1073</v>
      </c>
      <c r="K25" s="718" t="s">
        <v>1074</v>
      </c>
      <c r="L25" s="721" t="s">
        <v>907</v>
      </c>
      <c r="M25" s="719"/>
      <c r="N25" s="719"/>
      <c r="O25" s="719"/>
      <c r="P25" s="719"/>
      <c r="Q25" s="722"/>
      <c r="R25" s="719" t="s">
        <v>820</v>
      </c>
      <c r="S25" s="719"/>
      <c r="T25" s="719" t="s">
        <v>862</v>
      </c>
      <c r="U25" s="723" t="s">
        <v>863</v>
      </c>
      <c r="V25" s="721" t="s">
        <v>1075</v>
      </c>
      <c r="W25" s="260" t="s">
        <v>863</v>
      </c>
      <c r="X25" s="260"/>
      <c r="Y25" s="232"/>
      <c r="Z25" s="266" t="s">
        <v>1076</v>
      </c>
      <c r="AA25" s="719" t="s">
        <v>1077</v>
      </c>
      <c r="AB25" s="245"/>
      <c r="AC25" s="719"/>
      <c r="AD25" s="723"/>
      <c r="AE25" s="723">
        <v>1</v>
      </c>
    </row>
    <row r="26" spans="1:31" s="224" customFormat="1" ht="13.5" customHeight="1">
      <c r="A26" s="225">
        <v>19</v>
      </c>
      <c r="B26" s="217"/>
      <c r="C26" s="241"/>
      <c r="D26" s="217"/>
      <c r="E26" s="241"/>
      <c r="F26" s="241"/>
      <c r="G26" s="241" t="s">
        <v>1078</v>
      </c>
      <c r="H26" s="241"/>
      <c r="I26" s="241"/>
      <c r="J26" s="719" t="s">
        <v>1079</v>
      </c>
      <c r="K26" s="718" t="s">
        <v>1080</v>
      </c>
      <c r="L26" s="721" t="s">
        <v>1081</v>
      </c>
      <c r="M26" s="719"/>
      <c r="N26" s="719"/>
      <c r="O26" s="719"/>
      <c r="P26" s="719"/>
      <c r="Q26" s="722"/>
      <c r="R26" s="719" t="s">
        <v>820</v>
      </c>
      <c r="S26" s="719"/>
      <c r="T26" s="719" t="s">
        <v>862</v>
      </c>
      <c r="U26" s="723"/>
      <c r="V26" s="723"/>
      <c r="W26" s="260" t="s">
        <v>863</v>
      </c>
      <c r="X26" s="260"/>
      <c r="Y26" s="232"/>
      <c r="Z26" s="725"/>
      <c r="AA26" s="719"/>
      <c r="AB26" s="245"/>
      <c r="AC26" s="719"/>
      <c r="AD26" s="723"/>
      <c r="AE26" s="723">
        <v>1</v>
      </c>
    </row>
    <row r="27" spans="1:31" s="224" customFormat="1" ht="13.5" customHeight="1">
      <c r="A27" s="225">
        <v>20</v>
      </c>
      <c r="B27" s="217"/>
      <c r="C27" s="217"/>
      <c r="D27" s="217"/>
      <c r="E27" s="217"/>
      <c r="F27" s="217" t="s">
        <v>1082</v>
      </c>
      <c r="G27" s="221"/>
      <c r="H27" s="221"/>
      <c r="I27" s="221"/>
      <c r="J27" s="719"/>
      <c r="K27" s="721"/>
      <c r="L27" s="721" t="s">
        <v>1083</v>
      </c>
      <c r="M27" s="719"/>
      <c r="N27" s="719"/>
      <c r="O27" s="719"/>
      <c r="P27" s="719"/>
      <c r="Q27" s="722"/>
      <c r="R27" s="719" t="s">
        <v>817</v>
      </c>
      <c r="S27" s="719" t="s">
        <v>863</v>
      </c>
      <c r="T27" s="243" t="s">
        <v>1083</v>
      </c>
      <c r="U27" s="723"/>
      <c r="V27" s="719"/>
      <c r="W27" s="260" t="s">
        <v>863</v>
      </c>
      <c r="X27" s="724"/>
      <c r="Y27" s="232"/>
      <c r="Z27" s="725"/>
      <c r="AA27" s="719"/>
      <c r="AB27" s="726"/>
      <c r="AC27" s="719"/>
      <c r="AD27" s="723">
        <v>1</v>
      </c>
      <c r="AE27" s="723">
        <v>1</v>
      </c>
    </row>
    <row r="28" spans="1:31" s="224" customFormat="1" ht="13.5" customHeight="1">
      <c r="A28" s="225">
        <v>21</v>
      </c>
      <c r="B28" s="217"/>
      <c r="C28" s="217"/>
      <c r="D28" s="217"/>
      <c r="E28" s="217"/>
      <c r="F28" s="217"/>
      <c r="G28" s="720" t="s">
        <v>1084</v>
      </c>
      <c r="H28" s="253"/>
      <c r="I28" s="239"/>
      <c r="J28" s="719" t="s">
        <v>1085</v>
      </c>
      <c r="K28" s="721" t="s">
        <v>1086</v>
      </c>
      <c r="L28" s="721" t="s">
        <v>1088</v>
      </c>
      <c r="M28" s="719"/>
      <c r="N28" s="719"/>
      <c r="O28" s="719"/>
      <c r="P28" s="719"/>
      <c r="Q28" s="722"/>
      <c r="R28" s="719" t="s">
        <v>820</v>
      </c>
      <c r="S28" s="719"/>
      <c r="T28" s="719" t="s">
        <v>862</v>
      </c>
      <c r="U28" s="723"/>
      <c r="V28" s="719" t="s">
        <v>1089</v>
      </c>
      <c r="W28" s="724" t="s">
        <v>863</v>
      </c>
      <c r="X28" s="724"/>
      <c r="Y28" s="232"/>
      <c r="Z28" s="725"/>
      <c r="AA28" s="719"/>
      <c r="AB28" s="726"/>
      <c r="AC28" s="719"/>
      <c r="AD28" s="723">
        <v>1</v>
      </c>
      <c r="AE28" s="723">
        <v>1</v>
      </c>
    </row>
    <row r="29" spans="1:31" s="254" customFormat="1" ht="13.5" customHeight="1">
      <c r="A29" s="225">
        <v>22</v>
      </c>
      <c r="B29" s="217"/>
      <c r="C29" s="222"/>
      <c r="D29" s="217"/>
      <c r="E29" s="222"/>
      <c r="F29" s="222"/>
      <c r="G29" s="720" t="s">
        <v>1090</v>
      </c>
      <c r="H29" s="221"/>
      <c r="I29" s="221"/>
      <c r="J29" s="719" t="s">
        <v>1091</v>
      </c>
      <c r="K29" s="721" t="s">
        <v>1092</v>
      </c>
      <c r="L29" s="721" t="s">
        <v>1093</v>
      </c>
      <c r="M29" s="719" t="s">
        <v>1094</v>
      </c>
      <c r="N29" s="719" t="s">
        <v>254</v>
      </c>
      <c r="O29" s="719"/>
      <c r="P29" s="719"/>
      <c r="Q29" s="722"/>
      <c r="R29" s="719" t="s">
        <v>817</v>
      </c>
      <c r="S29" s="719"/>
      <c r="T29" s="719" t="s">
        <v>862</v>
      </c>
      <c r="U29" s="723"/>
      <c r="V29" s="719"/>
      <c r="W29" s="724" t="s">
        <v>863</v>
      </c>
      <c r="X29" s="724"/>
      <c r="Y29" s="232"/>
      <c r="Z29" s="725"/>
      <c r="AA29" s="719"/>
      <c r="AB29" s="726"/>
      <c r="AC29" s="719"/>
      <c r="AD29" s="723">
        <v>1</v>
      </c>
      <c r="AE29" s="723">
        <v>1</v>
      </c>
    </row>
    <row r="30" spans="1:31" s="254" customFormat="1" ht="13.5" customHeight="1">
      <c r="A30" s="225">
        <v>23</v>
      </c>
      <c r="B30" s="217"/>
      <c r="C30" s="222"/>
      <c r="D30" s="217"/>
      <c r="E30" s="222"/>
      <c r="F30" s="222"/>
      <c r="G30" s="720" t="s">
        <v>1095</v>
      </c>
      <c r="H30" s="221"/>
      <c r="I30" s="221"/>
      <c r="J30" s="719"/>
      <c r="K30" s="721"/>
      <c r="L30" s="721" t="s">
        <v>1096</v>
      </c>
      <c r="M30" s="719" t="s">
        <v>1097</v>
      </c>
      <c r="N30" s="719" t="s">
        <v>1098</v>
      </c>
      <c r="O30" s="719"/>
      <c r="P30" s="719"/>
      <c r="Q30" s="722"/>
      <c r="R30" s="719" t="s">
        <v>817</v>
      </c>
      <c r="S30" s="719" t="s">
        <v>863</v>
      </c>
      <c r="T30" s="243" t="s">
        <v>1096</v>
      </c>
      <c r="U30" s="723"/>
      <c r="V30" s="719"/>
      <c r="W30" s="724" t="s">
        <v>863</v>
      </c>
      <c r="X30" s="724"/>
      <c r="Y30" s="232"/>
      <c r="Z30" s="725"/>
      <c r="AA30" s="719"/>
      <c r="AB30" s="726"/>
      <c r="AC30" s="719"/>
      <c r="AD30" s="723">
        <v>1</v>
      </c>
      <c r="AE30" s="723">
        <v>1</v>
      </c>
    </row>
    <row r="31" spans="1:31" s="254" customFormat="1" ht="13.5" customHeight="1">
      <c r="A31" s="225">
        <v>24</v>
      </c>
      <c r="B31" s="217"/>
      <c r="C31" s="222"/>
      <c r="D31" s="217"/>
      <c r="E31" s="222"/>
      <c r="F31" s="222"/>
      <c r="G31" s="241"/>
      <c r="H31" s="241" t="s">
        <v>1099</v>
      </c>
      <c r="I31" s="241"/>
      <c r="J31" s="719" t="s">
        <v>1100</v>
      </c>
      <c r="K31" s="721" t="s">
        <v>1101</v>
      </c>
      <c r="L31" s="721" t="s">
        <v>1088</v>
      </c>
      <c r="M31" s="719"/>
      <c r="N31" s="719"/>
      <c r="O31" s="719"/>
      <c r="P31" s="719"/>
      <c r="Q31" s="722"/>
      <c r="R31" s="719" t="s">
        <v>820</v>
      </c>
      <c r="S31" s="719"/>
      <c r="T31" s="719" t="s">
        <v>862</v>
      </c>
      <c r="U31" s="723"/>
      <c r="V31" s="719" t="s">
        <v>1102</v>
      </c>
      <c r="W31" s="724" t="s">
        <v>863</v>
      </c>
      <c r="X31" s="724"/>
      <c r="Y31" s="232"/>
      <c r="Z31" s="725"/>
      <c r="AA31" s="719"/>
      <c r="AB31" s="726"/>
      <c r="AC31" s="719"/>
      <c r="AD31" s="723">
        <v>1</v>
      </c>
      <c r="AE31" s="723">
        <v>1</v>
      </c>
    </row>
    <row r="32" spans="1:31" s="224" customFormat="1" ht="13.5" customHeight="1">
      <c r="A32" s="225">
        <v>25</v>
      </c>
      <c r="B32" s="217"/>
      <c r="C32" s="217"/>
      <c r="D32" s="217"/>
      <c r="E32" s="217"/>
      <c r="F32" s="217"/>
      <c r="G32" s="241"/>
      <c r="H32" s="241" t="s">
        <v>1103</v>
      </c>
      <c r="I32" s="241"/>
      <c r="J32" s="719"/>
      <c r="K32" s="721" t="s">
        <v>1104</v>
      </c>
      <c r="L32" s="721" t="s">
        <v>971</v>
      </c>
      <c r="M32" s="719"/>
      <c r="N32" s="719"/>
      <c r="O32" s="719"/>
      <c r="P32" s="719"/>
      <c r="Q32" s="722"/>
      <c r="R32" s="719" t="s">
        <v>817</v>
      </c>
      <c r="S32" s="719"/>
      <c r="T32" s="719" t="s">
        <v>862</v>
      </c>
      <c r="U32" s="723"/>
      <c r="V32" s="719"/>
      <c r="W32" s="724" t="s">
        <v>863</v>
      </c>
      <c r="X32" s="724"/>
      <c r="Y32" s="232"/>
      <c r="Z32" s="725"/>
      <c r="AA32" s="719"/>
      <c r="AB32" s="726"/>
      <c r="AC32" s="719"/>
      <c r="AD32" s="723">
        <v>1</v>
      </c>
      <c r="AE32" s="723">
        <v>1</v>
      </c>
    </row>
    <row r="33" spans="1:1016" s="224" customFormat="1" ht="13.5" customHeight="1">
      <c r="A33" s="225">
        <v>26</v>
      </c>
      <c r="B33" s="217"/>
      <c r="C33" s="217"/>
      <c r="D33" s="217"/>
      <c r="E33" s="217"/>
      <c r="F33" s="217"/>
      <c r="G33" s="241"/>
      <c r="H33" s="241" t="s">
        <v>1105</v>
      </c>
      <c r="I33" s="241"/>
      <c r="J33" s="719"/>
      <c r="K33" s="721" t="s">
        <v>1106</v>
      </c>
      <c r="L33" s="721" t="s">
        <v>870</v>
      </c>
      <c r="M33" s="719"/>
      <c r="N33" s="719"/>
      <c r="O33" s="719"/>
      <c r="P33" s="719"/>
      <c r="Q33" s="722"/>
      <c r="R33" s="719" t="s">
        <v>817</v>
      </c>
      <c r="S33" s="719"/>
      <c r="T33" s="719" t="s">
        <v>862</v>
      </c>
      <c r="U33" s="723"/>
      <c r="V33" s="719"/>
      <c r="W33" s="724" t="s">
        <v>863</v>
      </c>
      <c r="X33" s="724"/>
      <c r="Y33" s="232"/>
      <c r="Z33" s="725"/>
      <c r="AA33" s="719"/>
      <c r="AB33" s="726"/>
      <c r="AC33" s="719"/>
      <c r="AD33" s="723">
        <v>1</v>
      </c>
      <c r="AE33" s="723">
        <v>1</v>
      </c>
    </row>
    <row r="34" spans="1:1016" s="224" customFormat="1" ht="13.5" customHeight="1">
      <c r="A34" s="225">
        <v>27</v>
      </c>
      <c r="B34" s="217"/>
      <c r="C34" s="217"/>
      <c r="D34" s="217"/>
      <c r="E34" s="217"/>
      <c r="F34" s="217" t="s">
        <v>1107</v>
      </c>
      <c r="G34" s="221"/>
      <c r="H34" s="221"/>
      <c r="I34" s="221"/>
      <c r="J34" s="719"/>
      <c r="K34" s="721"/>
      <c r="L34" s="721" t="s">
        <v>1108</v>
      </c>
      <c r="M34" s="719"/>
      <c r="N34" s="719"/>
      <c r="O34" s="719"/>
      <c r="P34" s="719"/>
      <c r="Q34" s="722"/>
      <c r="R34" s="719" t="s">
        <v>817</v>
      </c>
      <c r="S34" s="719" t="s">
        <v>863</v>
      </c>
      <c r="T34" s="243" t="s">
        <v>1108</v>
      </c>
      <c r="U34" s="723"/>
      <c r="V34" s="719"/>
      <c r="W34" s="724" t="s">
        <v>863</v>
      </c>
      <c r="X34" s="724"/>
      <c r="Y34" s="232"/>
      <c r="Z34" s="725"/>
      <c r="AA34" s="719"/>
      <c r="AB34" s="726"/>
      <c r="AC34" s="719"/>
      <c r="AD34" s="723"/>
      <c r="AE34" s="723">
        <v>1</v>
      </c>
    </row>
    <row r="35" spans="1:1016" s="231" customFormat="1" ht="13.5" customHeight="1">
      <c r="A35" s="225">
        <v>28</v>
      </c>
      <c r="B35" s="217"/>
      <c r="C35" s="217"/>
      <c r="D35" s="217"/>
      <c r="E35" s="217"/>
      <c r="F35" s="217"/>
      <c r="G35" s="241" t="s">
        <v>388</v>
      </c>
      <c r="H35" s="217"/>
      <c r="I35" s="217"/>
      <c r="J35" s="719" t="s">
        <v>1109</v>
      </c>
      <c r="K35" s="721" t="s">
        <v>1110</v>
      </c>
      <c r="L35" s="721" t="s">
        <v>870</v>
      </c>
      <c r="M35" s="719" t="s">
        <v>1111</v>
      </c>
      <c r="N35" s="719" t="s">
        <v>388</v>
      </c>
      <c r="O35" s="719"/>
      <c r="P35" s="719"/>
      <c r="Q35" s="252"/>
      <c r="R35" s="719" t="s">
        <v>817</v>
      </c>
      <c r="S35" s="719"/>
      <c r="T35" s="719" t="s">
        <v>862</v>
      </c>
      <c r="U35" s="723"/>
      <c r="V35" s="719"/>
      <c r="W35" s="724" t="s">
        <v>863</v>
      </c>
      <c r="X35" s="724"/>
      <c r="Y35" s="232"/>
      <c r="Z35" s="725"/>
      <c r="AA35" s="255"/>
      <c r="AB35" s="245" t="s">
        <v>1112</v>
      </c>
      <c r="AC35" s="719"/>
      <c r="AD35" s="723">
        <v>1</v>
      </c>
      <c r="AE35" s="723">
        <v>1</v>
      </c>
      <c r="AF35" s="729"/>
      <c r="AG35" s="729"/>
      <c r="AH35" s="729"/>
      <c r="AI35" s="729"/>
      <c r="AJ35" s="729"/>
      <c r="AK35" s="729"/>
      <c r="AL35" s="729"/>
      <c r="AM35" s="729"/>
      <c r="AN35" s="729"/>
      <c r="AO35" s="729"/>
      <c r="AP35" s="729"/>
      <c r="AQ35" s="729"/>
      <c r="AR35" s="729"/>
      <c r="AS35" s="729"/>
      <c r="AT35" s="729"/>
      <c r="AU35" s="729"/>
      <c r="AV35" s="729"/>
      <c r="AW35" s="729"/>
      <c r="AX35" s="729"/>
      <c r="AY35" s="729"/>
      <c r="AZ35" s="729"/>
      <c r="BA35" s="729"/>
      <c r="BB35" s="729"/>
      <c r="BC35" s="729"/>
      <c r="BD35" s="729"/>
      <c r="BE35" s="729"/>
      <c r="BF35" s="729"/>
      <c r="BG35" s="729"/>
      <c r="BH35" s="729"/>
      <c r="BI35" s="729"/>
      <c r="BJ35" s="729"/>
      <c r="BK35" s="729"/>
      <c r="BL35" s="729"/>
      <c r="BM35" s="729"/>
      <c r="BN35" s="729"/>
      <c r="BO35" s="729"/>
      <c r="BP35" s="729"/>
      <c r="BQ35" s="729"/>
      <c r="BR35" s="729"/>
      <c r="BS35" s="729"/>
      <c r="BT35" s="729"/>
      <c r="BU35" s="729"/>
      <c r="BV35" s="729"/>
      <c r="BW35" s="729"/>
      <c r="BX35" s="729"/>
      <c r="BY35" s="729"/>
      <c r="BZ35" s="729"/>
      <c r="CA35" s="729"/>
      <c r="CB35" s="729"/>
      <c r="CC35" s="729"/>
      <c r="CD35" s="729"/>
      <c r="CE35" s="729"/>
      <c r="CF35" s="729"/>
      <c r="CG35" s="729"/>
      <c r="CH35" s="729"/>
      <c r="CI35" s="729"/>
      <c r="CJ35" s="729"/>
      <c r="CK35" s="729"/>
      <c r="CL35" s="729"/>
      <c r="CM35" s="729"/>
      <c r="CN35" s="729"/>
      <c r="CO35" s="729"/>
      <c r="CP35" s="729"/>
      <c r="CQ35" s="729"/>
      <c r="CR35" s="729"/>
      <c r="CS35" s="729"/>
      <c r="CT35" s="729"/>
      <c r="CU35" s="729"/>
      <c r="CV35" s="729"/>
      <c r="CW35" s="729"/>
      <c r="CX35" s="729"/>
      <c r="CY35" s="729"/>
      <c r="CZ35" s="729"/>
      <c r="DA35" s="729"/>
      <c r="DB35" s="729"/>
      <c r="DC35" s="729"/>
      <c r="DD35" s="729"/>
      <c r="DE35" s="729"/>
      <c r="DF35" s="729"/>
      <c r="DG35" s="729"/>
      <c r="DH35" s="729"/>
      <c r="DI35" s="729"/>
      <c r="DJ35" s="729"/>
      <c r="DK35" s="729"/>
      <c r="DL35" s="729"/>
      <c r="DM35" s="729"/>
      <c r="DN35" s="729"/>
      <c r="DO35" s="729"/>
      <c r="DP35" s="729"/>
      <c r="DQ35" s="729"/>
      <c r="DR35" s="729"/>
      <c r="DS35" s="729"/>
      <c r="DT35" s="729"/>
      <c r="DU35" s="729"/>
      <c r="DV35" s="729"/>
      <c r="DW35" s="729"/>
      <c r="DX35" s="729"/>
      <c r="DY35" s="729"/>
      <c r="DZ35" s="729"/>
      <c r="EA35" s="729"/>
      <c r="EB35" s="729"/>
      <c r="EC35" s="729"/>
      <c r="ED35" s="729"/>
      <c r="EE35" s="729"/>
      <c r="EF35" s="729"/>
      <c r="EG35" s="729"/>
      <c r="EH35" s="729"/>
      <c r="EI35" s="729"/>
      <c r="EJ35" s="729"/>
      <c r="EK35" s="729"/>
      <c r="EL35" s="729"/>
      <c r="EM35" s="729"/>
      <c r="EN35" s="729"/>
      <c r="EO35" s="729"/>
      <c r="EP35" s="729"/>
      <c r="EQ35" s="729"/>
      <c r="ER35" s="729"/>
      <c r="ES35" s="729"/>
      <c r="ET35" s="729"/>
      <c r="EU35" s="729"/>
      <c r="EV35" s="729"/>
      <c r="EW35" s="729"/>
      <c r="EX35" s="729"/>
      <c r="EY35" s="729"/>
      <c r="EZ35" s="729"/>
      <c r="FA35" s="729"/>
      <c r="FB35" s="729"/>
      <c r="FC35" s="729"/>
      <c r="FD35" s="729"/>
      <c r="FE35" s="729"/>
      <c r="FF35" s="729"/>
      <c r="FG35" s="729"/>
      <c r="FH35" s="729"/>
      <c r="FI35" s="729"/>
      <c r="FJ35" s="729"/>
      <c r="FK35" s="729"/>
      <c r="FL35" s="729"/>
      <c r="FM35" s="729"/>
      <c r="FN35" s="729"/>
      <c r="FO35" s="729"/>
      <c r="FP35" s="729"/>
      <c r="FQ35" s="729"/>
      <c r="FR35" s="729"/>
      <c r="FS35" s="729"/>
      <c r="FT35" s="729"/>
      <c r="FU35" s="729"/>
      <c r="FV35" s="729"/>
      <c r="FW35" s="729"/>
      <c r="FX35" s="729"/>
      <c r="FY35" s="729"/>
      <c r="FZ35" s="729"/>
      <c r="GA35" s="729"/>
      <c r="GB35" s="729"/>
      <c r="GC35" s="729"/>
      <c r="GD35" s="729"/>
      <c r="GE35" s="729"/>
      <c r="GF35" s="729"/>
      <c r="GG35" s="729"/>
      <c r="GH35" s="729"/>
      <c r="GI35" s="729"/>
      <c r="GJ35" s="729"/>
      <c r="GK35" s="729"/>
      <c r="GL35" s="729"/>
      <c r="GM35" s="729"/>
      <c r="GN35" s="729"/>
      <c r="GO35" s="729"/>
      <c r="GP35" s="729"/>
      <c r="GQ35" s="729"/>
      <c r="GR35" s="729"/>
      <c r="GS35" s="729"/>
      <c r="GT35" s="729"/>
      <c r="GU35" s="729"/>
      <c r="GV35" s="729"/>
      <c r="GW35" s="729"/>
      <c r="GX35" s="729"/>
      <c r="GY35" s="729"/>
      <c r="GZ35" s="729"/>
      <c r="HA35" s="729"/>
      <c r="HB35" s="729"/>
      <c r="HC35" s="729"/>
      <c r="HD35" s="729"/>
      <c r="HE35" s="729"/>
      <c r="HF35" s="729"/>
      <c r="HG35" s="729"/>
      <c r="HH35" s="729"/>
      <c r="HI35" s="729"/>
      <c r="HJ35" s="729"/>
      <c r="HK35" s="729"/>
      <c r="HL35" s="729"/>
      <c r="HM35" s="729"/>
      <c r="HN35" s="729"/>
      <c r="HO35" s="729"/>
      <c r="HP35" s="729"/>
      <c r="HQ35" s="729"/>
      <c r="HR35" s="729"/>
      <c r="HS35" s="729"/>
      <c r="HT35" s="729"/>
      <c r="HU35" s="729"/>
      <c r="HV35" s="729"/>
      <c r="HW35" s="729"/>
      <c r="HX35" s="729"/>
      <c r="HY35" s="729"/>
      <c r="HZ35" s="729"/>
      <c r="IA35" s="729"/>
      <c r="IB35" s="729"/>
      <c r="IC35" s="729"/>
      <c r="ID35" s="729"/>
      <c r="IE35" s="729"/>
      <c r="IF35" s="729"/>
      <c r="IG35" s="729"/>
      <c r="IH35" s="729"/>
      <c r="II35" s="729"/>
      <c r="IJ35" s="729"/>
      <c r="IK35" s="729"/>
      <c r="IL35" s="729"/>
      <c r="IM35" s="729"/>
      <c r="IN35" s="729"/>
      <c r="IO35" s="729"/>
      <c r="IP35" s="729"/>
      <c r="IQ35" s="729"/>
      <c r="IR35" s="729"/>
      <c r="IS35" s="729"/>
      <c r="IT35" s="729"/>
      <c r="IU35" s="729"/>
      <c r="IV35" s="729"/>
      <c r="IW35" s="729"/>
      <c r="IX35" s="729"/>
      <c r="IY35" s="729"/>
      <c r="IZ35" s="729"/>
      <c r="JA35" s="729"/>
      <c r="JB35" s="729"/>
      <c r="JC35" s="729"/>
      <c r="JD35" s="729"/>
      <c r="JE35" s="729"/>
      <c r="JF35" s="729"/>
      <c r="JG35" s="729"/>
      <c r="JH35" s="729"/>
      <c r="JI35" s="729"/>
      <c r="JJ35" s="729"/>
      <c r="JK35" s="729"/>
      <c r="JL35" s="729"/>
      <c r="JM35" s="729"/>
      <c r="JN35" s="729"/>
      <c r="JO35" s="729"/>
      <c r="JP35" s="729"/>
      <c r="JQ35" s="729"/>
      <c r="JR35" s="729"/>
      <c r="JS35" s="729"/>
      <c r="JT35" s="729"/>
      <c r="JU35" s="729"/>
      <c r="JV35" s="729"/>
      <c r="JW35" s="729"/>
      <c r="JX35" s="729"/>
      <c r="JY35" s="729"/>
      <c r="JZ35" s="729"/>
      <c r="KA35" s="729"/>
      <c r="KB35" s="729"/>
      <c r="KC35" s="729"/>
      <c r="KD35" s="729"/>
      <c r="KE35" s="729"/>
      <c r="KF35" s="729"/>
      <c r="KG35" s="729"/>
      <c r="KH35" s="729"/>
      <c r="KI35" s="729"/>
      <c r="KJ35" s="729"/>
      <c r="KK35" s="729"/>
      <c r="KL35" s="729"/>
      <c r="KM35" s="729"/>
      <c r="KN35" s="729"/>
      <c r="KO35" s="729"/>
      <c r="KP35" s="729"/>
      <c r="KQ35" s="729"/>
      <c r="KR35" s="729"/>
      <c r="KS35" s="729"/>
      <c r="KT35" s="729"/>
      <c r="KU35" s="729"/>
      <c r="KV35" s="729"/>
      <c r="KW35" s="729"/>
      <c r="KX35" s="729"/>
      <c r="KY35" s="729"/>
      <c r="KZ35" s="729"/>
      <c r="LA35" s="729"/>
      <c r="LB35" s="729"/>
      <c r="LC35" s="729"/>
      <c r="LD35" s="729"/>
      <c r="LE35" s="729"/>
      <c r="LF35" s="729"/>
      <c r="LG35" s="729"/>
      <c r="LH35" s="729"/>
      <c r="LI35" s="729"/>
      <c r="LJ35" s="729"/>
      <c r="LK35" s="729"/>
      <c r="LL35" s="729"/>
      <c r="LM35" s="729"/>
      <c r="LN35" s="729"/>
      <c r="LO35" s="729"/>
      <c r="LP35" s="729"/>
      <c r="LQ35" s="729"/>
      <c r="LR35" s="729"/>
      <c r="LS35" s="729"/>
      <c r="LT35" s="729"/>
      <c r="LU35" s="729"/>
      <c r="LV35" s="729"/>
      <c r="LW35" s="729"/>
      <c r="LX35" s="729"/>
      <c r="LY35" s="729"/>
      <c r="LZ35" s="729"/>
      <c r="MA35" s="729"/>
      <c r="MB35" s="729"/>
      <c r="MC35" s="729"/>
      <c r="MD35" s="729"/>
      <c r="ME35" s="729"/>
      <c r="MF35" s="729"/>
      <c r="MG35" s="729"/>
      <c r="MH35" s="729"/>
      <c r="MI35" s="729"/>
      <c r="MJ35" s="729"/>
      <c r="MK35" s="729"/>
      <c r="ML35" s="729"/>
      <c r="MM35" s="729"/>
      <c r="MN35" s="729"/>
      <c r="MO35" s="729"/>
      <c r="MP35" s="729"/>
      <c r="MQ35" s="729"/>
      <c r="MR35" s="729"/>
      <c r="MS35" s="729"/>
      <c r="MT35" s="729"/>
      <c r="MU35" s="729"/>
      <c r="MV35" s="729"/>
      <c r="MW35" s="729"/>
      <c r="MX35" s="729"/>
      <c r="MY35" s="729"/>
      <c r="MZ35" s="729"/>
      <c r="NA35" s="729"/>
      <c r="NB35" s="729"/>
      <c r="NC35" s="729"/>
      <c r="ND35" s="729"/>
      <c r="NE35" s="729"/>
      <c r="NF35" s="729"/>
      <c r="NG35" s="729"/>
      <c r="NH35" s="729"/>
      <c r="NI35" s="729"/>
      <c r="NJ35" s="729"/>
      <c r="NK35" s="729"/>
      <c r="NL35" s="729"/>
      <c r="NM35" s="729"/>
      <c r="NN35" s="729"/>
      <c r="NO35" s="729"/>
      <c r="NP35" s="729"/>
      <c r="NQ35" s="729"/>
      <c r="NR35" s="729"/>
      <c r="NS35" s="729"/>
      <c r="NT35" s="729"/>
      <c r="NU35" s="729"/>
      <c r="NV35" s="729"/>
      <c r="NW35" s="729"/>
      <c r="NX35" s="729"/>
      <c r="NY35" s="729"/>
      <c r="NZ35" s="729"/>
      <c r="OA35" s="729"/>
      <c r="OB35" s="729"/>
      <c r="OC35" s="729"/>
      <c r="OD35" s="729"/>
      <c r="OE35" s="729"/>
      <c r="OF35" s="729"/>
      <c r="OG35" s="729"/>
      <c r="OH35" s="729"/>
      <c r="OI35" s="729"/>
      <c r="OJ35" s="729"/>
      <c r="OK35" s="729"/>
      <c r="OL35" s="729"/>
      <c r="OM35" s="729"/>
      <c r="ON35" s="729"/>
      <c r="OO35" s="729"/>
      <c r="OP35" s="729"/>
      <c r="OQ35" s="729"/>
      <c r="OR35" s="729"/>
      <c r="OS35" s="729"/>
      <c r="OT35" s="729"/>
      <c r="OU35" s="729"/>
      <c r="OV35" s="729"/>
      <c r="OW35" s="729"/>
      <c r="OX35" s="729"/>
      <c r="OY35" s="729"/>
      <c r="OZ35" s="729"/>
      <c r="PA35" s="729"/>
      <c r="PB35" s="729"/>
      <c r="PC35" s="729"/>
      <c r="PD35" s="729"/>
      <c r="PE35" s="729"/>
      <c r="PF35" s="729"/>
      <c r="PG35" s="729"/>
      <c r="PH35" s="729"/>
      <c r="PI35" s="729"/>
      <c r="PJ35" s="729"/>
      <c r="PK35" s="729"/>
      <c r="PL35" s="729"/>
      <c r="PM35" s="729"/>
      <c r="PN35" s="729"/>
      <c r="PO35" s="729"/>
      <c r="PP35" s="729"/>
      <c r="PQ35" s="729"/>
      <c r="PR35" s="729"/>
      <c r="PS35" s="729"/>
      <c r="PT35" s="729"/>
      <c r="PU35" s="729"/>
      <c r="PV35" s="729"/>
      <c r="PW35" s="729"/>
      <c r="PX35" s="729"/>
      <c r="PY35" s="729"/>
      <c r="PZ35" s="729"/>
      <c r="QA35" s="729"/>
      <c r="QB35" s="729"/>
      <c r="QC35" s="729"/>
      <c r="QD35" s="729"/>
      <c r="QE35" s="729"/>
      <c r="QF35" s="729"/>
      <c r="QG35" s="729"/>
      <c r="QH35" s="729"/>
      <c r="QI35" s="729"/>
      <c r="QJ35" s="729"/>
      <c r="QK35" s="729"/>
      <c r="QL35" s="729"/>
      <c r="QM35" s="729"/>
      <c r="QN35" s="729"/>
      <c r="QO35" s="729"/>
      <c r="QP35" s="729"/>
      <c r="QQ35" s="729"/>
      <c r="QR35" s="729"/>
      <c r="QS35" s="729"/>
      <c r="QT35" s="729"/>
      <c r="QU35" s="729"/>
      <c r="QV35" s="729"/>
      <c r="QW35" s="729"/>
      <c r="QX35" s="729"/>
      <c r="QY35" s="729"/>
      <c r="QZ35" s="729"/>
      <c r="RA35" s="729"/>
      <c r="RB35" s="729"/>
      <c r="RC35" s="729"/>
      <c r="RD35" s="729"/>
      <c r="RE35" s="729"/>
      <c r="RF35" s="729"/>
      <c r="RG35" s="729"/>
      <c r="RH35" s="729"/>
      <c r="RI35" s="729"/>
      <c r="RJ35" s="729"/>
      <c r="RK35" s="729"/>
      <c r="RL35" s="729"/>
      <c r="RM35" s="729"/>
      <c r="RN35" s="729"/>
      <c r="RO35" s="729"/>
      <c r="RP35" s="729"/>
      <c r="RQ35" s="729"/>
      <c r="RR35" s="729"/>
      <c r="RS35" s="729"/>
      <c r="RT35" s="729"/>
      <c r="RU35" s="729"/>
      <c r="RV35" s="729"/>
      <c r="RW35" s="729"/>
      <c r="RX35" s="729"/>
      <c r="RY35" s="729"/>
      <c r="RZ35" s="729"/>
      <c r="SA35" s="729"/>
      <c r="SB35" s="729"/>
      <c r="SC35" s="729"/>
      <c r="SD35" s="729"/>
      <c r="SE35" s="729"/>
      <c r="SF35" s="729"/>
      <c r="SG35" s="729"/>
      <c r="SH35" s="729"/>
      <c r="SI35" s="729"/>
      <c r="SJ35" s="729"/>
      <c r="SK35" s="729"/>
      <c r="SL35" s="729"/>
      <c r="SM35" s="729"/>
      <c r="SN35" s="729"/>
      <c r="SO35" s="729"/>
      <c r="SP35" s="729"/>
      <c r="SQ35" s="729"/>
      <c r="SR35" s="729"/>
      <c r="SS35" s="729"/>
      <c r="ST35" s="729"/>
      <c r="SU35" s="729"/>
      <c r="SV35" s="729"/>
      <c r="SW35" s="729"/>
      <c r="SX35" s="729"/>
      <c r="SY35" s="729"/>
      <c r="SZ35" s="729"/>
      <c r="TA35" s="729"/>
      <c r="TB35" s="729"/>
      <c r="TC35" s="729"/>
      <c r="TD35" s="729"/>
      <c r="TE35" s="729"/>
      <c r="TF35" s="729"/>
      <c r="TG35" s="729"/>
      <c r="TH35" s="729"/>
      <c r="TI35" s="729"/>
      <c r="TJ35" s="729"/>
      <c r="TK35" s="729"/>
      <c r="TL35" s="729"/>
      <c r="TM35" s="729"/>
      <c r="TN35" s="729"/>
      <c r="TO35" s="729"/>
      <c r="TP35" s="729"/>
      <c r="TQ35" s="729"/>
      <c r="TR35" s="729"/>
      <c r="TS35" s="729"/>
      <c r="TT35" s="729"/>
      <c r="TU35" s="729"/>
      <c r="TV35" s="729"/>
      <c r="TW35" s="729"/>
      <c r="TX35" s="729"/>
      <c r="TY35" s="729"/>
      <c r="TZ35" s="729"/>
      <c r="UA35" s="729"/>
      <c r="UB35" s="729"/>
      <c r="UC35" s="729"/>
      <c r="UD35" s="729"/>
      <c r="UE35" s="729"/>
      <c r="UF35" s="729"/>
      <c r="UG35" s="729"/>
      <c r="UH35" s="729"/>
      <c r="UI35" s="729"/>
      <c r="UJ35" s="729"/>
      <c r="UK35" s="729"/>
      <c r="UL35" s="729"/>
      <c r="UM35" s="729"/>
      <c r="UN35" s="729"/>
      <c r="UO35" s="729"/>
      <c r="UP35" s="729"/>
      <c r="UQ35" s="729"/>
      <c r="UR35" s="729"/>
      <c r="US35" s="729"/>
      <c r="UT35" s="729"/>
      <c r="UU35" s="729"/>
      <c r="UV35" s="729"/>
      <c r="UW35" s="729"/>
      <c r="UX35" s="729"/>
      <c r="UY35" s="729"/>
      <c r="UZ35" s="729"/>
      <c r="VA35" s="729"/>
      <c r="VB35" s="729"/>
      <c r="VC35" s="729"/>
      <c r="VD35" s="729"/>
      <c r="VE35" s="729"/>
      <c r="VF35" s="729"/>
      <c r="VG35" s="729"/>
      <c r="VH35" s="729"/>
      <c r="VI35" s="729"/>
      <c r="VJ35" s="729"/>
      <c r="VK35" s="729"/>
      <c r="VL35" s="729"/>
      <c r="VM35" s="729"/>
      <c r="VN35" s="729"/>
      <c r="VO35" s="729"/>
      <c r="VP35" s="729"/>
      <c r="VQ35" s="729"/>
      <c r="VR35" s="729"/>
      <c r="VS35" s="729"/>
      <c r="VT35" s="729"/>
      <c r="VU35" s="729"/>
      <c r="VV35" s="729"/>
      <c r="VW35" s="729"/>
      <c r="VX35" s="729"/>
      <c r="VY35" s="729"/>
      <c r="VZ35" s="729"/>
      <c r="WA35" s="729"/>
      <c r="WB35" s="729"/>
      <c r="WC35" s="729"/>
      <c r="WD35" s="729"/>
      <c r="WE35" s="729"/>
      <c r="WF35" s="729"/>
      <c r="WG35" s="729"/>
      <c r="WH35" s="729"/>
      <c r="WI35" s="729"/>
      <c r="WJ35" s="729"/>
      <c r="WK35" s="729"/>
      <c r="WL35" s="729"/>
      <c r="WM35" s="729"/>
      <c r="WN35" s="729"/>
      <c r="WO35" s="729"/>
      <c r="WP35" s="729"/>
      <c r="WQ35" s="729"/>
      <c r="WR35" s="729"/>
      <c r="WS35" s="729"/>
      <c r="WT35" s="729"/>
      <c r="WU35" s="729"/>
      <c r="WV35" s="729"/>
      <c r="WW35" s="729"/>
      <c r="WX35" s="729"/>
      <c r="WY35" s="729"/>
      <c r="WZ35" s="729"/>
      <c r="XA35" s="729"/>
      <c r="XB35" s="729"/>
      <c r="XC35" s="729"/>
      <c r="XD35" s="729"/>
      <c r="XE35" s="729"/>
      <c r="XF35" s="729"/>
      <c r="XG35" s="729"/>
      <c r="XH35" s="729"/>
      <c r="XI35" s="729"/>
      <c r="XJ35" s="729"/>
      <c r="XK35" s="729"/>
      <c r="XL35" s="729"/>
      <c r="XM35" s="729"/>
      <c r="XN35" s="729"/>
      <c r="XO35" s="729"/>
      <c r="XP35" s="729"/>
      <c r="XQ35" s="729"/>
      <c r="XR35" s="729"/>
      <c r="XS35" s="729"/>
      <c r="XT35" s="729"/>
      <c r="XU35" s="729"/>
      <c r="XV35" s="729"/>
      <c r="XW35" s="729"/>
      <c r="XX35" s="729"/>
      <c r="XY35" s="729"/>
      <c r="XZ35" s="729"/>
      <c r="YA35" s="729"/>
      <c r="YB35" s="729"/>
      <c r="YC35" s="729"/>
      <c r="YD35" s="729"/>
      <c r="YE35" s="729"/>
      <c r="YF35" s="729"/>
      <c r="YG35" s="729"/>
      <c r="YH35" s="729"/>
      <c r="YI35" s="729"/>
      <c r="YJ35" s="729"/>
      <c r="YK35" s="729"/>
      <c r="YL35" s="729"/>
      <c r="YM35" s="729"/>
      <c r="YN35" s="729"/>
      <c r="YO35" s="729"/>
      <c r="YP35" s="729"/>
      <c r="YQ35" s="729"/>
      <c r="YR35" s="729"/>
      <c r="YS35" s="729"/>
      <c r="YT35" s="729"/>
      <c r="YU35" s="729"/>
      <c r="YV35" s="729"/>
      <c r="YW35" s="729"/>
      <c r="YX35" s="729"/>
      <c r="YY35" s="729"/>
      <c r="YZ35" s="729"/>
      <c r="ZA35" s="729"/>
      <c r="ZB35" s="729"/>
      <c r="ZC35" s="729"/>
      <c r="ZD35" s="729"/>
      <c r="ZE35" s="729"/>
      <c r="ZF35" s="729"/>
      <c r="ZG35" s="729"/>
      <c r="ZH35" s="729"/>
      <c r="ZI35" s="729"/>
      <c r="ZJ35" s="729"/>
      <c r="ZK35" s="729"/>
      <c r="ZL35" s="729"/>
      <c r="ZM35" s="729"/>
      <c r="ZN35" s="729"/>
      <c r="ZO35" s="729"/>
      <c r="ZP35" s="729"/>
      <c r="ZQ35" s="729"/>
      <c r="ZR35" s="729"/>
      <c r="ZS35" s="729"/>
      <c r="ZT35" s="729"/>
      <c r="ZU35" s="729"/>
      <c r="ZV35" s="729"/>
      <c r="ZW35" s="729"/>
      <c r="ZX35" s="729"/>
      <c r="ZY35" s="729"/>
      <c r="ZZ35" s="729"/>
      <c r="AAA35" s="729"/>
      <c r="AAB35" s="729"/>
      <c r="AAC35" s="729"/>
      <c r="AAD35" s="729"/>
      <c r="AAE35" s="729"/>
      <c r="AAF35" s="729"/>
      <c r="AAG35" s="729"/>
      <c r="AAH35" s="729"/>
      <c r="AAI35" s="729"/>
      <c r="AAJ35" s="729"/>
      <c r="AAK35" s="729"/>
      <c r="AAL35" s="729"/>
      <c r="AAM35" s="729"/>
      <c r="AAN35" s="729"/>
      <c r="AAO35" s="729"/>
      <c r="AAP35" s="729"/>
      <c r="AAQ35" s="729"/>
      <c r="AAR35" s="729"/>
      <c r="AAS35" s="729"/>
      <c r="AAT35" s="729"/>
      <c r="AAU35" s="729"/>
      <c r="AAV35" s="729"/>
      <c r="AAW35" s="729"/>
      <c r="AAX35" s="729"/>
      <c r="AAY35" s="729"/>
      <c r="AAZ35" s="729"/>
      <c r="ABA35" s="729"/>
      <c r="ABB35" s="729"/>
      <c r="ABC35" s="729"/>
      <c r="ABD35" s="729"/>
      <c r="ABE35" s="729"/>
      <c r="ABF35" s="729"/>
      <c r="ABG35" s="729"/>
      <c r="ABH35" s="729"/>
      <c r="ABI35" s="729"/>
      <c r="ABJ35" s="729"/>
      <c r="ABK35" s="729"/>
      <c r="ABL35" s="729"/>
      <c r="ABM35" s="729"/>
      <c r="ABN35" s="729"/>
      <c r="ABO35" s="729"/>
      <c r="ABP35" s="729"/>
      <c r="ABQ35" s="729"/>
      <c r="ABR35" s="729"/>
      <c r="ABS35" s="729"/>
      <c r="ABT35" s="729"/>
      <c r="ABU35" s="729"/>
      <c r="ABV35" s="729"/>
      <c r="ABW35" s="729"/>
      <c r="ABX35" s="729"/>
      <c r="ABY35" s="729"/>
      <c r="ABZ35" s="729"/>
      <c r="ACA35" s="729"/>
      <c r="ACB35" s="729"/>
      <c r="ACC35" s="729"/>
      <c r="ACD35" s="729"/>
      <c r="ACE35" s="729"/>
      <c r="ACF35" s="729"/>
      <c r="ACG35" s="729"/>
      <c r="ACH35" s="729"/>
      <c r="ACI35" s="729"/>
      <c r="ACJ35" s="729"/>
      <c r="ACK35" s="729"/>
      <c r="ACL35" s="729"/>
      <c r="ACM35" s="729"/>
      <c r="ACN35" s="729"/>
      <c r="ACO35" s="729"/>
      <c r="ACP35" s="729"/>
      <c r="ACQ35" s="729"/>
      <c r="ACR35" s="729"/>
      <c r="ACS35" s="729"/>
      <c r="ACT35" s="729"/>
      <c r="ACU35" s="729"/>
      <c r="ACV35" s="729"/>
      <c r="ACW35" s="729"/>
      <c r="ACX35" s="729"/>
      <c r="ACY35" s="729"/>
      <c r="ACZ35" s="729"/>
      <c r="ADA35" s="729"/>
      <c r="ADB35" s="729"/>
      <c r="ADC35" s="729"/>
      <c r="ADD35" s="729"/>
      <c r="ADE35" s="729"/>
      <c r="ADF35" s="729"/>
      <c r="ADG35" s="729"/>
      <c r="ADH35" s="729"/>
      <c r="ADI35" s="729"/>
      <c r="ADJ35" s="729"/>
      <c r="ADK35" s="729"/>
      <c r="ADL35" s="729"/>
      <c r="ADM35" s="729"/>
      <c r="ADN35" s="729"/>
      <c r="ADO35" s="729"/>
      <c r="ADP35" s="729"/>
      <c r="ADQ35" s="729"/>
      <c r="ADR35" s="729"/>
      <c r="ADS35" s="729"/>
      <c r="ADT35" s="729"/>
      <c r="ADU35" s="729"/>
      <c r="ADV35" s="729"/>
      <c r="ADW35" s="729"/>
      <c r="ADX35" s="729"/>
      <c r="ADY35" s="729"/>
      <c r="ADZ35" s="729"/>
      <c r="AEA35" s="729"/>
      <c r="AEB35" s="729"/>
      <c r="AEC35" s="729"/>
      <c r="AED35" s="729"/>
      <c r="AEE35" s="729"/>
      <c r="AEF35" s="729"/>
      <c r="AEG35" s="729"/>
      <c r="AEH35" s="729"/>
      <c r="AEI35" s="729"/>
      <c r="AEJ35" s="729"/>
      <c r="AEK35" s="729"/>
      <c r="AEL35" s="729"/>
      <c r="AEM35" s="729"/>
      <c r="AEN35" s="729"/>
      <c r="AEO35" s="729"/>
      <c r="AEP35" s="729"/>
      <c r="AEQ35" s="729"/>
      <c r="AER35" s="729"/>
      <c r="AES35" s="729"/>
      <c r="AET35" s="729"/>
      <c r="AEU35" s="729"/>
      <c r="AEV35" s="729"/>
      <c r="AEW35" s="729"/>
      <c r="AEX35" s="729"/>
      <c r="AEY35" s="729"/>
      <c r="AEZ35" s="729"/>
      <c r="AFA35" s="729"/>
      <c r="AFB35" s="729"/>
      <c r="AFC35" s="729"/>
      <c r="AFD35" s="729"/>
      <c r="AFE35" s="729"/>
      <c r="AFF35" s="729"/>
      <c r="AFG35" s="729"/>
      <c r="AFH35" s="729"/>
      <c r="AFI35" s="729"/>
      <c r="AFJ35" s="729"/>
      <c r="AFK35" s="729"/>
      <c r="AFL35" s="729"/>
      <c r="AFM35" s="729"/>
      <c r="AFN35" s="729"/>
      <c r="AFO35" s="729"/>
      <c r="AFP35" s="729"/>
      <c r="AFQ35" s="729"/>
      <c r="AFR35" s="729"/>
      <c r="AFS35" s="729"/>
      <c r="AFT35" s="729"/>
      <c r="AFU35" s="729"/>
      <c r="AFV35" s="729"/>
      <c r="AFW35" s="729"/>
      <c r="AFX35" s="729"/>
      <c r="AFY35" s="729"/>
      <c r="AFZ35" s="729"/>
      <c r="AGA35" s="729"/>
      <c r="AGB35" s="729"/>
      <c r="AGC35" s="729"/>
      <c r="AGD35" s="729"/>
      <c r="AGE35" s="729"/>
      <c r="AGF35" s="729"/>
      <c r="AGG35" s="729"/>
      <c r="AGH35" s="729"/>
      <c r="AGI35" s="729"/>
      <c r="AGJ35" s="729"/>
      <c r="AGK35" s="729"/>
      <c r="AGL35" s="729"/>
      <c r="AGM35" s="729"/>
      <c r="AGN35" s="729"/>
      <c r="AGO35" s="729"/>
      <c r="AGP35" s="729"/>
      <c r="AGQ35" s="729"/>
      <c r="AGR35" s="729"/>
      <c r="AGS35" s="729"/>
      <c r="AGT35" s="729"/>
      <c r="AGU35" s="729"/>
      <c r="AGV35" s="729"/>
      <c r="AGW35" s="729"/>
      <c r="AGX35" s="729"/>
      <c r="AGY35" s="729"/>
      <c r="AGZ35" s="729"/>
      <c r="AHA35" s="729"/>
      <c r="AHB35" s="729"/>
      <c r="AHC35" s="729"/>
      <c r="AHD35" s="729"/>
      <c r="AHE35" s="729"/>
      <c r="AHF35" s="729"/>
      <c r="AHG35" s="729"/>
      <c r="AHH35" s="729"/>
      <c r="AHI35" s="729"/>
      <c r="AHJ35" s="729"/>
      <c r="AHK35" s="729"/>
      <c r="AHL35" s="729"/>
      <c r="AHM35" s="729"/>
      <c r="AHN35" s="729"/>
      <c r="AHO35" s="729"/>
      <c r="AHP35" s="729"/>
      <c r="AHQ35" s="729"/>
      <c r="AHR35" s="729"/>
      <c r="AHS35" s="729"/>
      <c r="AHT35" s="729"/>
      <c r="AHU35" s="729"/>
      <c r="AHV35" s="729"/>
      <c r="AHW35" s="729"/>
      <c r="AHX35" s="729"/>
      <c r="AHY35" s="729"/>
      <c r="AHZ35" s="729"/>
      <c r="AIA35" s="729"/>
      <c r="AIB35" s="729"/>
      <c r="AIC35" s="729"/>
      <c r="AID35" s="729"/>
      <c r="AIE35" s="729"/>
      <c r="AIF35" s="729"/>
      <c r="AIG35" s="729"/>
      <c r="AIH35" s="729"/>
      <c r="AII35" s="729"/>
      <c r="AIJ35" s="729"/>
      <c r="AIK35" s="729"/>
      <c r="AIL35" s="729"/>
      <c r="AIM35" s="729"/>
      <c r="AIN35" s="729"/>
      <c r="AIO35" s="729"/>
      <c r="AIP35" s="729"/>
      <c r="AIQ35" s="729"/>
      <c r="AIR35" s="729"/>
      <c r="AIS35" s="729"/>
      <c r="AIT35" s="729"/>
      <c r="AIU35" s="729"/>
      <c r="AIV35" s="729"/>
      <c r="AIW35" s="729"/>
      <c r="AIX35" s="729"/>
      <c r="AIY35" s="729"/>
      <c r="AIZ35" s="729"/>
      <c r="AJA35" s="729"/>
      <c r="AJB35" s="729"/>
      <c r="AJC35" s="729"/>
      <c r="AJD35" s="729"/>
      <c r="AJE35" s="729"/>
      <c r="AJF35" s="729"/>
      <c r="AJG35" s="729"/>
      <c r="AJH35" s="729"/>
      <c r="AJI35" s="729"/>
      <c r="AJJ35" s="729"/>
      <c r="AJK35" s="729"/>
      <c r="AJL35" s="729"/>
      <c r="AJM35" s="729"/>
      <c r="AJN35" s="729"/>
      <c r="AJO35" s="729"/>
      <c r="AJP35" s="729"/>
      <c r="AJQ35" s="729"/>
      <c r="AJR35" s="729"/>
      <c r="AJS35" s="729"/>
      <c r="AJT35" s="729"/>
      <c r="AJU35" s="729"/>
      <c r="AJV35" s="729"/>
      <c r="AJW35" s="729"/>
      <c r="AJX35" s="729"/>
      <c r="AJY35" s="729"/>
      <c r="AJZ35" s="729"/>
      <c r="AKA35" s="729"/>
      <c r="AKB35" s="729"/>
      <c r="AKC35" s="729"/>
      <c r="AKD35" s="729"/>
      <c r="AKE35" s="729"/>
      <c r="AKF35" s="729"/>
      <c r="AKG35" s="729"/>
      <c r="AKH35" s="729"/>
      <c r="AKI35" s="729"/>
      <c r="AKJ35" s="729"/>
      <c r="AKK35" s="729"/>
      <c r="AKL35" s="729"/>
      <c r="AKM35" s="729"/>
      <c r="AKN35" s="729"/>
      <c r="AKO35" s="729"/>
      <c r="AKP35" s="729"/>
      <c r="AKQ35" s="729"/>
      <c r="AKR35" s="729"/>
      <c r="AKS35" s="729"/>
      <c r="AKT35" s="729"/>
      <c r="AKU35" s="729"/>
      <c r="AKV35" s="729"/>
      <c r="AKW35" s="729"/>
      <c r="AKX35" s="729"/>
      <c r="AKY35" s="729"/>
      <c r="AKZ35" s="729"/>
      <c r="ALA35" s="729"/>
      <c r="ALB35" s="729"/>
      <c r="ALC35" s="729"/>
      <c r="ALD35" s="729"/>
      <c r="ALE35" s="729"/>
      <c r="ALF35" s="729"/>
      <c r="ALG35" s="729"/>
      <c r="ALH35" s="729"/>
      <c r="ALI35" s="729"/>
      <c r="ALJ35" s="729"/>
      <c r="ALK35" s="729"/>
      <c r="ALL35" s="729"/>
      <c r="ALM35" s="729"/>
      <c r="ALN35" s="729"/>
      <c r="ALO35" s="729"/>
      <c r="ALP35" s="729"/>
      <c r="ALQ35" s="729"/>
      <c r="ALR35" s="729"/>
      <c r="ALS35" s="729"/>
      <c r="ALT35" s="729"/>
      <c r="ALU35" s="729"/>
      <c r="ALV35" s="729"/>
      <c r="ALW35" s="729"/>
      <c r="ALX35" s="729"/>
      <c r="ALY35" s="729"/>
      <c r="ALZ35" s="729"/>
      <c r="AMA35" s="729"/>
      <c r="AMB35" s="729"/>
    </row>
    <row r="36" spans="1:1016" s="224" customFormat="1" ht="13.5" customHeight="1">
      <c r="A36" s="225">
        <v>29</v>
      </c>
      <c r="B36" s="217"/>
      <c r="C36" s="217"/>
      <c r="D36" s="217"/>
      <c r="E36" s="217"/>
      <c r="F36" s="217"/>
      <c r="G36" s="241" t="s">
        <v>392</v>
      </c>
      <c r="H36" s="217"/>
      <c r="I36" s="217"/>
      <c r="J36" s="719" t="s">
        <v>1113</v>
      </c>
      <c r="K36" s="721">
        <v>59350</v>
      </c>
      <c r="L36" s="721" t="s">
        <v>1115</v>
      </c>
      <c r="M36" s="719" t="s">
        <v>1116</v>
      </c>
      <c r="N36" s="719" t="s">
        <v>392</v>
      </c>
      <c r="O36" s="719"/>
      <c r="P36" s="719"/>
      <c r="Q36" s="252"/>
      <c r="R36" s="719" t="s">
        <v>817</v>
      </c>
      <c r="S36" s="719"/>
      <c r="T36" s="719" t="s">
        <v>862</v>
      </c>
      <c r="U36" s="723"/>
      <c r="V36" s="719" t="s">
        <v>1117</v>
      </c>
      <c r="W36" s="724" t="s">
        <v>863</v>
      </c>
      <c r="X36" s="724"/>
      <c r="Y36" s="232"/>
      <c r="Z36" s="725"/>
      <c r="AA36" s="719"/>
      <c r="AB36" s="726"/>
      <c r="AC36" s="719"/>
      <c r="AD36" s="723">
        <v>1</v>
      </c>
      <c r="AE36" s="723">
        <v>1</v>
      </c>
    </row>
    <row r="37" spans="1:1016" s="224" customFormat="1" ht="13.5" customHeight="1">
      <c r="A37" s="225">
        <v>30</v>
      </c>
      <c r="B37" s="217"/>
      <c r="C37" s="217"/>
      <c r="D37" s="217"/>
      <c r="E37" s="217"/>
      <c r="F37" s="217"/>
      <c r="G37" s="241" t="s">
        <v>1118</v>
      </c>
      <c r="H37" s="241"/>
      <c r="I37" s="241"/>
      <c r="J37" s="263" t="s">
        <v>1119</v>
      </c>
      <c r="K37" s="721" t="s">
        <v>1120</v>
      </c>
      <c r="L37" s="721" t="s">
        <v>1121</v>
      </c>
      <c r="M37" s="719"/>
      <c r="N37" s="719"/>
      <c r="O37" s="719"/>
      <c r="P37" s="719"/>
      <c r="Q37" s="722"/>
      <c r="R37" s="719" t="s">
        <v>817</v>
      </c>
      <c r="S37" s="719"/>
      <c r="T37" s="727" t="s">
        <v>862</v>
      </c>
      <c r="U37" s="281"/>
      <c r="V37" s="719"/>
      <c r="W37" s="724" t="s">
        <v>863</v>
      </c>
      <c r="X37" s="724"/>
      <c r="Y37" s="232"/>
      <c r="Z37" s="725"/>
      <c r="AA37" s="719"/>
      <c r="AB37" s="726"/>
      <c r="AC37" s="719"/>
      <c r="AD37" s="723"/>
      <c r="AE37" s="723">
        <v>1</v>
      </c>
    </row>
    <row r="38" spans="1:1016" s="256" customFormat="1" ht="12.75" customHeight="1">
      <c r="A38" s="225">
        <v>31</v>
      </c>
      <c r="B38" s="217"/>
      <c r="C38" s="217"/>
      <c r="D38" s="217"/>
      <c r="E38" s="217"/>
      <c r="F38" s="217" t="s">
        <v>1122</v>
      </c>
      <c r="G38" s="221"/>
      <c r="H38" s="221"/>
      <c r="I38" s="221"/>
      <c r="J38" s="719" t="s">
        <v>1123</v>
      </c>
      <c r="K38" s="721"/>
      <c r="L38" s="721" t="s">
        <v>1124</v>
      </c>
      <c r="M38" s="719"/>
      <c r="N38" s="719"/>
      <c r="O38" s="719"/>
      <c r="P38" s="719"/>
      <c r="Q38" s="722"/>
      <c r="R38" s="719" t="s">
        <v>817</v>
      </c>
      <c r="S38" s="719" t="s">
        <v>863</v>
      </c>
      <c r="T38" s="243" t="s">
        <v>1124</v>
      </c>
      <c r="U38" s="723"/>
      <c r="V38" s="719"/>
      <c r="W38" s="724" t="s">
        <v>863</v>
      </c>
      <c r="X38" s="724"/>
      <c r="Y38" s="232"/>
      <c r="Z38" s="725"/>
      <c r="AA38" s="719"/>
      <c r="AB38" s="726"/>
      <c r="AC38" s="719"/>
      <c r="AD38" s="723">
        <v>1</v>
      </c>
      <c r="AE38" s="723">
        <v>1</v>
      </c>
    </row>
    <row r="39" spans="1:1016" s="256" customFormat="1" ht="12.75" customHeight="1">
      <c r="A39" s="225">
        <v>32</v>
      </c>
      <c r="B39" s="217"/>
      <c r="C39" s="217"/>
      <c r="D39" s="217"/>
      <c r="E39" s="217"/>
      <c r="F39" s="217"/>
      <c r="G39" s="720" t="s">
        <v>415</v>
      </c>
      <c r="H39" s="221"/>
      <c r="I39" s="221"/>
      <c r="J39" s="719" t="s">
        <v>1125</v>
      </c>
      <c r="K39" s="721" t="s">
        <v>1126</v>
      </c>
      <c r="L39" s="721" t="s">
        <v>1127</v>
      </c>
      <c r="M39" s="719" t="s">
        <v>1128</v>
      </c>
      <c r="N39" s="719" t="s">
        <v>415</v>
      </c>
      <c r="O39" s="719"/>
      <c r="P39" s="719"/>
      <c r="Q39" s="722"/>
      <c r="R39" s="719" t="s">
        <v>817</v>
      </c>
      <c r="S39" s="719"/>
      <c r="T39" s="727" t="s">
        <v>862</v>
      </c>
      <c r="U39" s="281"/>
      <c r="V39" s="719"/>
      <c r="W39" s="724" t="s">
        <v>863</v>
      </c>
      <c r="X39" s="724"/>
      <c r="Y39" s="232"/>
      <c r="Z39" s="725"/>
      <c r="AA39" s="719"/>
      <c r="AB39" s="726"/>
      <c r="AC39" s="719"/>
      <c r="AD39" s="723">
        <v>1</v>
      </c>
      <c r="AE39" s="723">
        <v>1</v>
      </c>
    </row>
    <row r="40" spans="1:1016" s="256" customFormat="1" ht="12.75" customHeight="1">
      <c r="A40" s="225">
        <v>33</v>
      </c>
      <c r="B40" s="217"/>
      <c r="C40" s="217"/>
      <c r="D40" s="217"/>
      <c r="E40" s="217"/>
      <c r="F40" s="217"/>
      <c r="G40" s="720" t="s">
        <v>1129</v>
      </c>
      <c r="H40" s="221"/>
      <c r="I40" s="221"/>
      <c r="J40" s="719" t="s">
        <v>1130</v>
      </c>
      <c r="K40" s="721" t="s">
        <v>1131</v>
      </c>
      <c r="L40" s="721" t="s">
        <v>1132</v>
      </c>
      <c r="M40" s="719" t="s">
        <v>1133</v>
      </c>
      <c r="N40" s="719" t="s">
        <v>424</v>
      </c>
      <c r="O40" s="719"/>
      <c r="P40" s="719"/>
      <c r="Q40" s="722"/>
      <c r="R40" s="719" t="s">
        <v>817</v>
      </c>
      <c r="S40" s="719"/>
      <c r="T40" s="727" t="s">
        <v>862</v>
      </c>
      <c r="U40" s="281"/>
      <c r="V40" s="719"/>
      <c r="W40" s="724" t="s">
        <v>863</v>
      </c>
      <c r="X40" s="724"/>
      <c r="Y40" s="232"/>
      <c r="Z40" s="725"/>
      <c r="AA40" s="719"/>
      <c r="AB40" s="726"/>
      <c r="AC40" s="719"/>
      <c r="AD40" s="723">
        <v>1</v>
      </c>
      <c r="AE40" s="723">
        <v>1</v>
      </c>
    </row>
    <row r="41" spans="1:1016" s="244" customFormat="1" ht="12.75" customHeight="1">
      <c r="A41" s="225">
        <v>34</v>
      </c>
      <c r="B41" s="217"/>
      <c r="C41" s="222"/>
      <c r="D41" s="217"/>
      <c r="E41" s="222"/>
      <c r="F41" s="222"/>
      <c r="G41" s="720" t="s">
        <v>429</v>
      </c>
      <c r="H41" s="221"/>
      <c r="I41" s="221"/>
      <c r="J41" s="719" t="s">
        <v>1134</v>
      </c>
      <c r="K41" s="721" t="s">
        <v>1135</v>
      </c>
      <c r="L41" s="721" t="s">
        <v>1136</v>
      </c>
      <c r="M41" s="719"/>
      <c r="N41" s="719"/>
      <c r="O41" s="719"/>
      <c r="P41" s="719"/>
      <c r="Q41" s="722"/>
      <c r="R41" s="719" t="s">
        <v>817</v>
      </c>
      <c r="S41" s="719"/>
      <c r="T41" s="727" t="s">
        <v>862</v>
      </c>
      <c r="U41" s="281"/>
      <c r="V41" s="719"/>
      <c r="W41" s="724" t="s">
        <v>863</v>
      </c>
      <c r="X41" s="724"/>
      <c r="Y41" s="232"/>
      <c r="Z41" s="725"/>
      <c r="AA41" s="719"/>
      <c r="AB41" s="726"/>
      <c r="AC41" s="719"/>
      <c r="AD41" s="723">
        <v>1</v>
      </c>
      <c r="AE41" s="723">
        <v>1</v>
      </c>
    </row>
    <row r="42" spans="1:1016" s="244" customFormat="1" ht="12.75" customHeight="1">
      <c r="A42" s="225">
        <v>35</v>
      </c>
      <c r="B42" s="217"/>
      <c r="C42" s="222"/>
      <c r="D42" s="217"/>
      <c r="E42" s="222"/>
      <c r="F42" s="222"/>
      <c r="G42" s="720" t="s">
        <v>426</v>
      </c>
      <c r="H42" s="221"/>
      <c r="I42" s="221"/>
      <c r="J42" s="719" t="s">
        <v>1137</v>
      </c>
      <c r="K42" s="721" t="s">
        <v>1138</v>
      </c>
      <c r="L42" s="721" t="s">
        <v>1139</v>
      </c>
      <c r="M42" s="719" t="s">
        <v>1140</v>
      </c>
      <c r="N42" s="719" t="s">
        <v>426</v>
      </c>
      <c r="O42" s="719"/>
      <c r="P42" s="719"/>
      <c r="Q42" s="722"/>
      <c r="R42" s="719" t="s">
        <v>823</v>
      </c>
      <c r="S42" s="719"/>
      <c r="T42" s="727" t="s">
        <v>862</v>
      </c>
      <c r="U42" s="281"/>
      <c r="V42" s="719"/>
      <c r="W42" s="724" t="s">
        <v>863</v>
      </c>
      <c r="X42" s="724"/>
      <c r="Y42" s="232"/>
      <c r="Z42" s="725"/>
      <c r="AA42" s="719"/>
      <c r="AB42" s="726"/>
      <c r="AC42" s="719"/>
      <c r="AD42" s="723">
        <v>1</v>
      </c>
      <c r="AE42" s="723">
        <v>1</v>
      </c>
    </row>
    <row r="43" spans="1:1016" s="244" customFormat="1" ht="12.75" customHeight="1">
      <c r="A43" s="225">
        <v>36</v>
      </c>
      <c r="B43" s="217"/>
      <c r="C43" s="222"/>
      <c r="D43" s="217"/>
      <c r="E43" s="222"/>
      <c r="F43" s="222"/>
      <c r="G43" s="720" t="s">
        <v>1141</v>
      </c>
      <c r="H43" s="221"/>
      <c r="I43" s="221"/>
      <c r="J43" s="719" t="s">
        <v>1142</v>
      </c>
      <c r="K43" s="721" t="s">
        <v>1143</v>
      </c>
      <c r="L43" s="721" t="s">
        <v>1144</v>
      </c>
      <c r="M43" s="719"/>
      <c r="N43" s="719"/>
      <c r="O43" s="719"/>
      <c r="P43" s="719"/>
      <c r="Q43" s="722"/>
      <c r="R43" s="719" t="s">
        <v>817</v>
      </c>
      <c r="S43" s="719"/>
      <c r="T43" s="727" t="s">
        <v>862</v>
      </c>
      <c r="U43" s="281"/>
      <c r="V43" s="719"/>
      <c r="W43" s="724" t="s">
        <v>863</v>
      </c>
      <c r="X43" s="724"/>
      <c r="Y43" s="232"/>
      <c r="Z43" s="725"/>
      <c r="AA43" s="719"/>
      <c r="AB43" s="726"/>
      <c r="AC43" s="719"/>
      <c r="AD43" s="723">
        <v>1</v>
      </c>
      <c r="AE43" s="723">
        <v>1</v>
      </c>
    </row>
    <row r="44" spans="1:1016" s="257" customFormat="1" ht="12.75" customHeight="1">
      <c r="A44" s="225">
        <v>37</v>
      </c>
      <c r="B44" s="217"/>
      <c r="C44" s="222"/>
      <c r="D44" s="217"/>
      <c r="E44" s="222"/>
      <c r="F44" s="222"/>
      <c r="G44" s="720" t="s">
        <v>1145</v>
      </c>
      <c r="H44" s="221"/>
      <c r="I44" s="221"/>
      <c r="J44" s="719" t="s">
        <v>410</v>
      </c>
      <c r="K44" s="721" t="s">
        <v>1146</v>
      </c>
      <c r="L44" s="721" t="s">
        <v>1147</v>
      </c>
      <c r="M44" s="719"/>
      <c r="N44" s="719"/>
      <c r="O44" s="719"/>
      <c r="P44" s="719"/>
      <c r="Q44" s="722"/>
      <c r="R44" s="719" t="s">
        <v>817</v>
      </c>
      <c r="S44" s="719"/>
      <c r="T44" s="727" t="s">
        <v>862</v>
      </c>
      <c r="U44" s="281"/>
      <c r="V44" s="719"/>
      <c r="W44" s="724" t="s">
        <v>863</v>
      </c>
      <c r="X44" s="724"/>
      <c r="Y44" s="232"/>
      <c r="Z44" s="725"/>
      <c r="AA44" s="719"/>
      <c r="AB44" s="726"/>
      <c r="AC44" s="719"/>
      <c r="AD44" s="723">
        <v>1</v>
      </c>
      <c r="AE44" s="723">
        <v>1</v>
      </c>
    </row>
    <row r="45" spans="1:1016" s="258" customFormat="1" ht="12.75" customHeight="1">
      <c r="A45" s="225">
        <v>38</v>
      </c>
      <c r="B45" s="217"/>
      <c r="C45" s="218"/>
      <c r="D45" s="217"/>
      <c r="E45" s="218"/>
      <c r="F45" s="218"/>
      <c r="G45" s="720" t="s">
        <v>1148</v>
      </c>
      <c r="H45" s="221"/>
      <c r="I45" s="221"/>
      <c r="J45" s="719"/>
      <c r="K45" s="721" t="s">
        <v>1149</v>
      </c>
      <c r="L45" s="721" t="s">
        <v>1150</v>
      </c>
      <c r="M45" s="719"/>
      <c r="N45" s="719"/>
      <c r="O45" s="719"/>
      <c r="P45" s="719"/>
      <c r="Q45" s="722"/>
      <c r="R45" s="719" t="s">
        <v>817</v>
      </c>
      <c r="S45" s="719"/>
      <c r="T45" s="727" t="s">
        <v>862</v>
      </c>
      <c r="U45" s="281"/>
      <c r="V45" s="719"/>
      <c r="W45" s="724" t="s">
        <v>863</v>
      </c>
      <c r="X45" s="724"/>
      <c r="Y45" s="232"/>
      <c r="Z45" s="725"/>
      <c r="AA45" s="719"/>
      <c r="AB45" s="726"/>
      <c r="AC45" s="719"/>
      <c r="AD45" s="723">
        <v>1</v>
      </c>
      <c r="AE45" s="723">
        <v>1</v>
      </c>
    </row>
    <row r="46" spans="1:1016" s="256" customFormat="1" ht="12.95" customHeight="1">
      <c r="A46" s="225">
        <v>39</v>
      </c>
      <c r="B46" s="217"/>
      <c r="C46" s="218"/>
      <c r="D46" s="217"/>
      <c r="E46" s="218"/>
      <c r="F46" s="218"/>
      <c r="G46" s="720" t="s">
        <v>178</v>
      </c>
      <c r="H46" s="221"/>
      <c r="I46" s="221"/>
      <c r="J46" s="719" t="s">
        <v>1151</v>
      </c>
      <c r="K46" s="721" t="s">
        <v>1152</v>
      </c>
      <c r="L46" s="721" t="s">
        <v>1153</v>
      </c>
      <c r="M46" s="719"/>
      <c r="N46" s="719"/>
      <c r="O46" s="719"/>
      <c r="P46" s="719"/>
      <c r="Q46" s="722"/>
      <c r="R46" s="719" t="s">
        <v>817</v>
      </c>
      <c r="S46" s="719"/>
      <c r="T46" s="727" t="s">
        <v>862</v>
      </c>
      <c r="U46" s="281"/>
      <c r="V46" s="719"/>
      <c r="W46" s="724" t="s">
        <v>863</v>
      </c>
      <c r="X46" s="724"/>
      <c r="Y46" s="232"/>
      <c r="Z46" s="725"/>
      <c r="AA46" s="719"/>
      <c r="AB46" s="726"/>
      <c r="AC46" s="719"/>
      <c r="AD46" s="723">
        <v>1</v>
      </c>
      <c r="AE46" s="723">
        <v>1</v>
      </c>
    </row>
    <row r="47" spans="1:1016" s="256" customFormat="1" ht="12.95" customHeight="1">
      <c r="A47" s="225">
        <v>40</v>
      </c>
      <c r="B47" s="217"/>
      <c r="C47" s="218"/>
      <c r="D47" s="217"/>
      <c r="E47" s="218"/>
      <c r="F47" s="218"/>
      <c r="G47" s="241" t="s">
        <v>1154</v>
      </c>
      <c r="H47" s="241"/>
      <c r="I47" s="241"/>
      <c r="J47" s="719" t="s">
        <v>1155</v>
      </c>
      <c r="K47" s="721">
        <v>33123452323</v>
      </c>
      <c r="L47" s="721" t="s">
        <v>1156</v>
      </c>
      <c r="M47" s="719"/>
      <c r="N47" s="719"/>
      <c r="O47" s="719"/>
      <c r="P47" s="719"/>
      <c r="Q47" s="722"/>
      <c r="R47" s="719" t="s">
        <v>817</v>
      </c>
      <c r="S47" s="719"/>
      <c r="T47" s="719" t="s">
        <v>1093</v>
      </c>
      <c r="U47" s="723"/>
      <c r="V47" s="719"/>
      <c r="W47" s="724" t="s">
        <v>863</v>
      </c>
      <c r="X47" s="724"/>
      <c r="Y47" s="232"/>
      <c r="Z47" s="725"/>
      <c r="AA47" s="719" t="s">
        <v>1157</v>
      </c>
      <c r="AB47" s="726"/>
      <c r="AC47" s="719"/>
      <c r="AD47" s="723"/>
      <c r="AE47" s="723">
        <v>1</v>
      </c>
    </row>
    <row r="48" spans="1:1016" s="224" customFormat="1" ht="13.5" customHeight="1">
      <c r="A48" s="225">
        <v>41</v>
      </c>
      <c r="B48" s="217"/>
      <c r="C48" s="217"/>
      <c r="D48" s="217"/>
      <c r="E48" s="217"/>
      <c r="F48" s="217" t="s">
        <v>1158</v>
      </c>
      <c r="G48" s="217"/>
      <c r="H48" s="217"/>
      <c r="I48" s="217"/>
      <c r="J48" s="719"/>
      <c r="K48" s="721"/>
      <c r="L48" s="721" t="s">
        <v>1160</v>
      </c>
      <c r="M48" s="719"/>
      <c r="N48" s="719"/>
      <c r="O48" s="719"/>
      <c r="P48" s="719"/>
      <c r="Q48" s="252"/>
      <c r="R48" s="719" t="s">
        <v>817</v>
      </c>
      <c r="S48" s="719" t="s">
        <v>863</v>
      </c>
      <c r="T48" s="243" t="s">
        <v>1160</v>
      </c>
      <c r="U48" s="723"/>
      <c r="V48" s="719"/>
      <c r="W48" s="724" t="s">
        <v>863</v>
      </c>
      <c r="X48" s="724"/>
      <c r="Y48" s="232"/>
      <c r="Z48" s="725"/>
      <c r="AA48" s="719"/>
      <c r="AB48" s="726"/>
      <c r="AC48" s="719"/>
      <c r="AD48" s="723">
        <v>1</v>
      </c>
      <c r="AE48" s="723"/>
    </row>
    <row r="49" spans="1:1016" s="224" customFormat="1" ht="13.5" customHeight="1">
      <c r="A49" s="225">
        <v>42</v>
      </c>
      <c r="B49" s="217"/>
      <c r="C49" s="217"/>
      <c r="D49" s="217"/>
      <c r="E49" s="217"/>
      <c r="F49" s="217"/>
      <c r="G49" s="241" t="s">
        <v>1161</v>
      </c>
      <c r="H49" s="241"/>
      <c r="I49" s="241"/>
      <c r="J49" s="719" t="s">
        <v>1162</v>
      </c>
      <c r="K49" s="721" t="s">
        <v>929</v>
      </c>
      <c r="L49" s="721" t="s">
        <v>1163</v>
      </c>
      <c r="M49" s="719"/>
      <c r="N49" s="719"/>
      <c r="O49" s="719"/>
      <c r="P49" s="719"/>
      <c r="Q49" s="722"/>
      <c r="R49" s="719" t="s">
        <v>820</v>
      </c>
      <c r="S49" s="719"/>
      <c r="T49" s="719" t="s">
        <v>878</v>
      </c>
      <c r="U49" s="723"/>
      <c r="V49" s="719"/>
      <c r="W49" s="724" t="s">
        <v>863</v>
      </c>
      <c r="X49" s="724"/>
      <c r="Y49" s="232"/>
      <c r="Z49" s="725"/>
      <c r="AA49" s="719" t="s">
        <v>1164</v>
      </c>
      <c r="AB49" s="726"/>
      <c r="AC49" s="719"/>
      <c r="AD49" s="723"/>
      <c r="AE49" s="723">
        <v>1</v>
      </c>
    </row>
    <row r="50" spans="1:1016" s="224" customFormat="1" ht="13.5" customHeight="1">
      <c r="A50" s="225">
        <v>43</v>
      </c>
      <c r="B50" s="217"/>
      <c r="C50" s="217"/>
      <c r="D50" s="217"/>
      <c r="E50" s="217"/>
      <c r="F50" s="217"/>
      <c r="G50" s="217" t="s">
        <v>1165</v>
      </c>
      <c r="H50" s="217"/>
      <c r="I50" s="217"/>
      <c r="J50" s="719" t="s">
        <v>1166</v>
      </c>
      <c r="K50" s="721"/>
      <c r="L50" s="721" t="s">
        <v>1167</v>
      </c>
      <c r="M50" s="719"/>
      <c r="N50" s="719"/>
      <c r="O50" s="719"/>
      <c r="P50" s="719"/>
      <c r="Q50" s="252"/>
      <c r="R50" s="719" t="s">
        <v>817</v>
      </c>
      <c r="S50" s="719" t="s">
        <v>863</v>
      </c>
      <c r="T50" s="243" t="s">
        <v>1167</v>
      </c>
      <c r="U50" s="723"/>
      <c r="V50" s="719"/>
      <c r="W50" s="724" t="s">
        <v>863</v>
      </c>
      <c r="X50" s="724"/>
      <c r="Y50" s="232"/>
      <c r="Z50" s="725"/>
      <c r="AA50" s="719"/>
      <c r="AB50" s="726"/>
      <c r="AC50" s="719"/>
      <c r="AD50" s="723">
        <v>1</v>
      </c>
      <c r="AE50" s="723">
        <v>1</v>
      </c>
    </row>
    <row r="51" spans="1:1016" s="224" customFormat="1" ht="13.5" customHeight="1">
      <c r="A51" s="225">
        <v>44</v>
      </c>
      <c r="B51" s="217"/>
      <c r="C51" s="217"/>
      <c r="D51" s="217"/>
      <c r="E51" s="217"/>
      <c r="F51" s="217"/>
      <c r="G51" s="217"/>
      <c r="H51" s="217" t="s">
        <v>1168</v>
      </c>
      <c r="I51" s="217"/>
      <c r="J51" s="719" t="s">
        <v>1169</v>
      </c>
      <c r="K51" s="721"/>
      <c r="L51" s="721" t="s">
        <v>1170</v>
      </c>
      <c r="M51" s="719"/>
      <c r="N51" s="719"/>
      <c r="O51" s="719"/>
      <c r="P51" s="719"/>
      <c r="Q51" s="252"/>
      <c r="R51" s="719" t="s">
        <v>820</v>
      </c>
      <c r="S51" s="719" t="s">
        <v>863</v>
      </c>
      <c r="T51" s="243" t="s">
        <v>1170</v>
      </c>
      <c r="U51" s="723"/>
      <c r="V51" s="719"/>
      <c r="W51" s="724" t="s">
        <v>863</v>
      </c>
      <c r="X51" s="724"/>
      <c r="Y51" s="232"/>
      <c r="Z51" s="725"/>
      <c r="AA51" s="719"/>
      <c r="AB51" s="726"/>
      <c r="AC51" s="719"/>
      <c r="AD51" s="723">
        <v>1</v>
      </c>
      <c r="AE51" s="723">
        <v>1</v>
      </c>
    </row>
    <row r="52" spans="1:1016" s="224" customFormat="1" ht="13.5" customHeight="1">
      <c r="A52" s="225">
        <v>45</v>
      </c>
      <c r="B52" s="217"/>
      <c r="C52" s="217"/>
      <c r="D52" s="217"/>
      <c r="E52" s="217"/>
      <c r="F52" s="217"/>
      <c r="G52" s="217"/>
      <c r="H52" s="217"/>
      <c r="I52" s="217" t="s">
        <v>1171</v>
      </c>
      <c r="J52" s="719" t="s">
        <v>1172</v>
      </c>
      <c r="K52" s="721" t="s">
        <v>1173</v>
      </c>
      <c r="L52" s="721" t="s">
        <v>1174</v>
      </c>
      <c r="M52" s="719"/>
      <c r="N52" s="719"/>
      <c r="O52" s="719"/>
      <c r="P52" s="719"/>
      <c r="Q52" s="252"/>
      <c r="R52" s="719" t="s">
        <v>820</v>
      </c>
      <c r="S52" s="719"/>
      <c r="T52" s="719" t="s">
        <v>1093</v>
      </c>
      <c r="U52" s="723"/>
      <c r="V52" s="719"/>
      <c r="W52" s="724" t="s">
        <v>863</v>
      </c>
      <c r="X52" s="724"/>
      <c r="Y52" s="232"/>
      <c r="Z52" s="719" t="s">
        <v>1175</v>
      </c>
      <c r="AA52" s="719"/>
      <c r="AB52" s="245" t="s">
        <v>1176</v>
      </c>
      <c r="AC52" s="719"/>
      <c r="AD52" s="723">
        <v>1</v>
      </c>
      <c r="AE52" s="723">
        <v>1</v>
      </c>
    </row>
    <row r="53" spans="1:1016" s="256" customFormat="1" ht="13.5" customHeight="1">
      <c r="A53" s="225">
        <v>46</v>
      </c>
      <c r="B53" s="217"/>
      <c r="C53" s="217"/>
      <c r="D53" s="217"/>
      <c r="E53" s="217"/>
      <c r="F53" s="217"/>
      <c r="G53" s="217"/>
      <c r="H53" s="217"/>
      <c r="I53" s="217" t="s">
        <v>1177</v>
      </c>
      <c r="J53" s="719" t="s">
        <v>1178</v>
      </c>
      <c r="K53" s="721" t="s">
        <v>1179</v>
      </c>
      <c r="L53" s="721" t="s">
        <v>1180</v>
      </c>
      <c r="M53" s="719"/>
      <c r="N53" s="719"/>
      <c r="O53" s="719"/>
      <c r="P53" s="719"/>
      <c r="Q53" s="252"/>
      <c r="R53" s="719" t="s">
        <v>820</v>
      </c>
      <c r="S53" s="719"/>
      <c r="T53" s="719" t="s">
        <v>1093</v>
      </c>
      <c r="U53" s="723"/>
      <c r="V53" s="719"/>
      <c r="W53" s="724" t="s">
        <v>863</v>
      </c>
      <c r="X53" s="724"/>
      <c r="Y53" s="232"/>
      <c r="Z53" s="719" t="s">
        <v>1175</v>
      </c>
      <c r="AA53" s="719"/>
      <c r="AB53" s="245" t="s">
        <v>1176</v>
      </c>
      <c r="AC53" s="719"/>
      <c r="AD53" s="723">
        <v>1</v>
      </c>
      <c r="AE53" s="723">
        <v>1</v>
      </c>
    </row>
    <row r="54" spans="1:1016" s="244" customFormat="1" ht="13.5" customHeight="1">
      <c r="A54" s="225">
        <v>47</v>
      </c>
      <c r="B54" s="217"/>
      <c r="C54" s="222"/>
      <c r="D54" s="217"/>
      <c r="E54" s="222"/>
      <c r="F54" s="222"/>
      <c r="G54" s="222"/>
      <c r="H54" s="222"/>
      <c r="I54" s="222" t="s">
        <v>1181</v>
      </c>
      <c r="J54" s="719" t="s">
        <v>1182</v>
      </c>
      <c r="K54" s="721">
        <v>120</v>
      </c>
      <c r="L54" s="719" t="s">
        <v>1183</v>
      </c>
      <c r="M54" s="719"/>
      <c r="N54" s="719"/>
      <c r="O54" s="719"/>
      <c r="P54" s="719"/>
      <c r="Q54" s="722"/>
      <c r="R54" s="719" t="s">
        <v>817</v>
      </c>
      <c r="S54" s="719"/>
      <c r="T54" s="719" t="s">
        <v>1093</v>
      </c>
      <c r="U54" s="723"/>
      <c r="V54" s="719"/>
      <c r="W54" s="724" t="s">
        <v>863</v>
      </c>
      <c r="X54" s="724"/>
      <c r="Y54" s="232"/>
      <c r="Z54" s="719" t="s">
        <v>1184</v>
      </c>
      <c r="AA54" s="719"/>
      <c r="AB54" s="726"/>
      <c r="AC54" s="719"/>
      <c r="AD54" s="723">
        <v>1</v>
      </c>
      <c r="AE54" s="723">
        <v>1</v>
      </c>
    </row>
    <row r="55" spans="1:1016" s="256" customFormat="1" ht="13.5" customHeight="1">
      <c r="A55" s="225">
        <v>48</v>
      </c>
      <c r="B55" s="217"/>
      <c r="C55" s="217"/>
      <c r="D55" s="217"/>
      <c r="E55" s="217"/>
      <c r="F55" s="217"/>
      <c r="G55" s="241"/>
      <c r="H55" s="241"/>
      <c r="I55" s="241" t="s">
        <v>1185</v>
      </c>
      <c r="J55" s="719" t="s">
        <v>1186</v>
      </c>
      <c r="K55" s="721">
        <v>96</v>
      </c>
      <c r="L55" s="719" t="s">
        <v>1187</v>
      </c>
      <c r="M55" s="719"/>
      <c r="N55" s="719"/>
      <c r="O55" s="719"/>
      <c r="P55" s="719"/>
      <c r="Q55" s="722"/>
      <c r="R55" s="719" t="s">
        <v>817</v>
      </c>
      <c r="S55" s="719"/>
      <c r="T55" s="719" t="s">
        <v>1093</v>
      </c>
      <c r="U55" s="723"/>
      <c r="V55" s="719"/>
      <c r="W55" s="724" t="s">
        <v>863</v>
      </c>
      <c r="X55" s="724"/>
      <c r="Y55" s="232"/>
      <c r="Z55" s="719" t="s">
        <v>1188</v>
      </c>
      <c r="AA55" s="719"/>
      <c r="AB55" s="726"/>
      <c r="AC55" s="719"/>
      <c r="AD55" s="723">
        <v>1</v>
      </c>
      <c r="AE55" s="723">
        <v>1</v>
      </c>
    </row>
    <row r="56" spans="1:1016" s="256" customFormat="1" ht="13.5" customHeight="1">
      <c r="A56" s="225">
        <v>49</v>
      </c>
      <c r="B56" s="217"/>
      <c r="C56" s="217"/>
      <c r="D56" s="217"/>
      <c r="E56" s="217"/>
      <c r="F56" s="217"/>
      <c r="G56" s="241"/>
      <c r="H56" s="241"/>
      <c r="I56" s="241" t="s">
        <v>1189</v>
      </c>
      <c r="J56" s="719" t="s">
        <v>1190</v>
      </c>
      <c r="K56" s="721">
        <v>34</v>
      </c>
      <c r="L56" s="719" t="s">
        <v>1191</v>
      </c>
      <c r="M56" s="719"/>
      <c r="N56" s="719"/>
      <c r="O56" s="719"/>
      <c r="P56" s="719"/>
      <c r="Q56" s="722"/>
      <c r="R56" s="719" t="s">
        <v>817</v>
      </c>
      <c r="S56" s="719"/>
      <c r="T56" s="719" t="s">
        <v>1093</v>
      </c>
      <c r="U56" s="723"/>
      <c r="V56" s="719"/>
      <c r="W56" s="724" t="s">
        <v>863</v>
      </c>
      <c r="X56" s="724"/>
      <c r="Y56" s="232"/>
      <c r="Z56" s="719" t="s">
        <v>1192</v>
      </c>
      <c r="AA56" s="719"/>
      <c r="AB56" s="726"/>
      <c r="AC56" s="719"/>
      <c r="AD56" s="723">
        <v>1</v>
      </c>
      <c r="AE56" s="723">
        <v>1</v>
      </c>
    </row>
    <row r="57" spans="1:1016" s="244" customFormat="1" ht="13.5" customHeight="1">
      <c r="A57" s="225">
        <v>50</v>
      </c>
      <c r="B57" s="217"/>
      <c r="C57" s="222"/>
      <c r="D57" s="217"/>
      <c r="E57" s="222"/>
      <c r="F57" s="222"/>
      <c r="G57" s="241"/>
      <c r="H57" s="241"/>
      <c r="I57" s="241" t="s">
        <v>1193</v>
      </c>
      <c r="J57" s="719" t="s">
        <v>1194</v>
      </c>
      <c r="K57" s="721" t="s">
        <v>1195</v>
      </c>
      <c r="L57" s="721" t="s">
        <v>1196</v>
      </c>
      <c r="M57" s="719"/>
      <c r="N57" s="719"/>
      <c r="O57" s="719"/>
      <c r="P57" s="719"/>
      <c r="Q57" s="722"/>
      <c r="R57" s="719" t="s">
        <v>820</v>
      </c>
      <c r="S57" s="719"/>
      <c r="T57" s="719" t="s">
        <v>862</v>
      </c>
      <c r="U57" s="723" t="s">
        <v>863</v>
      </c>
      <c r="V57" s="719" t="s">
        <v>1197</v>
      </c>
      <c r="W57" s="724" t="s">
        <v>863</v>
      </c>
      <c r="X57" s="724"/>
      <c r="Y57" s="232"/>
      <c r="Z57" s="725"/>
      <c r="AA57" s="719"/>
      <c r="AB57" s="726"/>
      <c r="AC57" s="719"/>
      <c r="AD57" s="723"/>
      <c r="AE57" s="723">
        <v>1</v>
      </c>
    </row>
    <row r="58" spans="1:1016" s="256" customFormat="1" ht="13.5" customHeight="1">
      <c r="A58" s="225">
        <v>51</v>
      </c>
      <c r="B58" s="217"/>
      <c r="C58" s="217"/>
      <c r="D58" s="217"/>
      <c r="E58" s="217"/>
      <c r="F58" s="217"/>
      <c r="G58" s="217"/>
      <c r="H58" s="217" t="s">
        <v>1198</v>
      </c>
      <c r="I58" s="217"/>
      <c r="J58" s="719" t="s">
        <v>1199</v>
      </c>
      <c r="K58" s="721" t="s">
        <v>1200</v>
      </c>
      <c r="L58" s="721" t="s">
        <v>1202</v>
      </c>
      <c r="M58" s="719"/>
      <c r="N58" s="719"/>
      <c r="O58" s="719"/>
      <c r="P58" s="719"/>
      <c r="Q58" s="722">
        <v>1</v>
      </c>
      <c r="R58" s="719" t="s">
        <v>817</v>
      </c>
      <c r="S58" s="719"/>
      <c r="T58" s="719" t="s">
        <v>862</v>
      </c>
      <c r="U58" s="723"/>
      <c r="V58" s="719"/>
      <c r="W58" s="724" t="s">
        <v>863</v>
      </c>
      <c r="X58" s="724"/>
      <c r="Y58" s="232"/>
      <c r="Z58" s="725"/>
      <c r="AA58" s="719"/>
      <c r="AB58" s="726"/>
      <c r="AC58" s="719"/>
      <c r="AD58" s="723">
        <v>1</v>
      </c>
      <c r="AE58" s="723">
        <v>1</v>
      </c>
    </row>
    <row r="59" spans="1:1016" s="256" customFormat="1" ht="12.95" customHeight="1">
      <c r="A59" s="225">
        <v>52</v>
      </c>
      <c r="B59" s="217"/>
      <c r="C59" s="217"/>
      <c r="D59" s="217"/>
      <c r="E59" s="217"/>
      <c r="F59" s="217"/>
      <c r="G59" s="217" t="s">
        <v>1203</v>
      </c>
      <c r="H59" s="217"/>
      <c r="I59" s="217"/>
      <c r="J59" s="719" t="s">
        <v>1204</v>
      </c>
      <c r="K59" s="721"/>
      <c r="L59" s="721" t="s">
        <v>1205</v>
      </c>
      <c r="M59" s="719"/>
      <c r="N59" s="719"/>
      <c r="O59" s="719"/>
      <c r="P59" s="719"/>
      <c r="Q59" s="252"/>
      <c r="R59" s="719" t="s">
        <v>817</v>
      </c>
      <c r="S59" s="719"/>
      <c r="T59" s="719" t="s">
        <v>862</v>
      </c>
      <c r="U59" s="723"/>
      <c r="V59" s="719"/>
      <c r="W59" s="724" t="s">
        <v>863</v>
      </c>
      <c r="X59" s="724"/>
      <c r="Y59" s="232"/>
      <c r="Z59" s="725"/>
      <c r="AA59" s="719"/>
      <c r="AB59" s="726"/>
      <c r="AC59" s="719"/>
      <c r="AD59" s="723">
        <v>1</v>
      </c>
      <c r="AE59" s="723"/>
    </row>
    <row r="60" spans="1:1016" s="224" customFormat="1" ht="13.5" customHeight="1">
      <c r="A60" s="225">
        <v>53</v>
      </c>
      <c r="B60" s="217"/>
      <c r="C60" s="217"/>
      <c r="D60" s="217"/>
      <c r="E60" s="217"/>
      <c r="F60" s="217" t="s">
        <v>1206</v>
      </c>
      <c r="G60" s="217"/>
      <c r="H60" s="217"/>
      <c r="I60" s="217"/>
      <c r="J60" s="719" t="s">
        <v>1207</v>
      </c>
      <c r="K60" s="721"/>
      <c r="L60" s="721" t="s">
        <v>1208</v>
      </c>
      <c r="M60" s="719"/>
      <c r="N60" s="719"/>
      <c r="O60" s="719"/>
      <c r="P60" s="719"/>
      <c r="Q60" s="252"/>
      <c r="R60" s="719" t="s">
        <v>823</v>
      </c>
      <c r="S60" s="719" t="s">
        <v>863</v>
      </c>
      <c r="T60" s="243" t="s">
        <v>1208</v>
      </c>
      <c r="U60" s="723"/>
      <c r="V60" s="719"/>
      <c r="W60" s="724" t="s">
        <v>863</v>
      </c>
      <c r="X60" s="724"/>
      <c r="Y60" s="232"/>
      <c r="Z60" s="725"/>
      <c r="AA60" s="719"/>
      <c r="AB60" s="726"/>
      <c r="AC60" s="719"/>
      <c r="AD60" s="723">
        <v>1</v>
      </c>
      <c r="AE60" s="723">
        <v>1</v>
      </c>
    </row>
    <row r="61" spans="1:1016" s="224" customFormat="1" ht="13.5" customHeight="1">
      <c r="A61" s="225">
        <v>54</v>
      </c>
      <c r="B61" s="217"/>
      <c r="C61" s="217"/>
      <c r="D61" s="217"/>
      <c r="E61" s="217"/>
      <c r="F61" s="217"/>
      <c r="G61" s="217" t="s">
        <v>1209</v>
      </c>
      <c r="H61" s="217"/>
      <c r="I61" s="217"/>
      <c r="J61" s="719" t="s">
        <v>1210</v>
      </c>
      <c r="K61" s="721" t="s">
        <v>1211</v>
      </c>
      <c r="L61" s="721" t="s">
        <v>938</v>
      </c>
      <c r="M61" s="719"/>
      <c r="N61" s="719"/>
      <c r="O61" s="719"/>
      <c r="P61" s="719"/>
      <c r="Q61" s="252"/>
      <c r="R61" s="719" t="s">
        <v>820</v>
      </c>
      <c r="S61" s="719"/>
      <c r="T61" s="719" t="s">
        <v>862</v>
      </c>
      <c r="U61" s="723" t="s">
        <v>863</v>
      </c>
      <c r="V61" s="719" t="s">
        <v>1212</v>
      </c>
      <c r="W61" s="724" t="s">
        <v>863</v>
      </c>
      <c r="X61" s="724"/>
      <c r="Y61" s="232"/>
      <c r="Z61" s="725"/>
      <c r="AA61" s="719"/>
      <c r="AB61" s="726"/>
      <c r="AC61" s="719"/>
      <c r="AD61" s="723">
        <v>1</v>
      </c>
      <c r="AE61" s="723">
        <v>1</v>
      </c>
    </row>
    <row r="62" spans="1:1016" s="224" customFormat="1" ht="13.5" customHeight="1">
      <c r="A62" s="225">
        <v>55</v>
      </c>
      <c r="B62" s="217"/>
      <c r="C62" s="217"/>
      <c r="D62" s="217"/>
      <c r="E62" s="217"/>
      <c r="F62" s="217"/>
      <c r="G62" s="217" t="s">
        <v>1213</v>
      </c>
      <c r="H62" s="217"/>
      <c r="I62" s="217"/>
      <c r="J62" s="719" t="s">
        <v>1214</v>
      </c>
      <c r="K62" s="721" t="s">
        <v>1215</v>
      </c>
      <c r="L62" s="721" t="s">
        <v>971</v>
      </c>
      <c r="M62" s="719"/>
      <c r="N62" s="719"/>
      <c r="O62" s="719"/>
      <c r="P62" s="719"/>
      <c r="Q62" s="252"/>
      <c r="R62" s="719" t="s">
        <v>820</v>
      </c>
      <c r="S62" s="719"/>
      <c r="T62" s="719" t="s">
        <v>862</v>
      </c>
      <c r="U62" s="723" t="s">
        <v>863</v>
      </c>
      <c r="V62" s="719" t="s">
        <v>1216</v>
      </c>
      <c r="W62" s="724" t="s">
        <v>863</v>
      </c>
      <c r="X62" s="724"/>
      <c r="Y62" s="232"/>
      <c r="Z62" s="725"/>
      <c r="AA62" s="719"/>
      <c r="AB62" s="726"/>
      <c r="AC62" s="719"/>
      <c r="AD62" s="723">
        <v>1</v>
      </c>
      <c r="AE62" s="723">
        <v>1</v>
      </c>
    </row>
    <row r="63" spans="1:1016" s="231" customFormat="1" ht="12.95" customHeight="1">
      <c r="A63" s="225">
        <v>56</v>
      </c>
      <c r="B63" s="217"/>
      <c r="C63" s="217"/>
      <c r="D63" s="217"/>
      <c r="E63" s="217"/>
      <c r="F63" s="217"/>
      <c r="G63" s="217" t="s">
        <v>1078</v>
      </c>
      <c r="H63" s="217"/>
      <c r="I63" s="217"/>
      <c r="J63" s="719" t="s">
        <v>1217</v>
      </c>
      <c r="K63" s="721" t="s">
        <v>1218</v>
      </c>
      <c r="L63" s="721" t="s">
        <v>1220</v>
      </c>
      <c r="M63" s="719"/>
      <c r="N63" s="719"/>
      <c r="O63" s="719"/>
      <c r="P63" s="719"/>
      <c r="Q63" s="252"/>
      <c r="R63" s="719" t="s">
        <v>820</v>
      </c>
      <c r="S63" s="719"/>
      <c r="T63" s="727" t="s">
        <v>862</v>
      </c>
      <c r="U63" s="281"/>
      <c r="V63" s="719"/>
      <c r="W63" s="724" t="s">
        <v>863</v>
      </c>
      <c r="X63" s="724"/>
      <c r="Y63" s="232"/>
      <c r="Z63" s="725"/>
      <c r="AA63" s="719"/>
      <c r="AB63" s="726"/>
      <c r="AC63" s="719"/>
      <c r="AD63" s="723">
        <v>1</v>
      </c>
      <c r="AE63" s="723">
        <v>1</v>
      </c>
      <c r="AF63" s="729"/>
      <c r="AG63" s="729"/>
      <c r="AH63" s="729"/>
      <c r="AI63" s="729"/>
      <c r="AJ63" s="729"/>
      <c r="AK63" s="729"/>
      <c r="AL63" s="729"/>
      <c r="AM63" s="729"/>
      <c r="AN63" s="729"/>
      <c r="AO63" s="729"/>
      <c r="AP63" s="729"/>
      <c r="AQ63" s="729"/>
      <c r="AR63" s="729"/>
      <c r="AS63" s="729"/>
      <c r="AT63" s="729"/>
      <c r="AU63" s="729"/>
      <c r="AV63" s="729"/>
      <c r="AW63" s="729"/>
      <c r="AX63" s="729"/>
      <c r="AY63" s="729"/>
      <c r="AZ63" s="729"/>
      <c r="BA63" s="729"/>
      <c r="BB63" s="729"/>
      <c r="BC63" s="729"/>
      <c r="BD63" s="729"/>
      <c r="BE63" s="729"/>
      <c r="BF63" s="729"/>
      <c r="BG63" s="729"/>
      <c r="BH63" s="729"/>
      <c r="BI63" s="729"/>
      <c r="BJ63" s="729"/>
      <c r="BK63" s="729"/>
      <c r="BL63" s="729"/>
      <c r="BM63" s="729"/>
      <c r="BN63" s="729"/>
      <c r="BO63" s="729"/>
      <c r="BP63" s="729"/>
      <c r="BQ63" s="729"/>
      <c r="BR63" s="729"/>
      <c r="BS63" s="729"/>
      <c r="BT63" s="729"/>
      <c r="BU63" s="729"/>
      <c r="BV63" s="729"/>
      <c r="BW63" s="729"/>
      <c r="BX63" s="729"/>
      <c r="BY63" s="729"/>
      <c r="BZ63" s="729"/>
      <c r="CA63" s="729"/>
      <c r="CB63" s="729"/>
      <c r="CC63" s="729"/>
      <c r="CD63" s="729"/>
      <c r="CE63" s="729"/>
      <c r="CF63" s="729"/>
      <c r="CG63" s="729"/>
      <c r="CH63" s="729"/>
      <c r="CI63" s="729"/>
      <c r="CJ63" s="729"/>
      <c r="CK63" s="729"/>
      <c r="CL63" s="729"/>
      <c r="CM63" s="729"/>
      <c r="CN63" s="729"/>
      <c r="CO63" s="729"/>
      <c r="CP63" s="729"/>
      <c r="CQ63" s="729"/>
      <c r="CR63" s="729"/>
      <c r="CS63" s="729"/>
      <c r="CT63" s="729"/>
      <c r="CU63" s="729"/>
      <c r="CV63" s="729"/>
      <c r="CW63" s="729"/>
      <c r="CX63" s="729"/>
      <c r="CY63" s="729"/>
      <c r="CZ63" s="729"/>
      <c r="DA63" s="729"/>
      <c r="DB63" s="729"/>
      <c r="DC63" s="729"/>
      <c r="DD63" s="729"/>
      <c r="DE63" s="729"/>
      <c r="DF63" s="729"/>
      <c r="DG63" s="729"/>
      <c r="DH63" s="729"/>
      <c r="DI63" s="729"/>
      <c r="DJ63" s="729"/>
      <c r="DK63" s="729"/>
      <c r="DL63" s="729"/>
      <c r="DM63" s="729"/>
      <c r="DN63" s="729"/>
      <c r="DO63" s="729"/>
      <c r="DP63" s="729"/>
      <c r="DQ63" s="729"/>
      <c r="DR63" s="729"/>
      <c r="DS63" s="729"/>
      <c r="DT63" s="729"/>
      <c r="DU63" s="729"/>
      <c r="DV63" s="729"/>
      <c r="DW63" s="729"/>
      <c r="DX63" s="729"/>
      <c r="DY63" s="729"/>
      <c r="DZ63" s="729"/>
      <c r="EA63" s="729"/>
      <c r="EB63" s="729"/>
      <c r="EC63" s="729"/>
      <c r="ED63" s="729"/>
      <c r="EE63" s="729"/>
      <c r="EF63" s="729"/>
      <c r="EG63" s="729"/>
      <c r="EH63" s="729"/>
      <c r="EI63" s="729"/>
      <c r="EJ63" s="729"/>
      <c r="EK63" s="729"/>
      <c r="EL63" s="729"/>
      <c r="EM63" s="729"/>
      <c r="EN63" s="729"/>
      <c r="EO63" s="729"/>
      <c r="EP63" s="729"/>
      <c r="EQ63" s="729"/>
      <c r="ER63" s="729"/>
      <c r="ES63" s="729"/>
      <c r="ET63" s="729"/>
      <c r="EU63" s="729"/>
      <c r="EV63" s="729"/>
      <c r="EW63" s="729"/>
      <c r="EX63" s="729"/>
      <c r="EY63" s="729"/>
      <c r="EZ63" s="729"/>
      <c r="FA63" s="729"/>
      <c r="FB63" s="729"/>
      <c r="FC63" s="729"/>
      <c r="FD63" s="729"/>
      <c r="FE63" s="729"/>
      <c r="FF63" s="729"/>
      <c r="FG63" s="729"/>
      <c r="FH63" s="729"/>
      <c r="FI63" s="729"/>
      <c r="FJ63" s="729"/>
      <c r="FK63" s="729"/>
      <c r="FL63" s="729"/>
      <c r="FM63" s="729"/>
      <c r="FN63" s="729"/>
      <c r="FO63" s="729"/>
      <c r="FP63" s="729"/>
      <c r="FQ63" s="729"/>
      <c r="FR63" s="729"/>
      <c r="FS63" s="729"/>
      <c r="FT63" s="729"/>
      <c r="FU63" s="729"/>
      <c r="FV63" s="729"/>
      <c r="FW63" s="729"/>
      <c r="FX63" s="729"/>
      <c r="FY63" s="729"/>
      <c r="FZ63" s="729"/>
      <c r="GA63" s="729"/>
      <c r="GB63" s="729"/>
      <c r="GC63" s="729"/>
      <c r="GD63" s="729"/>
      <c r="GE63" s="729"/>
      <c r="GF63" s="729"/>
      <c r="GG63" s="729"/>
      <c r="GH63" s="729"/>
      <c r="GI63" s="729"/>
      <c r="GJ63" s="729"/>
      <c r="GK63" s="729"/>
      <c r="GL63" s="729"/>
      <c r="GM63" s="729"/>
      <c r="GN63" s="729"/>
      <c r="GO63" s="729"/>
      <c r="GP63" s="729"/>
      <c r="GQ63" s="729"/>
      <c r="GR63" s="729"/>
      <c r="GS63" s="729"/>
      <c r="GT63" s="729"/>
      <c r="GU63" s="729"/>
      <c r="GV63" s="729"/>
      <c r="GW63" s="729"/>
      <c r="GX63" s="729"/>
      <c r="GY63" s="729"/>
      <c r="GZ63" s="729"/>
      <c r="HA63" s="729"/>
      <c r="HB63" s="729"/>
      <c r="HC63" s="729"/>
      <c r="HD63" s="729"/>
      <c r="HE63" s="729"/>
      <c r="HF63" s="729"/>
      <c r="HG63" s="729"/>
      <c r="HH63" s="729"/>
      <c r="HI63" s="729"/>
      <c r="HJ63" s="729"/>
      <c r="HK63" s="729"/>
      <c r="HL63" s="729"/>
      <c r="HM63" s="729"/>
      <c r="HN63" s="729"/>
      <c r="HO63" s="729"/>
      <c r="HP63" s="729"/>
      <c r="HQ63" s="729"/>
      <c r="HR63" s="729"/>
      <c r="HS63" s="729"/>
      <c r="HT63" s="729"/>
      <c r="HU63" s="729"/>
      <c r="HV63" s="729"/>
      <c r="HW63" s="729"/>
      <c r="HX63" s="729"/>
      <c r="HY63" s="729"/>
      <c r="HZ63" s="729"/>
      <c r="IA63" s="729"/>
      <c r="IB63" s="729"/>
      <c r="IC63" s="729"/>
      <c r="ID63" s="729"/>
      <c r="IE63" s="729"/>
      <c r="IF63" s="729"/>
      <c r="IG63" s="729"/>
      <c r="IH63" s="729"/>
      <c r="II63" s="729"/>
      <c r="IJ63" s="729"/>
      <c r="IK63" s="729"/>
      <c r="IL63" s="729"/>
      <c r="IM63" s="729"/>
      <c r="IN63" s="729"/>
      <c r="IO63" s="729"/>
      <c r="IP63" s="729"/>
      <c r="IQ63" s="729"/>
      <c r="IR63" s="729"/>
      <c r="IS63" s="729"/>
      <c r="IT63" s="729"/>
      <c r="IU63" s="729"/>
      <c r="IV63" s="729"/>
      <c r="IW63" s="729"/>
      <c r="IX63" s="729"/>
      <c r="IY63" s="729"/>
      <c r="IZ63" s="729"/>
      <c r="JA63" s="729"/>
      <c r="JB63" s="729"/>
      <c r="JC63" s="729"/>
      <c r="JD63" s="729"/>
      <c r="JE63" s="729"/>
      <c r="JF63" s="729"/>
      <c r="JG63" s="729"/>
      <c r="JH63" s="729"/>
      <c r="JI63" s="729"/>
      <c r="JJ63" s="729"/>
      <c r="JK63" s="729"/>
      <c r="JL63" s="729"/>
      <c r="JM63" s="729"/>
      <c r="JN63" s="729"/>
      <c r="JO63" s="729"/>
      <c r="JP63" s="729"/>
      <c r="JQ63" s="729"/>
      <c r="JR63" s="729"/>
      <c r="JS63" s="729"/>
      <c r="JT63" s="729"/>
      <c r="JU63" s="729"/>
      <c r="JV63" s="729"/>
      <c r="JW63" s="729"/>
      <c r="JX63" s="729"/>
      <c r="JY63" s="729"/>
      <c r="JZ63" s="729"/>
      <c r="KA63" s="729"/>
      <c r="KB63" s="729"/>
      <c r="KC63" s="729"/>
      <c r="KD63" s="729"/>
      <c r="KE63" s="729"/>
      <c r="KF63" s="729"/>
      <c r="KG63" s="729"/>
      <c r="KH63" s="729"/>
      <c r="KI63" s="729"/>
      <c r="KJ63" s="729"/>
      <c r="KK63" s="729"/>
      <c r="KL63" s="729"/>
      <c r="KM63" s="729"/>
      <c r="KN63" s="729"/>
      <c r="KO63" s="729"/>
      <c r="KP63" s="729"/>
      <c r="KQ63" s="729"/>
      <c r="KR63" s="729"/>
      <c r="KS63" s="729"/>
      <c r="KT63" s="729"/>
      <c r="KU63" s="729"/>
      <c r="KV63" s="729"/>
      <c r="KW63" s="729"/>
      <c r="KX63" s="729"/>
      <c r="KY63" s="729"/>
      <c r="KZ63" s="729"/>
      <c r="LA63" s="729"/>
      <c r="LB63" s="729"/>
      <c r="LC63" s="729"/>
      <c r="LD63" s="729"/>
      <c r="LE63" s="729"/>
      <c r="LF63" s="729"/>
      <c r="LG63" s="729"/>
      <c r="LH63" s="729"/>
      <c r="LI63" s="729"/>
      <c r="LJ63" s="729"/>
      <c r="LK63" s="729"/>
      <c r="LL63" s="729"/>
      <c r="LM63" s="729"/>
      <c r="LN63" s="729"/>
      <c r="LO63" s="729"/>
      <c r="LP63" s="729"/>
      <c r="LQ63" s="729"/>
      <c r="LR63" s="729"/>
      <c r="LS63" s="729"/>
      <c r="LT63" s="729"/>
      <c r="LU63" s="729"/>
      <c r="LV63" s="729"/>
      <c r="LW63" s="729"/>
      <c r="LX63" s="729"/>
      <c r="LY63" s="729"/>
      <c r="LZ63" s="729"/>
      <c r="MA63" s="729"/>
      <c r="MB63" s="729"/>
      <c r="MC63" s="729"/>
      <c r="MD63" s="729"/>
      <c r="ME63" s="729"/>
      <c r="MF63" s="729"/>
      <c r="MG63" s="729"/>
      <c r="MH63" s="729"/>
      <c r="MI63" s="729"/>
      <c r="MJ63" s="729"/>
      <c r="MK63" s="729"/>
      <c r="ML63" s="729"/>
      <c r="MM63" s="729"/>
      <c r="MN63" s="729"/>
      <c r="MO63" s="729"/>
      <c r="MP63" s="729"/>
      <c r="MQ63" s="729"/>
      <c r="MR63" s="729"/>
      <c r="MS63" s="729"/>
      <c r="MT63" s="729"/>
      <c r="MU63" s="729"/>
      <c r="MV63" s="729"/>
      <c r="MW63" s="729"/>
      <c r="MX63" s="729"/>
      <c r="MY63" s="729"/>
      <c r="MZ63" s="729"/>
      <c r="NA63" s="729"/>
      <c r="NB63" s="729"/>
      <c r="NC63" s="729"/>
      <c r="ND63" s="729"/>
      <c r="NE63" s="729"/>
      <c r="NF63" s="729"/>
      <c r="NG63" s="729"/>
      <c r="NH63" s="729"/>
      <c r="NI63" s="729"/>
      <c r="NJ63" s="729"/>
      <c r="NK63" s="729"/>
      <c r="NL63" s="729"/>
      <c r="NM63" s="729"/>
      <c r="NN63" s="729"/>
      <c r="NO63" s="729"/>
      <c r="NP63" s="729"/>
      <c r="NQ63" s="729"/>
      <c r="NR63" s="729"/>
      <c r="NS63" s="729"/>
      <c r="NT63" s="729"/>
      <c r="NU63" s="729"/>
      <c r="NV63" s="729"/>
      <c r="NW63" s="729"/>
      <c r="NX63" s="729"/>
      <c r="NY63" s="729"/>
      <c r="NZ63" s="729"/>
      <c r="OA63" s="729"/>
      <c r="OB63" s="729"/>
      <c r="OC63" s="729"/>
      <c r="OD63" s="729"/>
      <c r="OE63" s="729"/>
      <c r="OF63" s="729"/>
      <c r="OG63" s="729"/>
      <c r="OH63" s="729"/>
      <c r="OI63" s="729"/>
      <c r="OJ63" s="729"/>
      <c r="OK63" s="729"/>
      <c r="OL63" s="729"/>
      <c r="OM63" s="729"/>
      <c r="ON63" s="729"/>
      <c r="OO63" s="729"/>
      <c r="OP63" s="729"/>
      <c r="OQ63" s="729"/>
      <c r="OR63" s="729"/>
      <c r="OS63" s="729"/>
      <c r="OT63" s="729"/>
      <c r="OU63" s="729"/>
      <c r="OV63" s="729"/>
      <c r="OW63" s="729"/>
      <c r="OX63" s="729"/>
      <c r="OY63" s="729"/>
      <c r="OZ63" s="729"/>
      <c r="PA63" s="729"/>
      <c r="PB63" s="729"/>
      <c r="PC63" s="729"/>
      <c r="PD63" s="729"/>
      <c r="PE63" s="729"/>
      <c r="PF63" s="729"/>
      <c r="PG63" s="729"/>
      <c r="PH63" s="729"/>
      <c r="PI63" s="729"/>
      <c r="PJ63" s="729"/>
      <c r="PK63" s="729"/>
      <c r="PL63" s="729"/>
      <c r="PM63" s="729"/>
      <c r="PN63" s="729"/>
      <c r="PO63" s="729"/>
      <c r="PP63" s="729"/>
      <c r="PQ63" s="729"/>
      <c r="PR63" s="729"/>
      <c r="PS63" s="729"/>
      <c r="PT63" s="729"/>
      <c r="PU63" s="729"/>
      <c r="PV63" s="729"/>
      <c r="PW63" s="729"/>
      <c r="PX63" s="729"/>
      <c r="PY63" s="729"/>
      <c r="PZ63" s="729"/>
      <c r="QA63" s="729"/>
      <c r="QB63" s="729"/>
      <c r="QC63" s="729"/>
      <c r="QD63" s="729"/>
      <c r="QE63" s="729"/>
      <c r="QF63" s="729"/>
      <c r="QG63" s="729"/>
      <c r="QH63" s="729"/>
      <c r="QI63" s="729"/>
      <c r="QJ63" s="729"/>
      <c r="QK63" s="729"/>
      <c r="QL63" s="729"/>
      <c r="QM63" s="729"/>
      <c r="QN63" s="729"/>
      <c r="QO63" s="729"/>
      <c r="QP63" s="729"/>
      <c r="QQ63" s="729"/>
      <c r="QR63" s="729"/>
      <c r="QS63" s="729"/>
      <c r="QT63" s="729"/>
      <c r="QU63" s="729"/>
      <c r="QV63" s="729"/>
      <c r="QW63" s="729"/>
      <c r="QX63" s="729"/>
      <c r="QY63" s="729"/>
      <c r="QZ63" s="729"/>
      <c r="RA63" s="729"/>
      <c r="RB63" s="729"/>
      <c r="RC63" s="729"/>
      <c r="RD63" s="729"/>
      <c r="RE63" s="729"/>
      <c r="RF63" s="729"/>
      <c r="RG63" s="729"/>
      <c r="RH63" s="729"/>
      <c r="RI63" s="729"/>
      <c r="RJ63" s="729"/>
      <c r="RK63" s="729"/>
      <c r="RL63" s="729"/>
      <c r="RM63" s="729"/>
      <c r="RN63" s="729"/>
      <c r="RO63" s="729"/>
      <c r="RP63" s="729"/>
      <c r="RQ63" s="729"/>
      <c r="RR63" s="729"/>
      <c r="RS63" s="729"/>
      <c r="RT63" s="729"/>
      <c r="RU63" s="729"/>
      <c r="RV63" s="729"/>
      <c r="RW63" s="729"/>
      <c r="RX63" s="729"/>
      <c r="RY63" s="729"/>
      <c r="RZ63" s="729"/>
      <c r="SA63" s="729"/>
      <c r="SB63" s="729"/>
      <c r="SC63" s="729"/>
      <c r="SD63" s="729"/>
      <c r="SE63" s="729"/>
      <c r="SF63" s="729"/>
      <c r="SG63" s="729"/>
      <c r="SH63" s="729"/>
      <c r="SI63" s="729"/>
      <c r="SJ63" s="729"/>
      <c r="SK63" s="729"/>
      <c r="SL63" s="729"/>
      <c r="SM63" s="729"/>
      <c r="SN63" s="729"/>
      <c r="SO63" s="729"/>
      <c r="SP63" s="729"/>
      <c r="SQ63" s="729"/>
      <c r="SR63" s="729"/>
      <c r="SS63" s="729"/>
      <c r="ST63" s="729"/>
      <c r="SU63" s="729"/>
      <c r="SV63" s="729"/>
      <c r="SW63" s="729"/>
      <c r="SX63" s="729"/>
      <c r="SY63" s="729"/>
      <c r="SZ63" s="729"/>
      <c r="TA63" s="729"/>
      <c r="TB63" s="729"/>
      <c r="TC63" s="729"/>
      <c r="TD63" s="729"/>
      <c r="TE63" s="729"/>
      <c r="TF63" s="729"/>
      <c r="TG63" s="729"/>
      <c r="TH63" s="729"/>
      <c r="TI63" s="729"/>
      <c r="TJ63" s="729"/>
      <c r="TK63" s="729"/>
      <c r="TL63" s="729"/>
      <c r="TM63" s="729"/>
      <c r="TN63" s="729"/>
      <c r="TO63" s="729"/>
      <c r="TP63" s="729"/>
      <c r="TQ63" s="729"/>
      <c r="TR63" s="729"/>
      <c r="TS63" s="729"/>
      <c r="TT63" s="729"/>
      <c r="TU63" s="729"/>
      <c r="TV63" s="729"/>
      <c r="TW63" s="729"/>
      <c r="TX63" s="729"/>
      <c r="TY63" s="729"/>
      <c r="TZ63" s="729"/>
      <c r="UA63" s="729"/>
      <c r="UB63" s="729"/>
      <c r="UC63" s="729"/>
      <c r="UD63" s="729"/>
      <c r="UE63" s="729"/>
      <c r="UF63" s="729"/>
      <c r="UG63" s="729"/>
      <c r="UH63" s="729"/>
      <c r="UI63" s="729"/>
      <c r="UJ63" s="729"/>
      <c r="UK63" s="729"/>
      <c r="UL63" s="729"/>
      <c r="UM63" s="729"/>
      <c r="UN63" s="729"/>
      <c r="UO63" s="729"/>
      <c r="UP63" s="729"/>
      <c r="UQ63" s="729"/>
      <c r="UR63" s="729"/>
      <c r="US63" s="729"/>
      <c r="UT63" s="729"/>
      <c r="UU63" s="729"/>
      <c r="UV63" s="729"/>
      <c r="UW63" s="729"/>
      <c r="UX63" s="729"/>
      <c r="UY63" s="729"/>
      <c r="UZ63" s="729"/>
      <c r="VA63" s="729"/>
      <c r="VB63" s="729"/>
      <c r="VC63" s="729"/>
      <c r="VD63" s="729"/>
      <c r="VE63" s="729"/>
      <c r="VF63" s="729"/>
      <c r="VG63" s="729"/>
      <c r="VH63" s="729"/>
      <c r="VI63" s="729"/>
      <c r="VJ63" s="729"/>
      <c r="VK63" s="729"/>
      <c r="VL63" s="729"/>
      <c r="VM63" s="729"/>
      <c r="VN63" s="729"/>
      <c r="VO63" s="729"/>
      <c r="VP63" s="729"/>
      <c r="VQ63" s="729"/>
      <c r="VR63" s="729"/>
      <c r="VS63" s="729"/>
      <c r="VT63" s="729"/>
      <c r="VU63" s="729"/>
      <c r="VV63" s="729"/>
      <c r="VW63" s="729"/>
      <c r="VX63" s="729"/>
      <c r="VY63" s="729"/>
      <c r="VZ63" s="729"/>
      <c r="WA63" s="729"/>
      <c r="WB63" s="729"/>
      <c r="WC63" s="729"/>
      <c r="WD63" s="729"/>
      <c r="WE63" s="729"/>
      <c r="WF63" s="729"/>
      <c r="WG63" s="729"/>
      <c r="WH63" s="729"/>
      <c r="WI63" s="729"/>
      <c r="WJ63" s="729"/>
      <c r="WK63" s="729"/>
      <c r="WL63" s="729"/>
      <c r="WM63" s="729"/>
      <c r="WN63" s="729"/>
      <c r="WO63" s="729"/>
      <c r="WP63" s="729"/>
      <c r="WQ63" s="729"/>
      <c r="WR63" s="729"/>
      <c r="WS63" s="729"/>
      <c r="WT63" s="729"/>
      <c r="WU63" s="729"/>
      <c r="WV63" s="729"/>
      <c r="WW63" s="729"/>
      <c r="WX63" s="729"/>
      <c r="WY63" s="729"/>
      <c r="WZ63" s="729"/>
      <c r="XA63" s="729"/>
      <c r="XB63" s="729"/>
      <c r="XC63" s="729"/>
      <c r="XD63" s="729"/>
      <c r="XE63" s="729"/>
      <c r="XF63" s="729"/>
      <c r="XG63" s="729"/>
      <c r="XH63" s="729"/>
      <c r="XI63" s="729"/>
      <c r="XJ63" s="729"/>
      <c r="XK63" s="729"/>
      <c r="XL63" s="729"/>
      <c r="XM63" s="729"/>
      <c r="XN63" s="729"/>
      <c r="XO63" s="729"/>
      <c r="XP63" s="729"/>
      <c r="XQ63" s="729"/>
      <c r="XR63" s="729"/>
      <c r="XS63" s="729"/>
      <c r="XT63" s="729"/>
      <c r="XU63" s="729"/>
      <c r="XV63" s="729"/>
      <c r="XW63" s="729"/>
      <c r="XX63" s="729"/>
      <c r="XY63" s="729"/>
      <c r="XZ63" s="729"/>
      <c r="YA63" s="729"/>
      <c r="YB63" s="729"/>
      <c r="YC63" s="729"/>
      <c r="YD63" s="729"/>
      <c r="YE63" s="729"/>
      <c r="YF63" s="729"/>
      <c r="YG63" s="729"/>
      <c r="YH63" s="729"/>
      <c r="YI63" s="729"/>
      <c r="YJ63" s="729"/>
      <c r="YK63" s="729"/>
      <c r="YL63" s="729"/>
      <c r="YM63" s="729"/>
      <c r="YN63" s="729"/>
      <c r="YO63" s="729"/>
      <c r="YP63" s="729"/>
      <c r="YQ63" s="729"/>
      <c r="YR63" s="729"/>
      <c r="YS63" s="729"/>
      <c r="YT63" s="729"/>
      <c r="YU63" s="729"/>
      <c r="YV63" s="729"/>
      <c r="YW63" s="729"/>
      <c r="YX63" s="729"/>
      <c r="YY63" s="729"/>
      <c r="YZ63" s="729"/>
      <c r="ZA63" s="729"/>
      <c r="ZB63" s="729"/>
      <c r="ZC63" s="729"/>
      <c r="ZD63" s="729"/>
      <c r="ZE63" s="729"/>
      <c r="ZF63" s="729"/>
      <c r="ZG63" s="729"/>
      <c r="ZH63" s="729"/>
      <c r="ZI63" s="729"/>
      <c r="ZJ63" s="729"/>
      <c r="ZK63" s="729"/>
      <c r="ZL63" s="729"/>
      <c r="ZM63" s="729"/>
      <c r="ZN63" s="729"/>
      <c r="ZO63" s="729"/>
      <c r="ZP63" s="729"/>
      <c r="ZQ63" s="729"/>
      <c r="ZR63" s="729"/>
      <c r="ZS63" s="729"/>
      <c r="ZT63" s="729"/>
      <c r="ZU63" s="729"/>
      <c r="ZV63" s="729"/>
      <c r="ZW63" s="729"/>
      <c r="ZX63" s="729"/>
      <c r="ZY63" s="729"/>
      <c r="ZZ63" s="729"/>
      <c r="AAA63" s="729"/>
      <c r="AAB63" s="729"/>
      <c r="AAC63" s="729"/>
      <c r="AAD63" s="729"/>
      <c r="AAE63" s="729"/>
      <c r="AAF63" s="729"/>
      <c r="AAG63" s="729"/>
      <c r="AAH63" s="729"/>
      <c r="AAI63" s="729"/>
      <c r="AAJ63" s="729"/>
      <c r="AAK63" s="729"/>
      <c r="AAL63" s="729"/>
      <c r="AAM63" s="729"/>
      <c r="AAN63" s="729"/>
      <c r="AAO63" s="729"/>
      <c r="AAP63" s="729"/>
      <c r="AAQ63" s="729"/>
      <c r="AAR63" s="729"/>
      <c r="AAS63" s="729"/>
      <c r="AAT63" s="729"/>
      <c r="AAU63" s="729"/>
      <c r="AAV63" s="729"/>
      <c r="AAW63" s="729"/>
      <c r="AAX63" s="729"/>
      <c r="AAY63" s="729"/>
      <c r="AAZ63" s="729"/>
      <c r="ABA63" s="729"/>
      <c r="ABB63" s="729"/>
      <c r="ABC63" s="729"/>
      <c r="ABD63" s="729"/>
      <c r="ABE63" s="729"/>
      <c r="ABF63" s="729"/>
      <c r="ABG63" s="729"/>
      <c r="ABH63" s="729"/>
      <c r="ABI63" s="729"/>
      <c r="ABJ63" s="729"/>
      <c r="ABK63" s="729"/>
      <c r="ABL63" s="729"/>
      <c r="ABM63" s="729"/>
      <c r="ABN63" s="729"/>
      <c r="ABO63" s="729"/>
      <c r="ABP63" s="729"/>
      <c r="ABQ63" s="729"/>
      <c r="ABR63" s="729"/>
      <c r="ABS63" s="729"/>
      <c r="ABT63" s="729"/>
      <c r="ABU63" s="729"/>
      <c r="ABV63" s="729"/>
      <c r="ABW63" s="729"/>
      <c r="ABX63" s="729"/>
      <c r="ABY63" s="729"/>
      <c r="ABZ63" s="729"/>
      <c r="ACA63" s="729"/>
      <c r="ACB63" s="729"/>
      <c r="ACC63" s="729"/>
      <c r="ACD63" s="729"/>
      <c r="ACE63" s="729"/>
      <c r="ACF63" s="729"/>
      <c r="ACG63" s="729"/>
      <c r="ACH63" s="729"/>
      <c r="ACI63" s="729"/>
      <c r="ACJ63" s="729"/>
      <c r="ACK63" s="729"/>
      <c r="ACL63" s="729"/>
      <c r="ACM63" s="729"/>
      <c r="ACN63" s="729"/>
      <c r="ACO63" s="729"/>
      <c r="ACP63" s="729"/>
      <c r="ACQ63" s="729"/>
      <c r="ACR63" s="729"/>
      <c r="ACS63" s="729"/>
      <c r="ACT63" s="729"/>
      <c r="ACU63" s="729"/>
      <c r="ACV63" s="729"/>
      <c r="ACW63" s="729"/>
      <c r="ACX63" s="729"/>
      <c r="ACY63" s="729"/>
      <c r="ACZ63" s="729"/>
      <c r="ADA63" s="729"/>
      <c r="ADB63" s="729"/>
      <c r="ADC63" s="729"/>
      <c r="ADD63" s="729"/>
      <c r="ADE63" s="729"/>
      <c r="ADF63" s="729"/>
      <c r="ADG63" s="729"/>
      <c r="ADH63" s="729"/>
      <c r="ADI63" s="729"/>
      <c r="ADJ63" s="729"/>
      <c r="ADK63" s="729"/>
      <c r="ADL63" s="729"/>
      <c r="ADM63" s="729"/>
      <c r="ADN63" s="729"/>
      <c r="ADO63" s="729"/>
      <c r="ADP63" s="729"/>
      <c r="ADQ63" s="729"/>
      <c r="ADR63" s="729"/>
      <c r="ADS63" s="729"/>
      <c r="ADT63" s="729"/>
      <c r="ADU63" s="729"/>
      <c r="ADV63" s="729"/>
      <c r="ADW63" s="729"/>
      <c r="ADX63" s="729"/>
      <c r="ADY63" s="729"/>
      <c r="ADZ63" s="729"/>
      <c r="AEA63" s="729"/>
      <c r="AEB63" s="729"/>
      <c r="AEC63" s="729"/>
      <c r="AED63" s="729"/>
      <c r="AEE63" s="729"/>
      <c r="AEF63" s="729"/>
      <c r="AEG63" s="729"/>
      <c r="AEH63" s="729"/>
      <c r="AEI63" s="729"/>
      <c r="AEJ63" s="729"/>
      <c r="AEK63" s="729"/>
      <c r="AEL63" s="729"/>
      <c r="AEM63" s="729"/>
      <c r="AEN63" s="729"/>
      <c r="AEO63" s="729"/>
      <c r="AEP63" s="729"/>
      <c r="AEQ63" s="729"/>
      <c r="AER63" s="729"/>
      <c r="AES63" s="729"/>
      <c r="AET63" s="729"/>
      <c r="AEU63" s="729"/>
      <c r="AEV63" s="729"/>
      <c r="AEW63" s="729"/>
      <c r="AEX63" s="729"/>
      <c r="AEY63" s="729"/>
      <c r="AEZ63" s="729"/>
      <c r="AFA63" s="729"/>
      <c r="AFB63" s="729"/>
      <c r="AFC63" s="729"/>
      <c r="AFD63" s="729"/>
      <c r="AFE63" s="729"/>
      <c r="AFF63" s="729"/>
      <c r="AFG63" s="729"/>
      <c r="AFH63" s="729"/>
      <c r="AFI63" s="729"/>
      <c r="AFJ63" s="729"/>
      <c r="AFK63" s="729"/>
      <c r="AFL63" s="729"/>
      <c r="AFM63" s="729"/>
      <c r="AFN63" s="729"/>
      <c r="AFO63" s="729"/>
      <c r="AFP63" s="729"/>
      <c r="AFQ63" s="729"/>
      <c r="AFR63" s="729"/>
      <c r="AFS63" s="729"/>
      <c r="AFT63" s="729"/>
      <c r="AFU63" s="729"/>
      <c r="AFV63" s="729"/>
      <c r="AFW63" s="729"/>
      <c r="AFX63" s="729"/>
      <c r="AFY63" s="729"/>
      <c r="AFZ63" s="729"/>
      <c r="AGA63" s="729"/>
      <c r="AGB63" s="729"/>
      <c r="AGC63" s="729"/>
      <c r="AGD63" s="729"/>
      <c r="AGE63" s="729"/>
      <c r="AGF63" s="729"/>
      <c r="AGG63" s="729"/>
      <c r="AGH63" s="729"/>
      <c r="AGI63" s="729"/>
      <c r="AGJ63" s="729"/>
      <c r="AGK63" s="729"/>
      <c r="AGL63" s="729"/>
      <c r="AGM63" s="729"/>
      <c r="AGN63" s="729"/>
      <c r="AGO63" s="729"/>
      <c r="AGP63" s="729"/>
      <c r="AGQ63" s="729"/>
      <c r="AGR63" s="729"/>
      <c r="AGS63" s="729"/>
      <c r="AGT63" s="729"/>
      <c r="AGU63" s="729"/>
      <c r="AGV63" s="729"/>
      <c r="AGW63" s="729"/>
      <c r="AGX63" s="729"/>
      <c r="AGY63" s="729"/>
      <c r="AGZ63" s="729"/>
      <c r="AHA63" s="729"/>
      <c r="AHB63" s="729"/>
      <c r="AHC63" s="729"/>
      <c r="AHD63" s="729"/>
      <c r="AHE63" s="729"/>
      <c r="AHF63" s="729"/>
      <c r="AHG63" s="729"/>
      <c r="AHH63" s="729"/>
      <c r="AHI63" s="729"/>
      <c r="AHJ63" s="729"/>
      <c r="AHK63" s="729"/>
      <c r="AHL63" s="729"/>
      <c r="AHM63" s="729"/>
      <c r="AHN63" s="729"/>
      <c r="AHO63" s="729"/>
      <c r="AHP63" s="729"/>
      <c r="AHQ63" s="729"/>
      <c r="AHR63" s="729"/>
      <c r="AHS63" s="729"/>
      <c r="AHT63" s="729"/>
      <c r="AHU63" s="729"/>
      <c r="AHV63" s="729"/>
      <c r="AHW63" s="729"/>
      <c r="AHX63" s="729"/>
      <c r="AHY63" s="729"/>
      <c r="AHZ63" s="729"/>
      <c r="AIA63" s="729"/>
      <c r="AIB63" s="729"/>
      <c r="AIC63" s="729"/>
      <c r="AID63" s="729"/>
      <c r="AIE63" s="729"/>
      <c r="AIF63" s="729"/>
      <c r="AIG63" s="729"/>
      <c r="AIH63" s="729"/>
      <c r="AII63" s="729"/>
      <c r="AIJ63" s="729"/>
      <c r="AIK63" s="729"/>
      <c r="AIL63" s="729"/>
      <c r="AIM63" s="729"/>
      <c r="AIN63" s="729"/>
      <c r="AIO63" s="729"/>
      <c r="AIP63" s="729"/>
      <c r="AIQ63" s="729"/>
      <c r="AIR63" s="729"/>
      <c r="AIS63" s="729"/>
      <c r="AIT63" s="729"/>
      <c r="AIU63" s="729"/>
      <c r="AIV63" s="729"/>
      <c r="AIW63" s="729"/>
      <c r="AIX63" s="729"/>
      <c r="AIY63" s="729"/>
      <c r="AIZ63" s="729"/>
      <c r="AJA63" s="729"/>
      <c r="AJB63" s="729"/>
      <c r="AJC63" s="729"/>
      <c r="AJD63" s="729"/>
      <c r="AJE63" s="729"/>
      <c r="AJF63" s="729"/>
      <c r="AJG63" s="729"/>
      <c r="AJH63" s="729"/>
      <c r="AJI63" s="729"/>
      <c r="AJJ63" s="729"/>
      <c r="AJK63" s="729"/>
      <c r="AJL63" s="729"/>
      <c r="AJM63" s="729"/>
      <c r="AJN63" s="729"/>
      <c r="AJO63" s="729"/>
      <c r="AJP63" s="729"/>
      <c r="AJQ63" s="729"/>
      <c r="AJR63" s="729"/>
      <c r="AJS63" s="729"/>
      <c r="AJT63" s="729"/>
      <c r="AJU63" s="729"/>
      <c r="AJV63" s="729"/>
      <c r="AJW63" s="729"/>
      <c r="AJX63" s="729"/>
      <c r="AJY63" s="729"/>
      <c r="AJZ63" s="729"/>
      <c r="AKA63" s="729"/>
      <c r="AKB63" s="729"/>
      <c r="AKC63" s="729"/>
      <c r="AKD63" s="729"/>
      <c r="AKE63" s="729"/>
      <c r="AKF63" s="729"/>
      <c r="AKG63" s="729"/>
      <c r="AKH63" s="729"/>
      <c r="AKI63" s="729"/>
      <c r="AKJ63" s="729"/>
      <c r="AKK63" s="729"/>
      <c r="AKL63" s="729"/>
      <c r="AKM63" s="729"/>
      <c r="AKN63" s="729"/>
      <c r="AKO63" s="729"/>
      <c r="AKP63" s="729"/>
      <c r="AKQ63" s="729"/>
      <c r="AKR63" s="729"/>
      <c r="AKS63" s="729"/>
      <c r="AKT63" s="729"/>
      <c r="AKU63" s="729"/>
      <c r="AKV63" s="729"/>
      <c r="AKW63" s="729"/>
      <c r="AKX63" s="729"/>
      <c r="AKY63" s="729"/>
      <c r="AKZ63" s="729"/>
      <c r="ALA63" s="729"/>
      <c r="ALB63" s="729"/>
      <c r="ALC63" s="729"/>
      <c r="ALD63" s="729"/>
      <c r="ALE63" s="729"/>
      <c r="ALF63" s="729"/>
      <c r="ALG63" s="729"/>
      <c r="ALH63" s="729"/>
      <c r="ALI63" s="729"/>
      <c r="ALJ63" s="729"/>
      <c r="ALK63" s="729"/>
      <c r="ALL63" s="729"/>
      <c r="ALM63" s="729"/>
      <c r="ALN63" s="729"/>
      <c r="ALO63" s="729"/>
      <c r="ALP63" s="729"/>
      <c r="ALQ63" s="729"/>
      <c r="ALR63" s="729"/>
      <c r="ALS63" s="729"/>
      <c r="ALT63" s="729"/>
      <c r="ALU63" s="729"/>
      <c r="ALV63" s="729"/>
      <c r="ALW63" s="729"/>
      <c r="ALX63" s="729"/>
      <c r="ALY63" s="729"/>
      <c r="ALZ63" s="729"/>
      <c r="AMA63" s="729"/>
      <c r="AMB63" s="729"/>
    </row>
    <row r="64" spans="1:1016" s="224" customFormat="1" ht="13.5" customHeight="1">
      <c r="A64" s="225">
        <v>57</v>
      </c>
      <c r="B64" s="217"/>
      <c r="C64" s="217"/>
      <c r="D64" s="217"/>
      <c r="E64" s="217"/>
      <c r="F64" s="217" t="s">
        <v>264</v>
      </c>
      <c r="G64" s="217"/>
      <c r="H64" s="217"/>
      <c r="I64" s="217"/>
      <c r="J64" s="719"/>
      <c r="K64" s="721" t="s">
        <v>1221</v>
      </c>
      <c r="L64" s="719" t="s">
        <v>1222</v>
      </c>
      <c r="M64" s="719"/>
      <c r="N64" s="719"/>
      <c r="O64" s="719"/>
      <c r="P64" s="719"/>
      <c r="Q64" s="252"/>
      <c r="R64" s="719" t="s">
        <v>820</v>
      </c>
      <c r="S64" s="719"/>
      <c r="T64" s="727" t="s">
        <v>862</v>
      </c>
      <c r="U64" s="281" t="s">
        <v>863</v>
      </c>
      <c r="V64" s="719" t="s">
        <v>1223</v>
      </c>
      <c r="W64" s="724" t="s">
        <v>863</v>
      </c>
      <c r="X64" s="724"/>
      <c r="Y64" s="232"/>
      <c r="Z64" s="725"/>
      <c r="AA64" s="719" t="s">
        <v>1224</v>
      </c>
      <c r="AB64" s="245" t="s">
        <v>1225</v>
      </c>
      <c r="AC64" s="719"/>
      <c r="AD64" s="723"/>
      <c r="AE64" s="723">
        <v>1</v>
      </c>
    </row>
    <row r="65" spans="1:31">
      <c r="A65" s="225"/>
      <c r="B65" s="224"/>
      <c r="C65" s="225"/>
      <c r="D65" s="225"/>
      <c r="E65" s="225"/>
      <c r="F65" s="225"/>
      <c r="G65" s="225"/>
      <c r="H65" s="225"/>
      <c r="I65" s="225"/>
      <c r="J65" s="225"/>
      <c r="L65" s="239"/>
      <c r="M65" s="225"/>
      <c r="N65" s="225"/>
      <c r="O65" s="225"/>
      <c r="P65" s="225"/>
      <c r="Q65" s="234"/>
      <c r="R65" s="225"/>
      <c r="S65" s="225"/>
      <c r="T65" s="225"/>
      <c r="U65" s="274"/>
      <c r="V65" s="225"/>
      <c r="W65" s="225"/>
      <c r="X65" s="225"/>
      <c r="Y65" s="224"/>
      <c r="Z65" s="271"/>
      <c r="AA65" s="225"/>
      <c r="AB65" s="271"/>
      <c r="AC65" s="225"/>
      <c r="AD65" s="225"/>
      <c r="AE65" s="225"/>
    </row>
    <row r="66" spans="1:31">
      <c r="A66" s="3"/>
      <c r="B66" s="3"/>
      <c r="C66" s="131"/>
      <c r="D66" s="131"/>
      <c r="E66" s="131"/>
      <c r="F66" s="131"/>
      <c r="G66" s="5"/>
      <c r="H66" s="5"/>
      <c r="I66" s="5"/>
      <c r="J66" s="155"/>
      <c r="L66" s="155"/>
      <c r="M66" s="5"/>
      <c r="N66" s="5"/>
      <c r="O66" s="5"/>
      <c r="P66" s="5"/>
      <c r="Q66" s="188"/>
      <c r="R66" s="5"/>
      <c r="S66" s="5"/>
      <c r="T66" s="5"/>
      <c r="U66" s="56"/>
      <c r="V66" s="56"/>
      <c r="W66" s="56"/>
      <c r="X66" s="56"/>
      <c r="Z66" s="178"/>
      <c r="AA66" s="5"/>
      <c r="AB66" s="225"/>
      <c r="AC66" s="56"/>
      <c r="AD66" s="128"/>
      <c r="AE66" s="56"/>
    </row>
    <row r="67" spans="1:31">
      <c r="A67" s="129"/>
      <c r="B67" s="129"/>
      <c r="C67" s="129"/>
      <c r="D67" s="129"/>
      <c r="E67" s="129"/>
      <c r="F67" s="129"/>
      <c r="AD67" s="128"/>
    </row>
    <row r="68" spans="1:31">
      <c r="G68" s="128"/>
      <c r="H68" s="128"/>
      <c r="I68" s="128"/>
      <c r="J68" s="128"/>
      <c r="K68" s="224"/>
      <c r="L68" s="128"/>
      <c r="M68" s="128"/>
      <c r="N68" s="128"/>
      <c r="O68" s="128"/>
      <c r="P68" s="128"/>
      <c r="Q68" s="174"/>
      <c r="R68" s="128"/>
      <c r="AD68" s="128"/>
    </row>
    <row r="69" spans="1:31">
      <c r="G69" s="128"/>
      <c r="H69" s="128"/>
      <c r="I69" s="128"/>
      <c r="J69" s="128"/>
      <c r="K69" s="224"/>
      <c r="L69" s="128"/>
      <c r="M69" s="128"/>
      <c r="N69" s="128"/>
      <c r="O69" s="128"/>
      <c r="P69" s="128"/>
      <c r="Q69" s="174"/>
      <c r="R69" s="128"/>
      <c r="AD69" s="128"/>
    </row>
    <row r="70" spans="1:31">
      <c r="G70" s="128"/>
      <c r="H70" s="128"/>
      <c r="I70" s="128"/>
      <c r="J70" s="128"/>
      <c r="K70" s="224"/>
      <c r="L70" s="128"/>
      <c r="M70" s="128"/>
      <c r="N70" s="128"/>
      <c r="O70" s="128"/>
      <c r="P70" s="128"/>
      <c r="Q70" s="174"/>
      <c r="R70" s="128"/>
      <c r="AD70" s="128"/>
    </row>
    <row r="71" spans="1:31">
      <c r="G71" s="128"/>
      <c r="H71" s="128"/>
      <c r="I71" s="128"/>
      <c r="J71" s="128"/>
      <c r="K71" s="224"/>
      <c r="L71" s="128"/>
      <c r="M71" s="128"/>
      <c r="N71" s="128"/>
      <c r="O71" s="128"/>
      <c r="P71" s="128"/>
      <c r="Q71" s="174"/>
      <c r="R71" s="128"/>
      <c r="AD71" s="128"/>
    </row>
    <row r="72" spans="1:31">
      <c r="G72" s="128"/>
      <c r="H72" s="128"/>
      <c r="I72" s="128"/>
      <c r="J72" s="128"/>
      <c r="K72" s="224"/>
      <c r="L72" s="128"/>
      <c r="M72" s="128"/>
      <c r="N72" s="128"/>
      <c r="O72" s="128"/>
      <c r="P72" s="128"/>
      <c r="Q72" s="174"/>
      <c r="R72" s="128"/>
    </row>
    <row r="73" spans="1:31" ht="12" customHeight="1">
      <c r="AB73" s="161"/>
      <c r="AD73" s="117"/>
    </row>
    <row r="74" spans="1:31" ht="12" customHeight="1">
      <c r="A74" s="117"/>
      <c r="B74" s="117"/>
      <c r="C74" s="117"/>
      <c r="D74" s="117"/>
      <c r="E74" s="117"/>
      <c r="F74" s="117"/>
      <c r="G74" s="117"/>
      <c r="H74" s="117"/>
      <c r="I74" s="117"/>
      <c r="J74" s="117"/>
      <c r="K74" s="251"/>
      <c r="L74" s="117"/>
      <c r="M74" s="117"/>
      <c r="N74" s="117"/>
      <c r="O74" s="117"/>
      <c r="P74" s="117"/>
      <c r="Q74" s="189"/>
      <c r="R74" s="117"/>
    </row>
    <row r="75" spans="1:31" ht="12" customHeight="1">
      <c r="S75" s="112"/>
      <c r="T75" s="112"/>
      <c r="U75" s="125"/>
      <c r="V75" s="112"/>
      <c r="W75" s="112"/>
      <c r="X75" s="112"/>
      <c r="Z75" s="180"/>
      <c r="AA75" s="112"/>
      <c r="AC75" s="112"/>
      <c r="AE75" s="112"/>
    </row>
    <row r="76" spans="1:31" ht="12" customHeight="1"/>
    <row r="77" spans="1:31" ht="12" customHeight="1"/>
    <row r="78" spans="1:31" ht="12" customHeight="1"/>
    <row r="79" spans="1:31" ht="12" customHeight="1"/>
    <row r="80" spans="1:31" ht="12" customHeight="1"/>
    <row r="81" spans="1:1015" ht="12" customHeight="1"/>
    <row r="82" spans="1:1015" ht="12" customHeight="1"/>
    <row r="83" spans="1:1015" ht="12" customHeight="1"/>
    <row r="84" spans="1:1015" ht="12" customHeight="1"/>
    <row r="85" spans="1:1015" ht="12" customHeight="1"/>
    <row r="86" spans="1:1015" ht="12" customHeight="1"/>
    <row r="87" spans="1:1015" ht="12" customHeight="1">
      <c r="A87" s="130"/>
      <c r="B87" s="130"/>
      <c r="C87" s="130"/>
      <c r="D87" s="130"/>
      <c r="E87" s="130"/>
      <c r="F87" s="130"/>
    </row>
    <row r="88" spans="1:1015" s="117" customFormat="1" ht="12" customHeight="1">
      <c r="A88" s="130"/>
      <c r="B88" s="130"/>
      <c r="C88" s="130"/>
      <c r="D88" s="130"/>
      <c r="E88" s="130"/>
      <c r="F88" s="130"/>
      <c r="G88" s="96"/>
      <c r="H88" s="96"/>
      <c r="I88" s="96"/>
      <c r="J88" s="96"/>
      <c r="K88" s="225"/>
      <c r="L88" s="159"/>
      <c r="M88" s="96"/>
      <c r="N88" s="96"/>
      <c r="O88" s="96"/>
      <c r="P88" s="96"/>
      <c r="Q88" s="173"/>
      <c r="R88" s="96"/>
      <c r="S88" s="96"/>
      <c r="T88" s="96"/>
      <c r="U88" s="277"/>
      <c r="V88" s="96"/>
      <c r="W88" s="96"/>
      <c r="X88" s="96"/>
      <c r="Y88"/>
      <c r="Z88" s="179"/>
      <c r="AA88" s="96"/>
      <c r="AB88" s="159"/>
      <c r="AC88" s="96"/>
      <c r="AD88"/>
      <c r="AE88" s="96"/>
      <c r="AMA88"/>
    </row>
    <row r="89" spans="1:1015" s="117" customFormat="1" ht="12" customHeight="1">
      <c r="A89" s="130"/>
      <c r="B89" s="130"/>
      <c r="C89" s="130"/>
      <c r="D89" s="130"/>
      <c r="E89" s="130"/>
      <c r="F89" s="130"/>
      <c r="G89" s="96"/>
      <c r="H89" s="96"/>
      <c r="I89" s="96"/>
      <c r="J89" s="96"/>
      <c r="K89" s="225"/>
      <c r="L89" s="159"/>
      <c r="M89" s="96"/>
      <c r="N89" s="96"/>
      <c r="O89" s="96"/>
      <c r="P89" s="96"/>
      <c r="Q89" s="173"/>
      <c r="R89" s="96"/>
      <c r="S89" s="96"/>
      <c r="T89" s="96"/>
      <c r="U89" s="277"/>
      <c r="V89" s="96"/>
      <c r="W89" s="96"/>
      <c r="X89" s="96"/>
      <c r="Y89"/>
      <c r="Z89" s="179"/>
      <c r="AA89" s="96"/>
      <c r="AB89" s="159"/>
      <c r="AC89" s="96"/>
      <c r="AD89"/>
      <c r="AE89" s="96"/>
      <c r="AMA89"/>
    </row>
    <row r="90" spans="1:1015" s="117" customFormat="1" ht="12" customHeight="1">
      <c r="A90" s="130"/>
      <c r="B90" s="130"/>
      <c r="C90" s="130"/>
      <c r="D90" s="130"/>
      <c r="E90" s="130"/>
      <c r="F90" s="130"/>
      <c r="G90" s="96"/>
      <c r="H90" s="96"/>
      <c r="I90" s="96"/>
      <c r="J90" s="96"/>
      <c r="K90" s="225"/>
      <c r="L90" s="159"/>
      <c r="M90" s="96"/>
      <c r="N90" s="96"/>
      <c r="O90" s="96"/>
      <c r="P90" s="96"/>
      <c r="Q90" s="173"/>
      <c r="R90" s="96"/>
      <c r="S90" s="96"/>
      <c r="T90" s="96"/>
      <c r="U90" s="277"/>
      <c r="V90" s="96"/>
      <c r="W90" s="96"/>
      <c r="X90" s="96"/>
      <c r="Y90"/>
      <c r="Z90" s="179"/>
      <c r="AA90" s="96"/>
      <c r="AB90" s="159"/>
      <c r="AC90" s="96"/>
      <c r="AD90"/>
      <c r="AE90" s="96"/>
      <c r="AMA90"/>
    </row>
    <row r="91" spans="1:1015" s="117" customFormat="1" ht="12" customHeight="1">
      <c r="A91" s="130"/>
      <c r="B91" s="130"/>
      <c r="C91" s="130"/>
      <c r="D91" s="130"/>
      <c r="E91" s="130"/>
      <c r="F91" s="130"/>
      <c r="G91" s="96"/>
      <c r="H91" s="96"/>
      <c r="I91" s="96"/>
      <c r="J91" s="96"/>
      <c r="K91" s="225"/>
      <c r="L91" s="159"/>
      <c r="M91" s="96"/>
      <c r="N91" s="96"/>
      <c r="O91" s="96"/>
      <c r="P91" s="96"/>
      <c r="Q91" s="173"/>
      <c r="R91" s="96"/>
      <c r="S91" s="96"/>
      <c r="T91" s="96"/>
      <c r="U91" s="277"/>
      <c r="V91" s="96"/>
      <c r="W91" s="96"/>
      <c r="X91" s="96"/>
      <c r="Y91"/>
      <c r="Z91" s="179"/>
      <c r="AA91" s="96"/>
      <c r="AB91" s="159"/>
      <c r="AC91" s="96"/>
      <c r="AD91"/>
      <c r="AE91" s="96"/>
      <c r="AMA91"/>
    </row>
    <row r="92" spans="1:1015" s="117" customFormat="1" ht="12" customHeight="1">
      <c r="A92" s="130"/>
      <c r="B92" s="130"/>
      <c r="C92" s="130"/>
      <c r="D92" s="130"/>
      <c r="E92" s="130"/>
      <c r="F92" s="130"/>
      <c r="G92" s="96"/>
      <c r="H92" s="96"/>
      <c r="I92" s="96"/>
      <c r="J92" s="96"/>
      <c r="K92" s="225"/>
      <c r="L92" s="159"/>
      <c r="M92" s="96"/>
      <c r="N92" s="96"/>
      <c r="O92" s="96"/>
      <c r="P92" s="96"/>
      <c r="Q92" s="173"/>
      <c r="R92" s="96"/>
      <c r="S92" s="96"/>
      <c r="T92" s="96"/>
      <c r="U92" s="277"/>
      <c r="V92" s="96"/>
      <c r="W92" s="96"/>
      <c r="X92" s="96"/>
      <c r="Y92"/>
      <c r="Z92" s="179"/>
      <c r="AA92" s="96"/>
      <c r="AB92" s="159"/>
      <c r="AC92" s="96"/>
      <c r="AD92"/>
      <c r="AE92" s="96"/>
      <c r="AMA92"/>
    </row>
    <row r="93" spans="1:1015" s="117" customFormat="1" ht="12" customHeight="1">
      <c r="A93" s="130"/>
      <c r="B93" s="130"/>
      <c r="C93" s="130"/>
      <c r="D93" s="130"/>
      <c r="E93" s="130"/>
      <c r="F93" s="130"/>
      <c r="G93" s="96"/>
      <c r="H93" s="96"/>
      <c r="I93" s="96"/>
      <c r="J93" s="96"/>
      <c r="K93" s="225"/>
      <c r="L93" s="159"/>
      <c r="M93" s="96"/>
      <c r="N93" s="96"/>
      <c r="O93" s="96"/>
      <c r="P93" s="96"/>
      <c r="Q93" s="173"/>
      <c r="R93" s="96"/>
      <c r="S93" s="96"/>
      <c r="T93" s="96"/>
      <c r="U93" s="277"/>
      <c r="V93" s="96"/>
      <c r="W93" s="96"/>
      <c r="X93" s="96"/>
      <c r="Y93"/>
      <c r="Z93" s="179"/>
      <c r="AA93" s="96"/>
      <c r="AB93" s="159"/>
      <c r="AC93" s="96"/>
      <c r="AD93"/>
      <c r="AE93" s="96"/>
      <c r="AMA93"/>
    </row>
    <row r="94" spans="1:1015" s="117" customFormat="1" ht="12" customHeight="1">
      <c r="A94" s="130"/>
      <c r="B94" s="130"/>
      <c r="C94" s="130"/>
      <c r="D94" s="130"/>
      <c r="E94" s="130"/>
      <c r="F94" s="130"/>
      <c r="G94" s="96"/>
      <c r="H94" s="96"/>
      <c r="I94" s="96"/>
      <c r="J94" s="96"/>
      <c r="K94" s="225"/>
      <c r="L94" s="159"/>
      <c r="M94" s="96"/>
      <c r="N94" s="96"/>
      <c r="O94" s="96"/>
      <c r="P94" s="96"/>
      <c r="Q94" s="173"/>
      <c r="R94" s="96"/>
      <c r="S94" s="96"/>
      <c r="T94" s="96"/>
      <c r="U94" s="277"/>
      <c r="V94" s="96"/>
      <c r="W94" s="96"/>
      <c r="X94" s="96"/>
      <c r="Y94"/>
      <c r="Z94" s="179"/>
      <c r="AA94" s="96"/>
      <c r="AB94" s="159"/>
      <c r="AC94" s="96"/>
      <c r="AD94"/>
      <c r="AE94" s="96"/>
      <c r="AMA94"/>
    </row>
    <row r="95" spans="1:1015" ht="12" customHeight="1">
      <c r="A95" s="129"/>
      <c r="B95" s="129"/>
      <c r="C95" s="129"/>
      <c r="D95" s="129"/>
      <c r="E95" s="129"/>
      <c r="F95" s="129"/>
    </row>
    <row r="96" spans="1:1015" ht="12" customHeight="1">
      <c r="A96" s="129"/>
      <c r="B96" s="129"/>
      <c r="C96" s="129"/>
      <c r="D96" s="129"/>
      <c r="E96" s="129"/>
      <c r="F96" s="129"/>
    </row>
    <row r="97" spans="1:31" ht="12" customHeight="1">
      <c r="A97" s="129"/>
      <c r="B97" s="129"/>
      <c r="C97" s="129"/>
      <c r="D97" s="129"/>
      <c r="E97" s="129"/>
      <c r="F97" s="129"/>
    </row>
    <row r="98" spans="1:31" ht="12" customHeight="1">
      <c r="A98" s="129"/>
      <c r="B98" s="129"/>
      <c r="C98" s="129"/>
      <c r="D98" s="129"/>
      <c r="E98" s="129"/>
      <c r="F98" s="129"/>
    </row>
    <row r="99" spans="1:31" ht="12" customHeight="1">
      <c r="A99" s="129"/>
      <c r="B99" s="129"/>
      <c r="C99" s="129"/>
      <c r="D99" s="129"/>
      <c r="E99" s="129"/>
      <c r="F99" s="129"/>
    </row>
    <row r="100" spans="1:31" ht="12" customHeight="1">
      <c r="A100" s="129"/>
      <c r="B100" s="129"/>
      <c r="C100" s="129"/>
      <c r="D100" s="129"/>
      <c r="E100" s="129"/>
      <c r="F100" s="129"/>
    </row>
    <row r="101" spans="1:31" ht="12" customHeight="1">
      <c r="A101" s="129"/>
      <c r="B101" s="129"/>
      <c r="C101" s="129"/>
      <c r="D101" s="129"/>
      <c r="E101" s="129"/>
      <c r="F101" s="129"/>
    </row>
    <row r="102" spans="1:31">
      <c r="A102" s="129"/>
      <c r="B102" s="129"/>
      <c r="C102" s="129"/>
      <c r="D102" s="129"/>
      <c r="E102" s="129"/>
      <c r="F102" s="129"/>
      <c r="AB102" s="161"/>
      <c r="AD102" s="117"/>
    </row>
    <row r="103" spans="1:31">
      <c r="A103" s="130"/>
      <c r="B103" s="130"/>
      <c r="C103" s="130"/>
      <c r="D103" s="130"/>
      <c r="E103" s="130"/>
      <c r="F103" s="130"/>
      <c r="AB103" s="161"/>
      <c r="AD103" s="117"/>
    </row>
    <row r="104" spans="1:31">
      <c r="A104" s="123"/>
      <c r="B104" s="123"/>
      <c r="C104" s="123"/>
      <c r="D104" s="123"/>
      <c r="E104" s="123"/>
      <c r="F104" s="123"/>
      <c r="G104" s="112"/>
      <c r="H104" s="112"/>
      <c r="I104" s="112"/>
      <c r="J104" s="112"/>
      <c r="K104" s="276"/>
      <c r="L104" s="161"/>
      <c r="M104" s="112"/>
      <c r="N104" s="112"/>
      <c r="O104" s="112"/>
      <c r="P104" s="112"/>
      <c r="Q104" s="190"/>
      <c r="R104" s="112"/>
      <c r="S104" s="112"/>
      <c r="T104" s="112"/>
      <c r="U104" s="125"/>
      <c r="V104" s="112"/>
      <c r="W104" s="112"/>
      <c r="X104" s="112"/>
      <c r="Z104" s="180"/>
      <c r="AA104" s="112"/>
      <c r="AB104" s="161"/>
      <c r="AC104" s="112"/>
      <c r="AD104" s="117"/>
      <c r="AE104" s="112"/>
    </row>
    <row r="105" spans="1:31">
      <c r="A105" s="123"/>
      <c r="B105" s="123"/>
      <c r="C105" s="123"/>
      <c r="D105" s="123"/>
      <c r="E105" s="123"/>
      <c r="F105" s="123"/>
      <c r="G105" s="112"/>
      <c r="H105" s="112"/>
      <c r="I105" s="112"/>
      <c r="J105" s="112"/>
      <c r="K105" s="276"/>
      <c r="L105" s="161"/>
      <c r="M105" s="112"/>
      <c r="N105" s="112"/>
      <c r="O105" s="112"/>
      <c r="P105" s="112"/>
      <c r="Q105" s="190"/>
      <c r="R105" s="112"/>
      <c r="S105" s="112"/>
      <c r="T105" s="112"/>
      <c r="U105" s="125"/>
      <c r="V105" s="112"/>
      <c r="W105" s="112"/>
      <c r="X105" s="112"/>
      <c r="Z105" s="180"/>
      <c r="AA105" s="112"/>
      <c r="AB105" s="161"/>
      <c r="AC105" s="112"/>
      <c r="AD105" s="117"/>
      <c r="AE105" s="112"/>
    </row>
    <row r="106" spans="1:31">
      <c r="A106" s="123"/>
      <c r="B106" s="123"/>
      <c r="C106" s="123"/>
      <c r="D106" s="123"/>
      <c r="E106" s="123"/>
      <c r="F106" s="123"/>
      <c r="G106" s="112"/>
      <c r="H106" s="112"/>
      <c r="I106" s="112"/>
      <c r="J106" s="112"/>
      <c r="K106" s="276"/>
      <c r="L106" s="161"/>
      <c r="M106" s="112"/>
      <c r="N106" s="112"/>
      <c r="O106" s="112"/>
      <c r="P106" s="112"/>
      <c r="Q106" s="190"/>
      <c r="R106" s="112"/>
      <c r="S106" s="112"/>
      <c r="T106" s="112"/>
      <c r="U106" s="125"/>
      <c r="V106" s="112"/>
      <c r="W106" s="112"/>
      <c r="X106" s="112"/>
      <c r="Z106" s="180"/>
      <c r="AA106" s="112"/>
      <c r="AB106" s="161"/>
      <c r="AC106" s="112"/>
      <c r="AD106" s="117"/>
      <c r="AE106" s="112"/>
    </row>
    <row r="107" spans="1:31">
      <c r="A107" s="123"/>
      <c r="B107" s="123"/>
      <c r="C107" s="123"/>
      <c r="D107" s="123"/>
      <c r="E107" s="123"/>
      <c r="F107" s="123"/>
      <c r="G107" s="112"/>
      <c r="H107" s="112"/>
      <c r="I107" s="112"/>
      <c r="J107" s="112"/>
      <c r="K107" s="276"/>
      <c r="L107" s="161"/>
      <c r="M107" s="112"/>
      <c r="N107" s="112"/>
      <c r="O107" s="112"/>
      <c r="P107" s="112"/>
      <c r="Q107" s="190"/>
      <c r="R107" s="112"/>
      <c r="S107" s="112"/>
      <c r="T107" s="112"/>
      <c r="U107" s="125"/>
      <c r="V107" s="112"/>
      <c r="W107" s="112"/>
      <c r="X107" s="112"/>
      <c r="Z107" s="180"/>
      <c r="AA107" s="112"/>
      <c r="AB107" s="161"/>
      <c r="AC107" s="112"/>
      <c r="AD107" s="117"/>
      <c r="AE107" s="112"/>
    </row>
    <row r="108" spans="1:31">
      <c r="A108" s="123"/>
      <c r="B108" s="123"/>
      <c r="C108" s="123"/>
      <c r="D108" s="123"/>
      <c r="E108" s="123"/>
      <c r="F108" s="123"/>
      <c r="G108" s="112"/>
      <c r="H108" s="112"/>
      <c r="I108" s="112"/>
      <c r="J108" s="112"/>
      <c r="K108" s="276"/>
      <c r="L108" s="161"/>
      <c r="M108" s="112"/>
      <c r="N108" s="112"/>
      <c r="O108" s="112"/>
      <c r="P108" s="112"/>
      <c r="Q108" s="190"/>
      <c r="R108" s="112"/>
      <c r="S108" s="112"/>
      <c r="T108" s="112"/>
      <c r="U108" s="125"/>
      <c r="V108" s="112"/>
      <c r="W108" s="112"/>
      <c r="X108" s="112"/>
      <c r="Z108" s="180"/>
      <c r="AA108" s="112"/>
      <c r="AB108" s="161"/>
      <c r="AC108" s="112"/>
      <c r="AD108" s="117"/>
      <c r="AE108" s="112"/>
    </row>
    <row r="109" spans="1:31">
      <c r="A109" s="123"/>
      <c r="B109" s="123"/>
      <c r="C109" s="123"/>
      <c r="D109" s="123"/>
      <c r="E109" s="123"/>
      <c r="F109" s="123"/>
      <c r="G109" s="112"/>
      <c r="H109" s="112"/>
      <c r="I109" s="112"/>
      <c r="J109" s="112"/>
      <c r="K109" s="276"/>
      <c r="L109" s="161"/>
      <c r="M109" s="112"/>
      <c r="N109" s="112"/>
      <c r="O109" s="112"/>
      <c r="P109" s="112"/>
      <c r="Q109" s="190"/>
      <c r="R109" s="112"/>
      <c r="S109" s="112"/>
      <c r="T109" s="112"/>
      <c r="U109" s="125"/>
      <c r="V109" s="112"/>
      <c r="W109" s="112"/>
      <c r="X109" s="112"/>
      <c r="Z109" s="180"/>
      <c r="AA109" s="112"/>
      <c r="AC109" s="112"/>
      <c r="AE109" s="112"/>
    </row>
    <row r="110" spans="1:31">
      <c r="A110" s="123"/>
      <c r="B110" s="123"/>
      <c r="C110" s="123"/>
      <c r="D110" s="123"/>
      <c r="E110" s="123"/>
      <c r="F110" s="123"/>
      <c r="G110" s="112"/>
      <c r="H110" s="112"/>
      <c r="I110" s="112"/>
      <c r="J110" s="112"/>
      <c r="K110" s="276"/>
      <c r="L110" s="161"/>
      <c r="M110" s="112"/>
      <c r="N110" s="112"/>
      <c r="O110" s="112"/>
      <c r="P110" s="112"/>
      <c r="Q110" s="190"/>
      <c r="R110" s="112"/>
      <c r="S110" s="112"/>
      <c r="T110" s="112"/>
      <c r="U110" s="125"/>
      <c r="V110" s="112"/>
      <c r="W110" s="112"/>
      <c r="X110" s="112"/>
      <c r="Z110" s="180"/>
      <c r="AA110" s="112"/>
      <c r="AC110" s="112"/>
      <c r="AE110" s="112"/>
    </row>
    <row r="111" spans="1:31">
      <c r="A111" s="130"/>
      <c r="B111" s="130"/>
      <c r="C111" s="130"/>
      <c r="D111" s="130"/>
      <c r="E111" s="130"/>
      <c r="F111" s="130"/>
    </row>
    <row r="112" spans="1:31">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P1:Q1"/>
    <mergeCell ref="M7:P7"/>
    <mergeCell ref="W7:X7"/>
    <mergeCell ref="AD7:AE7"/>
  </mergeCells>
  <conditionalFormatting sqref="A66:F67 A87:F927">
    <cfRule type="expression" dxfId="63" priority="259">
      <formula>OR($AE66="X",$AC66="X")</formula>
    </cfRule>
    <cfRule type="expression" dxfId="62" priority="260">
      <formula>AND($AE66=1,$AC66=1)</formula>
    </cfRule>
    <cfRule type="expression" dxfId="61" priority="261">
      <formula>$AE66=1</formula>
    </cfRule>
    <cfRule type="expression" dxfId="60" priority="262">
      <formula>$AC66=1</formula>
    </cfRule>
  </conditionalFormatting>
  <conditionalFormatting sqref="C9:I9 K9:K64">
    <cfRule type="expression" dxfId="59" priority="1">
      <formula>$S9="X"</formula>
    </cfRule>
  </conditionalFormatting>
  <conditionalFormatting sqref="C18:J18">
    <cfRule type="expression" dxfId="58" priority="2">
      <formula>$S18="X"</formula>
    </cfRule>
  </conditionalFormatting>
  <conditionalFormatting sqref="J66:J67 J87:J927">
    <cfRule type="expression" dxfId="57" priority="258">
      <formula>$R66="X"</formula>
    </cfRule>
  </conditionalFormatting>
  <conditionalFormatting sqref="R9:R64">
    <cfRule type="cellIs" dxfId="56" priority="168" operator="equal">
      <formula>"1..1"</formula>
    </cfRule>
    <cfRule type="cellIs" dxfId="55" priority="169" operator="equal">
      <formula>"0..n"</formula>
    </cfRule>
    <cfRule type="cellIs" dxfId="54"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B69"/>
  <sheetViews>
    <sheetView topLeftCell="I1" workbookViewId="0">
      <selection activeCell="R18" sqref="R18"/>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7.875" style="159"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7" customWidth="1"/>
    <col min="20" max="20" width="28.125" style="96" customWidth="1"/>
    <col min="21" max="21" width="8.875" style="96" customWidth="1"/>
    <col min="22" max="22" width="8.125" style="96" customWidth="1"/>
    <col min="23" max="23" width="2.375" hidden="1" customWidth="1"/>
    <col min="24" max="24" width="22.625" style="179" hidden="1" customWidth="1"/>
    <col min="25" max="25" width="24.375" style="96" hidden="1" customWidth="1"/>
    <col min="26" max="26" width="24.5" style="159" hidden="1" customWidth="1"/>
    <col min="27" max="27" width="17.5" style="96" hidden="1" customWidth="1"/>
    <col min="28" max="28" width="0"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2733</v>
      </c>
      <c r="C1" s="129" t="s">
        <v>813</v>
      </c>
      <c r="E1" s="150" t="s">
        <v>814</v>
      </c>
      <c r="F1" s="157" t="e">
        <f>createCase29[[#Totals],[Métier]] / createCase29[[#Totals],[ID]]</f>
        <v>#DIV/0!</v>
      </c>
      <c r="G1" s="128"/>
      <c r="AB1" s="96"/>
      <c r="AD1"/>
      <c r="AE1" s="128"/>
      <c r="ALY1"/>
    </row>
    <row r="2" spans="1:1013" ht="13.5" customHeight="1">
      <c r="C2" s="141" t="s">
        <v>818</v>
      </c>
      <c r="D2" s="284"/>
      <c r="E2" s="152" t="s">
        <v>819</v>
      </c>
      <c r="F2" s="157" t="e">
        <f>createCase29[[#Totals],[NexSIS]] / createCase29[[#Totals],[ID]]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7"/>
      <c r="E7" s="138"/>
      <c r="F7" s="138"/>
      <c r="K7" s="779" t="s">
        <v>828</v>
      </c>
      <c r="L7" s="779"/>
      <c r="M7" s="779"/>
      <c r="N7" s="779"/>
      <c r="U7" s="780" t="s">
        <v>829</v>
      </c>
      <c r="V7" s="780"/>
      <c r="AB7" s="779" t="s">
        <v>830</v>
      </c>
      <c r="AC7" s="779"/>
      <c r="AD7"/>
      <c r="AE7" s="128"/>
      <c r="ALY7"/>
    </row>
    <row r="8" spans="1:1013" s="238" customFormat="1" ht="55.5" customHeight="1">
      <c r="A8" s="233" t="s">
        <v>831</v>
      </c>
      <c r="B8" s="381"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3" s="224" customFormat="1" ht="13.5" customHeight="1">
      <c r="A9" s="225">
        <v>1</v>
      </c>
      <c r="B9" s="217"/>
      <c r="C9" s="240"/>
      <c r="D9" s="720"/>
      <c r="E9" s="720"/>
      <c r="F9" s="720"/>
      <c r="G9" s="720"/>
      <c r="H9" s="719"/>
      <c r="I9" s="316"/>
      <c r="J9" s="721"/>
      <c r="K9" s="719"/>
      <c r="L9" s="719"/>
      <c r="M9" s="719"/>
      <c r="N9" s="719"/>
      <c r="O9" s="722"/>
      <c r="P9" s="719"/>
      <c r="Q9" s="719"/>
      <c r="R9" s="719"/>
      <c r="S9" s="723"/>
      <c r="T9" s="719"/>
      <c r="U9" s="724"/>
      <c r="V9" s="724"/>
      <c r="W9" s="232"/>
      <c r="X9" s="725"/>
      <c r="Y9" s="719"/>
      <c r="Z9" s="726"/>
      <c r="AA9" s="719"/>
      <c r="AB9" s="723"/>
      <c r="AC9" s="723"/>
    </row>
    <row r="10" spans="1:1013" s="224" customFormat="1" ht="13.5" customHeight="1">
      <c r="A10" s="225">
        <v>2</v>
      </c>
      <c r="B10" s="253"/>
      <c r="C10" s="221"/>
      <c r="D10" s="221"/>
      <c r="E10" s="221"/>
      <c r="F10" s="221"/>
      <c r="G10" s="221"/>
      <c r="H10" s="719"/>
      <c r="I10" s="131"/>
      <c r="J10" s="721"/>
      <c r="K10" s="719"/>
      <c r="L10" s="719"/>
      <c r="M10" s="719"/>
      <c r="N10" s="719"/>
      <c r="O10" s="722"/>
      <c r="P10" s="719"/>
      <c r="Q10" s="719"/>
      <c r="R10" s="719"/>
      <c r="S10" s="723"/>
      <c r="T10" s="719"/>
      <c r="U10" s="724"/>
      <c r="V10" s="724"/>
      <c r="W10" s="232"/>
      <c r="X10" s="725"/>
      <c r="Y10" s="719"/>
      <c r="Z10" s="726"/>
      <c r="AA10" s="719"/>
      <c r="AB10" s="723"/>
      <c r="AC10" s="723"/>
    </row>
    <row r="11" spans="1:1013" s="224" customFormat="1" ht="13.5" customHeight="1">
      <c r="A11" s="225">
        <v>3</v>
      </c>
      <c r="B11" s="217"/>
      <c r="C11" s="240"/>
      <c r="D11" s="241"/>
      <c r="E11" s="241"/>
      <c r="F11" s="241"/>
      <c r="G11" s="241"/>
      <c r="H11" s="719"/>
      <c r="I11" s="721"/>
      <c r="J11" s="721"/>
      <c r="K11" s="719"/>
      <c r="L11" s="719"/>
      <c r="M11" s="719"/>
      <c r="N11" s="719"/>
      <c r="O11" s="722"/>
      <c r="P11" s="719"/>
      <c r="Q11" s="719"/>
      <c r="R11" s="719"/>
      <c r="S11" s="723"/>
      <c r="T11" s="719"/>
      <c r="U11" s="724"/>
      <c r="V11" s="724"/>
      <c r="W11" s="232"/>
      <c r="X11" s="725"/>
      <c r="Y11" s="719"/>
      <c r="Z11" s="726"/>
      <c r="AA11" s="719"/>
      <c r="AB11" s="723"/>
      <c r="AC11" s="723"/>
    </row>
    <row r="12" spans="1:1013" s="224" customFormat="1" ht="13.5" customHeight="1">
      <c r="A12" s="225">
        <v>4</v>
      </c>
      <c r="B12" s="217"/>
      <c r="C12" s="240"/>
      <c r="D12" s="241"/>
      <c r="E12" s="241"/>
      <c r="F12" s="241"/>
      <c r="G12" s="241"/>
      <c r="H12" s="719"/>
      <c r="I12" s="721"/>
      <c r="J12" s="721"/>
      <c r="K12" s="719"/>
      <c r="L12" s="719"/>
      <c r="M12" s="719"/>
      <c r="N12" s="719"/>
      <c r="O12" s="722"/>
      <c r="P12" s="719"/>
      <c r="Q12" s="719"/>
      <c r="R12" s="719"/>
      <c r="S12" s="723"/>
      <c r="T12" s="719"/>
      <c r="U12" s="724"/>
      <c r="V12" s="724"/>
      <c r="W12" s="232"/>
      <c r="X12" s="725"/>
      <c r="Y12" s="719"/>
      <c r="Z12" s="726"/>
      <c r="AA12" s="719"/>
      <c r="AB12" s="723"/>
      <c r="AC12" s="723"/>
    </row>
    <row r="13" spans="1:1013" s="224" customFormat="1" ht="13.5" customHeight="1">
      <c r="A13" s="225">
        <v>5</v>
      </c>
      <c r="B13" s="217"/>
      <c r="C13" s="720"/>
      <c r="D13" s="241"/>
      <c r="E13" s="241"/>
      <c r="F13" s="241"/>
      <c r="G13" s="241"/>
      <c r="H13" s="719"/>
      <c r="I13" s="721"/>
      <c r="J13" s="721"/>
      <c r="K13" s="719"/>
      <c r="L13" s="719"/>
      <c r="M13" s="719"/>
      <c r="N13" s="719"/>
      <c r="O13" s="722"/>
      <c r="P13" s="719"/>
      <c r="Q13" s="719"/>
      <c r="R13" s="243"/>
      <c r="S13" s="723"/>
      <c r="T13" s="719"/>
      <c r="U13" s="724"/>
      <c r="V13" s="724"/>
      <c r="W13" s="232"/>
      <c r="X13" s="725"/>
      <c r="Y13" s="719"/>
      <c r="Z13" s="726"/>
      <c r="AA13" s="719"/>
      <c r="AB13" s="723"/>
      <c r="AC13" s="723"/>
    </row>
    <row r="14" spans="1:1013" s="224" customFormat="1" ht="13.5" customHeight="1">
      <c r="A14" s="225">
        <v>6</v>
      </c>
      <c r="B14" s="217"/>
      <c r="C14" s="720"/>
      <c r="D14" s="241"/>
      <c r="E14" s="241"/>
      <c r="F14" s="241"/>
      <c r="G14" s="241"/>
      <c r="H14" s="719"/>
      <c r="I14" s="721"/>
      <c r="J14" s="721"/>
      <c r="K14" s="719"/>
      <c r="L14" s="719"/>
      <c r="M14" s="719"/>
      <c r="N14" s="719"/>
      <c r="O14" s="722"/>
      <c r="P14" s="719"/>
      <c r="Q14" s="719"/>
      <c r="R14" s="719"/>
      <c r="S14" s="723"/>
      <c r="T14" s="719"/>
      <c r="U14" s="724"/>
      <c r="V14" s="724"/>
      <c r="W14" s="232"/>
      <c r="X14" s="725"/>
      <c r="Y14" s="719"/>
      <c r="Z14" s="726"/>
      <c r="AA14" s="719"/>
      <c r="AB14" s="723"/>
      <c r="AC14" s="723"/>
    </row>
    <row r="15" spans="1:1013" s="224" customFormat="1" ht="13.5" customHeight="1">
      <c r="A15" s="225">
        <v>7</v>
      </c>
      <c r="B15" s="217"/>
      <c r="C15" s="720"/>
      <c r="D15" s="241"/>
      <c r="E15" s="241"/>
      <c r="F15" s="241"/>
      <c r="G15" s="241"/>
      <c r="H15" s="719"/>
      <c r="I15" s="721"/>
      <c r="J15" s="721"/>
      <c r="K15" s="719"/>
      <c r="L15" s="719"/>
      <c r="M15" s="719"/>
      <c r="N15" s="719"/>
      <c r="O15" s="722"/>
      <c r="P15" s="719"/>
      <c r="Q15" s="719"/>
      <c r="R15" s="719"/>
      <c r="S15" s="723"/>
      <c r="T15" s="719"/>
      <c r="U15" s="724"/>
      <c r="V15" s="724"/>
      <c r="W15" s="232"/>
      <c r="X15" s="725"/>
      <c r="Y15" s="719"/>
      <c r="Z15" s="726"/>
      <c r="AA15" s="719"/>
      <c r="AB15" s="723"/>
      <c r="AC15" s="723"/>
    </row>
    <row r="16" spans="1:1013" s="224" customFormat="1" ht="13.5" customHeight="1">
      <c r="A16" s="225">
        <v>8</v>
      </c>
      <c r="B16" s="217"/>
      <c r="C16" s="720"/>
      <c r="D16" s="241"/>
      <c r="E16" s="241"/>
      <c r="F16" s="241"/>
      <c r="G16" s="241"/>
      <c r="H16" s="719"/>
      <c r="I16" s="721"/>
      <c r="J16" s="721"/>
      <c r="K16" s="719"/>
      <c r="L16" s="719"/>
      <c r="M16" s="719"/>
      <c r="N16" s="719"/>
      <c r="O16" s="722"/>
      <c r="P16" s="719"/>
      <c r="Q16" s="719"/>
      <c r="R16" s="719"/>
      <c r="S16" s="723"/>
      <c r="T16" s="719"/>
      <c r="U16" s="724"/>
      <c r="V16" s="724"/>
      <c r="W16" s="232"/>
      <c r="X16" s="725"/>
      <c r="Y16" s="719"/>
      <c r="Z16" s="726"/>
      <c r="AA16" s="719"/>
      <c r="AB16" s="723"/>
      <c r="AC16" s="723"/>
    </row>
    <row r="17" spans="1:1016" s="224" customFormat="1" ht="13.5" customHeight="1">
      <c r="A17" s="225">
        <v>9</v>
      </c>
      <c r="B17" s="217"/>
      <c r="C17" s="720"/>
      <c r="D17" s="241"/>
      <c r="E17" s="241"/>
      <c r="F17" s="241"/>
      <c r="G17" s="241"/>
      <c r="H17" s="719"/>
      <c r="I17" s="721"/>
      <c r="J17" s="721"/>
      <c r="K17" s="719"/>
      <c r="L17" s="719"/>
      <c r="M17" s="719"/>
      <c r="N17" s="719"/>
      <c r="O17" s="722"/>
      <c r="P17" s="719"/>
      <c r="Q17" s="719"/>
      <c r="R17" s="719"/>
      <c r="S17" s="723"/>
      <c r="T17" s="719"/>
      <c r="U17" s="724"/>
      <c r="V17" s="724"/>
      <c r="W17" s="232"/>
      <c r="X17" s="725"/>
      <c r="Y17" s="719"/>
      <c r="Z17" s="726"/>
      <c r="AA17" s="719"/>
      <c r="AB17" s="723"/>
      <c r="AC17" s="723"/>
    </row>
    <row r="18" spans="1:1016" s="224" customFormat="1" ht="13.5" customHeight="1">
      <c r="A18" s="225">
        <v>10</v>
      </c>
      <c r="B18" s="217"/>
      <c r="C18" s="720"/>
      <c r="D18" s="241"/>
      <c r="E18" s="241"/>
      <c r="F18" s="241"/>
      <c r="G18" s="241"/>
      <c r="H18" s="719"/>
      <c r="I18" s="721"/>
      <c r="J18" s="721"/>
      <c r="K18" s="719"/>
      <c r="L18" s="719"/>
      <c r="M18" s="719"/>
      <c r="N18" s="719"/>
      <c r="O18" s="722"/>
      <c r="P18" s="719"/>
      <c r="Q18" s="719"/>
      <c r="R18" s="719"/>
      <c r="S18" s="723"/>
      <c r="T18" s="719"/>
      <c r="U18" s="724"/>
      <c r="V18" s="724"/>
      <c r="W18" s="232"/>
      <c r="X18" s="725"/>
      <c r="Y18" s="719"/>
      <c r="Z18" s="726"/>
      <c r="AA18" s="719"/>
      <c r="AB18" s="723"/>
      <c r="AC18" s="723"/>
    </row>
    <row r="19" spans="1:1016" s="224" customFormat="1" ht="12" customHeight="1">
      <c r="A19" s="225"/>
      <c r="C19" s="225"/>
      <c r="D19" s="225"/>
      <c r="E19" s="225"/>
      <c r="F19" s="225"/>
      <c r="G19" s="225"/>
      <c r="H19" s="225"/>
      <c r="I19" s="225"/>
      <c r="J19" s="239"/>
      <c r="K19" s="225"/>
      <c r="L19" s="225"/>
      <c r="M19" s="225"/>
      <c r="N19" s="225"/>
      <c r="O19" s="234"/>
      <c r="P19" s="225"/>
      <c r="Q19" s="225"/>
      <c r="R19" s="225"/>
      <c r="S19" s="274"/>
      <c r="T19" s="225"/>
      <c r="U19" s="225"/>
      <c r="V19" s="225"/>
      <c r="X19" s="271"/>
      <c r="Y19" s="225"/>
      <c r="Z19" s="239"/>
      <c r="AA19" s="225"/>
      <c r="AB19" s="225"/>
      <c r="AC19" s="225"/>
    </row>
    <row r="20" spans="1:1016" s="128" customFormat="1" ht="12" customHeight="1">
      <c r="A20" s="3"/>
      <c r="B20" s="3"/>
      <c r="C20" s="131"/>
      <c r="D20" s="131"/>
      <c r="E20" s="131"/>
      <c r="F20" s="131"/>
      <c r="G20" s="5"/>
      <c r="H20" s="155"/>
      <c r="I20" s="225"/>
      <c r="J20" s="155"/>
      <c r="K20" s="5"/>
      <c r="L20" s="5"/>
      <c r="M20" s="5"/>
      <c r="N20" s="5"/>
      <c r="O20" s="188"/>
      <c r="P20" s="5"/>
      <c r="Q20" s="5"/>
      <c r="R20" s="5"/>
      <c r="S20" s="56"/>
      <c r="T20" s="56"/>
      <c r="U20" s="56"/>
      <c r="V20" s="56"/>
      <c r="W20"/>
      <c r="X20" s="178"/>
      <c r="Y20" s="5"/>
      <c r="Z20" s="159"/>
      <c r="AA20" s="56"/>
      <c r="AC20" s="56"/>
      <c r="ALZ20"/>
      <c r="AMA20"/>
      <c r="AMB20"/>
    </row>
    <row r="21" spans="1:1016" s="128" customFormat="1" ht="12" customHeight="1">
      <c r="A21" s="129"/>
      <c r="B21" s="129"/>
      <c r="C21" s="129"/>
      <c r="D21" s="129"/>
      <c r="E21" s="129"/>
      <c r="F21" s="129"/>
      <c r="G21" s="96"/>
      <c r="H21" s="96"/>
      <c r="I21" s="225"/>
      <c r="J21" s="159"/>
      <c r="K21" s="96"/>
      <c r="L21" s="96"/>
      <c r="M21" s="96"/>
      <c r="N21" s="96"/>
      <c r="O21" s="173"/>
      <c r="P21" s="96"/>
      <c r="Q21" s="96"/>
      <c r="R21" s="96"/>
      <c r="S21" s="277"/>
      <c r="T21" s="96"/>
      <c r="U21" s="96"/>
      <c r="V21" s="96"/>
      <c r="W21"/>
      <c r="X21" s="179"/>
      <c r="Y21" s="96"/>
      <c r="Z21" s="159"/>
      <c r="AA21" s="96"/>
      <c r="AC21" s="96"/>
      <c r="ALZ21"/>
      <c r="AMA21"/>
      <c r="AMB21"/>
    </row>
    <row r="22" spans="1:1016" s="128" customFormat="1" ht="12" customHeight="1">
      <c r="I22" s="224"/>
      <c r="O22" s="174"/>
      <c r="Q22" s="96"/>
      <c r="R22" s="96"/>
      <c r="S22" s="277"/>
      <c r="T22" s="96"/>
      <c r="U22" s="96"/>
      <c r="V22" s="96"/>
      <c r="W22"/>
      <c r="X22" s="179"/>
      <c r="Y22" s="96"/>
      <c r="Z22" s="159"/>
      <c r="AA22" s="96"/>
      <c r="AC22" s="96"/>
      <c r="ALZ22"/>
      <c r="AMA22"/>
      <c r="AMB22"/>
    </row>
    <row r="23" spans="1:1016" s="128" customFormat="1" ht="12" customHeight="1">
      <c r="I23" s="224"/>
      <c r="O23" s="174"/>
      <c r="Q23" s="96"/>
      <c r="R23" s="96"/>
      <c r="S23" s="277"/>
      <c r="T23" s="96"/>
      <c r="U23" s="96"/>
      <c r="V23" s="96"/>
      <c r="W23"/>
      <c r="X23" s="179"/>
      <c r="Y23" s="96"/>
      <c r="Z23" s="159"/>
      <c r="AA23" s="96"/>
      <c r="AC23" s="96"/>
      <c r="ALZ23"/>
      <c r="AMA23"/>
      <c r="AMB23"/>
    </row>
    <row r="24" spans="1:1016" s="128" customFormat="1" ht="12" customHeight="1">
      <c r="I24" s="224"/>
      <c r="O24" s="174"/>
      <c r="Q24" s="96"/>
      <c r="R24" s="96"/>
      <c r="S24" s="277"/>
      <c r="T24" s="96"/>
      <c r="U24" s="96"/>
      <c r="V24" s="96"/>
      <c r="W24"/>
      <c r="X24" s="179"/>
      <c r="Y24" s="96"/>
      <c r="Z24" s="159"/>
      <c r="AA24" s="96"/>
      <c r="AC24" s="96"/>
      <c r="ALZ24"/>
      <c r="AMA24"/>
      <c r="AMB24"/>
    </row>
    <row r="25" spans="1:1016" s="128" customFormat="1" ht="12" customHeight="1">
      <c r="I25" s="224"/>
      <c r="O25" s="174"/>
      <c r="Q25" s="96"/>
      <c r="R25" s="96"/>
      <c r="S25" s="277"/>
      <c r="T25" s="96"/>
      <c r="U25" s="96"/>
      <c r="V25" s="96"/>
      <c r="W25"/>
      <c r="X25" s="179"/>
      <c r="Y25" s="96"/>
      <c r="Z25" s="159"/>
      <c r="AA25" s="96"/>
      <c r="AC25" s="96"/>
      <c r="ALZ25"/>
      <c r="AMA25"/>
      <c r="AMB25"/>
    </row>
    <row r="26" spans="1:1016" ht="12" customHeight="1">
      <c r="G26" s="128"/>
      <c r="H26" s="128"/>
      <c r="I26" s="224"/>
      <c r="J26" s="128"/>
      <c r="K26" s="128"/>
      <c r="L26" s="128"/>
      <c r="M26" s="128"/>
      <c r="N26" s="128"/>
      <c r="O26" s="174"/>
      <c r="P26" s="128"/>
    </row>
    <row r="27" spans="1:1016" s="117" customFormat="1" ht="12" customHeight="1">
      <c r="A27" s="128"/>
      <c r="B27" s="128"/>
      <c r="C27" s="128"/>
      <c r="D27" s="128"/>
      <c r="E27" s="128"/>
      <c r="F27" s="128"/>
      <c r="G27" s="96"/>
      <c r="H27" s="96"/>
      <c r="I27" s="225"/>
      <c r="J27" s="159"/>
      <c r="K27" s="96"/>
      <c r="L27" s="96"/>
      <c r="M27" s="96"/>
      <c r="N27" s="96"/>
      <c r="O27" s="173"/>
      <c r="P27" s="96"/>
      <c r="Q27" s="96"/>
      <c r="R27" s="96"/>
      <c r="S27" s="277"/>
      <c r="T27" s="96"/>
      <c r="U27" s="96"/>
      <c r="V27" s="96"/>
      <c r="W27"/>
      <c r="X27" s="179"/>
      <c r="Y27" s="96"/>
      <c r="Z27" s="161"/>
      <c r="AA27" s="96"/>
      <c r="AC27" s="96"/>
      <c r="AMA27"/>
    </row>
    <row r="28" spans="1:1016" ht="12" customHeight="1">
      <c r="A28" s="117"/>
      <c r="B28" s="117"/>
      <c r="C28" s="117"/>
      <c r="D28" s="117"/>
      <c r="E28" s="117"/>
      <c r="F28" s="117"/>
      <c r="G28" s="117"/>
      <c r="H28" s="117"/>
      <c r="I28" s="251"/>
      <c r="J28" s="117"/>
      <c r="K28" s="117"/>
      <c r="L28" s="117"/>
      <c r="M28" s="117"/>
      <c r="N28" s="117"/>
      <c r="O28" s="189"/>
      <c r="P28" s="117"/>
    </row>
    <row r="29" spans="1:1016" ht="12" customHeight="1">
      <c r="Q29" s="112"/>
      <c r="R29" s="112"/>
      <c r="S29" s="125"/>
      <c r="T29" s="112"/>
      <c r="U29" s="112"/>
      <c r="V29" s="112"/>
      <c r="X29" s="180"/>
      <c r="Y29" s="112"/>
      <c r="AA29" s="112"/>
      <c r="AC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29"/>
      <c r="B49" s="129"/>
      <c r="C49" s="129"/>
      <c r="D49" s="129"/>
      <c r="E49" s="129"/>
      <c r="F49" s="129"/>
    </row>
    <row r="50" spans="1:1015" ht="12" customHeight="1">
      <c r="A50" s="129"/>
      <c r="B50" s="129"/>
      <c r="C50" s="129"/>
      <c r="D50" s="129"/>
      <c r="E50" s="129"/>
      <c r="F50" s="129"/>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s="117" customFormat="1" ht="12" customHeight="1">
      <c r="A56" s="129"/>
      <c r="B56" s="129"/>
      <c r="C56" s="129"/>
      <c r="D56" s="129"/>
      <c r="E56" s="129"/>
      <c r="F56" s="129"/>
      <c r="G56" s="96"/>
      <c r="H56" s="96"/>
      <c r="I56" s="225"/>
      <c r="J56" s="159"/>
      <c r="K56" s="96"/>
      <c r="L56" s="96"/>
      <c r="M56" s="96"/>
      <c r="N56" s="96"/>
      <c r="O56" s="173"/>
      <c r="P56" s="96"/>
      <c r="Q56" s="96"/>
      <c r="R56" s="96"/>
      <c r="S56" s="277"/>
      <c r="T56" s="96"/>
      <c r="U56" s="96"/>
      <c r="V56" s="96"/>
      <c r="W56"/>
      <c r="X56" s="179"/>
      <c r="Y56" s="96"/>
      <c r="Z56" s="161"/>
      <c r="AA56" s="96"/>
      <c r="AC56" s="96"/>
      <c r="AMA56"/>
    </row>
    <row r="57" spans="1:1015" s="117" customFormat="1" ht="12" customHeight="1">
      <c r="A57" s="130"/>
      <c r="B57" s="130"/>
      <c r="C57" s="130"/>
      <c r="D57" s="130"/>
      <c r="E57" s="130"/>
      <c r="F57" s="130"/>
      <c r="G57" s="96"/>
      <c r="H57" s="96"/>
      <c r="I57" s="225"/>
      <c r="J57" s="159"/>
      <c r="K57" s="96"/>
      <c r="L57" s="96"/>
      <c r="M57" s="96"/>
      <c r="N57" s="96"/>
      <c r="O57" s="173"/>
      <c r="P57" s="96"/>
      <c r="Q57" s="96"/>
      <c r="R57" s="96"/>
      <c r="S57" s="277"/>
      <c r="T57" s="96"/>
      <c r="U57" s="96"/>
      <c r="V57" s="96"/>
      <c r="W57"/>
      <c r="X57" s="179"/>
      <c r="Y57" s="96"/>
      <c r="Z57" s="161"/>
      <c r="AA57" s="96"/>
      <c r="AC57" s="96"/>
      <c r="AMA57"/>
    </row>
    <row r="58" spans="1:1015"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5" s="117" customFormat="1"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W59"/>
      <c r="X59" s="180"/>
      <c r="Y59" s="112"/>
      <c r="Z59" s="161"/>
      <c r="AA59" s="112"/>
      <c r="AC59" s="112"/>
      <c r="AMA59"/>
    </row>
    <row r="60" spans="1:1015" s="117" customFormat="1"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W60"/>
      <c r="X60" s="180"/>
      <c r="Y60" s="112"/>
      <c r="Z60" s="161"/>
      <c r="AA60" s="112"/>
      <c r="AC60" s="112"/>
      <c r="AMA60"/>
    </row>
    <row r="61" spans="1:1015" s="117" customFormat="1" ht="12" customHeight="1">
      <c r="A61" s="123"/>
      <c r="B61" s="123"/>
      <c r="C61" s="123"/>
      <c r="D61" s="123"/>
      <c r="E61" s="123"/>
      <c r="F61" s="123"/>
      <c r="G61" s="112"/>
      <c r="H61" s="112"/>
      <c r="I61" s="276"/>
      <c r="J61" s="161"/>
      <c r="K61" s="112"/>
      <c r="L61" s="112"/>
      <c r="M61" s="112"/>
      <c r="N61" s="112"/>
      <c r="O61" s="190"/>
      <c r="P61" s="112"/>
      <c r="Q61" s="112"/>
      <c r="R61" s="112"/>
      <c r="S61" s="125"/>
      <c r="T61" s="112"/>
      <c r="U61" s="112"/>
      <c r="V61" s="112"/>
      <c r="W61"/>
      <c r="X61" s="180"/>
      <c r="Y61" s="112"/>
      <c r="Z61" s="161"/>
      <c r="AA61" s="112"/>
      <c r="AC61" s="112"/>
      <c r="AMA61"/>
    </row>
    <row r="62" spans="1:1015" s="117" customFormat="1" ht="12" customHeight="1">
      <c r="A62" s="123"/>
      <c r="B62" s="123"/>
      <c r="C62" s="123"/>
      <c r="D62" s="123"/>
      <c r="E62" s="123"/>
      <c r="F62" s="123"/>
      <c r="G62" s="112"/>
      <c r="H62" s="112"/>
      <c r="I62" s="276"/>
      <c r="J62" s="161"/>
      <c r="K62" s="112"/>
      <c r="L62" s="112"/>
      <c r="M62" s="112"/>
      <c r="N62" s="112"/>
      <c r="O62" s="190"/>
      <c r="P62" s="112"/>
      <c r="Q62" s="112"/>
      <c r="R62" s="112"/>
      <c r="S62" s="125"/>
      <c r="T62" s="112"/>
      <c r="U62" s="112"/>
      <c r="V62" s="112"/>
      <c r="W62"/>
      <c r="X62" s="180"/>
      <c r="Y62" s="112"/>
      <c r="Z62" s="161"/>
      <c r="AA62" s="112"/>
      <c r="AC62" s="112"/>
      <c r="AMA62"/>
    </row>
    <row r="63" spans="1:1015" ht="12" customHeight="1">
      <c r="A63" s="123"/>
      <c r="B63" s="123"/>
      <c r="C63" s="123"/>
      <c r="D63" s="123"/>
      <c r="E63" s="123"/>
      <c r="F63" s="123"/>
      <c r="G63" s="112"/>
      <c r="H63" s="112"/>
      <c r="I63" s="276"/>
      <c r="J63" s="161"/>
      <c r="K63" s="112"/>
      <c r="L63" s="112"/>
      <c r="M63" s="112"/>
      <c r="N63" s="112"/>
      <c r="O63" s="190"/>
      <c r="P63" s="112"/>
      <c r="Q63" s="112"/>
      <c r="R63" s="112"/>
      <c r="S63" s="125"/>
      <c r="T63" s="112"/>
      <c r="U63" s="112"/>
      <c r="V63" s="112"/>
      <c r="X63" s="180"/>
      <c r="Y63" s="112"/>
      <c r="AA63" s="112"/>
      <c r="AC63" s="112"/>
    </row>
    <row r="64" spans="1:1015" ht="12" customHeight="1">
      <c r="A64" s="123"/>
      <c r="B64" s="123"/>
      <c r="C64" s="123"/>
      <c r="D64" s="123"/>
      <c r="E64" s="123"/>
      <c r="F64" s="123"/>
      <c r="G64" s="112"/>
      <c r="H64" s="112"/>
      <c r="I64" s="276"/>
      <c r="J64" s="161"/>
      <c r="K64" s="112"/>
      <c r="L64" s="112"/>
      <c r="M64" s="112"/>
      <c r="N64" s="112"/>
      <c r="O64" s="190"/>
      <c r="P64" s="112"/>
      <c r="Q64" s="112"/>
      <c r="R64" s="112"/>
      <c r="S64" s="125"/>
      <c r="T64" s="112"/>
      <c r="U64" s="112"/>
      <c r="V64" s="112"/>
      <c r="X64" s="180"/>
      <c r="Y64" s="112"/>
      <c r="AA64" s="112"/>
      <c r="AC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K7:N7"/>
    <mergeCell ref="U7:V7"/>
    <mergeCell ref="AB7:AC7"/>
  </mergeCells>
  <conditionalFormatting sqref="A10:A18">
    <cfRule type="expression" dxfId="53" priority="8">
      <formula>OR($AC10="X",$AB10="X")</formula>
    </cfRule>
  </conditionalFormatting>
  <conditionalFormatting sqref="A20:F21 A41:F881">
    <cfRule type="expression" dxfId="52" priority="20">
      <formula>OR($AC20="X",$AA20="X")</formula>
    </cfRule>
    <cfRule type="expression" dxfId="51" priority="21">
      <formula>AND($AC20=1,$AA20=1)</formula>
    </cfRule>
    <cfRule type="expression" dxfId="50" priority="22">
      <formula>$AC20=1</formula>
    </cfRule>
    <cfRule type="expression" dxfId="49" priority="23">
      <formula>$AA20=1</formula>
    </cfRule>
  </conditionalFormatting>
  <conditionalFormatting sqref="A9:G9 A10:A18">
    <cfRule type="expression" dxfId="48" priority="25">
      <formula>AND($AC9=1,$AB9=1)</formula>
    </cfRule>
    <cfRule type="expression" dxfId="47" priority="26">
      <formula>$AC9=1</formula>
    </cfRule>
    <cfRule type="expression" dxfId="46" priority="27">
      <formula>$AB9=1</formula>
    </cfRule>
  </conditionalFormatting>
  <conditionalFormatting sqref="A9:G9">
    <cfRule type="expression" dxfId="45" priority="24">
      <formula>OR($AC9="X",$AB9="X")</formula>
    </cfRule>
  </conditionalFormatting>
  <conditionalFormatting sqref="A9:G18">
    <cfRule type="expression" dxfId="44" priority="28">
      <formula>AND(NOT(ISBLANK($V9)),ISBLANK($AB9),ISBLANK($AC9))</formula>
    </cfRule>
  </conditionalFormatting>
  <conditionalFormatting sqref="B10:G18">
    <cfRule type="expression" dxfId="43" priority="12">
      <formula>OR($AC10="X",$AB10="X")</formula>
    </cfRule>
    <cfRule type="expression" dxfId="42" priority="13">
      <formula>AND($AC10=1,$AB10=1)</formula>
    </cfRule>
    <cfRule type="expression" dxfId="41" priority="14">
      <formula>$AC10=1</formula>
    </cfRule>
    <cfRule type="expression" dxfId="40" priority="15">
      <formula>$AB10=1</formula>
    </cfRule>
  </conditionalFormatting>
  <conditionalFormatting sqref="C9:C18">
    <cfRule type="expression" dxfId="39" priority="5724">
      <formula>AND($Q9="X",$B9&lt;&gt;"")</formula>
    </cfRule>
  </conditionalFormatting>
  <conditionalFormatting sqref="D9:D18">
    <cfRule type="expression" dxfId="38" priority="5725">
      <formula>AND($Q9="X",OR($B9&lt;&gt;"",$C9&lt;&gt;""))</formula>
    </cfRule>
  </conditionalFormatting>
  <conditionalFormatting sqref="E9:E18">
    <cfRule type="expression" dxfId="37" priority="5726">
      <formula>AND($Q9="X",OR($B9&lt;&gt;"",$C9&lt;&gt;"",$D9&lt;&gt;""))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6" priority="5727">
      <formula>AND($Q9="X",OR($B9&lt;&gt;"",$C9&lt;&gt;"",$D9&lt;&gt;"",$E9&lt;&gt;""))</formula>
    </cfRule>
  </conditionalFormatting>
  <conditionalFormatting sqref="G9:G18">
    <cfRule type="expression" dxfId="35" priority="5728">
      <formula>AND($Q9="X",OR($B9&lt;&gt;"",$C9&lt;&gt;"",$D9&lt;&gt;"",$E9&lt;&gt;"",$F9&lt;&gt;""))</formula>
    </cfRule>
  </conditionalFormatting>
  <conditionalFormatting sqref="H20:H21 H41:H881">
    <cfRule type="expression" dxfId="34" priority="19">
      <formula>$P20="X"</formula>
    </cfRule>
  </conditionalFormatting>
  <conditionalFormatting sqref="I11:I18">
    <cfRule type="expression" dxfId="33" priority="10">
      <formula>$Q11="X"</formula>
    </cfRule>
  </conditionalFormatting>
  <conditionalFormatting sqref="P9:P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63"/>
      <c r="L1" s="763"/>
      <c r="M1" s="763"/>
      <c r="N1" s="76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Y30"/>
  <sheetViews>
    <sheetView zoomScaleNormal="100" workbookViewId="0">
      <pane xSplit="7" ySplit="8" topLeftCell="J9" activePane="bottomRight" state="frozen"/>
      <selection pane="topRight"/>
      <selection pane="bottomLeft"/>
      <selection pane="bottomRight"/>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6" customWidth="1"/>
    <col min="11" max="11" width="10.875" hidden="1" customWidth="1"/>
    <col min="12" max="12" width="7.625" hidden="1" customWidth="1"/>
    <col min="13" max="13" width="8.625" hidden="1" customWidth="1"/>
    <col min="14" max="14" width="7" hidden="1" customWidth="1"/>
    <col min="15" max="15" width="9.125" hidden="1" customWidth="1"/>
    <col min="16" max="16" width="11" bestFit="1" customWidth="1"/>
    <col min="17" max="17" width="7.125" customWidth="1"/>
    <col min="19" max="19" width="14.125" bestFit="1" customWidth="1"/>
    <col min="20" max="20" width="12.5" bestFit="1" customWidth="1"/>
    <col min="21" max="22" width="9" style="95"/>
    <col min="23" max="29" width="0" hidden="1" customWidth="1"/>
  </cols>
  <sheetData>
    <row r="1" spans="1:1013" ht="14.25" customHeight="1">
      <c r="A1" s="228" t="s">
        <v>2734</v>
      </c>
      <c r="B1" s="128"/>
      <c r="C1" s="129" t="s">
        <v>813</v>
      </c>
      <c r="D1" s="128"/>
      <c r="E1" s="150" t="s">
        <v>814</v>
      </c>
      <c r="F1" s="157"/>
      <c r="G1" s="128"/>
      <c r="H1" s="148"/>
      <c r="I1" s="275"/>
      <c r="J1" s="159"/>
      <c r="K1" s="96"/>
      <c r="L1" s="96"/>
      <c r="M1" s="96"/>
      <c r="N1" s="778" t="s">
        <v>816</v>
      </c>
      <c r="O1" s="778"/>
      <c r="P1" s="96"/>
      <c r="Q1" s="96"/>
      <c r="R1" s="96"/>
      <c r="S1" s="277"/>
      <c r="T1" s="96"/>
      <c r="U1" s="277"/>
      <c r="V1" s="277"/>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277"/>
      <c r="V2" s="277"/>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277"/>
      <c r="V3" s="277"/>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277"/>
      <c r="V4" s="277"/>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279"/>
      <c r="V5" s="279"/>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277"/>
      <c r="V6" s="277"/>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79" t="s">
        <v>828</v>
      </c>
      <c r="L7" s="779"/>
      <c r="M7" s="779"/>
      <c r="N7" s="779"/>
      <c r="O7" s="173"/>
      <c r="P7" s="96"/>
      <c r="Q7" s="96"/>
      <c r="R7" s="96"/>
      <c r="S7" s="277"/>
      <c r="T7" s="96"/>
      <c r="U7" s="700" t="s">
        <v>829</v>
      </c>
      <c r="V7" s="700" t="s">
        <v>829</v>
      </c>
      <c r="X7" s="179"/>
      <c r="Y7" s="96"/>
      <c r="Z7" s="159"/>
      <c r="AA7" s="96"/>
      <c r="AB7" s="779" t="s">
        <v>830</v>
      </c>
      <c r="AC7" s="77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2735</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3.5" customHeight="1">
      <c r="A9" s="468">
        <v>1</v>
      </c>
      <c r="B9" s="414" t="s">
        <v>2736</v>
      </c>
      <c r="C9" s="414"/>
      <c r="D9" s="414"/>
      <c r="E9" s="414"/>
      <c r="F9" s="414"/>
      <c r="G9" s="414"/>
      <c r="H9" s="316" t="s">
        <v>2737</v>
      </c>
      <c r="I9" s="416" t="s">
        <v>1839</v>
      </c>
      <c r="J9" s="316" t="s">
        <v>2096</v>
      </c>
      <c r="K9" s="341" t="s">
        <v>863</v>
      </c>
      <c r="L9" s="341" t="s">
        <v>2096</v>
      </c>
      <c r="M9" s="417"/>
      <c r="N9" s="417"/>
      <c r="O9" s="417" t="s">
        <v>863</v>
      </c>
      <c r="P9" s="416" t="s">
        <v>823</v>
      </c>
      <c r="Q9" s="341" t="s">
        <v>863</v>
      </c>
      <c r="R9" s="341" t="s">
        <v>2096</v>
      </c>
      <c r="S9" s="417"/>
      <c r="T9" s="417"/>
      <c r="U9" s="501" t="s">
        <v>863</v>
      </c>
      <c r="V9" s="502" t="s">
        <v>863</v>
      </c>
      <c r="ALM9" s="238"/>
      <c r="ALN9" s="238"/>
      <c r="ALO9" s="238"/>
      <c r="ALP9" s="238"/>
      <c r="ALQ9" s="238"/>
      <c r="ALR9" s="238"/>
      <c r="ALS9" s="238"/>
      <c r="ALT9" s="238"/>
      <c r="ALU9" s="238"/>
      <c r="ALV9" s="238"/>
      <c r="ALW9" s="238"/>
      <c r="ALX9" s="238"/>
      <c r="ALY9" s="238"/>
    </row>
    <row r="10" spans="1:1013" ht="14.25" customHeight="1">
      <c r="A10" s="395">
        <v>2</v>
      </c>
      <c r="B10" s="396"/>
      <c r="C10" s="396" t="s">
        <v>2738</v>
      </c>
      <c r="D10" s="464"/>
      <c r="E10" s="464"/>
      <c r="F10" s="464"/>
      <c r="G10" s="464"/>
      <c r="H10" s="322" t="s">
        <v>2739</v>
      </c>
      <c r="I10" s="322" t="s">
        <v>2740</v>
      </c>
      <c r="J10" s="322" t="s">
        <v>1219</v>
      </c>
      <c r="P10" s="324" t="s">
        <v>820</v>
      </c>
      <c r="Q10" s="224"/>
      <c r="R10" s="224" t="s">
        <v>862</v>
      </c>
      <c r="U10" s="95" t="s">
        <v>863</v>
      </c>
      <c r="V10" s="95" t="s">
        <v>863</v>
      </c>
    </row>
    <row r="11" spans="1:1013" ht="14.25" customHeight="1">
      <c r="A11" s="395">
        <v>3</v>
      </c>
      <c r="B11" s="396"/>
      <c r="C11" s="396" t="s">
        <v>2741</v>
      </c>
      <c r="D11" s="396"/>
      <c r="E11" s="396"/>
      <c r="F11" s="396"/>
      <c r="G11" s="396"/>
      <c r="H11" s="316" t="s">
        <v>2742</v>
      </c>
      <c r="I11" s="316" t="s">
        <v>2743</v>
      </c>
      <c r="J11" s="316" t="s">
        <v>878</v>
      </c>
      <c r="P11" s="319" t="s">
        <v>820</v>
      </c>
      <c r="Q11" s="224"/>
      <c r="R11" s="224" t="s">
        <v>878</v>
      </c>
      <c r="U11" s="95" t="s">
        <v>863</v>
      </c>
      <c r="V11" s="95" t="s">
        <v>863</v>
      </c>
    </row>
    <row r="12" spans="1:1013" ht="14.25" customHeight="1">
      <c r="A12" s="468">
        <v>4</v>
      </c>
      <c r="B12" s="396"/>
      <c r="C12" s="396" t="s">
        <v>2744</v>
      </c>
      <c r="D12" s="396"/>
      <c r="E12" s="396"/>
      <c r="F12" s="396"/>
      <c r="G12" s="396"/>
      <c r="H12" s="399" t="s">
        <v>2745</v>
      </c>
      <c r="I12" s="399" t="s">
        <v>2746</v>
      </c>
      <c r="J12" s="399" t="s">
        <v>2747</v>
      </c>
      <c r="P12" s="332" t="s">
        <v>817</v>
      </c>
      <c r="Q12" s="224"/>
      <c r="R12" s="224" t="s">
        <v>878</v>
      </c>
      <c r="U12" s="95" t="s">
        <v>863</v>
      </c>
      <c r="V12" s="95" t="s">
        <v>863</v>
      </c>
    </row>
    <row r="13" spans="1:1013" ht="14.25" customHeight="1">
      <c r="A13" s="395">
        <v>5</v>
      </c>
      <c r="B13" s="396"/>
      <c r="C13" s="396" t="s">
        <v>1168</v>
      </c>
      <c r="D13" s="396"/>
      <c r="E13" s="396"/>
      <c r="F13" s="396"/>
      <c r="G13" s="396"/>
      <c r="H13" s="398" t="s">
        <v>2748</v>
      </c>
      <c r="I13" s="393"/>
      <c r="J13" s="398" t="s">
        <v>1170</v>
      </c>
      <c r="P13" s="394" t="s">
        <v>823</v>
      </c>
      <c r="Q13" s="224" t="s">
        <v>863</v>
      </c>
      <c r="R13" s="316" t="s">
        <v>1170</v>
      </c>
      <c r="U13" s="95" t="s">
        <v>863</v>
      </c>
      <c r="V13" s="95" t="s">
        <v>863</v>
      </c>
    </row>
    <row r="14" spans="1:1013" ht="14.25" customHeight="1">
      <c r="A14" s="395">
        <v>6</v>
      </c>
      <c r="B14" s="396"/>
      <c r="C14" s="396"/>
      <c r="D14" s="396" t="s">
        <v>2115</v>
      </c>
      <c r="E14" s="396"/>
      <c r="F14" s="396"/>
      <c r="G14" s="396"/>
      <c r="H14" s="399" t="s">
        <v>2749</v>
      </c>
      <c r="I14" s="399" t="s">
        <v>2118</v>
      </c>
      <c r="J14" s="399" t="s">
        <v>1174</v>
      </c>
      <c r="P14" s="324" t="s">
        <v>820</v>
      </c>
      <c r="Q14" s="224"/>
      <c r="R14" s="322" t="s">
        <v>1093</v>
      </c>
      <c r="U14" s="95" t="s">
        <v>863</v>
      </c>
      <c r="V14" s="95" t="s">
        <v>863</v>
      </c>
    </row>
    <row r="15" spans="1:1013" ht="14.25" customHeight="1">
      <c r="A15" s="468">
        <v>7</v>
      </c>
      <c r="B15" s="396"/>
      <c r="C15" s="396"/>
      <c r="D15" s="396" t="s">
        <v>1177</v>
      </c>
      <c r="E15" s="396"/>
      <c r="F15" s="396"/>
      <c r="G15" s="396"/>
      <c r="H15" s="398" t="s">
        <v>2750</v>
      </c>
      <c r="I15" s="400" t="s">
        <v>2122</v>
      </c>
      <c r="J15" s="398" t="s">
        <v>1180</v>
      </c>
      <c r="P15" s="319" t="s">
        <v>820</v>
      </c>
      <c r="Q15" s="224"/>
      <c r="R15" s="316" t="s">
        <v>1093</v>
      </c>
      <c r="U15" s="95" t="s">
        <v>863</v>
      </c>
      <c r="V15" s="95" t="s">
        <v>863</v>
      </c>
    </row>
    <row r="16" spans="1:1013" ht="14.25" customHeight="1">
      <c r="A16" s="395">
        <v>8</v>
      </c>
      <c r="B16" s="396"/>
      <c r="C16" s="396"/>
      <c r="D16" s="396" t="s">
        <v>2124</v>
      </c>
      <c r="E16" s="396"/>
      <c r="F16" s="396"/>
      <c r="G16" s="396"/>
      <c r="H16" s="399" t="s">
        <v>2751</v>
      </c>
      <c r="I16" s="401">
        <v>1</v>
      </c>
      <c r="J16" s="399" t="s">
        <v>1183</v>
      </c>
      <c r="P16" s="332" t="s">
        <v>817</v>
      </c>
      <c r="Q16" s="224"/>
      <c r="R16" s="322" t="s">
        <v>1093</v>
      </c>
      <c r="U16" s="95" t="s">
        <v>863</v>
      </c>
      <c r="V16" s="95" t="s">
        <v>863</v>
      </c>
    </row>
    <row r="17" spans="1:22" ht="14.25" customHeight="1">
      <c r="A17" s="395">
        <v>9</v>
      </c>
      <c r="B17" s="396"/>
      <c r="C17" s="396" t="s">
        <v>2752</v>
      </c>
      <c r="D17" s="396"/>
      <c r="E17" s="396"/>
      <c r="F17" s="396"/>
      <c r="G17" s="396"/>
      <c r="H17" s="398" t="s">
        <v>2753</v>
      </c>
      <c r="I17" s="462">
        <v>80</v>
      </c>
      <c r="J17" s="398" t="s">
        <v>1191</v>
      </c>
      <c r="P17" s="332" t="s">
        <v>817</v>
      </c>
      <c r="Q17" s="224"/>
      <c r="R17" s="322" t="s">
        <v>1093</v>
      </c>
      <c r="U17" s="95" t="s">
        <v>863</v>
      </c>
      <c r="V17" s="95" t="s">
        <v>863</v>
      </c>
    </row>
    <row r="18" spans="1:22" ht="14.25" customHeight="1">
      <c r="A18" s="468">
        <v>10</v>
      </c>
      <c r="B18" s="396"/>
      <c r="C18" s="396" t="s">
        <v>2754</v>
      </c>
      <c r="D18" s="396"/>
      <c r="E18" s="396"/>
      <c r="F18" s="396"/>
      <c r="G18" s="396"/>
      <c r="H18" s="399" t="s">
        <v>2755</v>
      </c>
      <c r="I18" s="401">
        <v>96</v>
      </c>
      <c r="J18" s="399" t="s">
        <v>2756</v>
      </c>
      <c r="P18" s="332" t="s">
        <v>817</v>
      </c>
      <c r="Q18" s="224"/>
      <c r="R18" s="224" t="s">
        <v>862</v>
      </c>
      <c r="U18" s="95" t="s">
        <v>863</v>
      </c>
      <c r="V18" s="95" t="s">
        <v>863</v>
      </c>
    </row>
    <row r="19" spans="1:22" ht="14.25" customHeight="1">
      <c r="A19" s="395">
        <v>11</v>
      </c>
      <c r="B19" s="396"/>
      <c r="C19" s="396" t="s">
        <v>2757</v>
      </c>
      <c r="D19" s="396"/>
      <c r="E19" s="396"/>
      <c r="F19" s="396"/>
      <c r="G19" s="396"/>
      <c r="H19" s="398" t="s">
        <v>2758</v>
      </c>
      <c r="I19" s="462" t="s">
        <v>2759</v>
      </c>
      <c r="J19" s="398" t="s">
        <v>2760</v>
      </c>
      <c r="P19" s="332" t="s">
        <v>817</v>
      </c>
      <c r="Q19" s="224"/>
      <c r="R19" s="224" t="s">
        <v>862</v>
      </c>
      <c r="S19" s="455" t="s">
        <v>863</v>
      </c>
      <c r="T19" t="s">
        <v>2761</v>
      </c>
      <c r="U19" s="95" t="s">
        <v>863</v>
      </c>
      <c r="V19" s="95" t="s">
        <v>863</v>
      </c>
    </row>
    <row r="20" spans="1:22" ht="14.25" customHeight="1">
      <c r="A20" s="395">
        <v>12</v>
      </c>
      <c r="B20" s="396"/>
      <c r="C20" s="396" t="s">
        <v>2762</v>
      </c>
      <c r="D20" s="396"/>
      <c r="E20" s="396"/>
      <c r="F20" s="396"/>
      <c r="G20" s="396"/>
      <c r="H20" s="322" t="s">
        <v>2763</v>
      </c>
      <c r="I20" s="375" t="b">
        <v>1</v>
      </c>
      <c r="J20" s="322" t="s">
        <v>2764</v>
      </c>
      <c r="P20" s="332" t="s">
        <v>817</v>
      </c>
      <c r="Q20" s="224"/>
      <c r="R20" s="322" t="s">
        <v>1704</v>
      </c>
      <c r="S20" s="455"/>
      <c r="T20" s="225"/>
      <c r="U20" s="95" t="s">
        <v>863</v>
      </c>
      <c r="V20" s="95" t="s">
        <v>863</v>
      </c>
    </row>
    <row r="21" spans="1:22" ht="14.25" customHeight="1">
      <c r="A21" s="468">
        <v>13</v>
      </c>
      <c r="B21" s="396"/>
      <c r="C21" s="396" t="s">
        <v>2765</v>
      </c>
      <c r="D21" s="396"/>
      <c r="E21" s="396"/>
      <c r="F21" s="396"/>
      <c r="G21" s="396"/>
      <c r="H21" s="398" t="s">
        <v>2766</v>
      </c>
      <c r="I21" s="375" t="b">
        <v>1</v>
      </c>
      <c r="J21" s="398" t="s">
        <v>2767</v>
      </c>
      <c r="P21" s="332" t="s">
        <v>817</v>
      </c>
      <c r="Q21" s="224"/>
      <c r="R21" s="322" t="s">
        <v>1704</v>
      </c>
      <c r="S21" s="455"/>
      <c r="T21" s="225"/>
      <c r="U21" s="95" t="s">
        <v>863</v>
      </c>
      <c r="V21" s="95" t="s">
        <v>863</v>
      </c>
    </row>
    <row r="22" spans="1:22" ht="14.25" customHeight="1">
      <c r="A22" s="395">
        <v>14</v>
      </c>
      <c r="B22" s="396"/>
      <c r="C22" s="396" t="s">
        <v>2270</v>
      </c>
      <c r="D22" s="396"/>
      <c r="E22" s="396"/>
      <c r="F22" s="396"/>
      <c r="G22" s="396"/>
      <c r="H22" s="322" t="s">
        <v>2768</v>
      </c>
      <c r="I22" s="375" t="s">
        <v>2769</v>
      </c>
      <c r="J22" s="322" t="s">
        <v>887</v>
      </c>
      <c r="P22" s="332" t="s">
        <v>817</v>
      </c>
      <c r="Q22" s="224"/>
      <c r="R22" s="224" t="s">
        <v>862</v>
      </c>
      <c r="S22" s="238" t="s">
        <v>863</v>
      </c>
      <c r="T22" s="225" t="s">
        <v>2770</v>
      </c>
      <c r="U22" s="95" t="s">
        <v>863</v>
      </c>
      <c r="V22" s="95" t="s">
        <v>863</v>
      </c>
    </row>
    <row r="23" spans="1:22" ht="14.25" customHeight="1" thickBot="1">
      <c r="A23" s="489">
        <v>15</v>
      </c>
      <c r="B23" s="474"/>
      <c r="C23" s="474" t="s">
        <v>2771</v>
      </c>
      <c r="D23" s="474"/>
      <c r="E23" s="474"/>
      <c r="F23" s="474"/>
      <c r="G23" s="474"/>
      <c r="H23" s="492" t="s">
        <v>2772</v>
      </c>
      <c r="I23" s="493" t="s">
        <v>2773</v>
      </c>
      <c r="J23" s="492" t="s">
        <v>2774</v>
      </c>
      <c r="K23" s="477"/>
      <c r="L23" s="477"/>
      <c r="M23" s="477"/>
      <c r="N23" s="477"/>
      <c r="O23" s="477"/>
      <c r="P23" s="478" t="s">
        <v>817</v>
      </c>
      <c r="Q23" s="480"/>
      <c r="R23" s="480" t="s">
        <v>862</v>
      </c>
      <c r="S23" s="479" t="s">
        <v>863</v>
      </c>
      <c r="T23" s="494" t="s">
        <v>2775</v>
      </c>
      <c r="U23" s="495" t="s">
        <v>863</v>
      </c>
      <c r="V23" s="495" t="s">
        <v>863</v>
      </c>
    </row>
    <row r="24" spans="1:22" ht="15">
      <c r="A24" s="406"/>
      <c r="B24" s="406"/>
      <c r="C24" s="406"/>
      <c r="D24" s="406"/>
      <c r="E24" s="406"/>
      <c r="F24" s="406"/>
      <c r="G24" s="406"/>
      <c r="H24" s="406"/>
      <c r="I24" s="406"/>
      <c r="J24" s="406"/>
      <c r="K24" s="406"/>
      <c r="L24" s="406"/>
      <c r="M24" s="406"/>
      <c r="N24" s="406"/>
      <c r="O24" s="406"/>
      <c r="P24" s="406"/>
      <c r="Q24" s="406"/>
      <c r="R24" s="406"/>
      <c r="S24" s="406"/>
      <c r="T24" s="406"/>
      <c r="U24" s="406"/>
      <c r="V24" s="406"/>
    </row>
    <row r="25" spans="1:22"/>
    <row r="26" spans="1:22"/>
    <row r="27" spans="1:22"/>
    <row r="28" spans="1:22"/>
    <row r="29" spans="1:22"/>
    <row r="30" spans="1:22"/>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Y10"/>
  <sheetViews>
    <sheetView workbookViewId="0">
      <pane xSplit="7" ySplit="8" topLeftCell="J9" activePane="bottomRight" state="frozen"/>
      <selection pane="topRight"/>
      <selection pane="bottomLeft"/>
      <selection pane="bottomRight"/>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12.125" customWidth="1"/>
    <col min="11" max="15" width="0" hidden="1" customWidth="1"/>
    <col min="16" max="16" width="10.125" customWidth="1"/>
    <col min="18" max="18" width="9.625" customWidth="1"/>
    <col min="19" max="19" width="13.125" customWidth="1"/>
    <col min="20" max="20" width="9.5" customWidth="1"/>
    <col min="23" max="29" width="0" hidden="1" customWidth="1"/>
  </cols>
  <sheetData>
    <row r="1" spans="1:1013" ht="14.25" customHeight="1">
      <c r="A1" s="228" t="s">
        <v>2776</v>
      </c>
      <c r="B1" s="128"/>
      <c r="C1" s="129" t="s">
        <v>813</v>
      </c>
      <c r="D1" s="128"/>
      <c r="E1" s="150" t="s">
        <v>814</v>
      </c>
      <c r="F1" s="157"/>
      <c r="G1" s="128"/>
      <c r="H1" s="96"/>
      <c r="I1" s="225"/>
      <c r="J1" s="159"/>
      <c r="K1" s="96"/>
      <c r="L1" s="96"/>
      <c r="M1" s="96"/>
      <c r="N1" s="778" t="s">
        <v>816</v>
      </c>
      <c r="O1" s="778"/>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79" t="s">
        <v>828</v>
      </c>
      <c r="L7" s="779"/>
      <c r="M7" s="779"/>
      <c r="N7" s="779"/>
      <c r="O7" s="173"/>
      <c r="P7" s="96"/>
      <c r="Q7" s="96"/>
      <c r="R7" s="96"/>
      <c r="S7" s="277"/>
      <c r="T7" s="96"/>
      <c r="U7" s="702" t="s">
        <v>829</v>
      </c>
      <c r="V7" s="702" t="s">
        <v>829</v>
      </c>
      <c r="X7" s="179"/>
      <c r="Y7" s="96"/>
      <c r="Z7" s="159"/>
      <c r="AA7" s="96"/>
      <c r="AB7" s="779" t="s">
        <v>830</v>
      </c>
      <c r="AC7" s="77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2735</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4.25" customHeight="1" thickBot="1">
      <c r="A9" s="489">
        <v>1</v>
      </c>
      <c r="B9" s="473" t="s">
        <v>2777</v>
      </c>
      <c r="C9" s="490"/>
      <c r="D9" s="473"/>
      <c r="E9" s="474"/>
      <c r="F9" s="474"/>
      <c r="G9" s="474"/>
      <c r="H9" s="491" t="s">
        <v>2778</v>
      </c>
      <c r="I9" s="491" t="s">
        <v>2740</v>
      </c>
      <c r="J9" s="491" t="s">
        <v>1814</v>
      </c>
      <c r="K9" s="477"/>
      <c r="L9" s="477"/>
      <c r="M9" s="477"/>
      <c r="N9" s="477"/>
      <c r="O9" s="477"/>
      <c r="P9" s="478" t="s">
        <v>892</v>
      </c>
      <c r="Q9" s="480"/>
      <c r="R9" s="480" t="s">
        <v>862</v>
      </c>
      <c r="S9" s="477"/>
      <c r="T9" s="477"/>
      <c r="U9" s="477" t="s">
        <v>863</v>
      </c>
      <c r="V9" s="477" t="s">
        <v>863</v>
      </c>
    </row>
    <row r="10" spans="1:1013" ht="15">
      <c r="A10" s="405"/>
      <c r="B10" s="405"/>
      <c r="C10" s="405"/>
      <c r="D10" s="405"/>
      <c r="E10" s="405"/>
      <c r="F10" s="405"/>
      <c r="G10" s="405"/>
      <c r="H10" s="405"/>
      <c r="I10" s="405"/>
      <c r="J10" s="405"/>
      <c r="K10" s="405"/>
      <c r="L10" s="405"/>
      <c r="M10" s="405"/>
      <c r="N10" s="405"/>
      <c r="O10" s="405"/>
      <c r="P10" s="405"/>
      <c r="Q10" s="405"/>
      <c r="R10" s="405"/>
      <c r="S10" s="405"/>
      <c r="T10" s="405"/>
      <c r="U10" s="405"/>
      <c r="V1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Y20"/>
  <sheetViews>
    <sheetView workbookViewId="0">
      <pane xSplit="7" ySplit="8" topLeftCell="J9" activePane="bottomRight" state="frozen"/>
      <selection pane="topRight"/>
      <selection pane="bottomLeft"/>
      <selection pane="bottomRight" activeCell="D3" sqref="D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5" width="0" hidden="1" customWidth="1"/>
    <col min="16" max="16" width="11.875" customWidth="1"/>
    <col min="19" max="19" width="14.125" bestFit="1" customWidth="1"/>
    <col min="20" max="20" width="12.625" bestFit="1" customWidth="1"/>
    <col min="23" max="29" width="0" hidden="1" customWidth="1"/>
  </cols>
  <sheetData>
    <row r="1" spans="1:1013" ht="14.25" customHeight="1">
      <c r="A1" s="228" t="s">
        <v>2779</v>
      </c>
      <c r="B1" s="128"/>
      <c r="C1" s="129" t="s">
        <v>813</v>
      </c>
      <c r="D1" s="128"/>
      <c r="E1" s="150" t="s">
        <v>814</v>
      </c>
      <c r="F1" s="157"/>
      <c r="G1" s="128"/>
      <c r="H1" s="96"/>
      <c r="I1" s="225"/>
      <c r="J1" s="159"/>
      <c r="K1" s="96"/>
      <c r="L1" s="96"/>
      <c r="M1" s="96"/>
      <c r="N1" s="778" t="s">
        <v>816</v>
      </c>
      <c r="O1" s="778"/>
      <c r="P1" s="96"/>
      <c r="Q1" s="96"/>
      <c r="R1" s="96"/>
      <c r="S1" s="277"/>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D2" s="284"/>
      <c r="E2" s="152" t="s">
        <v>819</v>
      </c>
      <c r="F2" s="157"/>
      <c r="G2" s="128"/>
      <c r="H2" s="148"/>
      <c r="I2" s="275"/>
      <c r="J2" s="159"/>
      <c r="K2" s="96"/>
      <c r="L2" s="96"/>
      <c r="M2" s="96"/>
      <c r="N2" s="96"/>
      <c r="O2" s="173"/>
      <c r="P2" s="96"/>
      <c r="Q2" s="96"/>
      <c r="R2" s="96"/>
      <c r="S2" s="277"/>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7"/>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7"/>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90" t="s">
        <v>911</v>
      </c>
      <c r="F5" s="146"/>
      <c r="G5" s="148"/>
      <c r="H5" s="148"/>
      <c r="I5" s="275"/>
      <c r="J5" s="160"/>
      <c r="K5" s="148"/>
      <c r="L5" s="148"/>
      <c r="M5" s="148"/>
      <c r="N5" s="148"/>
      <c r="O5" s="186"/>
      <c r="P5" s="148"/>
      <c r="Q5" s="148"/>
      <c r="R5" s="148"/>
      <c r="S5" s="279"/>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7"/>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7"/>
      <c r="E7" s="138"/>
      <c r="F7" s="138"/>
      <c r="G7" s="96"/>
      <c r="H7" s="96"/>
      <c r="I7" s="225"/>
      <c r="J7" s="159"/>
      <c r="K7" s="779" t="s">
        <v>828</v>
      </c>
      <c r="L7" s="779"/>
      <c r="M7" s="779"/>
      <c r="N7" s="779"/>
      <c r="O7" s="173"/>
      <c r="P7" s="96"/>
      <c r="Q7" s="96"/>
      <c r="R7" s="96"/>
      <c r="S7" s="277"/>
      <c r="T7" s="96"/>
      <c r="U7" s="702" t="s">
        <v>829</v>
      </c>
      <c r="V7" s="702" t="s">
        <v>829</v>
      </c>
      <c r="X7" s="179"/>
      <c r="Y7" s="96"/>
      <c r="Z7" s="159"/>
      <c r="AA7" s="96"/>
      <c r="AB7" s="779" t="s">
        <v>830</v>
      </c>
      <c r="AC7" s="77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402" t="s">
        <v>831</v>
      </c>
      <c r="B8" s="278" t="s">
        <v>832</v>
      </c>
      <c r="C8" s="278" t="s">
        <v>833</v>
      </c>
      <c r="D8" s="278" t="s">
        <v>834</v>
      </c>
      <c r="E8" s="278" t="s">
        <v>835</v>
      </c>
      <c r="F8" s="278" t="s">
        <v>836</v>
      </c>
      <c r="G8" s="278" t="s">
        <v>837</v>
      </c>
      <c r="H8" s="403" t="s">
        <v>9</v>
      </c>
      <c r="I8" s="403" t="s">
        <v>838</v>
      </c>
      <c r="J8" s="403" t="s">
        <v>841</v>
      </c>
      <c r="K8" s="403" t="s">
        <v>842</v>
      </c>
      <c r="L8" s="403" t="s">
        <v>843</v>
      </c>
      <c r="M8" s="403" t="s">
        <v>844</v>
      </c>
      <c r="N8" s="403" t="s">
        <v>845</v>
      </c>
      <c r="O8" s="403" t="s">
        <v>846</v>
      </c>
      <c r="P8" s="403" t="s">
        <v>677</v>
      </c>
      <c r="Q8" s="403" t="s">
        <v>3</v>
      </c>
      <c r="R8" s="403" t="s">
        <v>2735</v>
      </c>
      <c r="S8" s="404" t="s">
        <v>913</v>
      </c>
      <c r="T8" s="403"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5.75" customHeight="1">
      <c r="A9" s="397">
        <v>1</v>
      </c>
      <c r="B9" s="392" t="s">
        <v>2203</v>
      </c>
      <c r="C9" s="392"/>
      <c r="D9" s="392"/>
      <c r="E9" s="396"/>
      <c r="F9" s="396"/>
      <c r="G9" s="396"/>
      <c r="H9" s="316" t="s">
        <v>2780</v>
      </c>
      <c r="I9" s="394"/>
      <c r="J9" s="316" t="s">
        <v>1366</v>
      </c>
      <c r="P9" s="394" t="s">
        <v>823</v>
      </c>
      <c r="Q9" s="224" t="s">
        <v>863</v>
      </c>
      <c r="R9" s="224" t="s">
        <v>1366</v>
      </c>
      <c r="S9" s="455"/>
      <c r="T9" s="224"/>
      <c r="U9" t="s">
        <v>863</v>
      </c>
      <c r="V9" t="s">
        <v>863</v>
      </c>
    </row>
    <row r="10" spans="1:1013" ht="13.5" customHeight="1">
      <c r="A10" s="395">
        <v>2</v>
      </c>
      <c r="B10" s="466"/>
      <c r="C10" s="466" t="s">
        <v>2738</v>
      </c>
      <c r="D10" s="466"/>
      <c r="E10" s="464"/>
      <c r="F10" s="464"/>
      <c r="G10" s="396"/>
      <c r="H10" s="322" t="s">
        <v>2739</v>
      </c>
      <c r="I10" s="322" t="s">
        <v>2740</v>
      </c>
      <c r="J10" s="322" t="s">
        <v>1219</v>
      </c>
      <c r="P10" s="319" t="s">
        <v>820</v>
      </c>
      <c r="Q10" s="224"/>
      <c r="R10" s="224" t="s">
        <v>862</v>
      </c>
      <c r="S10" s="455"/>
      <c r="T10" s="224"/>
      <c r="U10" t="s">
        <v>863</v>
      </c>
      <c r="V10" t="s">
        <v>863</v>
      </c>
    </row>
    <row r="11" spans="1:1013" ht="13.5" customHeight="1">
      <c r="A11" s="397">
        <v>3</v>
      </c>
      <c r="B11" s="392"/>
      <c r="C11" s="392" t="s">
        <v>2154</v>
      </c>
      <c r="D11" s="392"/>
      <c r="E11" s="396"/>
      <c r="F11" s="396"/>
      <c r="G11" s="396"/>
      <c r="H11" s="316" t="s">
        <v>2781</v>
      </c>
      <c r="I11" s="316" t="s">
        <v>2782</v>
      </c>
      <c r="J11" s="316" t="s">
        <v>2310</v>
      </c>
      <c r="P11" s="319" t="s">
        <v>820</v>
      </c>
      <c r="Q11" s="224"/>
      <c r="R11" s="224" t="s">
        <v>862</v>
      </c>
      <c r="S11" s="455"/>
      <c r="T11" s="224"/>
      <c r="U11" t="s">
        <v>863</v>
      </c>
      <c r="V11" t="s">
        <v>863</v>
      </c>
    </row>
    <row r="12" spans="1:1013" ht="13.5" customHeight="1">
      <c r="A12" s="395">
        <v>4</v>
      </c>
      <c r="B12" s="392"/>
      <c r="C12" s="392" t="s">
        <v>2233</v>
      </c>
      <c r="D12" s="392"/>
      <c r="E12" s="396"/>
      <c r="F12" s="396"/>
      <c r="G12" s="396"/>
      <c r="H12" s="322" t="s">
        <v>2783</v>
      </c>
      <c r="I12" s="322" t="s">
        <v>2784</v>
      </c>
      <c r="J12" s="322" t="s">
        <v>870</v>
      </c>
      <c r="P12" s="332" t="s">
        <v>817</v>
      </c>
      <c r="Q12" s="224"/>
      <c r="R12" s="224" t="s">
        <v>862</v>
      </c>
      <c r="S12" s="455"/>
      <c r="T12" s="224"/>
      <c r="U12" t="s">
        <v>863</v>
      </c>
      <c r="V12" t="s">
        <v>863</v>
      </c>
    </row>
    <row r="13" spans="1:1013" ht="13.5" customHeight="1">
      <c r="A13" s="397">
        <v>5</v>
      </c>
      <c r="B13" s="392"/>
      <c r="C13" s="392" t="s">
        <v>1803</v>
      </c>
      <c r="D13" s="392"/>
      <c r="E13" s="396"/>
      <c r="F13" s="396"/>
      <c r="G13" s="396"/>
      <c r="H13" s="316" t="s">
        <v>2785</v>
      </c>
      <c r="I13" s="316" t="s">
        <v>2316</v>
      </c>
      <c r="J13" s="316" t="s">
        <v>971</v>
      </c>
      <c r="P13" s="324" t="s">
        <v>820</v>
      </c>
      <c r="Q13" s="224"/>
      <c r="R13" s="224" t="s">
        <v>862</v>
      </c>
      <c r="S13" s="455" t="s">
        <v>863</v>
      </c>
      <c r="T13" s="224" t="s">
        <v>2786</v>
      </c>
      <c r="U13" t="s">
        <v>863</v>
      </c>
      <c r="V13" t="s">
        <v>863</v>
      </c>
    </row>
    <row r="14" spans="1:1013" ht="13.5" customHeight="1">
      <c r="A14" s="395">
        <v>6</v>
      </c>
      <c r="B14" s="392"/>
      <c r="C14" s="392" t="s">
        <v>2787</v>
      </c>
      <c r="D14" s="392"/>
      <c r="E14" s="396"/>
      <c r="F14" s="396"/>
      <c r="G14" s="396"/>
      <c r="H14" s="322" t="s">
        <v>2788</v>
      </c>
      <c r="I14" s="322" t="s">
        <v>2789</v>
      </c>
      <c r="J14" s="322" t="s">
        <v>2790</v>
      </c>
      <c r="P14" s="332" t="s">
        <v>817</v>
      </c>
      <c r="Q14" s="224"/>
      <c r="R14" s="224" t="s">
        <v>862</v>
      </c>
      <c r="S14" s="455" t="s">
        <v>863</v>
      </c>
      <c r="T14" s="224" t="s">
        <v>2791</v>
      </c>
      <c r="U14" t="s">
        <v>863</v>
      </c>
      <c r="V14" t="s">
        <v>863</v>
      </c>
    </row>
    <row r="15" spans="1:1013" ht="13.5" customHeight="1">
      <c r="A15" s="397">
        <v>7</v>
      </c>
      <c r="B15" s="392"/>
      <c r="C15" s="392" t="s">
        <v>2792</v>
      </c>
      <c r="D15" s="392"/>
      <c r="E15" s="396"/>
      <c r="F15" s="396"/>
      <c r="G15" s="396"/>
      <c r="H15" s="316" t="s">
        <v>2793</v>
      </c>
      <c r="I15" s="316" t="s">
        <v>2794</v>
      </c>
      <c r="J15" s="316" t="s">
        <v>2795</v>
      </c>
      <c r="P15" s="332" t="s">
        <v>817</v>
      </c>
      <c r="Q15" s="224"/>
      <c r="R15" s="224" t="s">
        <v>862</v>
      </c>
      <c r="S15" s="455" t="s">
        <v>863</v>
      </c>
      <c r="T15" s="224" t="s">
        <v>2796</v>
      </c>
      <c r="U15" t="s">
        <v>863</v>
      </c>
      <c r="V15" t="s">
        <v>863</v>
      </c>
    </row>
    <row r="16" spans="1:1013" ht="13.5" customHeight="1">
      <c r="A16" s="395">
        <v>8</v>
      </c>
      <c r="B16" s="392"/>
      <c r="C16" s="392" t="s">
        <v>2218</v>
      </c>
      <c r="D16" s="392"/>
      <c r="E16" s="396"/>
      <c r="F16" s="396"/>
      <c r="G16" s="396"/>
      <c r="H16" s="322" t="s">
        <v>2797</v>
      </c>
      <c r="I16" s="322" t="s">
        <v>2798</v>
      </c>
      <c r="J16" s="322" t="s">
        <v>2799</v>
      </c>
      <c r="P16" s="332" t="s">
        <v>817</v>
      </c>
      <c r="Q16" s="224"/>
      <c r="R16" s="224" t="s">
        <v>862</v>
      </c>
      <c r="S16" s="455" t="s">
        <v>863</v>
      </c>
      <c r="T16" s="224" t="s">
        <v>2800</v>
      </c>
      <c r="U16" t="s">
        <v>863</v>
      </c>
      <c r="V16" t="s">
        <v>863</v>
      </c>
    </row>
    <row r="17" spans="1:22" ht="13.5" customHeight="1">
      <c r="A17" s="397">
        <v>9</v>
      </c>
      <c r="B17" s="392"/>
      <c r="C17" s="392" t="s">
        <v>2279</v>
      </c>
      <c r="D17" s="392"/>
      <c r="E17" s="396"/>
      <c r="F17" s="396"/>
      <c r="G17" s="396"/>
      <c r="H17" s="398" t="s">
        <v>2280</v>
      </c>
      <c r="I17" s="393"/>
      <c r="J17" s="316" t="s">
        <v>2801</v>
      </c>
      <c r="P17" s="394" t="s">
        <v>823</v>
      </c>
      <c r="Q17" s="224" t="s">
        <v>863</v>
      </c>
      <c r="R17" s="224" t="s">
        <v>1265</v>
      </c>
      <c r="S17" s="455"/>
      <c r="T17" s="224"/>
      <c r="U17" t="s">
        <v>863</v>
      </c>
      <c r="V17" t="s">
        <v>863</v>
      </c>
    </row>
    <row r="18" spans="1:22" ht="13.5" customHeight="1">
      <c r="A18" s="469">
        <v>10</v>
      </c>
      <c r="B18" s="467"/>
      <c r="C18" s="467"/>
      <c r="D18" s="467" t="s">
        <v>1733</v>
      </c>
      <c r="E18" s="465"/>
      <c r="F18" s="465"/>
      <c r="G18" s="465"/>
      <c r="H18" s="470" t="s">
        <v>2802</v>
      </c>
      <c r="I18" s="470" t="s">
        <v>1269</v>
      </c>
      <c r="J18" s="470" t="s">
        <v>971</v>
      </c>
      <c r="P18" s="471" t="s">
        <v>817</v>
      </c>
      <c r="Q18" s="224"/>
      <c r="R18" s="503" t="s">
        <v>862</v>
      </c>
      <c r="S18" s="455" t="s">
        <v>863</v>
      </c>
      <c r="T18" s="224" t="s">
        <v>2803</v>
      </c>
      <c r="U18" t="s">
        <v>863</v>
      </c>
      <c r="V18" t="s">
        <v>863</v>
      </c>
    </row>
    <row r="19" spans="1:22" ht="13.5" customHeight="1" thickBot="1">
      <c r="A19" s="472">
        <v>11</v>
      </c>
      <c r="B19" s="473"/>
      <c r="C19" s="473"/>
      <c r="D19" s="473" t="s">
        <v>2285</v>
      </c>
      <c r="E19" s="474"/>
      <c r="F19" s="474"/>
      <c r="G19" s="474"/>
      <c r="H19" s="475" t="s">
        <v>2804</v>
      </c>
      <c r="I19" s="476" t="s">
        <v>2805</v>
      </c>
      <c r="J19" s="475" t="s">
        <v>1014</v>
      </c>
      <c r="K19" s="477"/>
      <c r="L19" s="477"/>
      <c r="M19" s="477"/>
      <c r="N19" s="477"/>
      <c r="O19" s="477"/>
      <c r="P19" s="478" t="s">
        <v>817</v>
      </c>
      <c r="Q19" s="480"/>
      <c r="R19" s="504" t="s">
        <v>862</v>
      </c>
      <c r="S19" s="479"/>
      <c r="T19" s="480"/>
      <c r="U19" s="477" t="s">
        <v>863</v>
      </c>
      <c r="V19" s="477" t="s">
        <v>863</v>
      </c>
    </row>
    <row r="20" spans="1:22" ht="15">
      <c r="A20" s="405"/>
      <c r="B20" s="405"/>
      <c r="C20" s="405"/>
      <c r="D20" s="405"/>
      <c r="E20" s="405"/>
      <c r="F20" s="405"/>
      <c r="G20" s="405"/>
      <c r="H20" s="405"/>
      <c r="I20" s="405"/>
      <c r="J20" s="405"/>
      <c r="K20" s="405"/>
      <c r="L20" s="405"/>
      <c r="M20" s="405"/>
      <c r="N20" s="405"/>
      <c r="O20" s="405"/>
      <c r="P20" s="405"/>
      <c r="Q20" s="405"/>
      <c r="R20" s="405"/>
      <c r="S20" s="405"/>
      <c r="T20" s="405"/>
      <c r="U20" s="405"/>
      <c r="V20" s="405"/>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Y19"/>
  <sheetViews>
    <sheetView workbookViewId="0">
      <pane xSplit="7" ySplit="8" topLeftCell="J9" activePane="bottomRight" state="frozen"/>
      <selection pane="topRight"/>
      <selection pane="bottomLeft"/>
      <selection pane="bottomRight" activeCell="J8" sqref="J8"/>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5" width="2" customWidth="1"/>
    <col min="16" max="16" width="11" bestFit="1" customWidth="1"/>
    <col min="19" max="19" width="7.375" customWidth="1"/>
    <col min="20" max="20" width="11" bestFit="1" customWidth="1"/>
    <col min="23" max="29" width="9" customWidth="1"/>
  </cols>
  <sheetData>
    <row r="1" spans="1:1013" ht="14.25" customHeight="1">
      <c r="A1" s="272" t="s">
        <v>2806</v>
      </c>
      <c r="B1" s="272"/>
      <c r="C1" s="129" t="s">
        <v>813</v>
      </c>
      <c r="D1" s="128"/>
      <c r="E1" s="786" t="s">
        <v>814</v>
      </c>
      <c r="F1" s="786"/>
      <c r="G1" s="128"/>
      <c r="H1" s="782" t="s">
        <v>1839</v>
      </c>
      <c r="I1" s="782"/>
      <c r="J1" s="96"/>
      <c r="K1" s="96"/>
      <c r="L1" s="96"/>
      <c r="M1" s="96"/>
      <c r="N1" s="787" t="s">
        <v>816</v>
      </c>
      <c r="O1" s="787"/>
      <c r="P1" s="96"/>
      <c r="Q1" s="96"/>
      <c r="R1" s="96"/>
      <c r="S1" s="96"/>
      <c r="T1" s="96"/>
      <c r="U1" s="96"/>
      <c r="V1" s="96"/>
      <c r="X1" s="96"/>
      <c r="Y1" s="96"/>
      <c r="Z1" s="96"/>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5">
      <c r="A2" s="128"/>
      <c r="B2" s="128"/>
      <c r="C2" s="295" t="s">
        <v>818</v>
      </c>
      <c r="D2" s="128"/>
      <c r="E2" s="793" t="s">
        <v>819</v>
      </c>
      <c r="F2" s="793"/>
      <c r="G2" s="128"/>
      <c r="H2" s="782"/>
      <c r="I2" s="782"/>
      <c r="J2" s="96"/>
      <c r="K2" s="96"/>
      <c r="L2" s="96"/>
      <c r="M2" s="96"/>
      <c r="N2" s="96"/>
      <c r="O2" s="96"/>
      <c r="P2" s="96"/>
      <c r="Q2" s="96"/>
      <c r="R2" s="96"/>
      <c r="S2" s="96"/>
      <c r="T2" s="96"/>
      <c r="U2" s="96"/>
      <c r="V2" s="96"/>
      <c r="X2" s="96"/>
      <c r="Y2" s="96"/>
      <c r="Z2" s="96"/>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297" t="s">
        <v>821</v>
      </c>
      <c r="D3" s="128"/>
      <c r="E3" s="792" t="s">
        <v>822</v>
      </c>
      <c r="F3" s="792"/>
      <c r="G3" s="128"/>
      <c r="H3" s="96"/>
      <c r="I3" s="5"/>
      <c r="J3" s="96"/>
      <c r="K3" s="96"/>
      <c r="L3" s="96"/>
      <c r="M3" s="96"/>
      <c r="N3" s="96"/>
      <c r="O3" s="96"/>
      <c r="P3" s="96"/>
      <c r="Q3" s="96"/>
      <c r="R3" s="96"/>
      <c r="S3" s="96"/>
      <c r="T3" s="96"/>
      <c r="U3" s="96"/>
      <c r="V3" s="96"/>
      <c r="X3" s="96"/>
      <c r="Y3" s="96"/>
      <c r="Z3" s="96"/>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299" t="s">
        <v>824</v>
      </c>
      <c r="D4" s="128"/>
      <c r="E4" s="790" t="s">
        <v>825</v>
      </c>
      <c r="F4" s="791"/>
      <c r="G4" s="137" t="s">
        <v>1839</v>
      </c>
      <c r="H4" s="96"/>
      <c r="I4" s="5"/>
      <c r="J4" s="96"/>
      <c r="K4" s="96"/>
      <c r="L4" s="96"/>
      <c r="M4" s="96"/>
      <c r="N4" s="96"/>
      <c r="O4" s="96"/>
      <c r="P4" s="96"/>
      <c r="Q4" s="96"/>
      <c r="R4" s="96"/>
      <c r="S4" s="96"/>
      <c r="T4" s="96"/>
      <c r="U4" s="96"/>
      <c r="V4" s="96"/>
      <c r="X4" s="96"/>
      <c r="Y4" s="96"/>
      <c r="Z4" s="96"/>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t="s">
        <v>1839</v>
      </c>
      <c r="E5" s="788" t="s">
        <v>911</v>
      </c>
      <c r="F5" s="789"/>
      <c r="G5" s="148"/>
      <c r="H5" s="148"/>
      <c r="I5" s="408"/>
      <c r="J5" s="148"/>
      <c r="K5" s="148"/>
      <c r="L5" s="148"/>
      <c r="M5" s="148"/>
      <c r="N5" s="148"/>
      <c r="O5" s="148"/>
      <c r="P5" s="148"/>
      <c r="Q5" s="148"/>
      <c r="R5" s="148"/>
      <c r="S5" s="148"/>
      <c r="T5" s="148"/>
      <c r="U5" s="148"/>
      <c r="V5" s="148"/>
      <c r="X5" s="148"/>
      <c r="Y5" s="148"/>
      <c r="Z5" s="148"/>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5">
      <c r="A6" s="128"/>
      <c r="B6" s="128"/>
      <c r="C6" s="302" t="s">
        <v>827</v>
      </c>
      <c r="D6" s="138" t="s">
        <v>1839</v>
      </c>
      <c r="E6" s="128"/>
      <c r="F6" s="138" t="s">
        <v>1839</v>
      </c>
      <c r="G6" s="96"/>
      <c r="H6" s="96"/>
      <c r="I6" s="5"/>
      <c r="J6" s="96"/>
      <c r="K6" s="96"/>
      <c r="L6" s="96"/>
      <c r="M6" s="96"/>
      <c r="N6" s="96"/>
      <c r="O6" s="96"/>
      <c r="P6" s="96"/>
      <c r="Q6" s="96"/>
      <c r="R6" s="96"/>
      <c r="S6" s="96"/>
      <c r="T6" s="96"/>
      <c r="U6" s="96"/>
      <c r="V6" s="96"/>
      <c r="X6" s="96"/>
      <c r="Y6" s="96"/>
      <c r="Z6" s="96"/>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t="s">
        <v>1839</v>
      </c>
      <c r="D7" s="409" t="s">
        <v>1839</v>
      </c>
      <c r="E7" s="303" t="s">
        <v>1839</v>
      </c>
      <c r="F7" s="303" t="s">
        <v>1839</v>
      </c>
      <c r="G7" s="96"/>
      <c r="H7" s="96"/>
      <c r="I7" s="5"/>
      <c r="J7" s="96"/>
      <c r="K7" s="783" t="s">
        <v>828</v>
      </c>
      <c r="L7" s="783"/>
      <c r="M7" s="783"/>
      <c r="N7" s="783"/>
      <c r="O7" s="96"/>
      <c r="P7" s="96"/>
      <c r="Q7" s="96"/>
      <c r="R7" s="96"/>
      <c r="S7" s="96"/>
      <c r="T7" s="96"/>
      <c r="U7" s="410" t="s">
        <v>829</v>
      </c>
      <c r="V7" s="410" t="s">
        <v>829</v>
      </c>
      <c r="X7" s="96"/>
      <c r="Y7" s="96"/>
      <c r="Z7" s="96"/>
      <c r="AA7" s="96"/>
      <c r="AB7" s="783" t="s">
        <v>830</v>
      </c>
      <c r="AC7" s="78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s="444" customFormat="1" ht="27.75" customHeight="1">
      <c r="A8" s="436" t="s">
        <v>831</v>
      </c>
      <c r="B8" s="437" t="s">
        <v>832</v>
      </c>
      <c r="C8" s="437" t="s">
        <v>833</v>
      </c>
      <c r="D8" s="437" t="s">
        <v>834</v>
      </c>
      <c r="E8" s="437" t="s">
        <v>835</v>
      </c>
      <c r="F8" s="437" t="s">
        <v>836</v>
      </c>
      <c r="G8" s="437" t="s">
        <v>837</v>
      </c>
      <c r="H8" s="435" t="s">
        <v>9</v>
      </c>
      <c r="I8" s="435" t="s">
        <v>838</v>
      </c>
      <c r="J8" s="435" t="s">
        <v>841</v>
      </c>
      <c r="K8" s="435" t="s">
        <v>842</v>
      </c>
      <c r="L8" s="435" t="s">
        <v>843</v>
      </c>
      <c r="M8" s="435" t="s">
        <v>844</v>
      </c>
      <c r="N8" s="435" t="s">
        <v>845</v>
      </c>
      <c r="O8" s="435" t="s">
        <v>846</v>
      </c>
      <c r="P8" s="435" t="s">
        <v>677</v>
      </c>
      <c r="Q8" s="435" t="s">
        <v>3</v>
      </c>
      <c r="R8" s="435" t="s">
        <v>2807</v>
      </c>
      <c r="S8" s="435" t="s">
        <v>913</v>
      </c>
      <c r="T8" s="435" t="s">
        <v>848</v>
      </c>
      <c r="U8" s="438" t="s">
        <v>849</v>
      </c>
      <c r="V8" s="438" t="s">
        <v>850</v>
      </c>
      <c r="W8" s="439" t="s">
        <v>851</v>
      </c>
      <c r="X8" s="440" t="s">
        <v>852</v>
      </c>
      <c r="Y8" s="440" t="s">
        <v>853</v>
      </c>
      <c r="Z8" s="441" t="s">
        <v>854</v>
      </c>
      <c r="AA8" s="440" t="s">
        <v>855</v>
      </c>
      <c r="AB8" s="440" t="s">
        <v>856</v>
      </c>
      <c r="AC8" s="442" t="s">
        <v>914</v>
      </c>
      <c r="AD8" s="443"/>
      <c r="AE8" s="443"/>
      <c r="AF8" s="443"/>
      <c r="AG8" s="443"/>
      <c r="AH8" s="443"/>
      <c r="AI8" s="443"/>
      <c r="AJ8" s="443"/>
      <c r="AK8" s="443"/>
      <c r="AL8" s="443"/>
      <c r="AM8" s="443"/>
      <c r="AN8" s="443"/>
      <c r="AO8" s="443"/>
      <c r="AP8" s="443"/>
      <c r="AQ8" s="443"/>
      <c r="AR8" s="443"/>
      <c r="AS8" s="443"/>
      <c r="AT8" s="443"/>
      <c r="AU8" s="443"/>
      <c r="AV8" s="443"/>
      <c r="AW8" s="443"/>
      <c r="AX8" s="443"/>
      <c r="AY8" s="443"/>
      <c r="AZ8" s="443"/>
      <c r="BA8" s="443"/>
      <c r="BB8" s="443"/>
      <c r="BC8" s="443"/>
      <c r="BD8" s="443"/>
      <c r="BE8" s="443"/>
      <c r="BF8" s="443"/>
      <c r="BG8" s="443"/>
      <c r="BH8" s="443"/>
      <c r="BI8" s="443"/>
      <c r="BJ8" s="443"/>
      <c r="BK8" s="443"/>
      <c r="BL8" s="443"/>
      <c r="BM8" s="443"/>
      <c r="BN8" s="443"/>
      <c r="BO8" s="443"/>
      <c r="BP8" s="443"/>
      <c r="BQ8" s="443"/>
      <c r="BR8" s="443"/>
      <c r="BS8" s="443"/>
      <c r="BT8" s="443"/>
      <c r="BU8" s="443"/>
      <c r="BV8" s="443"/>
      <c r="BW8" s="443"/>
      <c r="BX8" s="443"/>
      <c r="BY8" s="443"/>
      <c r="BZ8" s="443"/>
      <c r="CA8" s="443"/>
      <c r="CB8" s="443"/>
      <c r="CC8" s="443"/>
      <c r="CD8" s="443"/>
      <c r="CE8" s="443"/>
      <c r="CF8" s="443"/>
      <c r="CG8" s="443"/>
      <c r="CH8" s="443"/>
      <c r="CI8" s="443"/>
      <c r="CJ8" s="443"/>
      <c r="CK8" s="443"/>
      <c r="CL8" s="443"/>
      <c r="CM8" s="443"/>
      <c r="CN8" s="443"/>
      <c r="CO8" s="443"/>
      <c r="CP8" s="443"/>
      <c r="CQ8" s="443"/>
      <c r="CR8" s="443"/>
      <c r="CS8" s="443"/>
      <c r="CT8" s="443"/>
      <c r="CU8" s="443"/>
      <c r="CV8" s="443"/>
      <c r="CW8" s="443"/>
      <c r="CX8" s="443"/>
      <c r="CY8" s="443"/>
      <c r="CZ8" s="443"/>
      <c r="DA8" s="443"/>
      <c r="DB8" s="443"/>
      <c r="DC8" s="443"/>
      <c r="DD8" s="443"/>
      <c r="DE8" s="443"/>
      <c r="DF8" s="443"/>
      <c r="DG8" s="443"/>
      <c r="DH8" s="443"/>
      <c r="DI8" s="443"/>
      <c r="DJ8" s="443"/>
      <c r="DK8" s="443"/>
      <c r="DL8" s="443"/>
      <c r="DM8" s="443"/>
      <c r="DN8" s="443"/>
      <c r="DO8" s="443"/>
      <c r="DP8" s="443"/>
      <c r="DQ8" s="443"/>
      <c r="DR8" s="443"/>
      <c r="DS8" s="443"/>
      <c r="DT8" s="443"/>
      <c r="DU8" s="443"/>
      <c r="DV8" s="443"/>
      <c r="DW8" s="443"/>
      <c r="DX8" s="443"/>
      <c r="DY8" s="443"/>
      <c r="DZ8" s="443"/>
      <c r="EA8" s="443"/>
      <c r="EB8" s="443"/>
      <c r="EC8" s="443"/>
      <c r="ED8" s="443"/>
      <c r="EE8" s="443"/>
      <c r="EF8" s="443"/>
      <c r="EG8" s="443"/>
      <c r="EH8" s="443"/>
      <c r="EI8" s="443"/>
      <c r="EJ8" s="443"/>
      <c r="EK8" s="443"/>
      <c r="EL8" s="443"/>
      <c r="EM8" s="443"/>
      <c r="EN8" s="443"/>
      <c r="EO8" s="443"/>
      <c r="EP8" s="443"/>
      <c r="EQ8" s="443"/>
      <c r="ER8" s="443"/>
      <c r="ES8" s="443"/>
      <c r="ET8" s="443"/>
      <c r="EU8" s="443"/>
      <c r="EV8" s="443"/>
      <c r="EW8" s="443"/>
      <c r="EX8" s="443"/>
      <c r="EY8" s="443"/>
      <c r="EZ8" s="443"/>
      <c r="FA8" s="443"/>
      <c r="FB8" s="443"/>
      <c r="FC8" s="443"/>
      <c r="FD8" s="443"/>
      <c r="FE8" s="443"/>
      <c r="FF8" s="443"/>
      <c r="FG8" s="443"/>
      <c r="FH8" s="443"/>
      <c r="FI8" s="443"/>
      <c r="FJ8" s="443"/>
      <c r="FK8" s="443"/>
      <c r="FL8" s="443"/>
      <c r="FM8" s="443"/>
      <c r="FN8" s="443"/>
      <c r="FO8" s="443"/>
      <c r="FP8" s="443"/>
      <c r="FQ8" s="443"/>
      <c r="FR8" s="443"/>
      <c r="FS8" s="443"/>
      <c r="FT8" s="443"/>
      <c r="FU8" s="443"/>
      <c r="FV8" s="443"/>
      <c r="FW8" s="443"/>
      <c r="FX8" s="443"/>
      <c r="FY8" s="443"/>
      <c r="FZ8" s="443"/>
      <c r="GA8" s="443"/>
      <c r="GB8" s="443"/>
      <c r="GC8" s="443"/>
      <c r="GD8" s="443"/>
      <c r="GE8" s="443"/>
      <c r="GF8" s="443"/>
      <c r="GG8" s="443"/>
      <c r="GH8" s="443"/>
      <c r="GI8" s="443"/>
      <c r="GJ8" s="443"/>
      <c r="GK8" s="443"/>
      <c r="GL8" s="443"/>
      <c r="GM8" s="443"/>
      <c r="GN8" s="443"/>
      <c r="GO8" s="443"/>
      <c r="GP8" s="443"/>
      <c r="GQ8" s="443"/>
      <c r="GR8" s="443"/>
      <c r="GS8" s="443"/>
      <c r="GT8" s="443"/>
      <c r="GU8" s="443"/>
      <c r="GV8" s="443"/>
      <c r="GW8" s="443"/>
      <c r="GX8" s="443"/>
      <c r="GY8" s="443"/>
      <c r="GZ8" s="443"/>
      <c r="HA8" s="443"/>
      <c r="HB8" s="443"/>
      <c r="HC8" s="443"/>
      <c r="HD8" s="443"/>
      <c r="HE8" s="443"/>
      <c r="HF8" s="443"/>
      <c r="HG8" s="443"/>
      <c r="HH8" s="443"/>
      <c r="HI8" s="443"/>
      <c r="HJ8" s="443"/>
      <c r="HK8" s="443"/>
      <c r="HL8" s="443"/>
      <c r="HM8" s="443"/>
      <c r="HN8" s="443"/>
      <c r="HO8" s="443"/>
      <c r="HP8" s="443"/>
      <c r="HQ8" s="443"/>
      <c r="HR8" s="443"/>
      <c r="HS8" s="443"/>
      <c r="HT8" s="443"/>
      <c r="HU8" s="443"/>
      <c r="HV8" s="443"/>
      <c r="HW8" s="443"/>
      <c r="HX8" s="443"/>
      <c r="HY8" s="443"/>
      <c r="HZ8" s="443"/>
      <c r="IA8" s="443"/>
      <c r="IB8" s="443"/>
      <c r="IC8" s="443"/>
      <c r="ID8" s="443"/>
      <c r="IE8" s="443"/>
      <c r="IF8" s="443"/>
      <c r="IG8" s="443"/>
      <c r="IH8" s="443"/>
      <c r="II8" s="443"/>
      <c r="IJ8" s="443"/>
      <c r="IK8" s="443"/>
      <c r="IL8" s="443"/>
      <c r="IM8" s="443"/>
      <c r="IN8" s="443"/>
      <c r="IO8" s="443"/>
      <c r="IP8" s="443"/>
      <c r="IQ8" s="443"/>
      <c r="IR8" s="443"/>
      <c r="IS8" s="443"/>
      <c r="IT8" s="443"/>
      <c r="IU8" s="443"/>
      <c r="IV8" s="443"/>
      <c r="IW8" s="443"/>
      <c r="IX8" s="443"/>
      <c r="IY8" s="443"/>
      <c r="IZ8" s="443"/>
      <c r="JA8" s="443"/>
      <c r="JB8" s="443"/>
      <c r="JC8" s="443"/>
      <c r="JD8" s="443"/>
      <c r="JE8" s="443"/>
      <c r="JF8" s="443"/>
      <c r="JG8" s="443"/>
      <c r="JH8" s="443"/>
      <c r="JI8" s="443"/>
      <c r="JJ8" s="443"/>
      <c r="JK8" s="443"/>
      <c r="JL8" s="443"/>
      <c r="JM8" s="443"/>
      <c r="JN8" s="443"/>
      <c r="JO8" s="443"/>
      <c r="JP8" s="443"/>
      <c r="JQ8" s="443"/>
      <c r="JR8" s="443"/>
      <c r="JS8" s="443"/>
      <c r="JT8" s="443"/>
      <c r="JU8" s="443"/>
      <c r="JV8" s="443"/>
      <c r="JW8" s="443"/>
      <c r="JX8" s="443"/>
      <c r="JY8" s="443"/>
      <c r="JZ8" s="443"/>
      <c r="KA8" s="443"/>
      <c r="KB8" s="443"/>
      <c r="KC8" s="443"/>
      <c r="KD8" s="443"/>
      <c r="KE8" s="443"/>
      <c r="KF8" s="443"/>
      <c r="KG8" s="443"/>
      <c r="KH8" s="443"/>
      <c r="KI8" s="443"/>
      <c r="KJ8" s="443"/>
      <c r="KK8" s="443"/>
      <c r="KL8" s="443"/>
      <c r="KM8" s="443"/>
      <c r="KN8" s="443"/>
      <c r="KO8" s="443"/>
      <c r="KP8" s="443"/>
      <c r="KQ8" s="443"/>
      <c r="KR8" s="443"/>
      <c r="KS8" s="443"/>
      <c r="KT8" s="443"/>
      <c r="KU8" s="443"/>
      <c r="KV8" s="443"/>
      <c r="KW8" s="443"/>
      <c r="KX8" s="443"/>
      <c r="KY8" s="443"/>
      <c r="KZ8" s="443"/>
      <c r="LA8" s="443"/>
      <c r="LB8" s="443"/>
      <c r="LC8" s="443"/>
      <c r="LD8" s="443"/>
      <c r="LE8" s="443"/>
      <c r="LF8" s="443"/>
      <c r="LG8" s="443"/>
      <c r="LH8" s="443"/>
      <c r="LI8" s="443"/>
      <c r="LJ8" s="443"/>
      <c r="LK8" s="443"/>
      <c r="LL8" s="443"/>
      <c r="LM8" s="443"/>
      <c r="LN8" s="443"/>
      <c r="LO8" s="443"/>
      <c r="LP8" s="443"/>
      <c r="LQ8" s="443"/>
      <c r="LR8" s="443"/>
      <c r="LS8" s="443"/>
      <c r="LT8" s="443"/>
      <c r="LU8" s="443"/>
      <c r="LV8" s="443"/>
      <c r="LW8" s="443"/>
      <c r="LX8" s="443"/>
      <c r="LY8" s="443"/>
      <c r="LZ8" s="443"/>
      <c r="MA8" s="443"/>
      <c r="MB8" s="443"/>
      <c r="MC8" s="443"/>
      <c r="MD8" s="443"/>
      <c r="ME8" s="443"/>
      <c r="MF8" s="443"/>
      <c r="MG8" s="443"/>
      <c r="MH8" s="443"/>
      <c r="MI8" s="443"/>
      <c r="MJ8" s="443"/>
      <c r="MK8" s="443"/>
      <c r="ML8" s="443"/>
      <c r="MM8" s="443"/>
      <c r="MN8" s="443"/>
      <c r="MO8" s="443"/>
      <c r="MP8" s="443"/>
      <c r="MQ8" s="443"/>
      <c r="MR8" s="443"/>
      <c r="MS8" s="443"/>
      <c r="MT8" s="443"/>
      <c r="MU8" s="443"/>
      <c r="MV8" s="443"/>
      <c r="MW8" s="443"/>
      <c r="MX8" s="443"/>
      <c r="MY8" s="443"/>
      <c r="MZ8" s="443"/>
      <c r="NA8" s="443"/>
      <c r="NB8" s="443"/>
      <c r="NC8" s="443"/>
      <c r="ND8" s="443"/>
      <c r="NE8" s="443"/>
      <c r="NF8" s="443"/>
      <c r="NG8" s="443"/>
      <c r="NH8" s="443"/>
      <c r="NI8" s="443"/>
      <c r="NJ8" s="443"/>
      <c r="NK8" s="443"/>
      <c r="NL8" s="443"/>
      <c r="NM8" s="443"/>
      <c r="NN8" s="443"/>
      <c r="NO8" s="443"/>
      <c r="NP8" s="443"/>
      <c r="NQ8" s="443"/>
      <c r="NR8" s="443"/>
      <c r="NS8" s="443"/>
      <c r="NT8" s="443"/>
      <c r="NU8" s="443"/>
      <c r="NV8" s="443"/>
      <c r="NW8" s="443"/>
      <c r="NX8" s="443"/>
      <c r="NY8" s="443"/>
      <c r="NZ8" s="443"/>
      <c r="OA8" s="443"/>
      <c r="OB8" s="443"/>
      <c r="OC8" s="443"/>
      <c r="OD8" s="443"/>
      <c r="OE8" s="443"/>
      <c r="OF8" s="443"/>
      <c r="OG8" s="443"/>
      <c r="OH8" s="443"/>
      <c r="OI8" s="443"/>
      <c r="OJ8" s="443"/>
      <c r="OK8" s="443"/>
      <c r="OL8" s="443"/>
      <c r="OM8" s="443"/>
      <c r="ON8" s="443"/>
      <c r="OO8" s="443"/>
      <c r="OP8" s="443"/>
      <c r="OQ8" s="443"/>
      <c r="OR8" s="443"/>
      <c r="OS8" s="443"/>
      <c r="OT8" s="443"/>
      <c r="OU8" s="443"/>
      <c r="OV8" s="443"/>
      <c r="OW8" s="443"/>
      <c r="OX8" s="443"/>
      <c r="OY8" s="443"/>
      <c r="OZ8" s="443"/>
      <c r="PA8" s="443"/>
      <c r="PB8" s="443"/>
      <c r="PC8" s="443"/>
      <c r="PD8" s="443"/>
      <c r="PE8" s="443"/>
      <c r="PF8" s="443"/>
      <c r="PG8" s="443"/>
      <c r="PH8" s="443"/>
      <c r="PI8" s="443"/>
      <c r="PJ8" s="443"/>
      <c r="PK8" s="443"/>
      <c r="PL8" s="443"/>
      <c r="PM8" s="443"/>
      <c r="PN8" s="443"/>
      <c r="PO8" s="443"/>
      <c r="PP8" s="443"/>
      <c r="PQ8" s="443"/>
      <c r="PR8" s="443"/>
      <c r="PS8" s="443"/>
      <c r="PT8" s="443"/>
      <c r="PU8" s="443"/>
      <c r="PV8" s="443"/>
      <c r="PW8" s="443"/>
      <c r="PX8" s="443"/>
      <c r="PY8" s="443"/>
      <c r="PZ8" s="443"/>
      <c r="QA8" s="443"/>
      <c r="QB8" s="443"/>
      <c r="QC8" s="443"/>
      <c r="QD8" s="443"/>
      <c r="QE8" s="443"/>
      <c r="QF8" s="443"/>
      <c r="QG8" s="443"/>
      <c r="QH8" s="443"/>
      <c r="QI8" s="443"/>
      <c r="QJ8" s="443"/>
      <c r="QK8" s="443"/>
      <c r="QL8" s="443"/>
      <c r="QM8" s="443"/>
      <c r="QN8" s="443"/>
      <c r="QO8" s="443"/>
      <c r="QP8" s="443"/>
      <c r="QQ8" s="443"/>
      <c r="QR8" s="443"/>
      <c r="QS8" s="443"/>
      <c r="QT8" s="443"/>
      <c r="QU8" s="443"/>
      <c r="QV8" s="443"/>
      <c r="QW8" s="443"/>
      <c r="QX8" s="443"/>
      <c r="QY8" s="443"/>
      <c r="QZ8" s="443"/>
      <c r="RA8" s="443"/>
      <c r="RB8" s="443"/>
      <c r="RC8" s="443"/>
      <c r="RD8" s="443"/>
      <c r="RE8" s="443"/>
      <c r="RF8" s="443"/>
      <c r="RG8" s="443"/>
      <c r="RH8" s="443"/>
      <c r="RI8" s="443"/>
      <c r="RJ8" s="443"/>
      <c r="RK8" s="443"/>
      <c r="RL8" s="443"/>
      <c r="RM8" s="443"/>
      <c r="RN8" s="443"/>
      <c r="RO8" s="443"/>
      <c r="RP8" s="443"/>
      <c r="RQ8" s="443"/>
      <c r="RR8" s="443"/>
      <c r="RS8" s="443"/>
      <c r="RT8" s="443"/>
      <c r="RU8" s="443"/>
      <c r="RV8" s="443"/>
      <c r="RW8" s="443"/>
      <c r="RX8" s="443"/>
      <c r="RY8" s="443"/>
      <c r="RZ8" s="443"/>
      <c r="SA8" s="443"/>
      <c r="SB8" s="443"/>
      <c r="SC8" s="443"/>
      <c r="SD8" s="443"/>
      <c r="SE8" s="443"/>
      <c r="SF8" s="443"/>
      <c r="SG8" s="443"/>
      <c r="SH8" s="443"/>
      <c r="SI8" s="443"/>
      <c r="SJ8" s="443"/>
      <c r="SK8" s="443"/>
      <c r="SL8" s="443"/>
      <c r="SM8" s="443"/>
      <c r="SN8" s="443"/>
      <c r="SO8" s="443"/>
      <c r="SP8" s="443"/>
      <c r="SQ8" s="443"/>
      <c r="SR8" s="443"/>
      <c r="SS8" s="443"/>
      <c r="ST8" s="443"/>
      <c r="SU8" s="443"/>
      <c r="SV8" s="443"/>
      <c r="SW8" s="443"/>
      <c r="SX8" s="443"/>
      <c r="SY8" s="443"/>
      <c r="SZ8" s="443"/>
      <c r="TA8" s="443"/>
      <c r="TB8" s="443"/>
      <c r="TC8" s="443"/>
      <c r="TD8" s="443"/>
      <c r="TE8" s="443"/>
      <c r="TF8" s="443"/>
      <c r="TG8" s="443"/>
      <c r="TH8" s="443"/>
      <c r="TI8" s="443"/>
      <c r="TJ8" s="443"/>
      <c r="TK8" s="443"/>
      <c r="TL8" s="443"/>
      <c r="TM8" s="443"/>
      <c r="TN8" s="443"/>
      <c r="TO8" s="443"/>
      <c r="TP8" s="443"/>
      <c r="TQ8" s="443"/>
      <c r="TR8" s="443"/>
      <c r="TS8" s="443"/>
      <c r="TT8" s="443"/>
      <c r="TU8" s="443"/>
      <c r="TV8" s="443"/>
      <c r="TW8" s="443"/>
      <c r="TX8" s="443"/>
      <c r="TY8" s="443"/>
      <c r="TZ8" s="443"/>
      <c r="UA8" s="443"/>
      <c r="UB8" s="443"/>
      <c r="UC8" s="443"/>
      <c r="UD8" s="443"/>
      <c r="UE8" s="443"/>
      <c r="UF8" s="443"/>
      <c r="UG8" s="443"/>
      <c r="UH8" s="443"/>
      <c r="UI8" s="443"/>
      <c r="UJ8" s="443"/>
      <c r="UK8" s="443"/>
      <c r="UL8" s="443"/>
      <c r="UM8" s="443"/>
      <c r="UN8" s="443"/>
      <c r="UO8" s="443"/>
      <c r="UP8" s="443"/>
      <c r="UQ8" s="443"/>
      <c r="UR8" s="443"/>
      <c r="US8" s="443"/>
      <c r="UT8" s="443"/>
      <c r="UU8" s="443"/>
      <c r="UV8" s="443"/>
      <c r="UW8" s="443"/>
      <c r="UX8" s="443"/>
      <c r="UY8" s="443"/>
      <c r="UZ8" s="443"/>
      <c r="VA8" s="443"/>
      <c r="VB8" s="443"/>
      <c r="VC8" s="443"/>
      <c r="VD8" s="443"/>
      <c r="VE8" s="443"/>
      <c r="VF8" s="443"/>
      <c r="VG8" s="443"/>
      <c r="VH8" s="443"/>
      <c r="VI8" s="443"/>
      <c r="VJ8" s="443"/>
      <c r="VK8" s="443"/>
      <c r="VL8" s="443"/>
      <c r="VM8" s="443"/>
      <c r="VN8" s="443"/>
      <c r="VO8" s="443"/>
      <c r="VP8" s="443"/>
      <c r="VQ8" s="443"/>
      <c r="VR8" s="443"/>
      <c r="VS8" s="443"/>
      <c r="VT8" s="443"/>
      <c r="VU8" s="443"/>
      <c r="VV8" s="443"/>
      <c r="VW8" s="443"/>
      <c r="VX8" s="443"/>
      <c r="VY8" s="443"/>
      <c r="VZ8" s="443"/>
      <c r="WA8" s="443"/>
      <c r="WB8" s="443"/>
      <c r="WC8" s="443"/>
      <c r="WD8" s="443"/>
      <c r="WE8" s="443"/>
      <c r="WF8" s="443"/>
      <c r="WG8" s="443"/>
      <c r="WH8" s="443"/>
      <c r="WI8" s="443"/>
      <c r="WJ8" s="443"/>
      <c r="WK8" s="443"/>
      <c r="WL8" s="443"/>
      <c r="WM8" s="443"/>
      <c r="WN8" s="443"/>
      <c r="WO8" s="443"/>
      <c r="WP8" s="443"/>
      <c r="WQ8" s="443"/>
      <c r="WR8" s="443"/>
      <c r="WS8" s="443"/>
      <c r="WT8" s="443"/>
      <c r="WU8" s="443"/>
      <c r="WV8" s="443"/>
      <c r="WW8" s="443"/>
      <c r="WX8" s="443"/>
      <c r="WY8" s="443"/>
      <c r="WZ8" s="443"/>
      <c r="XA8" s="443"/>
      <c r="XB8" s="443"/>
      <c r="XC8" s="443"/>
      <c r="XD8" s="443"/>
      <c r="XE8" s="443"/>
      <c r="XF8" s="443"/>
      <c r="XG8" s="443"/>
      <c r="XH8" s="443"/>
      <c r="XI8" s="443"/>
      <c r="XJ8" s="443"/>
      <c r="XK8" s="443"/>
      <c r="XL8" s="443"/>
      <c r="XM8" s="443"/>
      <c r="XN8" s="443"/>
      <c r="XO8" s="443"/>
      <c r="XP8" s="443"/>
      <c r="XQ8" s="443"/>
      <c r="XR8" s="443"/>
      <c r="XS8" s="443"/>
      <c r="XT8" s="443"/>
      <c r="XU8" s="443"/>
      <c r="XV8" s="443"/>
      <c r="XW8" s="443"/>
      <c r="XX8" s="443"/>
      <c r="XY8" s="443"/>
      <c r="XZ8" s="443"/>
      <c r="YA8" s="443"/>
      <c r="YB8" s="443"/>
      <c r="YC8" s="443"/>
      <c r="YD8" s="443"/>
      <c r="YE8" s="443"/>
      <c r="YF8" s="443"/>
      <c r="YG8" s="443"/>
      <c r="YH8" s="443"/>
      <c r="YI8" s="443"/>
      <c r="YJ8" s="443"/>
      <c r="YK8" s="443"/>
      <c r="YL8" s="443"/>
      <c r="YM8" s="443"/>
      <c r="YN8" s="443"/>
      <c r="YO8" s="443"/>
      <c r="YP8" s="443"/>
      <c r="YQ8" s="443"/>
      <c r="YR8" s="443"/>
      <c r="YS8" s="443"/>
      <c r="YT8" s="443"/>
      <c r="YU8" s="443"/>
      <c r="YV8" s="443"/>
      <c r="YW8" s="443"/>
      <c r="YX8" s="443"/>
      <c r="YY8" s="443"/>
      <c r="YZ8" s="443"/>
      <c r="ZA8" s="443"/>
      <c r="ZB8" s="443"/>
      <c r="ZC8" s="443"/>
      <c r="ZD8" s="443"/>
      <c r="ZE8" s="443"/>
      <c r="ZF8" s="443"/>
      <c r="ZG8" s="443"/>
      <c r="ZH8" s="443"/>
      <c r="ZI8" s="443"/>
      <c r="ZJ8" s="443"/>
      <c r="ZK8" s="443"/>
      <c r="ZL8" s="443"/>
      <c r="ZM8" s="443"/>
      <c r="ZN8" s="443"/>
      <c r="ZO8" s="443"/>
      <c r="ZP8" s="443"/>
      <c r="ZQ8" s="443"/>
      <c r="ZR8" s="443"/>
      <c r="ZS8" s="443"/>
      <c r="ZT8" s="443"/>
      <c r="ZU8" s="443"/>
      <c r="ZV8" s="443"/>
      <c r="ZW8" s="443"/>
      <c r="ZX8" s="443"/>
      <c r="ZY8" s="443"/>
      <c r="ZZ8" s="443"/>
      <c r="AAA8" s="443"/>
      <c r="AAB8" s="443"/>
      <c r="AAC8" s="443"/>
      <c r="AAD8" s="443"/>
      <c r="AAE8" s="443"/>
      <c r="AAF8" s="443"/>
      <c r="AAG8" s="443"/>
      <c r="AAH8" s="443"/>
      <c r="AAI8" s="443"/>
      <c r="AAJ8" s="443"/>
      <c r="AAK8" s="443"/>
      <c r="AAL8" s="443"/>
      <c r="AAM8" s="443"/>
      <c r="AAN8" s="443"/>
      <c r="AAO8" s="443"/>
      <c r="AAP8" s="443"/>
      <c r="AAQ8" s="443"/>
      <c r="AAR8" s="443"/>
      <c r="AAS8" s="443"/>
      <c r="AAT8" s="443"/>
      <c r="AAU8" s="443"/>
      <c r="AAV8" s="443"/>
      <c r="AAW8" s="443"/>
      <c r="AAX8" s="443"/>
      <c r="AAY8" s="443"/>
      <c r="AAZ8" s="443"/>
      <c r="ABA8" s="443"/>
      <c r="ABB8" s="443"/>
      <c r="ABC8" s="443"/>
      <c r="ABD8" s="443"/>
      <c r="ABE8" s="443"/>
      <c r="ABF8" s="443"/>
      <c r="ABG8" s="443"/>
      <c r="ABH8" s="443"/>
      <c r="ABI8" s="443"/>
      <c r="ABJ8" s="443"/>
      <c r="ABK8" s="443"/>
      <c r="ABL8" s="443"/>
      <c r="ABM8" s="443"/>
      <c r="ABN8" s="443"/>
      <c r="ABO8" s="443"/>
      <c r="ABP8" s="443"/>
      <c r="ABQ8" s="443"/>
      <c r="ABR8" s="443"/>
      <c r="ABS8" s="443"/>
      <c r="ABT8" s="443"/>
      <c r="ABU8" s="443"/>
      <c r="ABV8" s="443"/>
      <c r="ABW8" s="443"/>
      <c r="ABX8" s="443"/>
      <c r="ABY8" s="443"/>
      <c r="ABZ8" s="443"/>
      <c r="ACA8" s="443"/>
      <c r="ACB8" s="443"/>
      <c r="ACC8" s="443"/>
      <c r="ACD8" s="443"/>
      <c r="ACE8" s="443"/>
      <c r="ACF8" s="443"/>
      <c r="ACG8" s="443"/>
      <c r="ACH8" s="443"/>
      <c r="ACI8" s="443"/>
      <c r="ACJ8" s="443"/>
      <c r="ACK8" s="443"/>
      <c r="ACL8" s="443"/>
      <c r="ACM8" s="443"/>
      <c r="ACN8" s="443"/>
      <c r="ACO8" s="443"/>
      <c r="ACP8" s="443"/>
      <c r="ACQ8" s="443"/>
      <c r="ACR8" s="443"/>
      <c r="ACS8" s="443"/>
      <c r="ACT8" s="443"/>
      <c r="ACU8" s="443"/>
      <c r="ACV8" s="443"/>
      <c r="ACW8" s="443"/>
      <c r="ACX8" s="443"/>
      <c r="ACY8" s="443"/>
      <c r="ACZ8" s="443"/>
      <c r="ADA8" s="443"/>
      <c r="ADB8" s="443"/>
      <c r="ADC8" s="443"/>
      <c r="ADD8" s="443"/>
      <c r="ADE8" s="443"/>
      <c r="ADF8" s="443"/>
      <c r="ADG8" s="443"/>
      <c r="ADH8" s="443"/>
      <c r="ADI8" s="443"/>
      <c r="ADJ8" s="443"/>
      <c r="ADK8" s="443"/>
      <c r="ADL8" s="443"/>
      <c r="ADM8" s="443"/>
      <c r="ADN8" s="443"/>
      <c r="ADO8" s="443"/>
      <c r="ADP8" s="443"/>
      <c r="ADQ8" s="443"/>
      <c r="ADR8" s="443"/>
      <c r="ADS8" s="443"/>
      <c r="ADT8" s="443"/>
      <c r="ADU8" s="443"/>
      <c r="ADV8" s="443"/>
      <c r="ADW8" s="443"/>
      <c r="ADX8" s="443"/>
      <c r="ADY8" s="443"/>
      <c r="ADZ8" s="443"/>
      <c r="AEA8" s="443"/>
      <c r="AEB8" s="443"/>
      <c r="AEC8" s="443"/>
      <c r="AED8" s="443"/>
      <c r="AEE8" s="443"/>
      <c r="AEF8" s="443"/>
      <c r="AEG8" s="443"/>
      <c r="AEH8" s="443"/>
      <c r="AEI8" s="443"/>
      <c r="AEJ8" s="443"/>
      <c r="AEK8" s="443"/>
      <c r="AEL8" s="443"/>
      <c r="AEM8" s="443"/>
      <c r="AEN8" s="443"/>
      <c r="AEO8" s="443"/>
      <c r="AEP8" s="443"/>
      <c r="AEQ8" s="443"/>
      <c r="AER8" s="443"/>
      <c r="AES8" s="443"/>
      <c r="AET8" s="443"/>
      <c r="AEU8" s="443"/>
      <c r="AEV8" s="443"/>
      <c r="AEW8" s="443"/>
      <c r="AEX8" s="443"/>
      <c r="AEY8" s="443"/>
      <c r="AEZ8" s="443"/>
      <c r="AFA8" s="443"/>
      <c r="AFB8" s="443"/>
      <c r="AFC8" s="443"/>
      <c r="AFD8" s="443"/>
      <c r="AFE8" s="443"/>
      <c r="AFF8" s="443"/>
      <c r="AFG8" s="443"/>
      <c r="AFH8" s="443"/>
      <c r="AFI8" s="443"/>
      <c r="AFJ8" s="443"/>
      <c r="AFK8" s="443"/>
      <c r="AFL8" s="443"/>
      <c r="AFM8" s="443"/>
      <c r="AFN8" s="443"/>
      <c r="AFO8" s="443"/>
      <c r="AFP8" s="443"/>
      <c r="AFQ8" s="443"/>
      <c r="AFR8" s="443"/>
      <c r="AFS8" s="443"/>
      <c r="AFT8" s="443"/>
      <c r="AFU8" s="443"/>
      <c r="AFV8" s="443"/>
      <c r="AFW8" s="443"/>
      <c r="AFX8" s="443"/>
      <c r="AFY8" s="443"/>
      <c r="AFZ8" s="443"/>
      <c r="AGA8" s="443"/>
      <c r="AGB8" s="443"/>
      <c r="AGC8" s="443"/>
      <c r="AGD8" s="443"/>
      <c r="AGE8" s="443"/>
      <c r="AGF8" s="443"/>
      <c r="AGG8" s="443"/>
      <c r="AGH8" s="443"/>
      <c r="AGI8" s="443"/>
      <c r="AGJ8" s="443"/>
      <c r="AGK8" s="443"/>
      <c r="AGL8" s="443"/>
      <c r="AGM8" s="443"/>
      <c r="AGN8" s="443"/>
      <c r="AGO8" s="443"/>
      <c r="AGP8" s="443"/>
      <c r="AGQ8" s="443"/>
      <c r="AGR8" s="443"/>
      <c r="AGS8" s="443"/>
      <c r="AGT8" s="443"/>
      <c r="AGU8" s="443"/>
      <c r="AGV8" s="443"/>
      <c r="AGW8" s="443"/>
      <c r="AGX8" s="443"/>
      <c r="AGY8" s="443"/>
      <c r="AGZ8" s="443"/>
      <c r="AHA8" s="443"/>
      <c r="AHB8" s="443"/>
      <c r="AHC8" s="443"/>
      <c r="AHD8" s="443"/>
      <c r="AHE8" s="443"/>
      <c r="AHF8" s="443"/>
      <c r="AHG8" s="443"/>
      <c r="AHH8" s="443"/>
      <c r="AHI8" s="443"/>
      <c r="AHJ8" s="443"/>
      <c r="AHK8" s="443"/>
      <c r="AHL8" s="443"/>
      <c r="AHM8" s="443"/>
      <c r="AHN8" s="443"/>
      <c r="AHO8" s="443"/>
      <c r="AHP8" s="443"/>
      <c r="AHQ8" s="443"/>
      <c r="AHR8" s="443"/>
      <c r="AHS8" s="443"/>
      <c r="AHT8" s="443"/>
      <c r="AHU8" s="443"/>
      <c r="AHV8" s="443"/>
      <c r="AHW8" s="443"/>
      <c r="AHX8" s="443"/>
      <c r="AHY8" s="443"/>
      <c r="AHZ8" s="443"/>
      <c r="AIA8" s="443"/>
      <c r="AIB8" s="443"/>
      <c r="AIC8" s="443"/>
      <c r="AID8" s="443"/>
      <c r="AIE8" s="443"/>
      <c r="AIF8" s="443"/>
      <c r="AIG8" s="443"/>
      <c r="AIH8" s="443"/>
      <c r="AII8" s="443"/>
      <c r="AIJ8" s="443"/>
      <c r="AIK8" s="443"/>
      <c r="AIL8" s="443"/>
      <c r="AIM8" s="443"/>
      <c r="AIN8" s="443"/>
      <c r="AIO8" s="443"/>
      <c r="AIP8" s="443"/>
      <c r="AIQ8" s="443"/>
      <c r="AIR8" s="443"/>
      <c r="AIS8" s="443"/>
      <c r="AIT8" s="443"/>
      <c r="AIU8" s="443"/>
      <c r="AIV8" s="443"/>
      <c r="AIW8" s="443"/>
      <c r="AIX8" s="443"/>
      <c r="AIY8" s="443"/>
      <c r="AIZ8" s="443"/>
      <c r="AJA8" s="443"/>
      <c r="AJB8" s="443"/>
      <c r="AJC8" s="443"/>
      <c r="AJD8" s="443"/>
      <c r="AJE8" s="443"/>
      <c r="AJF8" s="443"/>
      <c r="AJG8" s="443"/>
      <c r="AJH8" s="443"/>
      <c r="AJI8" s="443"/>
      <c r="AJJ8" s="443"/>
      <c r="AJK8" s="443"/>
      <c r="AJL8" s="443"/>
      <c r="AJM8" s="443"/>
      <c r="AJN8" s="443"/>
      <c r="AJO8" s="443"/>
      <c r="AJP8" s="443"/>
      <c r="AJQ8" s="443"/>
      <c r="AJR8" s="443"/>
      <c r="AJS8" s="443"/>
      <c r="AJT8" s="443"/>
      <c r="AJU8" s="443"/>
      <c r="AJV8" s="443"/>
      <c r="AJW8" s="443"/>
      <c r="AJX8" s="443"/>
      <c r="AJY8" s="443"/>
      <c r="AJZ8" s="443"/>
      <c r="AKA8" s="443"/>
      <c r="AKB8" s="443"/>
      <c r="AKC8" s="443"/>
      <c r="AKD8" s="443"/>
      <c r="AKE8" s="443"/>
      <c r="AKF8" s="443"/>
      <c r="AKG8" s="443"/>
      <c r="AKH8" s="443"/>
      <c r="AKI8" s="443"/>
      <c r="AKJ8" s="443"/>
      <c r="AKK8" s="443"/>
      <c r="AKL8" s="443"/>
      <c r="AKM8" s="443"/>
      <c r="AKN8" s="443"/>
      <c r="AKO8" s="443"/>
      <c r="AKP8" s="443"/>
      <c r="AKQ8" s="443"/>
      <c r="AKR8" s="443"/>
      <c r="AKS8" s="443"/>
      <c r="AKT8" s="443"/>
      <c r="AKU8" s="443"/>
      <c r="AKV8" s="443"/>
      <c r="AKW8" s="443"/>
      <c r="AKX8" s="443"/>
      <c r="AKY8" s="443"/>
      <c r="AKZ8" s="443"/>
      <c r="ALA8" s="443"/>
      <c r="ALB8" s="443"/>
      <c r="ALC8" s="443"/>
      <c r="ALD8" s="443"/>
      <c r="ALE8" s="443"/>
      <c r="ALF8" s="443"/>
      <c r="ALG8" s="443"/>
      <c r="ALH8" s="443"/>
      <c r="ALI8" s="443"/>
      <c r="ALJ8" s="443"/>
      <c r="ALK8" s="443"/>
      <c r="ALL8" s="443"/>
      <c r="ALM8" s="443"/>
      <c r="ALN8" s="443"/>
      <c r="ALO8" s="443"/>
      <c r="ALP8" s="443"/>
      <c r="ALQ8" s="443"/>
      <c r="ALR8" s="443"/>
      <c r="ALS8" s="443"/>
      <c r="ALT8" s="443"/>
      <c r="ALU8" s="443"/>
      <c r="ALV8" s="443"/>
      <c r="ALW8" s="443"/>
      <c r="ALX8" s="443"/>
      <c r="ALY8" s="443"/>
    </row>
    <row r="9" spans="1:1013" ht="15" customHeight="1">
      <c r="A9" s="423">
        <v>1</v>
      </c>
      <c r="B9" s="321" t="s">
        <v>2808</v>
      </c>
      <c r="C9" s="321"/>
      <c r="D9" s="321"/>
      <c r="E9" s="414"/>
      <c r="F9" s="414"/>
      <c r="G9" s="414"/>
      <c r="H9" s="434" t="s">
        <v>2809</v>
      </c>
      <c r="I9" s="415"/>
      <c r="J9" s="316" t="s">
        <v>2810</v>
      </c>
      <c r="K9" s="417"/>
      <c r="L9" s="417"/>
      <c r="M9" s="417"/>
      <c r="N9" s="417"/>
      <c r="O9" s="417"/>
      <c r="P9" s="416" t="s">
        <v>820</v>
      </c>
      <c r="Q9" s="341" t="s">
        <v>863</v>
      </c>
      <c r="R9" s="341" t="s">
        <v>2810</v>
      </c>
      <c r="S9" s="417"/>
      <c r="T9" s="417"/>
      <c r="U9" s="417" t="s">
        <v>863</v>
      </c>
      <c r="V9" s="417" t="s">
        <v>863</v>
      </c>
    </row>
    <row r="10" spans="1:1013" ht="15" customHeight="1">
      <c r="A10" s="423">
        <v>2</v>
      </c>
      <c r="B10" s="321"/>
      <c r="C10" s="321" t="s">
        <v>2811</v>
      </c>
      <c r="D10" s="321"/>
      <c r="E10" s="414"/>
      <c r="F10" s="414"/>
      <c r="G10" s="414"/>
      <c r="H10" s="446" t="s">
        <v>2812</v>
      </c>
      <c r="I10" s="419">
        <v>101</v>
      </c>
      <c r="J10" s="420" t="s">
        <v>2813</v>
      </c>
      <c r="K10" s="421"/>
      <c r="L10" s="421"/>
      <c r="M10" s="421"/>
      <c r="N10" s="421"/>
      <c r="O10" s="421"/>
      <c r="P10" s="416" t="s">
        <v>820</v>
      </c>
      <c r="Q10" s="344"/>
      <c r="R10" s="344" t="s">
        <v>1093</v>
      </c>
      <c r="S10" s="421"/>
      <c r="T10" s="421"/>
      <c r="U10" s="421" t="s">
        <v>863</v>
      </c>
      <c r="V10" s="421" t="s">
        <v>863</v>
      </c>
    </row>
    <row r="11" spans="1:1013" ht="15" customHeight="1">
      <c r="A11" s="423">
        <v>3</v>
      </c>
      <c r="B11" s="321"/>
      <c r="C11" s="321" t="s">
        <v>2814</v>
      </c>
      <c r="D11" s="321"/>
      <c r="E11" s="414"/>
      <c r="F11" s="414"/>
      <c r="G11" s="414"/>
      <c r="H11" s="445" t="s">
        <v>2815</v>
      </c>
      <c r="I11" s="422" t="s">
        <v>2816</v>
      </c>
      <c r="J11" s="316" t="s">
        <v>2817</v>
      </c>
      <c r="K11" s="417"/>
      <c r="L11" s="417"/>
      <c r="M11" s="417"/>
      <c r="N11" s="417"/>
      <c r="O11" s="417"/>
      <c r="P11" s="416" t="s">
        <v>820</v>
      </c>
      <c r="Q11" s="341"/>
      <c r="R11" s="341" t="s">
        <v>862</v>
      </c>
      <c r="S11" s="417"/>
      <c r="T11" s="417"/>
      <c r="U11" s="417" t="s">
        <v>863</v>
      </c>
      <c r="V11" s="417" t="s">
        <v>863</v>
      </c>
    </row>
    <row r="12" spans="1:1013" ht="15" customHeight="1">
      <c r="A12" s="423">
        <v>4</v>
      </c>
      <c r="B12" s="321" t="s">
        <v>2818</v>
      </c>
      <c r="C12" s="321"/>
      <c r="D12" s="321"/>
      <c r="E12" s="414"/>
      <c r="F12" s="414"/>
      <c r="G12" s="414"/>
      <c r="H12" s="447" t="s">
        <v>2819</v>
      </c>
      <c r="I12" s="419" t="s">
        <v>2820</v>
      </c>
      <c r="J12" s="420" t="s">
        <v>2821</v>
      </c>
      <c r="K12" s="421"/>
      <c r="L12" s="421"/>
      <c r="M12" s="421"/>
      <c r="N12" s="421"/>
      <c r="O12" s="421"/>
      <c r="P12" s="416" t="s">
        <v>820</v>
      </c>
      <c r="Q12" s="344"/>
      <c r="R12" s="344" t="s">
        <v>862</v>
      </c>
      <c r="S12" s="421"/>
      <c r="T12" s="421"/>
      <c r="U12" s="421" t="s">
        <v>863</v>
      </c>
      <c r="V12" s="421" t="s">
        <v>863</v>
      </c>
    </row>
    <row r="13" spans="1:1013" ht="15" customHeight="1">
      <c r="A13" s="428">
        <v>5</v>
      </c>
      <c r="B13" s="429" t="s">
        <v>2822</v>
      </c>
      <c r="C13" s="429"/>
      <c r="D13" s="429"/>
      <c r="E13" s="430"/>
      <c r="F13" s="430"/>
      <c r="G13" s="430"/>
      <c r="H13" s="448" t="s">
        <v>2823</v>
      </c>
      <c r="I13" s="431"/>
      <c r="J13" s="431" t="s">
        <v>2824</v>
      </c>
      <c r="K13" s="432"/>
      <c r="L13" s="432"/>
      <c r="M13" s="432"/>
      <c r="N13" s="432"/>
      <c r="O13" s="432"/>
      <c r="P13" s="433" t="s">
        <v>817</v>
      </c>
      <c r="Q13" s="505" t="s">
        <v>863</v>
      </c>
      <c r="R13" s="506" t="s">
        <v>2824</v>
      </c>
      <c r="S13" s="432"/>
      <c r="T13" s="432"/>
      <c r="U13" s="432" t="s">
        <v>863</v>
      </c>
      <c r="V13" s="432" t="s">
        <v>863</v>
      </c>
    </row>
    <row r="14" spans="1:1013" ht="15" customHeight="1" thickBot="1">
      <c r="A14" s="482">
        <v>6</v>
      </c>
      <c r="B14" s="483" t="s">
        <v>2825</v>
      </c>
      <c r="C14" s="483"/>
      <c r="D14" s="483"/>
      <c r="E14" s="484"/>
      <c r="F14" s="484"/>
      <c r="G14" s="484"/>
      <c r="H14" s="485" t="s">
        <v>2826</v>
      </c>
      <c r="I14" s="486"/>
      <c r="J14" s="475" t="s">
        <v>2827</v>
      </c>
      <c r="K14" s="487"/>
      <c r="L14" s="487"/>
      <c r="M14" s="487"/>
      <c r="N14" s="487"/>
      <c r="O14" s="487"/>
      <c r="P14" s="488" t="s">
        <v>820</v>
      </c>
      <c r="Q14" s="507"/>
      <c r="R14" s="507" t="s">
        <v>862</v>
      </c>
      <c r="S14" s="487"/>
      <c r="T14" s="487"/>
      <c r="U14" s="487" t="s">
        <v>863</v>
      </c>
      <c r="V14" s="487" t="s">
        <v>863</v>
      </c>
    </row>
    <row r="15" spans="1:1013" s="454" customFormat="1" ht="15">
      <c r="A15" s="481"/>
      <c r="B15" s="481"/>
      <c r="C15" s="481"/>
      <c r="D15" s="481"/>
      <c r="E15" s="481"/>
      <c r="F15" s="481"/>
      <c r="G15" s="481"/>
      <c r="H15" s="481"/>
      <c r="I15" s="481"/>
      <c r="J15" s="481"/>
      <c r="K15" s="481"/>
      <c r="L15" s="481"/>
      <c r="M15" s="481"/>
      <c r="N15" s="481"/>
      <c r="O15" s="481"/>
      <c r="P15" s="481"/>
      <c r="Q15" s="481"/>
      <c r="R15" s="481"/>
      <c r="S15" s="481"/>
      <c r="T15" s="481"/>
      <c r="U15" s="481"/>
      <c r="V15" s="481"/>
    </row>
    <row r="16" spans="1:1013">
      <c r="E16" s="57"/>
      <c r="AE16" s="450"/>
      <c r="AF16" s="451"/>
      <c r="AG16" s="451"/>
      <c r="AH16" s="452"/>
    </row>
    <row r="17" spans="3:5">
      <c r="E17" s="57"/>
    </row>
    <row r="18" spans="3:5">
      <c r="E18" s="57"/>
    </row>
    <row r="19" spans="3:5">
      <c r="C19" s="453"/>
      <c r="E19" s="57"/>
    </row>
  </sheetData>
  <mergeCells count="9">
    <mergeCell ref="E1:F1"/>
    <mergeCell ref="H1:I2"/>
    <mergeCell ref="N1:O1"/>
    <mergeCell ref="K7:N7"/>
    <mergeCell ref="AB7:AC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Y13"/>
  <sheetViews>
    <sheetView workbookViewId="0">
      <pane xSplit="7" ySplit="8" topLeftCell="W9" activePane="bottomRight" state="frozen"/>
      <selection pane="topRight"/>
      <selection pane="bottomLeft"/>
      <selection pane="bottomRight" activeCell="J1" sqref="J1:J104857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4" width="2.625" customWidth="1"/>
    <col min="15" max="15" width="2.5" customWidth="1"/>
    <col min="16" max="16" width="9.375" customWidth="1"/>
    <col min="17" max="17" width="5.625" customWidth="1"/>
    <col min="18" max="18" width="12.625" customWidth="1"/>
    <col min="19" max="19" width="15.125" customWidth="1"/>
    <col min="20" max="20" width="10.625" customWidth="1"/>
    <col min="21" max="21" width="11" bestFit="1" customWidth="1"/>
    <col min="22" max="22" width="9.875" customWidth="1"/>
    <col min="23" max="29" width="9" customWidth="1"/>
  </cols>
  <sheetData>
    <row r="1" spans="1:1013" ht="14.25" customHeight="1">
      <c r="A1" s="272" t="s">
        <v>2828</v>
      </c>
      <c r="B1" s="128"/>
      <c r="C1" s="129" t="s">
        <v>813</v>
      </c>
      <c r="D1" s="128"/>
      <c r="E1" s="293" t="s">
        <v>814</v>
      </c>
      <c r="F1" s="128"/>
      <c r="G1" s="128"/>
      <c r="H1" s="782" t="s">
        <v>1839</v>
      </c>
      <c r="I1" s="782"/>
      <c r="J1" s="96"/>
      <c r="K1" s="96"/>
      <c r="L1" s="96"/>
      <c r="M1" s="96"/>
      <c r="N1" s="787" t="s">
        <v>816</v>
      </c>
      <c r="O1" s="787"/>
      <c r="P1" s="96"/>
      <c r="Q1" s="96"/>
      <c r="R1" s="96"/>
      <c r="S1" s="96"/>
      <c r="T1" s="96"/>
      <c r="U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M1" s="128"/>
      <c r="ALN1" s="128"/>
      <c r="ALO1" s="128"/>
      <c r="ALP1" s="128"/>
      <c r="ALQ1" s="128"/>
      <c r="ALR1" s="128"/>
      <c r="ALS1" s="128"/>
      <c r="ALT1" s="128"/>
      <c r="ALU1" s="128"/>
      <c r="ALV1" s="128"/>
      <c r="ALW1" s="128"/>
      <c r="ALX1" s="128"/>
    </row>
    <row r="2" spans="1:1013" ht="15">
      <c r="A2" s="128"/>
      <c r="B2" s="128"/>
      <c r="C2" s="295" t="s">
        <v>818</v>
      </c>
      <c r="D2" s="128"/>
      <c r="E2" s="296" t="s">
        <v>819</v>
      </c>
      <c r="F2" s="128"/>
      <c r="G2" s="128"/>
      <c r="H2" s="782"/>
      <c r="I2" s="782"/>
      <c r="J2" s="96"/>
      <c r="K2" s="96"/>
      <c r="L2" s="96"/>
      <c r="M2" s="96"/>
      <c r="N2" s="96"/>
      <c r="O2" s="96"/>
      <c r="P2" s="96"/>
      <c r="Q2" s="96"/>
      <c r="R2" s="96"/>
      <c r="S2" s="96"/>
      <c r="T2" s="96"/>
      <c r="U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M2" s="128"/>
      <c r="ALN2" s="128"/>
      <c r="ALO2" s="128"/>
      <c r="ALP2" s="128"/>
      <c r="ALQ2" s="128"/>
      <c r="ALR2" s="128"/>
      <c r="ALS2" s="128"/>
      <c r="ALT2" s="128"/>
      <c r="ALU2" s="128"/>
      <c r="ALV2" s="128"/>
      <c r="ALW2" s="128"/>
      <c r="ALX2" s="128"/>
    </row>
    <row r="3" spans="1:1013" ht="15">
      <c r="A3" s="128"/>
      <c r="B3" s="128"/>
      <c r="C3" s="297" t="s">
        <v>821</v>
      </c>
      <c r="D3" s="128"/>
      <c r="E3" s="298" t="s">
        <v>822</v>
      </c>
      <c r="F3" s="128"/>
      <c r="G3" s="128"/>
      <c r="H3" s="96"/>
      <c r="I3" s="5"/>
      <c r="J3" s="96"/>
      <c r="K3" s="96"/>
      <c r="L3" s="96"/>
      <c r="M3" s="96"/>
      <c r="N3" s="96"/>
      <c r="O3" s="96"/>
      <c r="P3" s="96"/>
      <c r="Q3" s="96"/>
      <c r="R3" s="96"/>
      <c r="S3" s="96"/>
      <c r="T3" s="96"/>
      <c r="U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M3" s="128"/>
      <c r="ALN3" s="128"/>
      <c r="ALO3" s="128"/>
      <c r="ALP3" s="128"/>
      <c r="ALQ3" s="128"/>
      <c r="ALR3" s="128"/>
      <c r="ALS3" s="128"/>
      <c r="ALT3" s="128"/>
      <c r="ALU3" s="128"/>
      <c r="ALV3" s="128"/>
      <c r="ALW3" s="128"/>
      <c r="ALX3" s="128"/>
    </row>
    <row r="4" spans="1:1013" ht="15">
      <c r="A4" s="128"/>
      <c r="B4" s="128"/>
      <c r="C4" s="299" t="s">
        <v>824</v>
      </c>
      <c r="D4" s="128"/>
      <c r="E4" s="300" t="s">
        <v>825</v>
      </c>
      <c r="F4" s="128"/>
      <c r="G4" s="137" t="s">
        <v>1839</v>
      </c>
      <c r="H4" s="96"/>
      <c r="I4" s="5"/>
      <c r="J4" s="96"/>
      <c r="K4" s="96"/>
      <c r="L4" s="96"/>
      <c r="M4" s="96"/>
      <c r="N4" s="96"/>
      <c r="O4" s="96"/>
      <c r="P4" s="96"/>
      <c r="Q4" s="96"/>
      <c r="R4" s="96"/>
      <c r="S4" s="96"/>
      <c r="T4" s="96"/>
      <c r="U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M4" s="128"/>
      <c r="ALN4" s="128"/>
      <c r="ALO4" s="128"/>
      <c r="ALP4" s="128"/>
      <c r="ALQ4" s="128"/>
      <c r="ALR4" s="128"/>
      <c r="ALS4" s="128"/>
      <c r="ALT4" s="128"/>
      <c r="ALU4" s="128"/>
      <c r="ALV4" s="128"/>
      <c r="ALW4" s="128"/>
      <c r="ALX4" s="128"/>
    </row>
    <row r="5" spans="1:1013" ht="15">
      <c r="A5" s="128"/>
      <c r="B5" s="128"/>
      <c r="C5" s="145" t="s">
        <v>826</v>
      </c>
      <c r="D5" s="146" t="s">
        <v>1839</v>
      </c>
      <c r="E5" s="407" t="s">
        <v>911</v>
      </c>
      <c r="F5" s="146" t="s">
        <v>1839</v>
      </c>
      <c r="G5" s="148"/>
      <c r="H5" s="148"/>
      <c r="I5" s="408"/>
      <c r="J5" s="148"/>
      <c r="K5" s="148"/>
      <c r="L5" s="148"/>
      <c r="M5" s="148"/>
      <c r="N5" s="148"/>
      <c r="O5" s="148"/>
      <c r="P5" s="148"/>
      <c r="Q5" s="148"/>
      <c r="R5" s="148"/>
      <c r="S5" s="148"/>
      <c r="T5" s="148"/>
      <c r="U5" s="148"/>
      <c r="V5" s="149"/>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9"/>
      <c r="ALM5" s="147"/>
      <c r="ALN5" s="147"/>
      <c r="ALO5" s="147"/>
      <c r="ALP5" s="147"/>
      <c r="ALQ5" s="147"/>
      <c r="ALR5" s="147"/>
      <c r="ALS5" s="147"/>
      <c r="ALT5" s="147"/>
      <c r="ALU5" s="147"/>
      <c r="ALV5" s="147"/>
      <c r="ALW5" s="147"/>
      <c r="ALX5" s="147"/>
      <c r="ALY5" s="149"/>
    </row>
    <row r="6" spans="1:1013" ht="15">
      <c r="A6" s="128"/>
      <c r="B6" s="128"/>
      <c r="C6" s="302" t="s">
        <v>827</v>
      </c>
      <c r="D6" s="138" t="s">
        <v>1839</v>
      </c>
      <c r="E6" s="128"/>
      <c r="F6" s="138" t="s">
        <v>1839</v>
      </c>
      <c r="G6" s="96"/>
      <c r="H6" s="96"/>
      <c r="I6" s="5"/>
      <c r="J6" s="96"/>
      <c r="K6" s="96"/>
      <c r="L6" s="96"/>
      <c r="M6" s="96"/>
      <c r="N6" s="96"/>
      <c r="O6" s="96"/>
      <c r="P6" s="96"/>
      <c r="Q6" s="96"/>
      <c r="R6" s="96"/>
      <c r="S6" s="96"/>
      <c r="T6" s="96"/>
      <c r="U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M6" s="128"/>
      <c r="ALN6" s="128"/>
      <c r="ALO6" s="128"/>
      <c r="ALP6" s="128"/>
      <c r="ALQ6" s="128"/>
      <c r="ALR6" s="128"/>
      <c r="ALS6" s="128"/>
      <c r="ALT6" s="128"/>
      <c r="ALU6" s="128"/>
      <c r="ALV6" s="128"/>
      <c r="ALW6" s="128"/>
      <c r="ALX6" s="128"/>
    </row>
    <row r="7" spans="1:1013" ht="14.25" customHeight="1">
      <c r="C7" s="138" t="s">
        <v>1839</v>
      </c>
      <c r="D7" s="409" t="s">
        <v>1839</v>
      </c>
      <c r="E7" s="303" t="s">
        <v>1839</v>
      </c>
      <c r="F7" s="303" t="s">
        <v>1839</v>
      </c>
      <c r="G7" s="96"/>
      <c r="H7" s="96"/>
      <c r="I7" s="5"/>
      <c r="J7" s="96"/>
      <c r="K7" s="783" t="s">
        <v>828</v>
      </c>
      <c r="L7" s="783"/>
      <c r="M7" s="783"/>
      <c r="N7" s="783"/>
      <c r="O7" s="96"/>
      <c r="P7" s="96"/>
      <c r="Q7" s="96"/>
      <c r="R7" s="96"/>
      <c r="S7" s="96"/>
      <c r="U7" s="410" t="s">
        <v>829</v>
      </c>
      <c r="V7" s="410" t="s">
        <v>829</v>
      </c>
      <c r="X7" s="96"/>
      <c r="Y7" s="96"/>
      <c r="Z7" s="96"/>
      <c r="AA7" s="96"/>
      <c r="AB7" s="783" t="s">
        <v>830</v>
      </c>
      <c r="AC7" s="783"/>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M7" s="128"/>
      <c r="ALN7" s="128"/>
      <c r="ALO7" s="128"/>
      <c r="ALP7" s="128"/>
      <c r="ALQ7" s="128"/>
      <c r="ALR7" s="128"/>
      <c r="ALS7" s="128"/>
      <c r="ALT7" s="128"/>
      <c r="ALU7" s="128"/>
      <c r="ALV7" s="128"/>
      <c r="ALW7" s="128"/>
      <c r="ALX7" s="128"/>
    </row>
    <row r="8" spans="1:1013" s="444" customFormat="1" ht="27.75" customHeight="1">
      <c r="A8" s="305" t="s">
        <v>831</v>
      </c>
      <c r="B8" s="411" t="s">
        <v>832</v>
      </c>
      <c r="C8" s="411" t="s">
        <v>833</v>
      </c>
      <c r="D8" s="411" t="s">
        <v>834</v>
      </c>
      <c r="E8" s="411" t="s">
        <v>835</v>
      </c>
      <c r="F8" s="411" t="s">
        <v>836</v>
      </c>
      <c r="G8" s="411" t="s">
        <v>837</v>
      </c>
      <c r="H8" s="309" t="s">
        <v>9</v>
      </c>
      <c r="I8" s="309" t="s">
        <v>838</v>
      </c>
      <c r="J8" s="309" t="s">
        <v>841</v>
      </c>
      <c r="K8" s="435" t="s">
        <v>842</v>
      </c>
      <c r="L8" s="435" t="s">
        <v>843</v>
      </c>
      <c r="M8" s="435" t="s">
        <v>844</v>
      </c>
      <c r="N8" s="435" t="s">
        <v>845</v>
      </c>
      <c r="O8" s="435" t="s">
        <v>846</v>
      </c>
      <c r="P8" s="309" t="s">
        <v>677</v>
      </c>
      <c r="Q8" s="309" t="s">
        <v>3</v>
      </c>
      <c r="R8" s="309" t="s">
        <v>2807</v>
      </c>
      <c r="S8" s="309" t="s">
        <v>913</v>
      </c>
      <c r="T8" s="309" t="s">
        <v>848</v>
      </c>
      <c r="U8" s="310" t="s">
        <v>849</v>
      </c>
      <c r="V8" s="412"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443"/>
      <c r="ALN8" s="443"/>
      <c r="ALO8" s="443"/>
      <c r="ALP8" s="443"/>
      <c r="ALQ8" s="443"/>
      <c r="ALR8" s="443"/>
      <c r="ALS8" s="443"/>
      <c r="ALT8" s="443"/>
      <c r="ALU8" s="443"/>
      <c r="ALV8" s="443"/>
      <c r="ALW8" s="443"/>
      <c r="ALX8" s="443"/>
      <c r="ALY8" s="443"/>
    </row>
    <row r="9" spans="1:1013" ht="29.25" customHeight="1">
      <c r="A9" s="413">
        <v>1</v>
      </c>
      <c r="B9" s="321" t="s">
        <v>2829</v>
      </c>
      <c r="C9" s="321"/>
      <c r="D9" s="321"/>
      <c r="E9" s="414"/>
      <c r="F9" s="414"/>
      <c r="G9" s="414"/>
      <c r="H9" s="434" t="s">
        <v>2830</v>
      </c>
      <c r="I9" s="398"/>
      <c r="J9" s="316" t="s">
        <v>2831</v>
      </c>
      <c r="K9" s="316"/>
      <c r="L9" s="316"/>
      <c r="M9" s="316"/>
      <c r="N9" s="316"/>
      <c r="O9" s="316"/>
      <c r="P9" s="416" t="s">
        <v>820</v>
      </c>
      <c r="Q9" s="341"/>
      <c r="R9" s="341" t="s">
        <v>862</v>
      </c>
      <c r="S9" s="417"/>
      <c r="T9" s="417"/>
      <c r="U9" s="417" t="s">
        <v>863</v>
      </c>
      <c r="V9" s="418" t="s">
        <v>863</v>
      </c>
    </row>
    <row r="11" spans="1:1013">
      <c r="E11" s="57"/>
    </row>
    <row r="12" spans="1:1013">
      <c r="E12" s="57"/>
    </row>
    <row r="13" spans="1:1013">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E13"/>
  <sheetViews>
    <sheetView workbookViewId="0">
      <pane xSplit="7" ySplit="8" topLeftCell="J9" activePane="bottomRight" state="frozen"/>
      <selection pane="topRight"/>
      <selection pane="bottomLeft"/>
      <selection pane="bottomRight" activeCell="R23" sqref="R23"/>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5" max="25" width="7.375" customWidth="1"/>
    <col min="26" max="26" width="11" bestFit="1" customWidth="1"/>
    <col min="29" max="35" width="0" hidden="1" customWidth="1"/>
  </cols>
  <sheetData>
    <row r="1" spans="1:1019" ht="14.25" customHeight="1">
      <c r="A1" s="272" t="s">
        <v>2832</v>
      </c>
      <c r="B1" s="272"/>
      <c r="C1" s="129" t="s">
        <v>813</v>
      </c>
      <c r="D1" s="128"/>
      <c r="E1" s="293" t="s">
        <v>814</v>
      </c>
      <c r="F1" s="128"/>
      <c r="G1" s="128"/>
      <c r="H1" s="782" t="s">
        <v>1839</v>
      </c>
      <c r="I1" s="782"/>
      <c r="J1" s="96"/>
      <c r="K1" s="96"/>
      <c r="L1" s="96"/>
      <c r="M1" s="96"/>
      <c r="N1" s="787" t="s">
        <v>816</v>
      </c>
      <c r="O1" s="787"/>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S1" s="128"/>
      <c r="ALT1" s="128"/>
      <c r="ALU1" s="128"/>
      <c r="ALV1" s="128"/>
      <c r="ALW1" s="128"/>
      <c r="ALX1" s="128"/>
      <c r="ALY1" s="128"/>
      <c r="ALZ1" s="128"/>
      <c r="AMA1" s="128"/>
      <c r="AMB1" s="128"/>
      <c r="AMC1" s="128"/>
      <c r="AMD1" s="128"/>
    </row>
    <row r="2" spans="1:1019" ht="15">
      <c r="A2" s="128"/>
      <c r="B2" s="128"/>
      <c r="C2" s="295" t="s">
        <v>818</v>
      </c>
      <c r="D2" s="128"/>
      <c r="E2" s="296" t="s">
        <v>819</v>
      </c>
      <c r="F2" s="128"/>
      <c r="G2" s="128"/>
      <c r="H2" s="782"/>
      <c r="I2" s="782"/>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S2" s="128"/>
      <c r="ALT2" s="128"/>
      <c r="ALU2" s="128"/>
      <c r="ALV2" s="128"/>
      <c r="ALW2" s="128"/>
      <c r="ALX2" s="128"/>
      <c r="ALY2" s="128"/>
      <c r="ALZ2" s="128"/>
      <c r="AMA2" s="128"/>
      <c r="AMB2" s="128"/>
      <c r="AMC2" s="128"/>
      <c r="AMD2" s="128"/>
    </row>
    <row r="3" spans="1:1019"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S3" s="128"/>
      <c r="ALT3" s="128"/>
      <c r="ALU3" s="128"/>
      <c r="ALV3" s="128"/>
      <c r="ALW3" s="128"/>
      <c r="ALX3" s="128"/>
      <c r="ALY3" s="128"/>
      <c r="ALZ3" s="128"/>
      <c r="AMA3" s="128"/>
      <c r="AMB3" s="128"/>
      <c r="AMC3" s="128"/>
      <c r="AMD3" s="128"/>
    </row>
    <row r="4" spans="1:1019" ht="15">
      <c r="A4" s="128"/>
      <c r="B4" s="128"/>
      <c r="C4" s="299" t="s">
        <v>824</v>
      </c>
      <c r="D4" s="128"/>
      <c r="E4" s="300" t="s">
        <v>825</v>
      </c>
      <c r="F4" s="128"/>
      <c r="G4" s="137" t="s">
        <v>1839</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S4" s="128"/>
      <c r="ALT4" s="128"/>
      <c r="ALU4" s="128"/>
      <c r="ALV4" s="128"/>
      <c r="ALW4" s="128"/>
      <c r="ALX4" s="128"/>
      <c r="ALY4" s="128"/>
      <c r="ALZ4" s="128"/>
      <c r="AMA4" s="128"/>
      <c r="AMB4" s="128"/>
      <c r="AMC4" s="128"/>
      <c r="AMD4" s="128"/>
    </row>
    <row r="5" spans="1:1019" ht="15">
      <c r="A5" s="128"/>
      <c r="B5" s="128"/>
      <c r="C5" s="145" t="s">
        <v>826</v>
      </c>
      <c r="D5" s="146" t="s">
        <v>1839</v>
      </c>
      <c r="E5" s="407" t="s">
        <v>911</v>
      </c>
      <c r="F5" s="146" t="s">
        <v>1839</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9"/>
      <c r="ALS5" s="147"/>
      <c r="ALT5" s="147"/>
      <c r="ALU5" s="147"/>
      <c r="ALV5" s="147"/>
      <c r="ALW5" s="147"/>
      <c r="ALX5" s="147"/>
      <c r="ALY5" s="147"/>
      <c r="ALZ5" s="147"/>
      <c r="AMA5" s="147"/>
      <c r="AMB5" s="147"/>
      <c r="AMC5" s="147"/>
      <c r="AMD5" s="147"/>
      <c r="AME5" s="149"/>
    </row>
    <row r="6" spans="1:1019" ht="15">
      <c r="A6" s="128"/>
      <c r="B6" s="128"/>
      <c r="C6" s="302" t="s">
        <v>827</v>
      </c>
      <c r="D6" s="138" t="s">
        <v>1839</v>
      </c>
      <c r="E6" s="128"/>
      <c r="F6" s="138" t="s">
        <v>1839</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S6" s="128"/>
      <c r="ALT6" s="128"/>
      <c r="ALU6" s="128"/>
      <c r="ALV6" s="128"/>
      <c r="ALW6" s="128"/>
      <c r="ALX6" s="128"/>
      <c r="ALY6" s="128"/>
      <c r="ALZ6" s="128"/>
      <c r="AMA6" s="128"/>
      <c r="AMB6" s="128"/>
      <c r="AMC6" s="128"/>
      <c r="AMD6" s="128"/>
    </row>
    <row r="7" spans="1:1019" ht="14.25" customHeight="1">
      <c r="C7" s="138" t="s">
        <v>1839</v>
      </c>
      <c r="D7" s="409" t="s">
        <v>1839</v>
      </c>
      <c r="E7" s="303" t="s">
        <v>1839</v>
      </c>
      <c r="F7" s="303" t="s">
        <v>1839</v>
      </c>
      <c r="G7" s="96"/>
      <c r="H7" s="96"/>
      <c r="I7" s="5"/>
      <c r="J7" s="96"/>
      <c r="K7" s="783" t="s">
        <v>828</v>
      </c>
      <c r="L7" s="783"/>
      <c r="M7" s="783"/>
      <c r="N7" s="783"/>
      <c r="O7" s="96"/>
      <c r="P7" s="96"/>
      <c r="Q7" s="96"/>
      <c r="R7" s="96"/>
      <c r="S7" s="96"/>
      <c r="T7" s="96"/>
      <c r="U7" s="410" t="s">
        <v>829</v>
      </c>
      <c r="V7" s="410" t="s">
        <v>829</v>
      </c>
      <c r="X7" s="96"/>
      <c r="Y7" s="96"/>
      <c r="Z7" s="96"/>
      <c r="AA7" s="96"/>
      <c r="AB7" s="783" t="s">
        <v>830</v>
      </c>
      <c r="AC7" s="783"/>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S7" s="128"/>
      <c r="ALT7" s="128"/>
      <c r="ALU7" s="128"/>
      <c r="ALV7" s="128"/>
      <c r="ALW7" s="128"/>
      <c r="ALX7" s="128"/>
      <c r="ALY7" s="128"/>
      <c r="ALZ7" s="128"/>
      <c r="AMA7" s="128"/>
      <c r="AMB7" s="128"/>
      <c r="AMC7" s="128"/>
      <c r="AMD7" s="128"/>
    </row>
    <row r="8" spans="1:1019" s="444" customFormat="1" ht="27.75" customHeight="1">
      <c r="A8" s="424" t="s">
        <v>831</v>
      </c>
      <c r="B8" s="425" t="s">
        <v>832</v>
      </c>
      <c r="C8" s="425" t="s">
        <v>833</v>
      </c>
      <c r="D8" s="425" t="s">
        <v>834</v>
      </c>
      <c r="E8" s="425" t="s">
        <v>835</v>
      </c>
      <c r="F8" s="425" t="s">
        <v>836</v>
      </c>
      <c r="G8" s="425" t="s">
        <v>837</v>
      </c>
      <c r="H8" s="426" t="s">
        <v>9</v>
      </c>
      <c r="I8" s="426" t="s">
        <v>838</v>
      </c>
      <c r="J8" s="426" t="s">
        <v>841</v>
      </c>
      <c r="K8" s="435" t="s">
        <v>842</v>
      </c>
      <c r="L8" s="435" t="s">
        <v>843</v>
      </c>
      <c r="M8" s="435" t="s">
        <v>844</v>
      </c>
      <c r="N8" s="435" t="s">
        <v>845</v>
      </c>
      <c r="O8" s="435" t="s">
        <v>846</v>
      </c>
      <c r="P8" s="426" t="s">
        <v>677</v>
      </c>
      <c r="Q8" s="426" t="s">
        <v>3</v>
      </c>
      <c r="R8" s="426" t="s">
        <v>2807</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443"/>
      <c r="ALT8" s="443"/>
      <c r="ALU8" s="443"/>
      <c r="ALV8" s="443"/>
      <c r="ALW8" s="443"/>
      <c r="ALX8" s="443"/>
      <c r="ALY8" s="443"/>
      <c r="ALZ8" s="443"/>
      <c r="AMA8" s="443"/>
      <c r="AMB8" s="443"/>
      <c r="AMC8" s="443"/>
      <c r="AMD8" s="443"/>
      <c r="AME8" s="443"/>
    </row>
    <row r="9" spans="1:1019" ht="15" customHeight="1">
      <c r="A9" s="423">
        <v>1</v>
      </c>
      <c r="B9" s="321" t="s">
        <v>2833</v>
      </c>
      <c r="C9" s="449"/>
      <c r="D9" s="321"/>
      <c r="E9" s="414"/>
      <c r="F9" s="414"/>
      <c r="G9" s="414"/>
      <c r="H9" s="316" t="s">
        <v>2834</v>
      </c>
      <c r="I9" s="416"/>
      <c r="J9" s="316" t="s">
        <v>2835</v>
      </c>
      <c r="K9" s="316"/>
      <c r="L9" s="316"/>
      <c r="M9" s="316"/>
      <c r="N9" s="316"/>
      <c r="O9" s="316"/>
      <c r="P9" s="416" t="s">
        <v>820</v>
      </c>
      <c r="Q9" s="341"/>
      <c r="R9" s="341" t="s">
        <v>862</v>
      </c>
      <c r="S9" s="417"/>
      <c r="T9" s="417"/>
      <c r="U9" s="417" t="s">
        <v>863</v>
      </c>
      <c r="V9" s="417" t="s">
        <v>863</v>
      </c>
    </row>
    <row r="10" spans="1:1019" ht="15" customHeight="1">
      <c r="A10" s="414">
        <v>2</v>
      </c>
      <c r="B10" s="321" t="s">
        <v>2836</v>
      </c>
      <c r="C10" s="449"/>
      <c r="D10" s="321"/>
      <c r="E10" s="414"/>
      <c r="F10" s="414"/>
      <c r="G10" s="414"/>
      <c r="H10" s="316" t="s">
        <v>2837</v>
      </c>
      <c r="I10" s="416"/>
      <c r="J10" s="316" t="s">
        <v>2838</v>
      </c>
      <c r="K10" s="316"/>
      <c r="L10" s="316"/>
      <c r="M10" s="316"/>
      <c r="N10" s="316"/>
      <c r="O10" s="316"/>
      <c r="P10" s="332" t="s">
        <v>817</v>
      </c>
      <c r="Q10" s="344"/>
      <c r="R10" s="344" t="s">
        <v>1704</v>
      </c>
      <c r="S10" s="421"/>
      <c r="T10" s="421"/>
      <c r="U10" s="421" t="s">
        <v>863</v>
      </c>
      <c r="V10" s="421" t="s">
        <v>863</v>
      </c>
    </row>
    <row r="11" spans="1:1019" ht="15">
      <c r="A11" s="414">
        <v>3</v>
      </c>
      <c r="B11" s="321" t="s">
        <v>2839</v>
      </c>
      <c r="C11" s="338"/>
      <c r="D11" s="321"/>
      <c r="E11" s="414"/>
      <c r="F11" s="414"/>
      <c r="G11" s="414"/>
      <c r="H11" s="316" t="s">
        <v>2840</v>
      </c>
      <c r="I11" s="416"/>
      <c r="J11" s="316" t="s">
        <v>2841</v>
      </c>
      <c r="K11" s="316"/>
      <c r="L11" s="316"/>
      <c r="M11" s="316"/>
      <c r="N11" s="316"/>
      <c r="O11" s="316"/>
      <c r="P11" s="332" t="s">
        <v>817</v>
      </c>
      <c r="Q11" s="341"/>
      <c r="R11" s="341" t="s">
        <v>862</v>
      </c>
      <c r="S11" s="417"/>
      <c r="T11" s="417"/>
      <c r="U11" s="417" t="s">
        <v>863</v>
      </c>
      <c r="V11" s="417" t="s">
        <v>863</v>
      </c>
    </row>
    <row r="13" spans="1:1019">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LZ9"/>
  <sheetViews>
    <sheetView workbookViewId="0">
      <pane xSplit="7" ySplit="8" topLeftCell="K18" activePane="bottomRight" state="frozen"/>
      <selection pane="topRight"/>
      <selection pane="bottomLeft"/>
      <selection pane="bottomRight" activeCell="K18" sqref="K18"/>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3" bestFit="1" customWidth="1"/>
    <col min="11" max="11" width="2.125" customWidth="1"/>
    <col min="12" max="15" width="2" customWidth="1"/>
    <col min="16" max="16" width="5.375" customWidth="1"/>
    <col min="17" max="17" width="11" bestFit="1" customWidth="1"/>
    <col min="20" max="20" width="7.375" customWidth="1"/>
    <col min="21" max="21" width="11" bestFit="1" customWidth="1"/>
    <col min="23" max="23" width="4.125" bestFit="1" customWidth="1"/>
    <col min="24" max="30" width="9" customWidth="1"/>
  </cols>
  <sheetData>
    <row r="1" spans="1:1014" ht="14.25" customHeight="1">
      <c r="A1" s="272" t="s">
        <v>2842</v>
      </c>
      <c r="B1" s="272"/>
      <c r="C1" s="129" t="s">
        <v>813</v>
      </c>
      <c r="D1" s="128"/>
      <c r="E1" s="293" t="s">
        <v>814</v>
      </c>
      <c r="F1" s="128"/>
      <c r="G1" s="128"/>
      <c r="H1" s="782" t="s">
        <v>1839</v>
      </c>
      <c r="I1" s="782"/>
      <c r="J1" s="96"/>
      <c r="K1" s="96"/>
      <c r="L1" s="96"/>
      <c r="M1" s="96"/>
      <c r="N1" s="787" t="s">
        <v>816</v>
      </c>
      <c r="O1" s="787"/>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818</v>
      </c>
      <c r="D2" s="128"/>
      <c r="E2" s="296" t="s">
        <v>819</v>
      </c>
      <c r="F2" s="128"/>
      <c r="G2" s="128"/>
      <c r="H2" s="782"/>
      <c r="I2" s="782"/>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821</v>
      </c>
      <c r="D3" s="128"/>
      <c r="E3" s="298"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824</v>
      </c>
      <c r="D4" s="128"/>
      <c r="E4" s="300" t="s">
        <v>825</v>
      </c>
      <c r="F4" s="128"/>
      <c r="G4" s="137" t="s">
        <v>1839</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1839</v>
      </c>
      <c r="E5" s="407" t="s">
        <v>911</v>
      </c>
      <c r="F5" s="146" t="s">
        <v>1839</v>
      </c>
      <c r="G5" s="148"/>
      <c r="H5" s="148"/>
      <c r="I5" s="408"/>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827</v>
      </c>
      <c r="D6" s="138" t="s">
        <v>1839</v>
      </c>
      <c r="E6" s="128"/>
      <c r="F6" s="138" t="s">
        <v>1839</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1839</v>
      </c>
      <c r="D7" s="409" t="s">
        <v>1839</v>
      </c>
      <c r="E7" s="303" t="s">
        <v>1839</v>
      </c>
      <c r="F7" s="303" t="s">
        <v>1839</v>
      </c>
      <c r="G7" s="96"/>
      <c r="H7" s="96"/>
      <c r="I7" s="5"/>
      <c r="J7" s="96"/>
      <c r="K7" s="783" t="s">
        <v>828</v>
      </c>
      <c r="L7" s="783"/>
      <c r="M7" s="783"/>
      <c r="N7" s="783"/>
      <c r="O7" s="96"/>
      <c r="P7" s="96"/>
      <c r="Q7" s="96"/>
      <c r="R7" s="96"/>
      <c r="S7" s="96"/>
      <c r="T7" s="96"/>
      <c r="U7" s="410" t="s">
        <v>829</v>
      </c>
      <c r="V7" s="410" t="s">
        <v>829</v>
      </c>
      <c r="X7" s="96"/>
      <c r="Y7" s="96"/>
      <c r="Z7" s="96"/>
      <c r="AA7" s="96"/>
      <c r="AB7" s="783" t="s">
        <v>830</v>
      </c>
      <c r="AC7" s="783"/>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4" customFormat="1" ht="27.75" customHeight="1">
      <c r="A8" s="456" t="s">
        <v>831</v>
      </c>
      <c r="B8" s="457" t="s">
        <v>832</v>
      </c>
      <c r="C8" s="457" t="s">
        <v>833</v>
      </c>
      <c r="D8" s="457" t="s">
        <v>834</v>
      </c>
      <c r="E8" s="457" t="s">
        <v>835</v>
      </c>
      <c r="F8" s="457" t="s">
        <v>836</v>
      </c>
      <c r="G8" s="457" t="s">
        <v>837</v>
      </c>
      <c r="H8" s="458" t="s">
        <v>9</v>
      </c>
      <c r="I8" s="458" t="s">
        <v>838</v>
      </c>
      <c r="J8" s="458" t="s">
        <v>841</v>
      </c>
      <c r="K8" s="459" t="s">
        <v>842</v>
      </c>
      <c r="L8" s="459" t="s">
        <v>843</v>
      </c>
      <c r="M8" s="459" t="s">
        <v>844</v>
      </c>
      <c r="N8" s="459" t="s">
        <v>845</v>
      </c>
      <c r="O8" s="459" t="s">
        <v>846</v>
      </c>
      <c r="P8" s="458" t="s">
        <v>677</v>
      </c>
      <c r="Q8" s="460" t="s">
        <v>3</v>
      </c>
      <c r="R8" s="426" t="s">
        <v>2807</v>
      </c>
      <c r="S8" s="426" t="s">
        <v>913</v>
      </c>
      <c r="T8" s="426" t="s">
        <v>848</v>
      </c>
      <c r="U8" s="427" t="s">
        <v>849</v>
      </c>
      <c r="V8" s="427" t="s">
        <v>850</v>
      </c>
      <c r="W8" s="439" t="s">
        <v>851</v>
      </c>
      <c r="X8" s="440" t="s">
        <v>852</v>
      </c>
      <c r="Y8" s="440" t="s">
        <v>853</v>
      </c>
      <c r="Z8" s="441" t="s">
        <v>854</v>
      </c>
      <c r="AA8" s="440" t="s">
        <v>855</v>
      </c>
      <c r="AB8" s="440" t="s">
        <v>856</v>
      </c>
      <c r="AC8" s="442"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3"/>
      <c r="ALO8" s="443"/>
      <c r="ALP8" s="443"/>
      <c r="ALQ8" s="443"/>
      <c r="ALR8" s="443"/>
      <c r="ALS8" s="443"/>
      <c r="ALT8" s="443"/>
      <c r="ALU8" s="443"/>
      <c r="ALV8" s="443"/>
      <c r="ALW8" s="443"/>
      <c r="ALX8" s="443"/>
      <c r="ALY8" s="443"/>
      <c r="ALZ8" s="443"/>
    </row>
    <row r="9" spans="1:1014">
      <c r="A9" s="461"/>
      <c r="B9" s="461"/>
      <c r="C9" s="461"/>
      <c r="D9" s="461"/>
      <c r="E9" s="461"/>
      <c r="F9" s="461"/>
      <c r="G9" s="461"/>
      <c r="H9" s="461"/>
      <c r="I9" s="461"/>
      <c r="J9" s="461"/>
      <c r="K9" s="461"/>
      <c r="L9" s="461"/>
      <c r="M9" s="461"/>
      <c r="N9" s="461"/>
      <c r="O9" s="461"/>
      <c r="P9" s="461"/>
      <c r="Q9" s="461"/>
      <c r="R9" s="461"/>
      <c r="S9" s="461"/>
      <c r="T9" s="461"/>
      <c r="U9" s="461"/>
      <c r="V9" s="461"/>
    </row>
  </sheetData>
  <mergeCells count="4">
    <mergeCell ref="N1:O1"/>
    <mergeCell ref="K7:N7"/>
    <mergeCell ref="AB7:AC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S22"/>
  <sheetViews>
    <sheetView workbookViewId="0">
      <pane xSplit="7" ySplit="8" topLeftCell="H9" activePane="bottomRight" state="frozen"/>
      <selection pane="topRight"/>
      <selection pane="bottomLeft"/>
      <selection pane="bottomRight" activeCell="M16" sqref="M16"/>
    </sheetView>
  </sheetViews>
  <sheetFormatPr baseColWidth="10" defaultColWidth="9" defaultRowHeight="14.25"/>
  <cols>
    <col min="1" max="1" width="4.625" customWidth="1"/>
    <col min="2" max="2" width="8.75" customWidth="1"/>
    <col min="3" max="3" width="15.625" customWidth="1"/>
    <col min="4" max="4" width="12.5" customWidth="1"/>
    <col min="5" max="5" width="12.625" customWidth="1"/>
    <col min="6" max="7" width="13" bestFit="1"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25" customWidth="1"/>
    <col min="16" max="16" width="9.375" customWidth="1"/>
    <col min="18" max="23" width="9" customWidth="1"/>
  </cols>
  <sheetData>
    <row r="1" spans="1:1007" ht="14.25" customHeight="1">
      <c r="A1" s="272" t="s">
        <v>2843</v>
      </c>
      <c r="B1" s="272"/>
      <c r="C1" s="129"/>
      <c r="D1" s="128"/>
      <c r="E1" s="530"/>
      <c r="F1" s="128"/>
      <c r="G1" s="128"/>
      <c r="H1" s="761"/>
      <c r="I1" s="761"/>
      <c r="J1" s="96"/>
      <c r="K1" s="96"/>
      <c r="L1" s="96"/>
      <c r="M1" s="96"/>
      <c r="N1" s="96"/>
      <c r="O1" s="96"/>
      <c r="P1" s="96"/>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G1" s="128"/>
      <c r="ALH1" s="128"/>
      <c r="ALI1" s="128"/>
      <c r="ALJ1" s="128"/>
      <c r="ALK1" s="128"/>
      <c r="ALL1" s="128"/>
      <c r="ALM1" s="128"/>
      <c r="ALN1" s="128"/>
      <c r="ALO1" s="128"/>
      <c r="ALP1" s="128"/>
      <c r="ALQ1" s="128"/>
      <c r="ALR1" s="128"/>
    </row>
    <row r="2" spans="1:1007" ht="15">
      <c r="A2" s="128"/>
      <c r="B2" s="128"/>
      <c r="C2" s="295"/>
      <c r="D2" s="128"/>
      <c r="E2" s="530"/>
      <c r="F2" s="128"/>
      <c r="G2" s="128"/>
      <c r="H2" s="761"/>
      <c r="I2" s="761"/>
      <c r="J2" s="96"/>
      <c r="K2" s="96"/>
      <c r="L2" s="96"/>
      <c r="M2" s="96"/>
      <c r="N2" s="96"/>
      <c r="O2" s="96"/>
      <c r="P2" s="96"/>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G2" s="128"/>
      <c r="ALH2" s="128"/>
      <c r="ALI2" s="128"/>
      <c r="ALJ2" s="128"/>
      <c r="ALK2" s="128"/>
      <c r="ALL2" s="128"/>
      <c r="ALM2" s="128"/>
      <c r="ALN2" s="128"/>
      <c r="ALO2" s="128"/>
      <c r="ALP2" s="128"/>
      <c r="ALQ2" s="128"/>
      <c r="ALR2" s="128"/>
    </row>
    <row r="3" spans="1:1007" ht="15">
      <c r="A3" s="128"/>
      <c r="B3" s="128"/>
      <c r="C3" s="297"/>
      <c r="D3" s="128"/>
      <c r="E3" s="530"/>
      <c r="F3" s="128"/>
      <c r="G3" s="128"/>
      <c r="H3" s="96"/>
      <c r="I3" s="5"/>
      <c r="J3" s="96"/>
      <c r="K3" s="96"/>
      <c r="L3" s="96"/>
      <c r="M3" s="96"/>
      <c r="N3" s="96"/>
      <c r="O3" s="96"/>
      <c r="P3" s="96"/>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G3" s="128"/>
      <c r="ALH3" s="128"/>
      <c r="ALI3" s="128"/>
      <c r="ALJ3" s="128"/>
      <c r="ALK3" s="128"/>
      <c r="ALL3" s="128"/>
      <c r="ALM3" s="128"/>
      <c r="ALN3" s="128"/>
      <c r="ALO3" s="128"/>
      <c r="ALP3" s="128"/>
      <c r="ALQ3" s="128"/>
      <c r="ALR3" s="128"/>
    </row>
    <row r="4" spans="1:1007" ht="15">
      <c r="A4" s="128"/>
      <c r="B4" s="128"/>
      <c r="C4" s="299"/>
      <c r="D4" s="128"/>
      <c r="E4" s="130"/>
      <c r="F4" s="128"/>
      <c r="G4" s="137" t="s">
        <v>1839</v>
      </c>
      <c r="H4" s="96"/>
      <c r="I4" s="5"/>
      <c r="J4" s="96"/>
      <c r="K4" s="96"/>
      <c r="L4" s="96"/>
      <c r="M4" s="96"/>
      <c r="N4" s="96"/>
      <c r="O4" s="96"/>
      <c r="P4" s="96"/>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G4" s="128"/>
      <c r="ALH4" s="128"/>
      <c r="ALI4" s="128"/>
      <c r="ALJ4" s="128"/>
      <c r="ALK4" s="128"/>
      <c r="ALL4" s="128"/>
      <c r="ALM4" s="128"/>
      <c r="ALN4" s="128"/>
      <c r="ALO4" s="128"/>
      <c r="ALP4" s="128"/>
      <c r="ALQ4" s="128"/>
      <c r="ALR4" s="128"/>
    </row>
    <row r="5" spans="1:1007" ht="15">
      <c r="A5" s="128"/>
      <c r="B5" s="128"/>
      <c r="C5" s="145"/>
      <c r="D5" s="146"/>
      <c r="E5" s="170"/>
      <c r="F5" s="146"/>
      <c r="G5" s="148"/>
      <c r="H5" s="148"/>
      <c r="I5" s="408"/>
      <c r="J5" s="148"/>
      <c r="K5" s="148"/>
      <c r="L5" s="148"/>
      <c r="M5" s="148"/>
      <c r="N5" s="148"/>
      <c r="O5" s="148"/>
      <c r="P5" s="148"/>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9"/>
      <c r="ALG5" s="147"/>
      <c r="ALH5" s="147"/>
      <c r="ALI5" s="147"/>
      <c r="ALJ5" s="147"/>
      <c r="ALK5" s="147"/>
      <c r="ALL5" s="147"/>
      <c r="ALM5" s="147"/>
      <c r="ALN5" s="147"/>
      <c r="ALO5" s="147"/>
      <c r="ALP5" s="147"/>
      <c r="ALQ5" s="147"/>
      <c r="ALR5" s="147"/>
      <c r="ALS5" s="149"/>
    </row>
    <row r="6" spans="1:1007" ht="15">
      <c r="A6" s="128"/>
      <c r="B6" s="128"/>
      <c r="C6" s="302"/>
      <c r="D6" s="138"/>
      <c r="E6" s="128"/>
      <c r="F6" s="138"/>
      <c r="G6" s="96"/>
      <c r="H6" s="96"/>
      <c r="I6" s="5"/>
      <c r="J6" s="96"/>
      <c r="K6" s="96"/>
      <c r="L6" s="96"/>
      <c r="M6" s="96"/>
      <c r="N6" s="96"/>
      <c r="O6" s="96"/>
      <c r="P6" s="96"/>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G6" s="128"/>
      <c r="ALH6" s="128"/>
      <c r="ALI6" s="128"/>
      <c r="ALJ6" s="128"/>
      <c r="ALK6" s="128"/>
      <c r="ALL6" s="128"/>
      <c r="ALM6" s="128"/>
      <c r="ALN6" s="128"/>
      <c r="ALO6" s="128"/>
      <c r="ALP6" s="128"/>
      <c r="ALQ6" s="128"/>
      <c r="ALR6" s="128"/>
    </row>
    <row r="7" spans="1:1007" ht="14.25" customHeight="1">
      <c r="C7" s="138" t="s">
        <v>1839</v>
      </c>
      <c r="D7" s="409" t="s">
        <v>1839</v>
      </c>
      <c r="E7" s="303" t="s">
        <v>1839</v>
      </c>
      <c r="F7" s="303" t="s">
        <v>1839</v>
      </c>
      <c r="G7" s="96"/>
      <c r="H7" s="96"/>
      <c r="I7" s="5"/>
      <c r="J7" s="96"/>
      <c r="K7" s="96"/>
      <c r="L7" s="96"/>
      <c r="M7" s="96"/>
      <c r="N7" s="96"/>
      <c r="O7" s="96"/>
      <c r="P7" s="410" t="s">
        <v>829</v>
      </c>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G7" s="128"/>
      <c r="ALH7" s="128"/>
      <c r="ALI7" s="128"/>
      <c r="ALJ7" s="128"/>
      <c r="ALK7" s="128"/>
      <c r="ALL7" s="128"/>
      <c r="ALM7" s="128"/>
      <c r="ALN7" s="128"/>
      <c r="ALO7" s="128"/>
      <c r="ALP7" s="128"/>
      <c r="ALQ7" s="128"/>
      <c r="ALR7" s="128"/>
    </row>
    <row r="8" spans="1:1007" s="444" customFormat="1" ht="27.75" customHeight="1">
      <c r="A8" s="424" t="s">
        <v>831</v>
      </c>
      <c r="B8" s="425" t="s">
        <v>832</v>
      </c>
      <c r="C8" s="425" t="s">
        <v>833</v>
      </c>
      <c r="D8" s="425" t="s">
        <v>834</v>
      </c>
      <c r="E8" s="425" t="s">
        <v>835</v>
      </c>
      <c r="F8" s="425" t="s">
        <v>836</v>
      </c>
      <c r="G8" s="425" t="s">
        <v>837</v>
      </c>
      <c r="H8" s="426" t="s">
        <v>9</v>
      </c>
      <c r="I8" s="426" t="s">
        <v>838</v>
      </c>
      <c r="J8" s="426" t="s">
        <v>841</v>
      </c>
      <c r="K8" s="426" t="s">
        <v>677</v>
      </c>
      <c r="L8" s="426" t="s">
        <v>3</v>
      </c>
      <c r="M8" s="426" t="s">
        <v>2807</v>
      </c>
      <c r="N8" s="426" t="s">
        <v>913</v>
      </c>
      <c r="O8" s="426" t="s">
        <v>848</v>
      </c>
      <c r="P8" s="427" t="s">
        <v>2844</v>
      </c>
      <c r="Q8" s="439" t="s">
        <v>851</v>
      </c>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443"/>
      <c r="ALH8" s="443"/>
      <c r="ALI8" s="443"/>
      <c r="ALJ8" s="443"/>
      <c r="ALK8" s="443"/>
      <c r="ALL8" s="443"/>
      <c r="ALM8" s="443"/>
      <c r="ALN8" s="443"/>
      <c r="ALO8" s="443"/>
      <c r="ALP8" s="443"/>
      <c r="ALQ8" s="443"/>
      <c r="ALR8" s="443"/>
      <c r="ALS8" s="443"/>
    </row>
    <row r="9" spans="1:1007" ht="15" customHeight="1">
      <c r="A9" s="423">
        <v>1</v>
      </c>
      <c r="B9" s="321" t="s">
        <v>2845</v>
      </c>
      <c r="C9" s="449"/>
      <c r="D9" s="321"/>
      <c r="E9" s="414"/>
      <c r="F9" s="414"/>
      <c r="G9" s="414"/>
      <c r="H9" s="316" t="s">
        <v>2846</v>
      </c>
      <c r="I9" s="416"/>
      <c r="J9" s="316" t="s">
        <v>2847</v>
      </c>
      <c r="K9" s="416" t="s">
        <v>820</v>
      </c>
      <c r="L9" s="341"/>
      <c r="M9" s="341" t="s">
        <v>862</v>
      </c>
      <c r="N9" s="417"/>
      <c r="O9" s="417"/>
      <c r="P9" s="417" t="s">
        <v>863</v>
      </c>
    </row>
    <row r="10" spans="1:1007" ht="15" customHeight="1">
      <c r="A10" s="423">
        <v>2</v>
      </c>
      <c r="B10" s="321" t="s">
        <v>2848</v>
      </c>
      <c r="C10" s="449"/>
      <c r="D10" s="321"/>
      <c r="E10" s="414"/>
      <c r="F10" s="414"/>
      <c r="G10" s="414"/>
      <c r="H10" s="316" t="s">
        <v>2849</v>
      </c>
      <c r="I10" s="416"/>
      <c r="J10" s="316" t="s">
        <v>2850</v>
      </c>
      <c r="K10" s="332" t="s">
        <v>817</v>
      </c>
      <c r="L10" s="802"/>
      <c r="M10" s="802" t="s">
        <v>862</v>
      </c>
      <c r="N10" s="803"/>
      <c r="O10" s="803"/>
      <c r="P10" s="803" t="s">
        <v>863</v>
      </c>
    </row>
    <row r="11" spans="1:1007" ht="15">
      <c r="A11" s="423">
        <v>3</v>
      </c>
      <c r="B11" s="321" t="s">
        <v>2851</v>
      </c>
      <c r="C11" s="338"/>
      <c r="D11" s="321"/>
      <c r="E11" s="414"/>
      <c r="F11" s="414"/>
      <c r="G11" s="414"/>
      <c r="H11" s="316" t="s">
        <v>2852</v>
      </c>
      <c r="I11" s="416"/>
      <c r="J11" s="316" t="s">
        <v>2853</v>
      </c>
      <c r="K11" s="332" t="s">
        <v>817</v>
      </c>
      <c r="L11" s="802"/>
      <c r="M11" s="802" t="s">
        <v>862</v>
      </c>
      <c r="N11" s="803"/>
      <c r="O11" s="804" t="s">
        <v>883</v>
      </c>
      <c r="P11" s="803" t="s">
        <v>863</v>
      </c>
    </row>
    <row r="12" spans="1:1007" ht="15">
      <c r="A12" s="423">
        <v>4</v>
      </c>
      <c r="B12" s="321" t="s">
        <v>2854</v>
      </c>
      <c r="C12" s="338"/>
      <c r="D12" s="321"/>
      <c r="E12" s="414"/>
      <c r="F12" s="414"/>
      <c r="G12" s="414"/>
      <c r="H12" s="316" t="s">
        <v>2855</v>
      </c>
      <c r="I12" s="416"/>
      <c r="J12" s="316" t="s">
        <v>2856</v>
      </c>
      <c r="K12" s="762" t="s">
        <v>817</v>
      </c>
      <c r="L12" s="805"/>
      <c r="M12" s="805" t="s">
        <v>1093</v>
      </c>
      <c r="N12" s="806"/>
      <c r="O12" s="804"/>
      <c r="P12" s="806" t="s">
        <v>863</v>
      </c>
    </row>
    <row r="13" spans="1:1007" ht="15">
      <c r="A13" s="423">
        <v>5</v>
      </c>
      <c r="B13" s="321" t="s">
        <v>2857</v>
      </c>
      <c r="C13" s="338"/>
      <c r="D13" s="321"/>
      <c r="E13" s="414"/>
      <c r="F13" s="414"/>
      <c r="G13" s="414"/>
      <c r="H13" s="316" t="s">
        <v>2858</v>
      </c>
      <c r="I13" s="416"/>
      <c r="J13" s="316" t="s">
        <v>2859</v>
      </c>
      <c r="K13" s="762" t="s">
        <v>817</v>
      </c>
      <c r="L13" s="805" t="s">
        <v>2860</v>
      </c>
      <c r="M13" s="805" t="s">
        <v>2861</v>
      </c>
      <c r="N13" s="806"/>
      <c r="O13" s="804"/>
      <c r="P13" s="806" t="s">
        <v>863</v>
      </c>
    </row>
    <row r="14" spans="1:1007" ht="30">
      <c r="A14" s="423">
        <v>6</v>
      </c>
      <c r="B14" s="797"/>
      <c r="C14" s="798" t="s">
        <v>2874</v>
      </c>
      <c r="D14" s="797"/>
      <c r="E14" s="799"/>
      <c r="F14" s="799"/>
      <c r="G14" s="799"/>
      <c r="H14" s="316" t="s">
        <v>2876</v>
      </c>
      <c r="I14" s="416"/>
      <c r="J14" s="316" t="s">
        <v>2879</v>
      </c>
      <c r="K14" s="762" t="s">
        <v>817</v>
      </c>
      <c r="L14" s="805"/>
      <c r="M14" s="805" t="s">
        <v>862</v>
      </c>
      <c r="N14" s="806"/>
      <c r="O14" s="804"/>
      <c r="P14" s="806" t="s">
        <v>863</v>
      </c>
    </row>
    <row r="15" spans="1:1007" ht="30">
      <c r="A15" s="423">
        <v>7</v>
      </c>
      <c r="B15" s="797"/>
      <c r="C15" s="798" t="s">
        <v>2875</v>
      </c>
      <c r="D15" s="797"/>
      <c r="E15" s="799"/>
      <c r="F15" s="799"/>
      <c r="G15" s="799"/>
      <c r="H15" s="316" t="s">
        <v>2877</v>
      </c>
      <c r="I15" s="416"/>
      <c r="J15" s="316" t="s">
        <v>2878</v>
      </c>
      <c r="K15" s="762" t="s">
        <v>817</v>
      </c>
      <c r="L15" s="805"/>
      <c r="M15" s="805" t="s">
        <v>1093</v>
      </c>
      <c r="N15" s="806"/>
      <c r="O15" s="804"/>
      <c r="P15" s="806" t="s">
        <v>863</v>
      </c>
    </row>
    <row r="16" spans="1:1007" ht="15">
      <c r="A16" s="423">
        <v>8</v>
      </c>
      <c r="B16" s="321" t="s">
        <v>2862</v>
      </c>
      <c r="C16" s="338"/>
      <c r="D16" s="321"/>
      <c r="E16" s="414"/>
      <c r="F16" s="414"/>
      <c r="G16" s="414"/>
      <c r="H16" s="316" t="s">
        <v>2863</v>
      </c>
      <c r="I16" s="416"/>
      <c r="J16" s="316" t="s">
        <v>2864</v>
      </c>
      <c r="K16" s="762" t="s">
        <v>823</v>
      </c>
      <c r="L16" s="805"/>
      <c r="M16" s="805" t="s">
        <v>862</v>
      </c>
      <c r="N16" s="806"/>
      <c r="O16" s="804"/>
      <c r="P16" s="806" t="s">
        <v>863</v>
      </c>
    </row>
    <row r="17" spans="1:16" ht="30">
      <c r="A17" s="423">
        <v>9</v>
      </c>
      <c r="B17" s="321" t="s">
        <v>2880</v>
      </c>
      <c r="C17" s="338"/>
      <c r="D17" s="321"/>
      <c r="E17" s="414"/>
      <c r="F17" s="414"/>
      <c r="G17" s="414"/>
      <c r="H17" s="316" t="s">
        <v>2880</v>
      </c>
      <c r="I17" s="416"/>
      <c r="J17" s="316" t="s">
        <v>2883</v>
      </c>
      <c r="K17" s="762" t="s">
        <v>817</v>
      </c>
      <c r="L17" s="805"/>
      <c r="M17" s="805" t="s">
        <v>862</v>
      </c>
      <c r="N17" s="806"/>
      <c r="O17" s="804" t="s">
        <v>2895</v>
      </c>
      <c r="P17" s="806" t="s">
        <v>863</v>
      </c>
    </row>
    <row r="18" spans="1:16" ht="15">
      <c r="A18" s="423">
        <v>10</v>
      </c>
      <c r="B18" s="321" t="s">
        <v>2882</v>
      </c>
      <c r="C18" s="338"/>
      <c r="D18" s="321"/>
      <c r="E18" s="414"/>
      <c r="F18" s="414"/>
      <c r="G18" s="414"/>
      <c r="H18" s="316" t="s">
        <v>2882</v>
      </c>
      <c r="I18" s="416"/>
      <c r="J18" s="316" t="s">
        <v>2884</v>
      </c>
      <c r="K18" s="762" t="s">
        <v>817</v>
      </c>
      <c r="L18" s="805"/>
      <c r="M18" s="805" t="s">
        <v>862</v>
      </c>
      <c r="N18" s="806"/>
      <c r="O18" s="804" t="s">
        <v>2898</v>
      </c>
      <c r="P18" s="806" t="s">
        <v>863</v>
      </c>
    </row>
    <row r="19" spans="1:16" ht="15">
      <c r="A19" s="423">
        <v>11</v>
      </c>
      <c r="B19" s="321" t="s">
        <v>2885</v>
      </c>
      <c r="C19" s="338"/>
      <c r="D19" s="321"/>
      <c r="E19" s="414"/>
      <c r="F19" s="414"/>
      <c r="G19" s="414"/>
      <c r="H19" s="316" t="s">
        <v>2885</v>
      </c>
      <c r="I19" s="416"/>
      <c r="J19" s="316" t="s">
        <v>2886</v>
      </c>
      <c r="K19" s="762" t="s">
        <v>817</v>
      </c>
      <c r="L19" s="805"/>
      <c r="M19" s="805" t="s">
        <v>862</v>
      </c>
      <c r="N19" s="806"/>
      <c r="O19" s="804" t="s">
        <v>2899</v>
      </c>
      <c r="P19" s="806" t="s">
        <v>863</v>
      </c>
    </row>
    <row r="20" spans="1:16" ht="15">
      <c r="A20" s="807">
        <v>12</v>
      </c>
      <c r="B20" s="797" t="s">
        <v>2896</v>
      </c>
      <c r="C20" s="798"/>
      <c r="D20" s="797"/>
      <c r="E20" s="799"/>
      <c r="F20" s="799"/>
      <c r="G20" s="799"/>
      <c r="H20" s="316" t="s">
        <v>2896</v>
      </c>
      <c r="I20" s="416"/>
      <c r="J20" s="316" t="s">
        <v>2897</v>
      </c>
      <c r="K20" s="762" t="s">
        <v>817</v>
      </c>
      <c r="L20" s="805"/>
      <c r="M20" s="805" t="s">
        <v>878</v>
      </c>
      <c r="N20" s="806"/>
      <c r="O20" s="804"/>
      <c r="P20" s="806"/>
    </row>
    <row r="22" spans="1:16">
      <c r="E22" s="5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3" t="s">
        <v>303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2865</v>
      </c>
    </row>
    <row r="2" spans="2:6" s="4" customFormat="1"/>
    <row r="3" spans="2:6" s="134" customFormat="1">
      <c r="B3" s="133" t="s">
        <v>2866</v>
      </c>
      <c r="C3" s="135"/>
      <c r="D3" s="135"/>
      <c r="E3" s="135"/>
      <c r="F3" s="135"/>
    </row>
    <row r="4" spans="2:6" ht="18" customHeight="1">
      <c r="B4" s="131" t="s">
        <v>2867</v>
      </c>
    </row>
    <row r="5" spans="2:6" ht="18" customHeight="1">
      <c r="B5" s="131" t="s">
        <v>2868</v>
      </c>
    </row>
    <row r="6" spans="2:6" ht="18" customHeight="1">
      <c r="B6" s="131" t="s">
        <v>2869</v>
      </c>
    </row>
    <row r="7" spans="2:6" ht="18" customHeight="1">
      <c r="B7" s="131" t="s">
        <v>2870</v>
      </c>
    </row>
    <row r="8" spans="2:6" ht="18" customHeight="1">
      <c r="B8" s="131" t="s">
        <v>2871</v>
      </c>
    </row>
    <row r="9" spans="2:6" ht="24" customHeight="1">
      <c r="B9" s="794" t="s">
        <v>2872</v>
      </c>
      <c r="C9" s="794"/>
      <c r="D9" s="794"/>
      <c r="E9" s="794"/>
      <c r="F9" s="794"/>
    </row>
    <row r="10" spans="2:6" ht="14.25" customHeight="1">
      <c r="B10" s="795" t="s">
        <v>2873</v>
      </c>
      <c r="C10" s="795"/>
      <c r="D10" s="795"/>
      <c r="E10" s="795"/>
      <c r="F10" s="79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63"/>
      <c r="L1" s="763"/>
      <c r="M1" s="763"/>
      <c r="N1" s="76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63"/>
      <c r="L1" s="76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764" t="s">
        <v>726</v>
      </c>
      <c r="C2" s="76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F34" sqref="F34"/>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67" t="s">
        <v>742</v>
      </c>
      <c r="B1" s="768"/>
      <c r="C1" s="768"/>
      <c r="D1" s="768"/>
      <c r="E1" s="768"/>
      <c r="F1" s="768"/>
      <c r="G1" s="768"/>
      <c r="H1" s="76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75" t="s">
        <v>753</v>
      </c>
      <c r="G12" s="775"/>
      <c r="H12" s="775"/>
      <c r="I12" s="203"/>
      <c r="J12" s="203"/>
      <c r="R12" s="196"/>
      <c r="S12" s="196"/>
      <c r="T12" s="196"/>
    </row>
    <row r="13" spans="1:20" ht="14.25" customHeight="1">
      <c r="B13" s="204" t="s">
        <v>754</v>
      </c>
      <c r="C13" s="204"/>
      <c r="D13" s="204"/>
      <c r="E13" s="204"/>
      <c r="F13" s="775" t="s">
        <v>755</v>
      </c>
      <c r="G13" s="775"/>
      <c r="H13" s="775"/>
      <c r="I13" s="204"/>
      <c r="J13" s="204"/>
      <c r="K13" s="204"/>
      <c r="L13" s="204"/>
      <c r="M13" s="204"/>
      <c r="N13" s="204"/>
      <c r="R13" s="196"/>
      <c r="S13" s="196"/>
      <c r="T13" s="196"/>
    </row>
    <row r="14" spans="1:20" ht="14.25" customHeight="1">
      <c r="B14" s="204" t="s">
        <v>756</v>
      </c>
      <c r="C14" s="204"/>
      <c r="D14" s="204"/>
      <c r="E14" s="204"/>
      <c r="F14" s="775" t="s">
        <v>755</v>
      </c>
      <c r="G14" s="775"/>
      <c r="H14" s="775"/>
      <c r="I14" s="204"/>
      <c r="J14" s="204"/>
      <c r="R14" s="196"/>
      <c r="S14" s="196"/>
      <c r="T14" s="196"/>
    </row>
    <row r="15" spans="1:20">
      <c r="B15" s="203" t="s">
        <v>757</v>
      </c>
      <c r="C15" s="203"/>
      <c r="D15" s="203"/>
      <c r="E15" s="203"/>
      <c r="F15" s="775" t="s">
        <v>755</v>
      </c>
      <c r="G15" s="775"/>
      <c r="H15" s="775"/>
      <c r="I15" s="203"/>
      <c r="J15" s="203"/>
      <c r="R15" s="196"/>
      <c r="S15" s="196"/>
      <c r="T15" s="196"/>
    </row>
    <row r="16" spans="1:20">
      <c r="B16" s="776"/>
      <c r="C16" s="776"/>
      <c r="D16" s="776"/>
      <c r="E16" s="776"/>
      <c r="F16" s="776"/>
      <c r="G16" s="776"/>
      <c r="H16" s="776"/>
      <c r="I16" s="776"/>
      <c r="J16" s="776"/>
      <c r="K16" s="776"/>
      <c r="L16" s="776"/>
      <c r="M16" s="776"/>
      <c r="N16" s="776"/>
      <c r="O16" s="776"/>
      <c r="P16" s="776"/>
      <c r="Q16" s="776"/>
    </row>
    <row r="17" spans="1:17" ht="15" thickBot="1">
      <c r="B17" s="776"/>
      <c r="C17" s="776"/>
      <c r="D17" s="776"/>
      <c r="E17" s="776"/>
      <c r="F17" s="776"/>
      <c r="G17" s="776"/>
      <c r="H17" s="776"/>
      <c r="I17" s="776"/>
      <c r="J17" s="776"/>
      <c r="K17" s="776"/>
      <c r="L17" s="776"/>
      <c r="M17" s="776"/>
      <c r="N17" s="776"/>
      <c r="O17" s="776"/>
      <c r="P17" s="776"/>
      <c r="Q17" s="776"/>
    </row>
    <row r="18" spans="1:17" ht="102.75" customHeight="1" thickBot="1">
      <c r="A18" s="770" t="s">
        <v>758</v>
      </c>
      <c r="B18" s="771"/>
      <c r="C18" s="771"/>
      <c r="D18" s="771"/>
      <c r="E18" s="771"/>
      <c r="F18" s="771"/>
      <c r="G18" s="771"/>
      <c r="H18" s="77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76"/>
      <c r="C20" s="776"/>
      <c r="D20" s="776"/>
      <c r="E20" s="776"/>
      <c r="F20" s="776"/>
      <c r="G20" s="776"/>
      <c r="H20" s="776"/>
      <c r="I20" s="776"/>
      <c r="J20" s="776"/>
      <c r="K20" s="776"/>
      <c r="L20" s="776"/>
      <c r="M20" s="776"/>
      <c r="N20" s="776"/>
      <c r="O20" s="776"/>
      <c r="P20" s="776"/>
      <c r="Q20" s="77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74" t="s">
        <v>791</v>
      </c>
      <c r="B30" s="773" t="s">
        <v>792</v>
      </c>
      <c r="C30" s="773" t="s">
        <v>774</v>
      </c>
      <c r="D30" s="773" t="s">
        <v>774</v>
      </c>
      <c r="E30" s="773" t="s">
        <v>770</v>
      </c>
      <c r="F30" s="206" t="s">
        <v>793</v>
      </c>
      <c r="G30" s="766" t="s">
        <v>794</v>
      </c>
      <c r="H30" s="206" t="s">
        <v>795</v>
      </c>
    </row>
    <row r="31" spans="1:17" ht="114.75">
      <c r="A31" s="774"/>
      <c r="B31" s="773"/>
      <c r="C31" s="773"/>
      <c r="D31" s="773"/>
      <c r="E31" s="773"/>
      <c r="F31" s="209" t="s">
        <v>796</v>
      </c>
      <c r="G31" s="766"/>
      <c r="H31" s="206"/>
    </row>
    <row r="32" spans="1:17" ht="85.5">
      <c r="A32" s="208" t="s">
        <v>797</v>
      </c>
      <c r="B32" s="207" t="s">
        <v>798</v>
      </c>
      <c r="C32" s="207" t="s">
        <v>774</v>
      </c>
      <c r="D32" s="207" t="s">
        <v>774</v>
      </c>
      <c r="E32" s="207" t="s">
        <v>770</v>
      </c>
      <c r="F32" s="209" t="s">
        <v>799</v>
      </c>
      <c r="G32" s="209" t="s">
        <v>783</v>
      </c>
      <c r="H32" s="206" t="s">
        <v>800</v>
      </c>
    </row>
    <row r="33" spans="1:8" ht="29.25">
      <c r="A33" s="774" t="s">
        <v>801</v>
      </c>
      <c r="B33" s="773" t="s">
        <v>802</v>
      </c>
      <c r="C33" s="773" t="s">
        <v>774</v>
      </c>
      <c r="D33" s="773" t="s">
        <v>774</v>
      </c>
      <c r="E33" s="773" t="s">
        <v>770</v>
      </c>
      <c r="F33" s="209" t="s">
        <v>803</v>
      </c>
      <c r="G33" s="766" t="s">
        <v>783</v>
      </c>
      <c r="H33" s="206" t="s">
        <v>804</v>
      </c>
    </row>
    <row r="34" spans="1:8" ht="228.75">
      <c r="A34" s="774"/>
      <c r="B34" s="773"/>
      <c r="C34" s="773"/>
      <c r="D34" s="773"/>
      <c r="E34" s="773"/>
      <c r="F34" s="209" t="s">
        <v>805</v>
      </c>
      <c r="G34" s="766"/>
      <c r="H34" s="206" t="s">
        <v>806</v>
      </c>
    </row>
    <row r="35" spans="1:8" ht="71.25">
      <c r="A35" s="292" t="s">
        <v>807</v>
      </c>
      <c r="B35" s="207" t="s">
        <v>808</v>
      </c>
      <c r="C35" s="207" t="s">
        <v>774</v>
      </c>
      <c r="D35" s="207" t="s">
        <v>770</v>
      </c>
      <c r="E35" s="207" t="s">
        <v>770</v>
      </c>
      <c r="F35" s="209" t="s">
        <v>809</v>
      </c>
      <c r="G35" s="291"/>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A71"/>
  <sheetViews>
    <sheetView zoomScale="115" zoomScaleNormal="115" workbookViewId="0">
      <pane xSplit="7" ySplit="8" topLeftCell="H11" activePane="bottomRight" state="frozen"/>
      <selection pane="topRight" activeCell="G1" sqref="G1"/>
      <selection pane="bottomLeft" activeCell="A9" sqref="A9"/>
      <selection pane="bottomRight" activeCell="U15" sqref="U15"/>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3" style="159" customWidth="1"/>
    <col min="13" max="13" width="8.5" style="96" customWidth="1"/>
    <col min="14" max="14" width="12" style="96" hidden="1" customWidth="1"/>
    <col min="15" max="15" width="9.875" style="96" hidden="1" customWidth="1"/>
    <col min="16" max="16" width="11" style="96" hidden="1" customWidth="1"/>
    <col min="17" max="17" width="3.5" style="173" customWidth="1"/>
    <col min="18" max="18" width="3.875" style="96" customWidth="1"/>
    <col min="19" max="19" width="2.5" style="96" customWidth="1"/>
    <col min="20" max="20" width="18.5" style="96" customWidth="1"/>
    <col min="21" max="23" width="16" style="96" customWidth="1"/>
    <col min="24" max="24" width="2.375" customWidth="1"/>
    <col min="25" max="25" width="22" style="96" customWidth="1"/>
    <col min="26" max="26" width="24.5" style="159" customWidth="1"/>
    <col min="27" max="27" width="17.5" style="96" customWidth="1"/>
    <col min="28" max="28" width="9"/>
    <col min="29" max="29" width="8" style="96" customWidth="1"/>
    <col min="30" max="30" width="9"/>
    <col min="31" max="1011" width="9" style="128"/>
    <col min="1012" max="1012" width="9" style="128" customWidth="1"/>
    <col min="1013" max="1014" width="9" customWidth="1"/>
  </cols>
  <sheetData>
    <row r="1" spans="1:1015" ht="15" customHeight="1">
      <c r="A1" s="228" t="s">
        <v>812</v>
      </c>
      <c r="C1" s="129" t="s">
        <v>813</v>
      </c>
      <c r="D1" s="150" t="s">
        <v>814</v>
      </c>
      <c r="E1" s="157" t="e">
        <f>#REF! / createCase8[[#Totals],[ID]]</f>
        <v>#REF!</v>
      </c>
      <c r="G1" s="128"/>
      <c r="H1" s="227"/>
      <c r="I1" s="777" t="s">
        <v>815</v>
      </c>
      <c r="J1" s="777"/>
      <c r="K1" s="777"/>
      <c r="P1" s="778" t="s">
        <v>816</v>
      </c>
      <c r="Q1" s="778"/>
      <c r="R1" s="96" t="s">
        <v>817</v>
      </c>
      <c r="AB1" s="96"/>
      <c r="AD1" s="128"/>
      <c r="ALX1"/>
    </row>
    <row r="2" spans="1:1015" ht="15.95" customHeight="1">
      <c r="C2" s="141" t="s">
        <v>818</v>
      </c>
      <c r="D2" s="152" t="s">
        <v>819</v>
      </c>
      <c r="E2" s="157" t="e">
        <f>createCase8[[#Totals],[NexSIS]] / createCase8[[#Totals],[ID]]</f>
        <v>#DIV/0!</v>
      </c>
      <c r="G2" s="128"/>
      <c r="H2" s="227"/>
      <c r="I2" s="777"/>
      <c r="J2" s="777"/>
      <c r="K2" s="777"/>
      <c r="R2" s="96" t="s">
        <v>820</v>
      </c>
      <c r="AB2" s="96"/>
      <c r="AD2" s="128"/>
      <c r="ALX2"/>
    </row>
    <row r="3" spans="1:1015" ht="18" customHeight="1">
      <c r="C3" s="142" t="s">
        <v>821</v>
      </c>
      <c r="D3" s="151" t="s">
        <v>822</v>
      </c>
      <c r="G3" s="128"/>
      <c r="R3" s="96" t="s">
        <v>823</v>
      </c>
      <c r="AB3" s="96"/>
      <c r="AD3" s="128"/>
      <c r="ALX3"/>
    </row>
    <row r="4" spans="1:1015" ht="17.25" customHeight="1">
      <c r="C4" s="143" t="s">
        <v>824</v>
      </c>
      <c r="D4" s="153" t="s">
        <v>825</v>
      </c>
      <c r="G4" s="137"/>
      <c r="AB4" s="96"/>
      <c r="AD4" s="128"/>
      <c r="ALX4"/>
    </row>
    <row r="5" spans="1:1015" s="149" customFormat="1" ht="14.25" customHeight="1">
      <c r="A5" s="128"/>
      <c r="B5" s="128"/>
      <c r="C5" s="145" t="s">
        <v>826</v>
      </c>
      <c r="D5" s="146"/>
      <c r="G5" s="148"/>
      <c r="H5" s="148"/>
      <c r="I5" s="148"/>
      <c r="J5" s="148"/>
      <c r="K5" s="148"/>
      <c r="L5" s="160"/>
      <c r="M5" s="148"/>
      <c r="N5" s="148"/>
      <c r="O5" s="148"/>
      <c r="P5" s="148"/>
      <c r="Q5" s="186"/>
      <c r="R5" s="148"/>
      <c r="S5" s="148"/>
      <c r="T5" s="148"/>
      <c r="U5" s="148"/>
      <c r="V5" s="148"/>
      <c r="W5" s="148"/>
      <c r="X5"/>
      <c r="Y5" s="148"/>
      <c r="Z5" s="160"/>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row>
    <row r="6" spans="1:1015" ht="15" customHeight="1">
      <c r="B6" s="144"/>
      <c r="C6" s="144" t="s">
        <v>827</v>
      </c>
      <c r="D6" s="138"/>
      <c r="F6" s="138"/>
      <c r="AB6" s="96"/>
      <c r="AD6" s="128"/>
      <c r="ALX6"/>
    </row>
    <row r="7" spans="1:1015" ht="20.25" customHeight="1">
      <c r="A7"/>
      <c r="B7"/>
      <c r="C7" s="138"/>
      <c r="D7" s="138"/>
      <c r="E7" s="138"/>
      <c r="F7" s="138"/>
      <c r="M7" s="779" t="s">
        <v>828</v>
      </c>
      <c r="N7" s="779"/>
      <c r="O7" s="779"/>
      <c r="P7" s="779"/>
      <c r="V7" s="780" t="s">
        <v>829</v>
      </c>
      <c r="W7" s="780"/>
      <c r="AB7" s="779" t="s">
        <v>830</v>
      </c>
      <c r="AC7" s="779"/>
      <c r="AD7" s="128"/>
      <c r="ALX7"/>
    </row>
    <row r="8" spans="1:1015"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83" t="s">
        <v>842</v>
      </c>
      <c r="N8" s="183" t="s">
        <v>843</v>
      </c>
      <c r="O8" s="183" t="s">
        <v>844</v>
      </c>
      <c r="P8" s="183" t="s">
        <v>845</v>
      </c>
      <c r="Q8" s="183" t="s">
        <v>846</v>
      </c>
      <c r="R8" s="173" t="s">
        <v>677</v>
      </c>
      <c r="S8" s="173" t="s">
        <v>3</v>
      </c>
      <c r="T8" s="173" t="s">
        <v>847</v>
      </c>
      <c r="U8" s="173" t="s">
        <v>848</v>
      </c>
      <c r="V8" s="184" t="s">
        <v>849</v>
      </c>
      <c r="W8" s="184" t="s">
        <v>850</v>
      </c>
      <c r="X8" s="226" t="s">
        <v>851</v>
      </c>
      <c r="Y8" s="183" t="s">
        <v>852</v>
      </c>
      <c r="Z8" s="183" t="s">
        <v>853</v>
      </c>
      <c r="AA8" s="185" t="s">
        <v>854</v>
      </c>
      <c r="AB8" s="183" t="s">
        <v>855</v>
      </c>
      <c r="AC8" s="183" t="s">
        <v>856</v>
      </c>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row>
    <row r="9" spans="1:1015" ht="13.5" customHeight="1">
      <c r="A9" s="5">
        <v>1</v>
      </c>
      <c r="B9" s="5" t="s">
        <v>857</v>
      </c>
      <c r="C9" s="139"/>
      <c r="D9" s="139"/>
      <c r="E9" s="139"/>
      <c r="F9" s="139"/>
      <c r="G9" s="139"/>
      <c r="H9" s="140" t="s">
        <v>858</v>
      </c>
      <c r="I9" s="154" t="s">
        <v>859</v>
      </c>
      <c r="J9" s="140" t="s">
        <v>860</v>
      </c>
      <c r="K9" s="140"/>
      <c r="L9" s="140" t="s">
        <v>861</v>
      </c>
      <c r="M9" s="140"/>
      <c r="N9" s="140"/>
      <c r="O9" s="140"/>
      <c r="P9" s="140"/>
      <c r="Q9" s="187"/>
      <c r="R9" s="140" t="s">
        <v>820</v>
      </c>
      <c r="S9" s="140"/>
      <c r="T9" s="140" t="s">
        <v>862</v>
      </c>
      <c r="U9" s="140"/>
      <c r="V9" s="176" t="s">
        <v>863</v>
      </c>
      <c r="W9" s="176" t="s">
        <v>863</v>
      </c>
      <c r="X9" s="289"/>
      <c r="Y9" s="177"/>
      <c r="Z9" s="140"/>
      <c r="AA9" s="182"/>
      <c r="AB9" s="140"/>
      <c r="AC9" s="156">
        <v>1</v>
      </c>
      <c r="ALY9" s="128"/>
      <c r="ALZ9" s="128"/>
      <c r="AMA9" s="128"/>
    </row>
    <row r="10" spans="1:1015" ht="13.5" customHeight="1">
      <c r="A10" s="5">
        <v>2</v>
      </c>
      <c r="B10" s="5" t="s">
        <v>864</v>
      </c>
      <c r="C10" s="139"/>
      <c r="D10" s="131"/>
      <c r="E10" s="131"/>
      <c r="F10" s="131"/>
      <c r="G10" s="131"/>
      <c r="H10" s="3" t="s">
        <v>865</v>
      </c>
      <c r="I10" s="154"/>
      <c r="J10" s="140"/>
      <c r="K10" s="140"/>
      <c r="L10" s="3" t="s">
        <v>866</v>
      </c>
      <c r="M10" s="140"/>
      <c r="N10" s="140"/>
      <c r="O10" s="140"/>
      <c r="P10" s="140"/>
      <c r="Q10" s="187"/>
      <c r="R10" s="140" t="s">
        <v>820</v>
      </c>
      <c r="S10" s="140" t="s">
        <v>863</v>
      </c>
      <c r="T10" s="3"/>
      <c r="U10" s="140"/>
      <c r="V10" s="176" t="s">
        <v>863</v>
      </c>
      <c r="W10" s="176" t="s">
        <v>863</v>
      </c>
      <c r="X10" s="289"/>
      <c r="Y10" s="177"/>
      <c r="Z10" s="140"/>
      <c r="AA10" s="182"/>
      <c r="AB10" s="140"/>
      <c r="AC10" s="156">
        <v>1</v>
      </c>
      <c r="ALY10" s="128"/>
      <c r="ALZ10" s="128"/>
      <c r="AMA10" s="128"/>
    </row>
    <row r="11" spans="1:1015" ht="13.5" customHeight="1">
      <c r="A11" s="5">
        <v>3</v>
      </c>
      <c r="B11" s="5"/>
      <c r="C11" s="139" t="s">
        <v>867</v>
      </c>
      <c r="D11" s="131"/>
      <c r="E11" s="131"/>
      <c r="F11" s="131"/>
      <c r="G11" s="131"/>
      <c r="H11" s="5" t="s">
        <v>868</v>
      </c>
      <c r="I11" s="154" t="s">
        <v>869</v>
      </c>
      <c r="J11" s="140"/>
      <c r="K11" s="140"/>
      <c r="L11" s="3" t="s">
        <v>870</v>
      </c>
      <c r="M11" s="140"/>
      <c r="N11" s="140"/>
      <c r="O11" s="140"/>
      <c r="P11" s="140"/>
      <c r="Q11" s="187"/>
      <c r="R11" s="140" t="s">
        <v>820</v>
      </c>
      <c r="S11" s="140"/>
      <c r="T11" s="3" t="s">
        <v>862</v>
      </c>
      <c r="U11" s="140"/>
      <c r="V11" s="176" t="s">
        <v>863</v>
      </c>
      <c r="W11" s="176" t="s">
        <v>863</v>
      </c>
      <c r="X11" s="289"/>
      <c r="Y11" s="177"/>
      <c r="Z11" s="140"/>
      <c r="AA11" s="182"/>
      <c r="AB11" s="140"/>
      <c r="AC11" s="156">
        <v>1</v>
      </c>
      <c r="ALY11" s="128"/>
      <c r="ALZ11" s="128"/>
      <c r="AMA11" s="128"/>
    </row>
    <row r="12" spans="1:1015" ht="13.5" customHeight="1">
      <c r="A12" s="5">
        <v>4</v>
      </c>
      <c r="B12" s="5"/>
      <c r="C12" s="139" t="s">
        <v>871</v>
      </c>
      <c r="D12" s="131"/>
      <c r="E12" s="131"/>
      <c r="F12" s="131"/>
      <c r="G12" s="131"/>
      <c r="H12" s="5" t="s">
        <v>872</v>
      </c>
      <c r="I12" s="154" t="s">
        <v>873</v>
      </c>
      <c r="J12" s="140"/>
      <c r="K12" s="140"/>
      <c r="L12" s="3" t="s">
        <v>874</v>
      </c>
      <c r="M12" s="140"/>
      <c r="N12" s="140"/>
      <c r="O12" s="140"/>
      <c r="P12" s="140"/>
      <c r="Q12" s="187"/>
      <c r="R12" s="140" t="s">
        <v>820</v>
      </c>
      <c r="S12" s="140"/>
      <c r="T12" s="3" t="s">
        <v>862</v>
      </c>
      <c r="U12" s="140"/>
      <c r="V12" s="176" t="s">
        <v>863</v>
      </c>
      <c r="W12" s="176" t="s">
        <v>863</v>
      </c>
      <c r="X12" s="289"/>
      <c r="Y12" s="177"/>
      <c r="Z12" s="140"/>
      <c r="AA12" s="182"/>
      <c r="AB12" s="140"/>
      <c r="AC12" s="156">
        <v>1</v>
      </c>
      <c r="ALY12" s="128"/>
      <c r="ALZ12" s="128"/>
      <c r="AMA12" s="128"/>
    </row>
    <row r="13" spans="1:1015" ht="13.5" customHeight="1">
      <c r="A13" s="5">
        <v>5</v>
      </c>
      <c r="B13" s="5" t="s">
        <v>875</v>
      </c>
      <c r="C13" s="139"/>
      <c r="D13" s="131"/>
      <c r="E13" s="131"/>
      <c r="F13" s="131"/>
      <c r="G13" s="131"/>
      <c r="H13" s="3" t="s">
        <v>876</v>
      </c>
      <c r="I13" s="154"/>
      <c r="J13" s="140"/>
      <c r="K13" s="140"/>
      <c r="L13" s="3" t="s">
        <v>877</v>
      </c>
      <c r="M13" s="140"/>
      <c r="N13" s="140"/>
      <c r="O13" s="140"/>
      <c r="P13" s="140"/>
      <c r="Q13" s="187"/>
      <c r="R13" s="140" t="s">
        <v>820</v>
      </c>
      <c r="S13" s="140"/>
      <c r="T13" s="3" t="s">
        <v>878</v>
      </c>
      <c r="U13" s="140"/>
      <c r="V13" s="176" t="s">
        <v>863</v>
      </c>
      <c r="W13" s="176" t="s">
        <v>863</v>
      </c>
      <c r="X13" s="289"/>
      <c r="Y13" s="177"/>
      <c r="Z13" s="140"/>
      <c r="AA13" s="182"/>
      <c r="AB13" s="140"/>
      <c r="AC13" s="156">
        <v>1</v>
      </c>
      <c r="ALY13" s="128"/>
      <c r="ALZ13" s="128"/>
      <c r="AMA13" s="128"/>
    </row>
    <row r="14" spans="1:1015" ht="13.5" customHeight="1">
      <c r="A14" s="5">
        <v>6</v>
      </c>
      <c r="B14" s="5" t="s">
        <v>879</v>
      </c>
      <c r="C14" s="139"/>
      <c r="D14" s="131"/>
      <c r="E14" s="131"/>
      <c r="F14" s="131"/>
      <c r="G14" s="131"/>
      <c r="H14" s="3" t="s">
        <v>880</v>
      </c>
      <c r="I14" s="154" t="s">
        <v>881</v>
      </c>
      <c r="J14" s="140"/>
      <c r="K14" s="140"/>
      <c r="L14" s="3" t="s">
        <v>882</v>
      </c>
      <c r="M14" s="140"/>
      <c r="N14" s="140"/>
      <c r="O14" s="140"/>
      <c r="P14" s="140"/>
      <c r="Q14" s="187"/>
      <c r="R14" s="140" t="s">
        <v>820</v>
      </c>
      <c r="S14" s="140"/>
      <c r="T14" s="3" t="s">
        <v>862</v>
      </c>
      <c r="U14" s="140" t="s">
        <v>883</v>
      </c>
      <c r="V14" s="176" t="s">
        <v>863</v>
      </c>
      <c r="W14" s="176" t="s">
        <v>863</v>
      </c>
      <c r="X14" s="289"/>
      <c r="Y14" s="177"/>
      <c r="Z14" s="140"/>
      <c r="AA14" s="182"/>
      <c r="AB14" s="140"/>
      <c r="AC14" s="156">
        <v>1</v>
      </c>
      <c r="ALY14" s="128"/>
      <c r="ALZ14" s="128"/>
      <c r="AMA14" s="128"/>
    </row>
    <row r="15" spans="1:1015" ht="13.5" customHeight="1">
      <c r="A15" s="5">
        <v>7</v>
      </c>
      <c r="B15" s="5" t="s">
        <v>884</v>
      </c>
      <c r="C15" s="139"/>
      <c r="D15" s="131"/>
      <c r="E15" s="131"/>
      <c r="F15" s="131"/>
      <c r="G15" s="131"/>
      <c r="H15" s="3" t="s">
        <v>885</v>
      </c>
      <c r="I15" s="154" t="s">
        <v>886</v>
      </c>
      <c r="J15" s="140"/>
      <c r="K15" s="140"/>
      <c r="L15" s="140" t="s">
        <v>887</v>
      </c>
      <c r="M15" s="140"/>
      <c r="N15" s="140"/>
      <c r="O15" s="140"/>
      <c r="P15" s="140"/>
      <c r="Q15" s="187"/>
      <c r="R15" s="140" t="s">
        <v>820</v>
      </c>
      <c r="S15" s="140"/>
      <c r="T15" s="3" t="s">
        <v>862</v>
      </c>
      <c r="U15" s="140" t="s">
        <v>888</v>
      </c>
      <c r="V15" s="176" t="s">
        <v>863</v>
      </c>
      <c r="W15" s="176" t="s">
        <v>863</v>
      </c>
      <c r="X15" s="289"/>
      <c r="Y15" s="177"/>
      <c r="Z15" s="140"/>
      <c r="AA15" s="182"/>
      <c r="AB15" s="140"/>
      <c r="AC15" s="156">
        <v>1</v>
      </c>
      <c r="ALY15" s="128"/>
      <c r="ALZ15" s="128"/>
      <c r="AMA15" s="128"/>
    </row>
    <row r="16" spans="1:1015" ht="13.5" customHeight="1">
      <c r="A16" s="5">
        <v>8</v>
      </c>
      <c r="B16" s="5" t="s">
        <v>889</v>
      </c>
      <c r="C16" s="139"/>
      <c r="D16" s="131"/>
      <c r="E16" s="131"/>
      <c r="F16" s="131"/>
      <c r="G16" s="131"/>
      <c r="H16" s="3" t="s">
        <v>890</v>
      </c>
      <c r="I16" s="154"/>
      <c r="J16" s="140"/>
      <c r="K16" s="140"/>
      <c r="L16" s="140" t="s">
        <v>891</v>
      </c>
      <c r="M16" s="140"/>
      <c r="N16" s="140"/>
      <c r="O16" s="140"/>
      <c r="P16" s="140"/>
      <c r="Q16" s="187"/>
      <c r="R16" s="140" t="s">
        <v>892</v>
      </c>
      <c r="S16" s="140" t="s">
        <v>863</v>
      </c>
      <c r="T16" s="140" t="s">
        <v>893</v>
      </c>
      <c r="U16" s="140"/>
      <c r="V16" s="176" t="s">
        <v>863</v>
      </c>
      <c r="W16" s="176" t="s">
        <v>863</v>
      </c>
      <c r="X16" s="289"/>
      <c r="Y16" s="177"/>
      <c r="Z16" s="140"/>
      <c r="AA16" s="182"/>
      <c r="AB16" s="140"/>
      <c r="AC16" s="156">
        <v>1</v>
      </c>
      <c r="ALY16" s="128"/>
      <c r="ALZ16" s="128"/>
      <c r="AMA16" s="128"/>
    </row>
    <row r="17" spans="1:1015" ht="13.5" customHeight="1">
      <c r="A17" s="5">
        <v>10</v>
      </c>
      <c r="B17" s="5"/>
      <c r="C17" s="139" t="s">
        <v>894</v>
      </c>
      <c r="D17" s="139"/>
      <c r="E17" s="131"/>
      <c r="F17" s="131"/>
      <c r="G17" s="131"/>
      <c r="H17" s="140" t="s">
        <v>895</v>
      </c>
      <c r="I17" s="154" t="s">
        <v>896</v>
      </c>
      <c r="J17" s="140"/>
      <c r="K17" s="140"/>
      <c r="L17" s="140" t="s">
        <v>870</v>
      </c>
      <c r="M17" s="140"/>
      <c r="N17" s="140"/>
      <c r="O17" s="140"/>
      <c r="P17" s="140"/>
      <c r="Q17" s="187"/>
      <c r="R17" s="140" t="s">
        <v>820</v>
      </c>
      <c r="S17" s="140"/>
      <c r="T17" s="140" t="s">
        <v>862</v>
      </c>
      <c r="U17" s="140"/>
      <c r="V17" s="176" t="s">
        <v>863</v>
      </c>
      <c r="W17" s="176" t="s">
        <v>863</v>
      </c>
      <c r="X17" s="289"/>
      <c r="Y17" s="177"/>
      <c r="Z17" s="140"/>
      <c r="AA17" s="182"/>
      <c r="AB17" s="140"/>
      <c r="AC17" s="156">
        <v>1</v>
      </c>
      <c r="ALY17" s="128"/>
      <c r="ALZ17" s="128"/>
      <c r="AMA17" s="128"/>
    </row>
    <row r="18" spans="1:1015" ht="13.5" customHeight="1">
      <c r="A18" s="5">
        <v>11</v>
      </c>
      <c r="B18" s="5"/>
      <c r="C18" s="139" t="s">
        <v>871</v>
      </c>
      <c r="D18" s="139"/>
      <c r="E18" s="131"/>
      <c r="F18" s="131"/>
      <c r="G18" s="131"/>
      <c r="H18" s="140" t="s">
        <v>897</v>
      </c>
      <c r="I18" s="154" t="s">
        <v>898</v>
      </c>
      <c r="J18" s="140"/>
      <c r="K18" s="140"/>
      <c r="L18" s="140" t="s">
        <v>874</v>
      </c>
      <c r="M18" s="140"/>
      <c r="N18" s="140"/>
      <c r="O18" s="140"/>
      <c r="P18" s="140"/>
      <c r="Q18" s="187"/>
      <c r="R18" s="140" t="s">
        <v>820</v>
      </c>
      <c r="S18" s="140"/>
      <c r="T18" s="140" t="s">
        <v>862</v>
      </c>
      <c r="U18" s="140"/>
      <c r="V18" s="176" t="s">
        <v>863</v>
      </c>
      <c r="W18" s="176" t="s">
        <v>863</v>
      </c>
      <c r="X18" s="289"/>
      <c r="Y18" s="177"/>
      <c r="Z18" s="140"/>
      <c r="AA18" s="182"/>
      <c r="AB18" s="140"/>
      <c r="AC18" s="156">
        <v>1</v>
      </c>
      <c r="ALY18" s="128"/>
      <c r="ALZ18" s="128"/>
      <c r="AMA18" s="128"/>
    </row>
    <row r="19" spans="1:1015" ht="13.5" customHeight="1">
      <c r="A19" s="5">
        <v>11</v>
      </c>
      <c r="B19" s="5"/>
      <c r="C19" s="139" t="s">
        <v>899</v>
      </c>
      <c r="D19" s="131"/>
      <c r="E19" s="131"/>
      <c r="F19" s="131"/>
      <c r="G19" s="131"/>
      <c r="H19" s="140" t="s">
        <v>900</v>
      </c>
      <c r="I19" s="154" t="s">
        <v>901</v>
      </c>
      <c r="J19" s="140"/>
      <c r="K19" s="140"/>
      <c r="L19" s="154" t="s">
        <v>902</v>
      </c>
      <c r="M19" s="140"/>
      <c r="N19" s="140"/>
      <c r="O19" s="140"/>
      <c r="P19" s="140"/>
      <c r="Q19" s="187"/>
      <c r="R19" s="140" t="s">
        <v>820</v>
      </c>
      <c r="S19" s="140"/>
      <c r="T19" s="140" t="s">
        <v>862</v>
      </c>
      <c r="U19" s="140" t="s">
        <v>903</v>
      </c>
      <c r="V19" s="176" t="s">
        <v>863</v>
      </c>
      <c r="W19" s="176" t="s">
        <v>863</v>
      </c>
      <c r="X19" s="288"/>
      <c r="Y19" s="177"/>
      <c r="Z19" s="140"/>
      <c r="AA19" s="182"/>
      <c r="AB19" s="140"/>
      <c r="AC19" s="156"/>
      <c r="ALY19" s="128"/>
      <c r="ALZ19" s="128"/>
      <c r="AMA19" s="128"/>
    </row>
    <row r="20" spans="1:1015" ht="13.5" customHeight="1">
      <c r="A20" s="5">
        <v>12</v>
      </c>
      <c r="B20" s="5"/>
      <c r="C20" s="139" t="s">
        <v>904</v>
      </c>
      <c r="D20" s="131"/>
      <c r="E20" s="131"/>
      <c r="F20" s="131"/>
      <c r="G20" s="131"/>
      <c r="H20" s="140" t="s">
        <v>905</v>
      </c>
      <c r="I20" s="154" t="s">
        <v>906</v>
      </c>
      <c r="J20" s="140"/>
      <c r="K20" s="140"/>
      <c r="L20" s="154" t="s">
        <v>907</v>
      </c>
      <c r="M20" s="140"/>
      <c r="N20" s="140"/>
      <c r="O20" s="140"/>
      <c r="P20" s="140"/>
      <c r="Q20" s="187"/>
      <c r="R20" s="140" t="s">
        <v>817</v>
      </c>
      <c r="S20" s="140"/>
      <c r="T20" s="140" t="s">
        <v>862</v>
      </c>
      <c r="U20" s="140" t="s">
        <v>908</v>
      </c>
      <c r="V20" s="156" t="s">
        <v>863</v>
      </c>
      <c r="W20" s="156" t="s">
        <v>863</v>
      </c>
      <c r="X20" s="288"/>
      <c r="Y20" s="177"/>
      <c r="Z20" s="140"/>
      <c r="AA20" s="140"/>
      <c r="AB20" s="140"/>
      <c r="AC20" s="156"/>
      <c r="ALY20" s="128"/>
      <c r="ALZ20" s="128"/>
      <c r="AMA20" s="128"/>
    </row>
    <row r="21" spans="1:1015" s="128" customFormat="1" ht="12" customHeight="1">
      <c r="A21" s="5"/>
      <c r="B21" s="5"/>
      <c r="C21" s="5"/>
      <c r="D21" s="5"/>
      <c r="E21" s="5"/>
      <c r="F21" s="5"/>
      <c r="G21" s="5"/>
      <c r="H21" s="5"/>
      <c r="I21" s="5"/>
      <c r="J21" s="5"/>
      <c r="K21" s="5"/>
      <c r="L21" s="155"/>
      <c r="M21" s="5"/>
      <c r="N21" s="5"/>
      <c r="O21" s="5"/>
      <c r="P21" s="5"/>
      <c r="Q21" s="188"/>
      <c r="R21" s="5"/>
      <c r="S21" s="5"/>
      <c r="T21" s="5"/>
      <c r="U21" s="5"/>
      <c r="V21" s="5"/>
      <c r="W21" s="5"/>
      <c r="X21" s="3"/>
      <c r="Y21" s="178"/>
      <c r="Z21" s="5"/>
      <c r="AA21" s="155"/>
      <c r="AB21" s="5"/>
      <c r="AC21" s="5"/>
      <c r="ALY21"/>
      <c r="ALZ21"/>
      <c r="AMA21"/>
    </row>
    <row r="22" spans="1:1015" s="128" customFormat="1" ht="12" customHeight="1">
      <c r="A22" s="3"/>
      <c r="B22" s="3"/>
      <c r="C22" s="131"/>
      <c r="D22" s="131"/>
      <c r="E22" s="131"/>
      <c r="F22" s="131"/>
      <c r="G22" s="5"/>
      <c r="H22" s="155"/>
      <c r="I22" s="5"/>
      <c r="J22" s="5"/>
      <c r="K22" s="5"/>
      <c r="L22" s="155"/>
      <c r="M22" s="5"/>
      <c r="N22" s="5"/>
      <c r="O22" s="5"/>
      <c r="P22" s="5"/>
      <c r="Q22" s="188"/>
      <c r="R22" s="5"/>
      <c r="S22" s="5"/>
      <c r="T22" s="5"/>
      <c r="U22" s="56"/>
      <c r="V22" s="56"/>
      <c r="W22" s="56"/>
      <c r="X22"/>
      <c r="Y22" s="5"/>
      <c r="Z22" s="159"/>
      <c r="AA22" s="56"/>
      <c r="AC22" s="56"/>
      <c r="ALY22"/>
      <c r="ALZ22"/>
      <c r="AMA22"/>
    </row>
    <row r="23" spans="1:1015" s="128" customFormat="1" ht="12" customHeight="1">
      <c r="A23" s="129"/>
      <c r="B23" s="129"/>
      <c r="C23" s="129"/>
      <c r="D23" s="129"/>
      <c r="E23" s="129"/>
      <c r="F23" s="129"/>
      <c r="G23" s="96"/>
      <c r="H23" s="96"/>
      <c r="I23" s="96"/>
      <c r="J23" s="96"/>
      <c r="K23" s="96"/>
      <c r="L23" s="159"/>
      <c r="M23" s="96"/>
      <c r="N23" s="96"/>
      <c r="O23" s="96"/>
      <c r="P23" s="96"/>
      <c r="Q23" s="173"/>
      <c r="R23" s="96"/>
      <c r="S23" s="96"/>
      <c r="T23" s="96"/>
      <c r="U23" s="96"/>
      <c r="V23" s="96"/>
      <c r="W23" s="96"/>
      <c r="X23"/>
      <c r="Y23" s="96"/>
      <c r="Z23" s="159"/>
      <c r="AA23" s="96"/>
      <c r="AC23" s="96"/>
      <c r="ALY23"/>
      <c r="ALZ23"/>
      <c r="AMA23"/>
    </row>
    <row r="24" spans="1:1015" s="128" customFormat="1" ht="12" customHeight="1">
      <c r="Q24" s="174"/>
      <c r="S24" s="96"/>
      <c r="T24" s="96"/>
      <c r="U24" s="96"/>
      <c r="V24" s="96"/>
      <c r="W24" s="96"/>
      <c r="X24"/>
      <c r="Y24" s="96"/>
      <c r="Z24" s="159"/>
      <c r="AA24" s="96"/>
      <c r="AC24" s="96"/>
      <c r="ALY24"/>
      <c r="ALZ24"/>
      <c r="AMA24"/>
    </row>
    <row r="25" spans="1:1015" s="128" customFormat="1" ht="12" customHeight="1">
      <c r="Q25" s="174"/>
      <c r="S25" s="96"/>
      <c r="T25" s="96"/>
      <c r="U25" s="96"/>
      <c r="V25" s="96"/>
      <c r="W25" s="96"/>
      <c r="X25"/>
      <c r="Y25" s="96"/>
      <c r="Z25" s="159"/>
      <c r="AA25" s="96"/>
      <c r="AC25" s="96"/>
      <c r="ALY25"/>
      <c r="ALZ25"/>
      <c r="AMA25"/>
    </row>
    <row r="26" spans="1:1015" s="128" customFormat="1" ht="12" customHeight="1">
      <c r="Q26" s="174"/>
      <c r="S26" s="96"/>
      <c r="T26" s="96"/>
      <c r="U26" s="96"/>
      <c r="V26" s="96"/>
      <c r="W26" s="96"/>
      <c r="X26"/>
      <c r="Y26" s="96"/>
      <c r="Z26" s="159"/>
      <c r="AA26" s="96"/>
      <c r="AC26" s="96"/>
      <c r="ALY26"/>
      <c r="ALZ26"/>
      <c r="AMA26"/>
    </row>
    <row r="27" spans="1:1015" s="128" customFormat="1" ht="12" customHeight="1">
      <c r="Q27" s="174"/>
      <c r="S27" s="96"/>
      <c r="T27" s="96"/>
      <c r="U27" s="96"/>
      <c r="V27" s="96"/>
      <c r="W27" s="96"/>
      <c r="X27"/>
      <c r="Y27" s="96"/>
      <c r="Z27" s="159"/>
      <c r="AA27" s="96"/>
      <c r="AC27" s="96"/>
      <c r="ALY27"/>
      <c r="ALZ27"/>
      <c r="AMA27"/>
    </row>
    <row r="28" spans="1:1015" ht="12" customHeight="1">
      <c r="G28" s="128"/>
      <c r="H28" s="128"/>
      <c r="I28" s="128"/>
      <c r="J28" s="128"/>
      <c r="K28" s="128"/>
      <c r="L28" s="128"/>
      <c r="M28" s="128"/>
      <c r="N28" s="128"/>
      <c r="O28" s="128"/>
      <c r="P28" s="128"/>
      <c r="Q28" s="174"/>
      <c r="R28" s="128"/>
    </row>
    <row r="29" spans="1:1015" s="117" customFormat="1" ht="12" customHeight="1">
      <c r="A29" s="128"/>
      <c r="B29" s="128"/>
      <c r="C29" s="128"/>
      <c r="D29" s="128"/>
      <c r="E29" s="128"/>
      <c r="F29" s="128"/>
      <c r="G29" s="96"/>
      <c r="H29" s="96"/>
      <c r="I29" s="96"/>
      <c r="J29" s="96"/>
      <c r="K29" s="96"/>
      <c r="L29" s="159"/>
      <c r="M29" s="96"/>
      <c r="N29" s="96"/>
      <c r="O29" s="96"/>
      <c r="P29" s="96"/>
      <c r="Q29" s="173"/>
      <c r="R29" s="96"/>
      <c r="S29" s="96"/>
      <c r="T29" s="96"/>
      <c r="U29" s="96"/>
      <c r="V29" s="96"/>
      <c r="W29" s="96"/>
      <c r="X29"/>
      <c r="Y29" s="96"/>
      <c r="Z29" s="161"/>
      <c r="AA29" s="96"/>
      <c r="AC29" s="96"/>
      <c r="ALZ29"/>
    </row>
    <row r="30" spans="1:1015" ht="12" customHeight="1">
      <c r="A30" s="117"/>
      <c r="B30" s="117"/>
      <c r="C30" s="117"/>
      <c r="D30" s="117"/>
      <c r="E30" s="117"/>
      <c r="F30" s="117"/>
      <c r="G30" s="117"/>
      <c r="H30" s="117"/>
      <c r="I30" s="117"/>
      <c r="J30" s="117"/>
      <c r="K30" s="117"/>
      <c r="L30" s="117"/>
      <c r="M30" s="117"/>
      <c r="N30" s="117"/>
      <c r="O30" s="117"/>
      <c r="P30" s="117"/>
      <c r="Q30" s="189"/>
      <c r="R30" s="117"/>
    </row>
    <row r="31" spans="1:1015" ht="12" customHeight="1">
      <c r="S31" s="112"/>
      <c r="T31" s="112"/>
      <c r="U31" s="112"/>
      <c r="V31" s="112"/>
      <c r="W31" s="112"/>
      <c r="Y31" s="112"/>
      <c r="AA31" s="112"/>
      <c r="AC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4" ht="12" customHeight="1">
      <c r="A49" s="130"/>
      <c r="B49" s="130"/>
      <c r="C49" s="130"/>
      <c r="D49" s="130"/>
      <c r="E49" s="130"/>
      <c r="F49" s="130"/>
    </row>
    <row r="50" spans="1:1014" ht="12" customHeight="1">
      <c r="A50" s="130"/>
      <c r="B50" s="130"/>
      <c r="C50" s="130"/>
      <c r="D50" s="130"/>
      <c r="E50" s="130"/>
      <c r="F50" s="130"/>
    </row>
    <row r="51" spans="1:1014" ht="12" customHeight="1">
      <c r="A51" s="129"/>
      <c r="B51" s="129"/>
      <c r="C51" s="129"/>
      <c r="D51" s="129"/>
      <c r="E51" s="129"/>
      <c r="F51" s="129"/>
    </row>
    <row r="52" spans="1:1014" ht="12" customHeight="1">
      <c r="A52" s="129"/>
      <c r="B52" s="129"/>
      <c r="C52" s="129"/>
      <c r="D52" s="129"/>
      <c r="E52" s="129"/>
      <c r="F52" s="129"/>
    </row>
    <row r="53" spans="1:1014" ht="12" customHeight="1">
      <c r="A53" s="129"/>
      <c r="B53" s="129"/>
      <c r="C53" s="129"/>
      <c r="D53" s="129"/>
      <c r="E53" s="129"/>
      <c r="F53" s="129"/>
    </row>
    <row r="54" spans="1:1014" ht="12" customHeight="1">
      <c r="A54" s="129"/>
      <c r="B54" s="129"/>
      <c r="C54" s="129"/>
      <c r="D54" s="129"/>
      <c r="E54" s="129"/>
      <c r="F54" s="129"/>
    </row>
    <row r="55" spans="1:1014" ht="12" customHeight="1">
      <c r="A55" s="129"/>
      <c r="B55" s="129"/>
      <c r="C55" s="129"/>
      <c r="D55" s="129"/>
      <c r="E55" s="129"/>
      <c r="F55" s="129"/>
    </row>
    <row r="56" spans="1:1014" ht="12" customHeight="1">
      <c r="A56" s="129"/>
      <c r="B56" s="129"/>
      <c r="C56" s="129"/>
      <c r="D56" s="129"/>
      <c r="E56" s="129"/>
      <c r="F56" s="129"/>
    </row>
    <row r="57" spans="1:1014" ht="12" customHeight="1">
      <c r="A57" s="129"/>
      <c r="B57" s="129"/>
      <c r="C57" s="129"/>
      <c r="D57" s="129"/>
      <c r="E57" s="129"/>
      <c r="F57" s="129"/>
    </row>
    <row r="58" spans="1:1014" s="117" customFormat="1" ht="12" customHeight="1">
      <c r="A58" s="129"/>
      <c r="B58" s="129"/>
      <c r="C58" s="129"/>
      <c r="D58" s="129"/>
      <c r="E58" s="129"/>
      <c r="F58" s="129"/>
      <c r="G58" s="96"/>
      <c r="H58" s="96"/>
      <c r="I58" s="96"/>
      <c r="J58" s="96"/>
      <c r="K58" s="96"/>
      <c r="L58" s="159"/>
      <c r="M58" s="96"/>
      <c r="N58" s="96"/>
      <c r="O58" s="96"/>
      <c r="P58" s="96"/>
      <c r="Q58" s="173"/>
      <c r="R58" s="96"/>
      <c r="S58" s="96"/>
      <c r="T58" s="96"/>
      <c r="U58" s="96"/>
      <c r="V58" s="96"/>
      <c r="W58" s="96"/>
      <c r="X58"/>
      <c r="Y58" s="96"/>
      <c r="Z58" s="161"/>
      <c r="AA58" s="96"/>
      <c r="AC58" s="96"/>
      <c r="ALZ58"/>
    </row>
    <row r="59" spans="1:1014" s="117" customFormat="1" ht="12" customHeight="1">
      <c r="A59" s="130"/>
      <c r="B59" s="130"/>
      <c r="C59" s="130"/>
      <c r="D59" s="130"/>
      <c r="E59" s="130"/>
      <c r="F59" s="130"/>
      <c r="G59" s="96"/>
      <c r="H59" s="96"/>
      <c r="I59" s="96"/>
      <c r="J59" s="96"/>
      <c r="K59" s="96"/>
      <c r="L59" s="159"/>
      <c r="M59" s="96"/>
      <c r="N59" s="96"/>
      <c r="O59" s="96"/>
      <c r="P59" s="96"/>
      <c r="Q59" s="173"/>
      <c r="R59" s="96"/>
      <c r="S59" s="96"/>
      <c r="T59" s="96"/>
      <c r="U59" s="96"/>
      <c r="V59" s="96"/>
      <c r="W59" s="96"/>
      <c r="X59"/>
      <c r="Y59" s="96"/>
      <c r="Z59" s="161"/>
      <c r="AA59" s="96"/>
      <c r="AC59" s="96"/>
      <c r="ALZ59"/>
    </row>
    <row r="60" spans="1:1014" s="117" customFormat="1" ht="12" customHeight="1">
      <c r="A60" s="123"/>
      <c r="B60" s="123"/>
      <c r="C60" s="123"/>
      <c r="D60" s="123"/>
      <c r="E60" s="123"/>
      <c r="F60" s="123"/>
      <c r="G60" s="112"/>
      <c r="H60" s="112"/>
      <c r="I60" s="112"/>
      <c r="J60" s="112"/>
      <c r="K60" s="112"/>
      <c r="L60" s="161"/>
      <c r="M60" s="112"/>
      <c r="N60" s="112"/>
      <c r="O60" s="112"/>
      <c r="P60" s="112"/>
      <c r="Q60" s="190"/>
      <c r="R60" s="112"/>
      <c r="S60" s="112"/>
      <c r="T60" s="112"/>
      <c r="U60" s="112"/>
      <c r="V60" s="112"/>
      <c r="W60" s="112"/>
      <c r="X60"/>
      <c r="Y60" s="112"/>
      <c r="Z60" s="161"/>
      <c r="AA60" s="112"/>
      <c r="AC60" s="112"/>
      <c r="ALZ60"/>
    </row>
    <row r="61" spans="1:1014" s="117" customFormat="1" ht="12" customHeight="1">
      <c r="A61" s="123"/>
      <c r="B61" s="123"/>
      <c r="C61" s="123"/>
      <c r="D61" s="123"/>
      <c r="E61" s="123"/>
      <c r="F61" s="123"/>
      <c r="G61" s="112"/>
      <c r="H61" s="112"/>
      <c r="I61" s="112"/>
      <c r="J61" s="112"/>
      <c r="K61" s="112"/>
      <c r="L61" s="161"/>
      <c r="M61" s="112"/>
      <c r="N61" s="112"/>
      <c r="O61" s="112"/>
      <c r="P61" s="112"/>
      <c r="Q61" s="190"/>
      <c r="R61" s="112"/>
      <c r="S61" s="112"/>
      <c r="T61" s="112"/>
      <c r="U61" s="112"/>
      <c r="V61" s="112"/>
      <c r="W61" s="112"/>
      <c r="X61"/>
      <c r="Y61" s="112"/>
      <c r="Z61" s="161"/>
      <c r="AA61" s="112"/>
      <c r="AC61" s="112"/>
      <c r="ALZ61"/>
    </row>
    <row r="62" spans="1:1014" s="117" customFormat="1" ht="12" customHeight="1">
      <c r="A62" s="123"/>
      <c r="B62" s="123"/>
      <c r="C62" s="123"/>
      <c r="D62" s="123"/>
      <c r="E62" s="123"/>
      <c r="F62" s="123"/>
      <c r="G62" s="112"/>
      <c r="H62" s="112"/>
      <c r="I62" s="112"/>
      <c r="J62" s="112"/>
      <c r="K62" s="112"/>
      <c r="L62" s="161"/>
      <c r="M62" s="112"/>
      <c r="N62" s="112"/>
      <c r="O62" s="112"/>
      <c r="P62" s="112"/>
      <c r="Q62" s="190"/>
      <c r="R62" s="112"/>
      <c r="S62" s="112"/>
      <c r="T62" s="112"/>
      <c r="U62" s="112"/>
      <c r="V62" s="112"/>
      <c r="W62" s="112"/>
      <c r="X62"/>
      <c r="Y62" s="112"/>
      <c r="Z62" s="161"/>
      <c r="AA62" s="112"/>
      <c r="AC62" s="112"/>
      <c r="ALZ62"/>
    </row>
    <row r="63" spans="1:1014" s="117" customFormat="1" ht="12" customHeight="1">
      <c r="A63" s="123"/>
      <c r="B63" s="123"/>
      <c r="C63" s="123"/>
      <c r="D63" s="123"/>
      <c r="E63" s="123"/>
      <c r="F63" s="123"/>
      <c r="G63" s="112"/>
      <c r="H63" s="112"/>
      <c r="I63" s="112"/>
      <c r="J63" s="112"/>
      <c r="K63" s="112"/>
      <c r="L63" s="161"/>
      <c r="M63" s="112"/>
      <c r="N63" s="112"/>
      <c r="O63" s="112"/>
      <c r="P63" s="112"/>
      <c r="Q63" s="190"/>
      <c r="R63" s="112"/>
      <c r="S63" s="112"/>
      <c r="T63" s="112"/>
      <c r="U63" s="112"/>
      <c r="V63" s="112"/>
      <c r="W63" s="112"/>
      <c r="X63"/>
      <c r="Y63" s="112"/>
      <c r="Z63" s="161"/>
      <c r="AA63" s="112"/>
      <c r="AC63" s="112"/>
      <c r="ALZ63"/>
    </row>
    <row r="64" spans="1:1014" s="117" customFormat="1" ht="12" customHeight="1">
      <c r="A64" s="123"/>
      <c r="B64" s="123"/>
      <c r="C64" s="123"/>
      <c r="D64" s="123"/>
      <c r="E64" s="123"/>
      <c r="F64" s="123"/>
      <c r="G64" s="112"/>
      <c r="H64" s="112"/>
      <c r="I64" s="112"/>
      <c r="J64" s="112"/>
      <c r="K64" s="112"/>
      <c r="L64" s="161"/>
      <c r="M64" s="112"/>
      <c r="N64" s="112"/>
      <c r="O64" s="112"/>
      <c r="P64" s="112"/>
      <c r="Q64" s="190"/>
      <c r="R64" s="112"/>
      <c r="S64" s="112"/>
      <c r="T64" s="112"/>
      <c r="U64" s="112"/>
      <c r="V64" s="112"/>
      <c r="W64" s="112"/>
      <c r="X64"/>
      <c r="Y64" s="112"/>
      <c r="Z64" s="161"/>
      <c r="AA64" s="112"/>
      <c r="AC64" s="112"/>
      <c r="ALZ64"/>
    </row>
    <row r="65" spans="1:29" ht="12" customHeight="1">
      <c r="A65" s="123"/>
      <c r="B65" s="123"/>
      <c r="C65" s="123"/>
      <c r="D65" s="123"/>
      <c r="E65" s="123"/>
      <c r="F65" s="123"/>
      <c r="G65" s="112"/>
      <c r="H65" s="112"/>
      <c r="I65" s="112"/>
      <c r="J65" s="112"/>
      <c r="K65" s="112"/>
      <c r="L65" s="161"/>
      <c r="M65" s="112"/>
      <c r="N65" s="112"/>
      <c r="O65" s="112"/>
      <c r="P65" s="112"/>
      <c r="Q65" s="190"/>
      <c r="R65" s="112"/>
      <c r="S65" s="112"/>
      <c r="T65" s="112"/>
      <c r="U65" s="112"/>
      <c r="V65" s="112"/>
      <c r="W65" s="112"/>
      <c r="Y65" s="112"/>
      <c r="AA65" s="112"/>
      <c r="AC65" s="112"/>
    </row>
    <row r="66" spans="1:29" ht="12" customHeight="1">
      <c r="A66" s="123"/>
      <c r="B66" s="123"/>
      <c r="C66" s="123"/>
      <c r="D66" s="123"/>
      <c r="E66" s="123"/>
      <c r="F66" s="123"/>
      <c r="G66" s="112"/>
      <c r="H66" s="112"/>
      <c r="I66" s="112"/>
      <c r="J66" s="112"/>
      <c r="K66" s="112"/>
      <c r="L66" s="161"/>
      <c r="M66" s="112"/>
      <c r="N66" s="112"/>
      <c r="O66" s="112"/>
      <c r="P66" s="112"/>
      <c r="Q66" s="190"/>
      <c r="R66" s="112"/>
      <c r="S66" s="112"/>
      <c r="T66" s="112"/>
      <c r="U66" s="112"/>
      <c r="V66" s="112"/>
      <c r="W66" s="112"/>
      <c r="Y66" s="112"/>
      <c r="AA66" s="112"/>
      <c r="AC66" s="112"/>
    </row>
    <row r="67" spans="1:29" ht="12" customHeight="1">
      <c r="A67" s="130"/>
      <c r="B67" s="130"/>
      <c r="C67" s="130"/>
      <c r="D67" s="130"/>
      <c r="E67" s="130"/>
      <c r="F67" s="130"/>
    </row>
    <row r="68" spans="1:29" ht="12" customHeight="1">
      <c r="A68" s="130"/>
      <c r="B68" s="130"/>
      <c r="C68" s="130"/>
      <c r="D68" s="130"/>
      <c r="E68" s="130"/>
      <c r="F68" s="130"/>
    </row>
    <row r="69" spans="1:29" ht="12" customHeight="1">
      <c r="A69" s="130"/>
      <c r="B69" s="130"/>
      <c r="C69" s="130"/>
      <c r="D69" s="130"/>
      <c r="E69" s="130"/>
      <c r="F69" s="130"/>
    </row>
    <row r="70" spans="1:29" ht="12" customHeight="1">
      <c r="A70" s="136"/>
      <c r="B70" s="136"/>
      <c r="C70" s="136"/>
      <c r="D70" s="136"/>
      <c r="E70" s="136"/>
      <c r="F70" s="136"/>
    </row>
    <row r="71" spans="1:29" ht="12" customHeight="1">
      <c r="A71" s="136"/>
      <c r="B71" s="136"/>
      <c r="C71" s="136"/>
      <c r="D71" s="136"/>
      <c r="E71" s="136"/>
      <c r="F71" s="136"/>
    </row>
  </sheetData>
  <mergeCells count="5">
    <mergeCell ref="I1:K2"/>
    <mergeCell ref="P1:Q1"/>
    <mergeCell ref="M7:P7"/>
    <mergeCell ref="V7:W7"/>
    <mergeCell ref="AB7:AC7"/>
  </mergeCells>
  <phoneticPr fontId="79" type="noConversion"/>
  <conditionalFormatting sqref="A22:F23 A43:F883">
    <cfRule type="expression" dxfId="983" priority="37">
      <formula>OR($AC22="X",$AA22="X")</formula>
    </cfRule>
    <cfRule type="expression" dxfId="982" priority="38">
      <formula>AND($AC22=1,$AA22=1)</formula>
    </cfRule>
    <cfRule type="expression" dxfId="981" priority="39">
      <formula>$AC22=1</formula>
    </cfRule>
    <cfRule type="expression" dxfId="980" priority="40">
      <formula>$AA22=1</formula>
    </cfRule>
  </conditionalFormatting>
  <conditionalFormatting sqref="A9:G20">
    <cfRule type="expression" dxfId="979" priority="641">
      <formula>OR(#REF!="X",$AC9="X")</formula>
    </cfRule>
    <cfRule type="expression" dxfId="978" priority="642">
      <formula>AND(#REF!=1,$AC9=1)</formula>
    </cfRule>
    <cfRule type="expression" dxfId="977" priority="643">
      <formula>#REF!=1</formula>
    </cfRule>
    <cfRule type="expression" dxfId="976" priority="644">
      <formula>$AC9=1</formula>
    </cfRule>
  </conditionalFormatting>
  <conditionalFormatting sqref="C9:C20 D18:D19">
    <cfRule type="expression" dxfId="975" priority="4773">
      <formula>AND($S9="X",$B9&lt;&gt;"")</formula>
    </cfRule>
  </conditionalFormatting>
  <conditionalFormatting sqref="D9:D20 C17:C19">
    <cfRule type="expression" dxfId="974" priority="4775">
      <formula>AND($S9="X",OR($B9&lt;&gt;"",$C9&lt;&gt;""))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973" priority="4777">
      <formula>AND($S9="X",OR($B9&lt;&gt;"",$C9&lt;&gt;"",$D9&lt;&gt;""))</formula>
    </cfRule>
  </conditionalFormatting>
  <conditionalFormatting sqref="F9:F20">
    <cfRule type="expression" dxfId="972" priority="4778">
      <formula>AND($S9="X",OR($B9&lt;&gt;"",$C9&lt;&gt;"",$D9&lt;&gt;"",$E9&lt;&gt;""))</formula>
    </cfRule>
  </conditionalFormatting>
  <conditionalFormatting sqref="G9:G20">
    <cfRule type="expression" dxfId="971" priority="4779">
      <formula>AND($S9="X",OR($B9&lt;&gt;"",$C9&lt;&gt;"",$D9&lt;&gt;"",$E9&lt;&gt;"",$F9&lt;&gt;""))</formula>
    </cfRule>
  </conditionalFormatting>
  <conditionalFormatting sqref="H22:H23 H43:H883">
    <cfRule type="expression" dxfId="970" priority="36">
      <formula>$R22="X"</formula>
    </cfRule>
  </conditionalFormatting>
  <conditionalFormatting sqref="I9:I20">
    <cfRule type="expression" dxfId="969" priority="16">
      <formula>$S9="X"</formula>
    </cfRule>
  </conditionalFormatting>
  <conditionalFormatting sqref="R9:R20">
    <cfRule type="cellIs" dxfId="968" priority="7" operator="equal">
      <formula>"1..1"</formula>
    </cfRule>
    <cfRule type="cellIs" dxfId="967" priority="8" operator="equal">
      <formula>"0..n"</formula>
    </cfRule>
    <cfRule type="cellIs" dxfId="96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C65"/>
  <sheetViews>
    <sheetView zoomScaleNormal="100" workbookViewId="0">
      <pane xSplit="7" ySplit="8" topLeftCell="J9" activePane="bottomRight" state="frozen"/>
      <selection pane="topRight" activeCell="H1" sqref="H1"/>
      <selection pane="bottomLeft" activeCell="A9" sqref="A9"/>
      <selection pane="bottomRight" activeCell="J1" sqref="J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6.125" style="159" customWidth="1"/>
    <col min="11" max="11" width="8.5" style="96" customWidth="1"/>
    <col min="12" max="12" width="12" style="96" customWidth="1"/>
    <col min="13" max="13" width="9.875" style="96" customWidth="1"/>
    <col min="14" max="14" width="11" style="96" customWidth="1"/>
    <col min="15" max="15" width="3.5" style="173" customWidth="1"/>
    <col min="16" max="16" width="10.5" style="96" customWidth="1"/>
    <col min="17" max="17" width="2.5" style="96" customWidth="1"/>
    <col min="18" max="18" width="18.5" style="96" customWidth="1"/>
    <col min="19" max="19" width="11.875" style="277" customWidth="1"/>
    <col min="20" max="22" width="16" style="96" customWidth="1"/>
    <col min="23" max="23" width="2.375" customWidth="1"/>
    <col min="24" max="24" width="22.625" style="179" customWidth="1"/>
    <col min="25" max="25" width="29.125" style="96" customWidth="1"/>
    <col min="26" max="26" width="24.5" style="159" customWidth="1"/>
    <col min="27" max="27" width="17.5" style="96" customWidth="1"/>
    <col min="29" max="29" width="8" style="96" customWidth="1"/>
    <col min="30" max="30" width="8.875" style="128" customWidth="1"/>
    <col min="32" max="1012" width="9.5" style="128"/>
    <col min="1013" max="1013" width="9" style="128" customWidth="1"/>
    <col min="1014" max="1015" width="9" customWidth="1"/>
  </cols>
  <sheetData>
    <row r="1" spans="1:1016" ht="13.5" customHeight="1">
      <c r="A1" s="228" t="s">
        <v>909</v>
      </c>
      <c r="C1" s="129" t="s">
        <v>813</v>
      </c>
      <c r="E1" s="150" t="s">
        <v>814</v>
      </c>
      <c r="F1" s="157" t="e">
        <f>createCase3[[#Totals],[Métier]] / createCase3[[#Totals],[ID]]</f>
        <v>#DIV/0!</v>
      </c>
      <c r="G1" s="128"/>
      <c r="H1" s="777" t="s">
        <v>910</v>
      </c>
      <c r="I1" s="777"/>
      <c r="N1" s="778" t="s">
        <v>816</v>
      </c>
      <c r="O1" s="778"/>
      <c r="AB1" s="96"/>
      <c r="AD1"/>
      <c r="AE1" s="128"/>
      <c r="ALY1"/>
    </row>
    <row r="2" spans="1:1016" ht="13.5" customHeight="1">
      <c r="C2" s="141" t="s">
        <v>818</v>
      </c>
      <c r="D2" s="284"/>
      <c r="E2" s="152" t="s">
        <v>819</v>
      </c>
      <c r="F2" s="157" t="e">
        <f>createCase3[[#Totals],[NexSIS]] / createCase3[[#Totals],[ID]]</f>
        <v>#DIV/0!</v>
      </c>
      <c r="G2" s="128"/>
      <c r="H2" s="777"/>
      <c r="I2" s="777"/>
      <c r="AB2" s="96"/>
      <c r="AD2"/>
      <c r="AE2" s="128"/>
      <c r="ALY2"/>
    </row>
    <row r="3" spans="1:1016" ht="13.5" customHeight="1">
      <c r="C3" s="142" t="s">
        <v>821</v>
      </c>
      <c r="E3" s="151" t="s">
        <v>822</v>
      </c>
      <c r="G3" s="128"/>
      <c r="AB3" s="96"/>
      <c r="AD3"/>
      <c r="AE3" s="128"/>
      <c r="ALY3"/>
    </row>
    <row r="4" spans="1:1016" ht="13.5" customHeight="1">
      <c r="C4" s="143" t="s">
        <v>824</v>
      </c>
      <c r="E4" s="153" t="s">
        <v>825</v>
      </c>
      <c r="G4" s="137"/>
      <c r="AB4" s="96"/>
      <c r="AD4"/>
      <c r="AE4" s="128"/>
      <c r="ALY4"/>
    </row>
    <row r="5" spans="1:1016" s="149" customFormat="1" ht="13.5" customHeight="1">
      <c r="A5" s="128"/>
      <c r="B5" s="128"/>
      <c r="C5" s="145" t="s">
        <v>826</v>
      </c>
      <c r="D5" s="146"/>
      <c r="E5" s="290" t="s">
        <v>911</v>
      </c>
      <c r="F5" s="146"/>
      <c r="G5" s="148"/>
      <c r="H5" s="148"/>
      <c r="I5" s="275"/>
      <c r="J5" s="160"/>
      <c r="K5" s="148"/>
      <c r="L5" s="148"/>
      <c r="M5" s="148"/>
      <c r="N5" s="148"/>
      <c r="O5" s="186"/>
      <c r="P5" s="148"/>
      <c r="Q5" s="148"/>
      <c r="R5" s="148"/>
      <c r="S5" s="279"/>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3.5" customHeight="1">
      <c r="C6" s="144" t="s">
        <v>827</v>
      </c>
      <c r="D6" s="138"/>
      <c r="F6" s="138"/>
      <c r="AB6" s="96"/>
      <c r="AD6"/>
      <c r="AE6" s="128"/>
      <c r="ALY6"/>
    </row>
    <row r="7" spans="1:1016" ht="13.5" customHeight="1">
      <c r="A7"/>
      <c r="B7"/>
      <c r="C7" s="138"/>
      <c r="D7" s="138"/>
      <c r="E7" s="138"/>
      <c r="F7" s="138"/>
      <c r="K7" s="779" t="s">
        <v>828</v>
      </c>
      <c r="L7" s="779"/>
      <c r="M7" s="779"/>
      <c r="N7" s="779"/>
      <c r="U7" s="780" t="s">
        <v>829</v>
      </c>
      <c r="V7" s="780"/>
      <c r="AB7" s="779" t="s">
        <v>830</v>
      </c>
      <c r="AC7" s="779"/>
      <c r="AD7"/>
      <c r="AE7" s="128"/>
      <c r="ALY7"/>
    </row>
    <row r="8" spans="1:1016" s="238" customFormat="1" ht="27.95" customHeight="1">
      <c r="A8" s="233" t="s">
        <v>831</v>
      </c>
      <c r="B8" s="278" t="s">
        <v>832</v>
      </c>
      <c r="C8" s="278" t="s">
        <v>833</v>
      </c>
      <c r="D8" s="278" t="s">
        <v>834</v>
      </c>
      <c r="E8" s="278" t="s">
        <v>835</v>
      </c>
      <c r="F8" s="278" t="s">
        <v>836</v>
      </c>
      <c r="G8" s="278" t="s">
        <v>837</v>
      </c>
      <c r="H8" s="234" t="s">
        <v>9</v>
      </c>
      <c r="I8" s="234" t="s">
        <v>838</v>
      </c>
      <c r="J8" s="234" t="s">
        <v>841</v>
      </c>
      <c r="K8" s="235" t="s">
        <v>842</v>
      </c>
      <c r="L8" s="235" t="s">
        <v>843</v>
      </c>
      <c r="M8" s="235" t="s">
        <v>844</v>
      </c>
      <c r="N8" s="235" t="s">
        <v>845</v>
      </c>
      <c r="O8" s="235" t="s">
        <v>846</v>
      </c>
      <c r="P8" s="234" t="s">
        <v>677</v>
      </c>
      <c r="Q8" s="234" t="s">
        <v>3</v>
      </c>
      <c r="R8" s="234" t="s">
        <v>912</v>
      </c>
      <c r="S8" s="283" t="s">
        <v>913</v>
      </c>
      <c r="T8" s="234" t="s">
        <v>848</v>
      </c>
      <c r="U8" s="229" t="s">
        <v>849</v>
      </c>
      <c r="V8" s="229" t="s">
        <v>850</v>
      </c>
      <c r="W8" s="230" t="s">
        <v>851</v>
      </c>
      <c r="X8" s="235" t="s">
        <v>852</v>
      </c>
      <c r="Y8" s="235" t="s">
        <v>853</v>
      </c>
      <c r="Z8" s="236" t="s">
        <v>854</v>
      </c>
      <c r="AA8" s="235" t="s">
        <v>855</v>
      </c>
      <c r="AB8" s="235" t="s">
        <v>856</v>
      </c>
      <c r="AC8" s="237" t="s">
        <v>914</v>
      </c>
    </row>
    <row r="9" spans="1:1016" s="224" customFormat="1" ht="13.5" customHeight="1">
      <c r="A9" s="225">
        <v>1</v>
      </c>
      <c r="B9" s="239" t="s">
        <v>915</v>
      </c>
      <c r="C9" s="240"/>
      <c r="D9" s="720"/>
      <c r="E9" s="720"/>
      <c r="F9" s="720"/>
      <c r="G9" s="720"/>
      <c r="H9" s="719" t="s">
        <v>916</v>
      </c>
      <c r="I9" s="721" t="s">
        <v>917</v>
      </c>
      <c r="J9" s="721" t="s">
        <v>918</v>
      </c>
      <c r="K9" s="719"/>
      <c r="L9" s="719"/>
      <c r="M9" s="719"/>
      <c r="N9" s="719"/>
      <c r="O9" s="722"/>
      <c r="P9" s="719" t="s">
        <v>820</v>
      </c>
      <c r="Q9" s="719"/>
      <c r="R9" s="719" t="s">
        <v>862</v>
      </c>
      <c r="S9" s="723"/>
      <c r="T9" s="719"/>
      <c r="U9" s="724" t="s">
        <v>863</v>
      </c>
      <c r="V9" s="724" t="s">
        <v>863</v>
      </c>
      <c r="W9" s="232"/>
      <c r="X9" s="725"/>
      <c r="Y9" s="719" t="s">
        <v>919</v>
      </c>
      <c r="Z9" s="726" t="s">
        <v>920</v>
      </c>
      <c r="AA9" s="719"/>
      <c r="AB9" s="723">
        <v>1</v>
      </c>
      <c r="AC9" s="723"/>
    </row>
    <row r="10" spans="1:1016" s="224" customFormat="1" ht="13.5" customHeight="1">
      <c r="A10" s="225">
        <v>2</v>
      </c>
      <c r="B10" s="239" t="s">
        <v>921</v>
      </c>
      <c r="C10" s="221"/>
      <c r="D10" s="221"/>
      <c r="E10" s="221"/>
      <c r="F10" s="221"/>
      <c r="G10" s="221"/>
      <c r="H10" s="719" t="s">
        <v>922</v>
      </c>
      <c r="I10" s="721" t="s">
        <v>923</v>
      </c>
      <c r="J10" s="721" t="s">
        <v>924</v>
      </c>
      <c r="K10" s="719" t="s">
        <v>925</v>
      </c>
      <c r="L10" s="719" t="s">
        <v>926</v>
      </c>
      <c r="M10" s="719"/>
      <c r="N10" s="719"/>
      <c r="O10" s="722"/>
      <c r="P10" s="719" t="s">
        <v>817</v>
      </c>
      <c r="Q10" s="719"/>
      <c r="R10" s="719" t="s">
        <v>862</v>
      </c>
      <c r="S10" s="723"/>
      <c r="T10" s="719"/>
      <c r="U10" s="724" t="s">
        <v>863</v>
      </c>
      <c r="V10" s="724" t="s">
        <v>863</v>
      </c>
      <c r="W10" s="232"/>
      <c r="X10" s="725"/>
      <c r="Y10" s="719"/>
      <c r="Z10" s="726"/>
      <c r="AA10" s="719"/>
      <c r="AB10" s="723"/>
      <c r="AC10" s="723"/>
    </row>
    <row r="11" spans="1:1016" s="224" customFormat="1" ht="13.5" customHeight="1">
      <c r="A11" s="225">
        <v>3</v>
      </c>
      <c r="B11" s="239" t="s">
        <v>927</v>
      </c>
      <c r="C11" s="240"/>
      <c r="D11" s="241"/>
      <c r="E11" s="241"/>
      <c r="F11" s="241"/>
      <c r="G11" s="241"/>
      <c r="H11" s="719" t="s">
        <v>928</v>
      </c>
      <c r="I11" s="721" t="s">
        <v>929</v>
      </c>
      <c r="J11" s="721" t="s">
        <v>930</v>
      </c>
      <c r="K11" s="719"/>
      <c r="L11" s="719"/>
      <c r="M11" s="719"/>
      <c r="N11" s="719"/>
      <c r="O11" s="722"/>
      <c r="P11" s="719" t="s">
        <v>820</v>
      </c>
      <c r="Q11" s="719"/>
      <c r="R11" s="719" t="s">
        <v>878</v>
      </c>
      <c r="S11" s="723"/>
      <c r="T11" s="719" t="s">
        <v>931</v>
      </c>
      <c r="U11" s="724" t="s">
        <v>863</v>
      </c>
      <c r="V11" s="724" t="s">
        <v>863</v>
      </c>
      <c r="W11" s="232"/>
      <c r="X11" s="725"/>
      <c r="Y11" s="719"/>
      <c r="Z11" s="726"/>
      <c r="AA11" s="719"/>
      <c r="AB11" s="723">
        <v>1</v>
      </c>
      <c r="AC11" s="723"/>
    </row>
    <row r="12" spans="1:1016" s="224" customFormat="1" ht="13.5" customHeight="1">
      <c r="A12" s="225">
        <v>4</v>
      </c>
      <c r="B12" s="239" t="s">
        <v>932</v>
      </c>
      <c r="C12" s="240"/>
      <c r="D12" s="241"/>
      <c r="E12" s="241"/>
      <c r="F12" s="241"/>
      <c r="G12" s="241"/>
      <c r="H12" s="719" t="s">
        <v>933</v>
      </c>
      <c r="I12" s="721" t="s">
        <v>934</v>
      </c>
      <c r="J12" s="721" t="s">
        <v>935</v>
      </c>
      <c r="K12" s="719"/>
      <c r="L12" s="719"/>
      <c r="M12" s="719"/>
      <c r="N12" s="719"/>
      <c r="O12" s="722"/>
      <c r="P12" s="719" t="s">
        <v>820</v>
      </c>
      <c r="Q12" s="719"/>
      <c r="R12" s="719" t="s">
        <v>862</v>
      </c>
      <c r="S12" s="723"/>
      <c r="T12" s="719"/>
      <c r="U12" s="724" t="s">
        <v>863</v>
      </c>
      <c r="V12" s="724" t="s">
        <v>863</v>
      </c>
      <c r="W12" s="232"/>
      <c r="X12" s="725"/>
      <c r="Y12" s="719"/>
      <c r="Z12" s="726"/>
      <c r="AA12" s="719"/>
      <c r="AB12" s="723">
        <v>1</v>
      </c>
      <c r="AC12" s="723"/>
    </row>
    <row r="13" spans="1:1016" s="224" customFormat="1" ht="13.5" customHeight="1">
      <c r="A13" s="225">
        <v>5</v>
      </c>
      <c r="B13" s="239" t="s">
        <v>936</v>
      </c>
      <c r="C13" s="240"/>
      <c r="D13" s="241"/>
      <c r="E13" s="241"/>
      <c r="F13" s="241"/>
      <c r="G13" s="241"/>
      <c r="H13" s="719" t="s">
        <v>937</v>
      </c>
      <c r="I13" s="721"/>
      <c r="J13" s="721" t="s">
        <v>938</v>
      </c>
      <c r="K13" s="719"/>
      <c r="L13" s="719"/>
      <c r="M13" s="719"/>
      <c r="N13" s="719"/>
      <c r="O13" s="722"/>
      <c r="P13" s="719" t="s">
        <v>820</v>
      </c>
      <c r="Q13" s="719"/>
      <c r="R13" s="719" t="s">
        <v>862</v>
      </c>
      <c r="S13" s="723"/>
      <c r="T13" s="719"/>
      <c r="U13" s="724" t="s">
        <v>863</v>
      </c>
      <c r="V13" s="724" t="s">
        <v>863</v>
      </c>
      <c r="W13" s="232"/>
      <c r="X13" s="725"/>
      <c r="Y13" s="719"/>
      <c r="Z13" s="726"/>
      <c r="AA13" s="719"/>
      <c r="AB13" s="723">
        <v>1</v>
      </c>
      <c r="AC13" s="723"/>
    </row>
    <row r="14" spans="1:1016" s="224" customFormat="1" ht="13.5" customHeight="1">
      <c r="A14" s="225">
        <v>6</v>
      </c>
      <c r="B14" s="239" t="s">
        <v>939</v>
      </c>
      <c r="C14" s="720"/>
      <c r="D14" s="241"/>
      <c r="E14" s="241"/>
      <c r="F14" s="241"/>
      <c r="G14" s="241"/>
      <c r="H14" s="719" t="s">
        <v>940</v>
      </c>
      <c r="I14" s="721"/>
      <c r="J14" s="721" t="s">
        <v>941</v>
      </c>
      <c r="K14" s="719"/>
      <c r="L14" s="719"/>
      <c r="M14" s="719"/>
      <c r="N14" s="719"/>
      <c r="O14" s="722"/>
      <c r="P14" s="719" t="s">
        <v>817</v>
      </c>
      <c r="Q14" s="719"/>
      <c r="R14" s="719" t="s">
        <v>874</v>
      </c>
      <c r="S14" s="723"/>
      <c r="T14" s="719"/>
      <c r="U14" s="724" t="s">
        <v>863</v>
      </c>
      <c r="V14" s="724" t="s">
        <v>863</v>
      </c>
      <c r="W14" s="232"/>
      <c r="X14" s="725"/>
      <c r="Y14" s="719"/>
      <c r="Z14" s="726"/>
      <c r="AA14" s="719"/>
      <c r="AB14" s="723">
        <v>1</v>
      </c>
      <c r="AC14" s="723"/>
    </row>
    <row r="15" spans="1:1016" s="224" customFormat="1" ht="12" customHeight="1">
      <c r="A15" s="225"/>
      <c r="B15" s="225"/>
      <c r="C15" s="225"/>
      <c r="D15" s="225"/>
      <c r="E15" s="225"/>
      <c r="F15" s="225"/>
      <c r="G15" s="225"/>
      <c r="H15" s="225"/>
      <c r="I15" s="225"/>
      <c r="J15" s="239"/>
      <c r="K15" s="225"/>
      <c r="L15" s="225"/>
      <c r="M15" s="225"/>
      <c r="N15" s="225"/>
      <c r="O15" s="234"/>
      <c r="P15" s="225"/>
      <c r="Q15" s="225"/>
      <c r="R15" s="225"/>
      <c r="S15" s="274"/>
      <c r="T15" s="225"/>
      <c r="U15" s="225"/>
      <c r="V15" s="225"/>
      <c r="X15" s="271"/>
      <c r="Y15" s="225"/>
      <c r="Z15" s="239"/>
      <c r="AA15" s="225"/>
      <c r="AB15" s="225"/>
      <c r="AC15" s="225"/>
    </row>
    <row r="16" spans="1:1016" s="128" customFormat="1" ht="12" customHeight="1">
      <c r="A16" s="3"/>
      <c r="B16" s="3"/>
      <c r="C16" s="131"/>
      <c r="D16" s="131"/>
      <c r="E16" s="131"/>
      <c r="F16" s="131"/>
      <c r="G16" s="5"/>
      <c r="H16" s="155"/>
      <c r="I16" s="225"/>
      <c r="J16" s="155"/>
      <c r="K16" s="5"/>
      <c r="L16" s="5"/>
      <c r="M16" s="5"/>
      <c r="N16" s="5"/>
      <c r="O16" s="188"/>
      <c r="P16" s="5"/>
      <c r="Q16" s="5"/>
      <c r="R16" s="5"/>
      <c r="S16" s="56"/>
      <c r="T16" s="56"/>
      <c r="U16" s="56"/>
      <c r="V16" s="56"/>
      <c r="W16"/>
      <c r="X16" s="178"/>
      <c r="Y16" s="5"/>
      <c r="Z16" s="159"/>
      <c r="AA16" s="56"/>
      <c r="AC16" s="56"/>
      <c r="ALZ16"/>
      <c r="AMA16"/>
      <c r="AMB16"/>
    </row>
    <row r="17" spans="1:1016" s="128" customFormat="1" ht="12" customHeight="1">
      <c r="A17" s="129"/>
      <c r="B17" s="129"/>
      <c r="C17" s="129"/>
      <c r="D17" s="129"/>
      <c r="E17" s="129"/>
      <c r="F17" s="129"/>
      <c r="G17" s="96"/>
      <c r="H17" s="96"/>
      <c r="I17" s="225"/>
      <c r="J17" s="159"/>
      <c r="K17" s="96"/>
      <c r="L17" s="96"/>
      <c r="M17" s="96"/>
      <c r="N17" s="96"/>
      <c r="O17" s="173"/>
      <c r="P17" s="96"/>
      <c r="Q17" s="96"/>
      <c r="R17" s="96"/>
      <c r="S17" s="277"/>
      <c r="T17" s="96"/>
      <c r="U17" s="96"/>
      <c r="V17" s="96"/>
      <c r="W17"/>
      <c r="X17" s="179"/>
      <c r="Y17" s="96"/>
      <c r="Z17" s="159"/>
      <c r="AA17" s="96"/>
      <c r="AC17" s="96"/>
      <c r="ALZ17"/>
      <c r="AMA17"/>
      <c r="AMB17"/>
    </row>
    <row r="18" spans="1:1016" s="128" customFormat="1" ht="12" customHeight="1">
      <c r="I18" s="224"/>
      <c r="O18" s="174"/>
      <c r="Q18" s="96"/>
      <c r="R18" s="96"/>
      <c r="S18" s="277"/>
      <c r="T18" s="96"/>
      <c r="U18" s="96"/>
      <c r="V18" s="96"/>
      <c r="W18"/>
      <c r="X18" s="179"/>
      <c r="Y18" s="96"/>
      <c r="Z18" s="159"/>
      <c r="AA18" s="96"/>
      <c r="AC18" s="96"/>
      <c r="ALZ18"/>
      <c r="AMA18"/>
      <c r="AMB18"/>
    </row>
    <row r="19" spans="1:1016" s="128" customFormat="1" ht="12" customHeight="1">
      <c r="I19" s="224"/>
      <c r="O19" s="174"/>
      <c r="Q19" s="96"/>
      <c r="R19" s="96"/>
      <c r="S19" s="277"/>
      <c r="T19" s="96"/>
      <c r="U19" s="96"/>
      <c r="V19" s="96"/>
      <c r="W19"/>
      <c r="X19" s="179"/>
      <c r="Y19" s="96"/>
      <c r="Z19" s="159"/>
      <c r="AA19" s="96"/>
      <c r="AC19" s="96"/>
      <c r="ALZ19"/>
      <c r="AMA19"/>
      <c r="AMB19"/>
    </row>
    <row r="20" spans="1:1016" s="128" customFormat="1" ht="12" customHeight="1">
      <c r="I20" s="224"/>
      <c r="O20" s="174"/>
      <c r="Q20" s="96"/>
      <c r="R20" s="96"/>
      <c r="S20" s="277"/>
      <c r="T20" s="96"/>
      <c r="U20" s="96"/>
      <c r="V20" s="96"/>
      <c r="W20"/>
      <c r="X20" s="179"/>
      <c r="Y20" s="96"/>
      <c r="Z20" s="159"/>
      <c r="AA20" s="96"/>
      <c r="AC20" s="96"/>
      <c r="ALZ20"/>
      <c r="AMA20"/>
      <c r="AMB20"/>
    </row>
    <row r="21" spans="1:1016" s="128" customFormat="1" ht="12" customHeight="1">
      <c r="I21" s="224"/>
      <c r="O21" s="174"/>
      <c r="Q21" s="96"/>
      <c r="R21" s="96"/>
      <c r="S21" s="277"/>
      <c r="T21" s="96"/>
      <c r="U21" s="96"/>
      <c r="V21" s="96"/>
      <c r="W21"/>
      <c r="X21" s="179"/>
      <c r="Y21" s="96"/>
      <c r="Z21" s="159"/>
      <c r="AA21" s="96"/>
      <c r="AC21" s="96"/>
      <c r="ALZ21"/>
      <c r="AMA21"/>
      <c r="AMB21"/>
    </row>
    <row r="22" spans="1:1016" ht="12" customHeight="1">
      <c r="G22" s="128"/>
      <c r="H22" s="128"/>
      <c r="I22" s="224"/>
      <c r="J22" s="128"/>
      <c r="K22" s="128"/>
      <c r="L22" s="128"/>
      <c r="M22" s="128"/>
      <c r="N22" s="128"/>
      <c r="O22" s="174"/>
      <c r="P22" s="128"/>
    </row>
    <row r="23" spans="1:1016" s="117" customFormat="1" ht="12" customHeight="1">
      <c r="A23" s="128"/>
      <c r="B23" s="128"/>
      <c r="C23" s="128"/>
      <c r="D23" s="128"/>
      <c r="E23" s="128"/>
      <c r="F23" s="128"/>
      <c r="G23" s="96"/>
      <c r="H23" s="96"/>
      <c r="I23" s="225"/>
      <c r="J23" s="159"/>
      <c r="K23" s="96"/>
      <c r="L23" s="96"/>
      <c r="M23" s="96"/>
      <c r="N23" s="96"/>
      <c r="O23" s="173"/>
      <c r="P23" s="96"/>
      <c r="Q23" s="96"/>
      <c r="R23" s="96"/>
      <c r="S23" s="277"/>
      <c r="T23" s="96"/>
      <c r="U23" s="96"/>
      <c r="V23" s="96"/>
      <c r="W23"/>
      <c r="X23" s="179"/>
      <c r="Y23" s="96"/>
      <c r="Z23" s="161"/>
      <c r="AA23" s="96"/>
      <c r="AC23" s="96"/>
      <c r="AMA23"/>
    </row>
    <row r="24" spans="1:1016" ht="12" customHeight="1">
      <c r="A24" s="117"/>
      <c r="B24" s="117"/>
      <c r="C24" s="117"/>
      <c r="D24" s="117"/>
      <c r="E24" s="117"/>
      <c r="F24" s="117"/>
      <c r="G24" s="117"/>
      <c r="H24" s="117"/>
      <c r="I24" s="251"/>
      <c r="J24" s="117"/>
      <c r="K24" s="117"/>
      <c r="L24" s="117"/>
      <c r="M24" s="117"/>
      <c r="N24" s="117"/>
      <c r="O24" s="189"/>
      <c r="P24" s="117"/>
    </row>
    <row r="25" spans="1:1016" ht="12" customHeight="1">
      <c r="Q25" s="112"/>
      <c r="R25" s="112"/>
      <c r="S25" s="125"/>
      <c r="T25" s="112"/>
      <c r="U25" s="112"/>
      <c r="V25" s="112"/>
      <c r="X25" s="180"/>
      <c r="Y25" s="112"/>
      <c r="AA25" s="112"/>
      <c r="AC25" s="112"/>
    </row>
    <row r="37" spans="1:1017" s="96" customFormat="1" ht="12" customHeight="1">
      <c r="A37" s="130"/>
      <c r="B37" s="130"/>
      <c r="C37" s="130"/>
      <c r="D37" s="130"/>
      <c r="E37" s="130"/>
      <c r="F37" s="130"/>
      <c r="I37" s="225"/>
      <c r="J37" s="159"/>
      <c r="O37" s="173"/>
      <c r="S37" s="277"/>
      <c r="W37"/>
      <c r="X37" s="179"/>
      <c r="Z37" s="159"/>
      <c r="AB37"/>
      <c r="AD37" s="128"/>
      <c r="AE37"/>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c r="AMA37"/>
      <c r="AMB37"/>
      <c r="AMC37"/>
    </row>
    <row r="38" spans="1:1017" s="96" customFormat="1" ht="12" customHeight="1">
      <c r="A38" s="130"/>
      <c r="B38" s="130"/>
      <c r="C38" s="130"/>
      <c r="D38" s="130"/>
      <c r="E38" s="130"/>
      <c r="F38" s="130"/>
      <c r="I38" s="225"/>
      <c r="J38" s="159"/>
      <c r="O38" s="173"/>
      <c r="S38" s="277"/>
      <c r="W38"/>
      <c r="X38" s="179"/>
      <c r="Z38" s="159"/>
      <c r="AB38"/>
      <c r="AD38" s="128"/>
      <c r="AE3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c r="AMA38"/>
      <c r="AMB38"/>
      <c r="AMC38"/>
    </row>
    <row r="39" spans="1:1017" s="96" customFormat="1" ht="12" customHeight="1">
      <c r="A39" s="130"/>
      <c r="B39" s="130"/>
      <c r="C39" s="130"/>
      <c r="D39" s="130"/>
      <c r="E39" s="130"/>
      <c r="F39" s="130"/>
      <c r="I39" s="225"/>
      <c r="J39" s="159"/>
      <c r="O39" s="173"/>
      <c r="S39" s="277"/>
      <c r="W39"/>
      <c r="X39" s="179"/>
      <c r="Z39" s="159"/>
      <c r="AB39"/>
      <c r="AD39" s="128"/>
      <c r="AE39"/>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c r="AMA39"/>
      <c r="AMB39"/>
      <c r="AMC39"/>
    </row>
    <row r="40" spans="1:1017" s="96" customFormat="1" ht="12" customHeight="1">
      <c r="A40" s="130"/>
      <c r="B40" s="130"/>
      <c r="C40" s="130"/>
      <c r="D40" s="130"/>
      <c r="E40" s="130"/>
      <c r="F40" s="130"/>
      <c r="I40" s="225"/>
      <c r="J40" s="159"/>
      <c r="O40" s="173"/>
      <c r="S40" s="277"/>
      <c r="W40"/>
      <c r="X40" s="179"/>
      <c r="Z40" s="159"/>
      <c r="AB40"/>
      <c r="AD40" s="128"/>
      <c r="AE40"/>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c r="AMA40"/>
      <c r="AMB40"/>
      <c r="AMC40"/>
    </row>
    <row r="41" spans="1:1017" s="96" customFormat="1" ht="12" customHeight="1">
      <c r="A41" s="130"/>
      <c r="B41" s="130"/>
      <c r="C41" s="130"/>
      <c r="D41" s="130"/>
      <c r="E41" s="130"/>
      <c r="F41" s="130"/>
      <c r="I41" s="225"/>
      <c r="J41" s="159"/>
      <c r="O41" s="173"/>
      <c r="S41" s="277"/>
      <c r="W41"/>
      <c r="X41" s="179"/>
      <c r="Z41" s="159"/>
      <c r="AB41"/>
      <c r="AD41" s="128"/>
      <c r="AE41"/>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c r="AMA41"/>
      <c r="AMB41"/>
      <c r="AMC41"/>
    </row>
    <row r="42" spans="1:1017" s="96" customFormat="1" ht="12" customHeight="1">
      <c r="A42" s="130"/>
      <c r="B42" s="130"/>
      <c r="C42" s="130"/>
      <c r="D42" s="130"/>
      <c r="E42" s="130"/>
      <c r="F42" s="130"/>
      <c r="I42" s="225"/>
      <c r="J42" s="159"/>
      <c r="O42" s="173"/>
      <c r="S42" s="277"/>
      <c r="W42"/>
      <c r="X42" s="179"/>
      <c r="Z42" s="159"/>
      <c r="AB42"/>
      <c r="AD42" s="128"/>
      <c r="AE42"/>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c r="AMA42"/>
      <c r="AMB42"/>
      <c r="AMC42"/>
    </row>
    <row r="43" spans="1:1017" s="96" customFormat="1" ht="12" customHeight="1">
      <c r="A43" s="130"/>
      <c r="B43" s="130"/>
      <c r="C43" s="130"/>
      <c r="D43" s="130"/>
      <c r="E43" s="130"/>
      <c r="F43" s="130"/>
      <c r="I43" s="225"/>
      <c r="J43" s="159"/>
      <c r="O43" s="173"/>
      <c r="S43" s="277"/>
      <c r="W43"/>
      <c r="X43" s="179"/>
      <c r="Z43" s="159"/>
      <c r="AB43"/>
      <c r="AD43" s="128"/>
      <c r="AE43"/>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c r="AMA43"/>
      <c r="AMB43"/>
      <c r="AMC43"/>
    </row>
    <row r="44" spans="1:1017" s="96" customFormat="1" ht="12" customHeight="1">
      <c r="A44" s="130"/>
      <c r="B44" s="130"/>
      <c r="C44" s="130"/>
      <c r="D44" s="130"/>
      <c r="E44" s="130"/>
      <c r="F44" s="130"/>
      <c r="I44" s="225"/>
      <c r="J44" s="159"/>
      <c r="O44" s="173"/>
      <c r="S44" s="277"/>
      <c r="W44"/>
      <c r="X44" s="179"/>
      <c r="Z44" s="159"/>
      <c r="AB44"/>
      <c r="AD44" s="128"/>
      <c r="AE44"/>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c r="AMA44"/>
      <c r="AMB44"/>
      <c r="AMC44"/>
    </row>
    <row r="45" spans="1:1017" s="96" customFormat="1" ht="12" customHeight="1">
      <c r="A45" s="129"/>
      <c r="B45" s="129"/>
      <c r="C45" s="129"/>
      <c r="D45" s="129"/>
      <c r="E45" s="129"/>
      <c r="F45" s="129"/>
      <c r="I45" s="225"/>
      <c r="J45" s="159"/>
      <c r="O45" s="173"/>
      <c r="S45" s="277"/>
      <c r="W45"/>
      <c r="X45" s="179"/>
      <c r="Z45" s="159"/>
      <c r="AB45"/>
      <c r="AD45" s="128"/>
      <c r="AE45"/>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c r="AMA45"/>
      <c r="AMB45"/>
      <c r="AMC45"/>
    </row>
    <row r="46" spans="1:1017" s="96" customFormat="1" ht="12" customHeight="1">
      <c r="A46" s="129"/>
      <c r="B46" s="129"/>
      <c r="C46" s="129"/>
      <c r="D46" s="129"/>
      <c r="E46" s="129"/>
      <c r="F46" s="129"/>
      <c r="I46" s="225"/>
      <c r="J46" s="159"/>
      <c r="O46" s="173"/>
      <c r="S46" s="277"/>
      <c r="W46"/>
      <c r="X46" s="179"/>
      <c r="Z46" s="159"/>
      <c r="AB46"/>
      <c r="AD46" s="128"/>
      <c r="AE46"/>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c r="AMA46"/>
      <c r="AMB46"/>
      <c r="AMC46"/>
    </row>
    <row r="47" spans="1:1017" s="96" customFormat="1" ht="12" customHeight="1">
      <c r="A47" s="129"/>
      <c r="B47" s="129"/>
      <c r="C47" s="129"/>
      <c r="D47" s="129"/>
      <c r="E47" s="129"/>
      <c r="F47" s="129"/>
      <c r="I47" s="225"/>
      <c r="J47" s="159"/>
      <c r="O47" s="173"/>
      <c r="S47" s="277"/>
      <c r="W47"/>
      <c r="X47" s="179"/>
      <c r="Z47" s="159"/>
      <c r="AB47"/>
      <c r="AD47" s="128"/>
      <c r="AE47"/>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c r="AMA47"/>
      <c r="AMB47"/>
      <c r="AMC47"/>
    </row>
    <row r="48" spans="1:1017" ht="12" customHeight="1">
      <c r="A48" s="129"/>
      <c r="B48" s="129"/>
      <c r="C48" s="129"/>
      <c r="D48" s="129"/>
      <c r="E48" s="129"/>
      <c r="F48" s="129"/>
    </row>
    <row r="49" spans="1:1017" ht="12" customHeight="1">
      <c r="A49" s="129"/>
      <c r="B49" s="129"/>
      <c r="C49" s="129"/>
      <c r="D49" s="129"/>
      <c r="E49" s="129"/>
      <c r="F49" s="129"/>
    </row>
    <row r="50" spans="1:1017" ht="12" customHeight="1">
      <c r="A50" s="129"/>
      <c r="B50" s="129"/>
      <c r="C50" s="129"/>
      <c r="D50" s="129"/>
      <c r="E50" s="129"/>
      <c r="F50" s="129"/>
    </row>
    <row r="51" spans="1:1017" ht="12" customHeight="1">
      <c r="A51" s="129"/>
      <c r="B51" s="129"/>
      <c r="C51" s="129"/>
      <c r="D51" s="129"/>
      <c r="E51" s="129"/>
      <c r="F51" s="129"/>
    </row>
    <row r="52" spans="1:1017" s="117" customFormat="1" ht="12" customHeight="1">
      <c r="A52" s="129"/>
      <c r="B52" s="129"/>
      <c r="C52" s="129"/>
      <c r="D52" s="129"/>
      <c r="E52" s="129"/>
      <c r="F52" s="129"/>
      <c r="G52" s="96"/>
      <c r="H52" s="96"/>
      <c r="I52" s="225"/>
      <c r="J52" s="159"/>
      <c r="K52" s="96"/>
      <c r="L52" s="96"/>
      <c r="M52" s="96"/>
      <c r="N52" s="96"/>
      <c r="O52" s="173"/>
      <c r="P52" s="96"/>
      <c r="Q52" s="96"/>
      <c r="R52" s="96"/>
      <c r="S52" s="277"/>
      <c r="T52" s="96"/>
      <c r="U52" s="96"/>
      <c r="V52" s="96"/>
      <c r="W52"/>
      <c r="X52" s="179"/>
      <c r="Y52" s="96"/>
      <c r="Z52" s="161"/>
      <c r="AA52" s="96"/>
      <c r="AC52" s="96"/>
      <c r="AMA52"/>
    </row>
    <row r="53" spans="1:1017" s="117" customFormat="1" ht="12" customHeight="1">
      <c r="A53" s="130"/>
      <c r="B53" s="130"/>
      <c r="C53" s="130"/>
      <c r="D53" s="130"/>
      <c r="E53" s="130"/>
      <c r="F53" s="130"/>
      <c r="G53" s="96"/>
      <c r="H53" s="96"/>
      <c r="I53" s="225"/>
      <c r="J53" s="159"/>
      <c r="K53" s="96"/>
      <c r="L53" s="96"/>
      <c r="M53" s="96"/>
      <c r="N53" s="96"/>
      <c r="O53" s="173"/>
      <c r="P53" s="96"/>
      <c r="Q53" s="96"/>
      <c r="R53" s="96"/>
      <c r="S53" s="277"/>
      <c r="T53" s="96"/>
      <c r="U53" s="96"/>
      <c r="V53" s="96"/>
      <c r="W53"/>
      <c r="X53" s="179"/>
      <c r="Y53" s="96"/>
      <c r="Z53" s="161"/>
      <c r="AA53" s="96"/>
      <c r="AC53" s="96"/>
      <c r="AMA53"/>
    </row>
    <row r="54" spans="1:1017" s="117" customFormat="1" ht="12" customHeight="1">
      <c r="A54" s="123"/>
      <c r="B54" s="123"/>
      <c r="C54" s="123"/>
      <c r="D54" s="123"/>
      <c r="E54" s="123"/>
      <c r="F54" s="123"/>
      <c r="G54" s="112"/>
      <c r="H54" s="112"/>
      <c r="I54" s="276"/>
      <c r="J54" s="161"/>
      <c r="K54" s="112"/>
      <c r="L54" s="112"/>
      <c r="M54" s="112"/>
      <c r="N54" s="112"/>
      <c r="O54" s="190"/>
      <c r="P54" s="112"/>
      <c r="Q54" s="112"/>
      <c r="R54" s="112"/>
      <c r="S54" s="125"/>
      <c r="T54" s="112"/>
      <c r="U54" s="112"/>
      <c r="V54" s="112"/>
      <c r="W54"/>
      <c r="X54" s="180"/>
      <c r="Y54" s="112"/>
      <c r="Z54" s="161"/>
      <c r="AA54" s="112"/>
      <c r="AC54" s="112"/>
      <c r="AMA54"/>
    </row>
    <row r="55" spans="1:1017" s="117" customFormat="1" ht="12" customHeight="1">
      <c r="A55" s="123"/>
      <c r="B55" s="123"/>
      <c r="C55" s="123"/>
      <c r="D55" s="123"/>
      <c r="E55" s="123"/>
      <c r="F55" s="123"/>
      <c r="G55" s="112"/>
      <c r="H55" s="112"/>
      <c r="I55" s="276"/>
      <c r="J55" s="161"/>
      <c r="K55" s="112"/>
      <c r="L55" s="112"/>
      <c r="M55" s="112"/>
      <c r="N55" s="112"/>
      <c r="O55" s="190"/>
      <c r="P55" s="112"/>
      <c r="Q55" s="112"/>
      <c r="R55" s="112"/>
      <c r="S55" s="125"/>
      <c r="T55" s="112"/>
      <c r="U55" s="112"/>
      <c r="V55" s="112"/>
      <c r="W55"/>
      <c r="X55" s="180"/>
      <c r="Y55" s="112"/>
      <c r="Z55" s="161"/>
      <c r="AA55" s="112"/>
      <c r="AC55" s="112"/>
      <c r="AMA55"/>
    </row>
    <row r="56" spans="1:1017" s="117" customFormat="1" ht="12" customHeight="1">
      <c r="A56" s="123"/>
      <c r="B56" s="123"/>
      <c r="C56" s="123"/>
      <c r="D56" s="123"/>
      <c r="E56" s="123"/>
      <c r="F56" s="123"/>
      <c r="G56" s="112"/>
      <c r="H56" s="112"/>
      <c r="I56" s="276"/>
      <c r="J56" s="161"/>
      <c r="K56" s="112"/>
      <c r="L56" s="112"/>
      <c r="M56" s="112"/>
      <c r="N56" s="112"/>
      <c r="O56" s="190"/>
      <c r="P56" s="112"/>
      <c r="Q56" s="112"/>
      <c r="R56" s="112"/>
      <c r="S56" s="125"/>
      <c r="T56" s="112"/>
      <c r="U56" s="112"/>
      <c r="V56" s="112"/>
      <c r="W56"/>
      <c r="X56" s="180"/>
      <c r="Y56" s="112"/>
      <c r="Z56" s="161"/>
      <c r="AA56" s="112"/>
      <c r="AC56" s="112"/>
      <c r="AMA56"/>
    </row>
    <row r="57" spans="1:1017" s="117" customFormat="1" ht="12" customHeight="1">
      <c r="A57" s="123"/>
      <c r="B57" s="123"/>
      <c r="C57" s="123"/>
      <c r="D57" s="123"/>
      <c r="E57" s="123"/>
      <c r="F57" s="123"/>
      <c r="G57" s="112"/>
      <c r="H57" s="112"/>
      <c r="I57" s="276"/>
      <c r="J57" s="161"/>
      <c r="K57" s="112"/>
      <c r="L57" s="112"/>
      <c r="M57" s="112"/>
      <c r="N57" s="112"/>
      <c r="O57" s="190"/>
      <c r="P57" s="112"/>
      <c r="Q57" s="112"/>
      <c r="R57" s="112"/>
      <c r="S57" s="125"/>
      <c r="T57" s="112"/>
      <c r="U57" s="112"/>
      <c r="V57" s="112"/>
      <c r="W57"/>
      <c r="X57" s="180"/>
      <c r="Y57" s="112"/>
      <c r="Z57" s="161"/>
      <c r="AA57" s="112"/>
      <c r="AC57" s="112"/>
      <c r="AMA57"/>
    </row>
    <row r="58" spans="1:1017" s="117" customFormat="1" ht="12" customHeight="1">
      <c r="A58" s="123"/>
      <c r="B58" s="123"/>
      <c r="C58" s="123"/>
      <c r="D58" s="123"/>
      <c r="E58" s="123"/>
      <c r="F58" s="123"/>
      <c r="G58" s="112"/>
      <c r="H58" s="112"/>
      <c r="I58" s="276"/>
      <c r="J58" s="161"/>
      <c r="K58" s="112"/>
      <c r="L58" s="112"/>
      <c r="M58" s="112"/>
      <c r="N58" s="112"/>
      <c r="O58" s="190"/>
      <c r="P58" s="112"/>
      <c r="Q58" s="112"/>
      <c r="R58" s="112"/>
      <c r="S58" s="125"/>
      <c r="T58" s="112"/>
      <c r="U58" s="112"/>
      <c r="V58" s="112"/>
      <c r="W58"/>
      <c r="X58" s="180"/>
      <c r="Y58" s="112"/>
      <c r="Z58" s="161"/>
      <c r="AA58" s="112"/>
      <c r="AC58" s="112"/>
      <c r="AMA58"/>
    </row>
    <row r="59" spans="1:1017" ht="12" customHeight="1">
      <c r="A59" s="123"/>
      <c r="B59" s="123"/>
      <c r="C59" s="123"/>
      <c r="D59" s="123"/>
      <c r="E59" s="123"/>
      <c r="F59" s="123"/>
      <c r="G59" s="112"/>
      <c r="H59" s="112"/>
      <c r="I59" s="276"/>
      <c r="J59" s="161"/>
      <c r="K59" s="112"/>
      <c r="L59" s="112"/>
      <c r="M59" s="112"/>
      <c r="N59" s="112"/>
      <c r="O59" s="190"/>
      <c r="P59" s="112"/>
      <c r="Q59" s="112"/>
      <c r="R59" s="112"/>
      <c r="S59" s="125"/>
      <c r="T59" s="112"/>
      <c r="U59" s="112"/>
      <c r="V59" s="112"/>
      <c r="X59" s="180"/>
      <c r="Y59" s="112"/>
      <c r="AA59" s="112"/>
      <c r="AC59" s="112"/>
    </row>
    <row r="60" spans="1:1017" ht="12" customHeight="1">
      <c r="A60" s="123"/>
      <c r="B60" s="123"/>
      <c r="C60" s="123"/>
      <c r="D60" s="123"/>
      <c r="E60" s="123"/>
      <c r="F60" s="123"/>
      <c r="G60" s="112"/>
      <c r="H60" s="112"/>
      <c r="I60" s="276"/>
      <c r="J60" s="161"/>
      <c r="K60" s="112"/>
      <c r="L60" s="112"/>
      <c r="M60" s="112"/>
      <c r="N60" s="112"/>
      <c r="O60" s="190"/>
      <c r="P60" s="112"/>
      <c r="Q60" s="112"/>
      <c r="R60" s="112"/>
      <c r="S60" s="125"/>
      <c r="T60" s="112"/>
      <c r="U60" s="112"/>
      <c r="V60" s="112"/>
      <c r="X60" s="180"/>
      <c r="Y60" s="112"/>
      <c r="AA60" s="112"/>
      <c r="AC60" s="112"/>
    </row>
    <row r="61" spans="1:1017" ht="12" customHeight="1">
      <c r="A61" s="130"/>
      <c r="B61" s="130"/>
      <c r="C61" s="130"/>
      <c r="D61" s="130"/>
      <c r="E61" s="130"/>
      <c r="F61" s="130"/>
    </row>
    <row r="62" spans="1:1017" ht="12" customHeight="1">
      <c r="A62" s="130"/>
      <c r="B62" s="130"/>
      <c r="C62" s="130"/>
      <c r="D62" s="130"/>
      <c r="E62" s="130"/>
      <c r="F62" s="130"/>
    </row>
    <row r="63" spans="1:1017" ht="12" customHeight="1">
      <c r="A63" s="130"/>
      <c r="B63" s="130"/>
      <c r="C63" s="130"/>
      <c r="D63" s="130"/>
      <c r="E63" s="130"/>
      <c r="F63" s="130"/>
    </row>
    <row r="64" spans="1:1017" s="96" customFormat="1" ht="12" customHeight="1">
      <c r="A64" s="136"/>
      <c r="B64" s="136"/>
      <c r="C64" s="136"/>
      <c r="D64" s="136"/>
      <c r="E64" s="136"/>
      <c r="F64" s="136"/>
      <c r="I64" s="225"/>
      <c r="J64" s="159"/>
      <c r="O64" s="173"/>
      <c r="S64" s="277"/>
      <c r="W64"/>
      <c r="X64" s="179"/>
      <c r="Z64" s="159"/>
      <c r="AB64"/>
      <c r="AD64" s="128"/>
      <c r="AE64"/>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c r="AMA64"/>
      <c r="AMB64"/>
      <c r="AMC64"/>
    </row>
    <row r="65" spans="1:1017" s="96" customFormat="1" ht="12" customHeight="1">
      <c r="A65" s="136"/>
      <c r="B65" s="136"/>
      <c r="C65" s="136"/>
      <c r="D65" s="136"/>
      <c r="E65" s="136"/>
      <c r="F65" s="136"/>
      <c r="I65" s="225"/>
      <c r="J65" s="159"/>
      <c r="O65" s="173"/>
      <c r="S65" s="277"/>
      <c r="W65"/>
      <c r="X65" s="179"/>
      <c r="Z65" s="159"/>
      <c r="AB65"/>
      <c r="AD65" s="128"/>
      <c r="AE65"/>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c r="AMA65"/>
      <c r="AMB65"/>
      <c r="AMC65"/>
    </row>
  </sheetData>
  <mergeCells count="5">
    <mergeCell ref="H1:I2"/>
    <mergeCell ref="N1:O1"/>
    <mergeCell ref="K7:N7"/>
    <mergeCell ref="U7:V7"/>
    <mergeCell ref="AB7:AC7"/>
  </mergeCells>
  <conditionalFormatting sqref="A16:F17 A37:F877">
    <cfRule type="expression" dxfId="965" priority="78">
      <formula>OR($AC16="X",$AA16="X")</formula>
    </cfRule>
    <cfRule type="expression" dxfId="964" priority="79">
      <formula>AND($AC16=1,$AA16=1)</formula>
    </cfRule>
    <cfRule type="expression" dxfId="963" priority="80">
      <formula>$AC16=1</formula>
    </cfRule>
    <cfRule type="expression" dxfId="962" priority="81">
      <formula>$AA16=1</formula>
    </cfRule>
  </conditionalFormatting>
  <conditionalFormatting sqref="A9:G14">
    <cfRule type="expression" dxfId="961" priority="23">
      <formula>OR($AC9="X",$AB9="X")</formula>
    </cfRule>
    <cfRule type="expression" dxfId="960" priority="25">
      <formula>AND($AC9=1,$AB9=1)</formula>
    </cfRule>
    <cfRule type="expression" dxfId="959" priority="26">
      <formula>$AC9=1</formula>
    </cfRule>
    <cfRule type="expression" dxfId="958" priority="27">
      <formula>$AB9=1</formula>
    </cfRule>
    <cfRule type="expression" dxfId="957" priority="28">
      <formula>AND(NOT(ISBLANK($V9)),ISBLANK($AB9),ISBLANK($AC9))</formula>
    </cfRule>
  </conditionalFormatting>
  <conditionalFormatting sqref="C9:C14">
    <cfRule type="expression" dxfId="956" priority="4784">
      <formula>AND($Q9="X",$B9&lt;&gt;"")</formula>
    </cfRule>
  </conditionalFormatting>
  <conditionalFormatting sqref="D9:D14">
    <cfRule type="expression" dxfId="955" priority="4785">
      <formula>AND($Q9="X",OR($B9&lt;&gt;"",$C9&lt;&gt;""))</formula>
    </cfRule>
  </conditionalFormatting>
  <conditionalFormatting sqref="E9:E14">
    <cfRule type="expression" dxfId="954" priority="4786">
      <formula>AND($Q9="X",OR($B9&lt;&gt;"",$C9&lt;&gt;"",$D9&lt;&gt;""))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953" priority="4787">
      <formula>AND($Q9="X",OR($B9&lt;&gt;"",$C9&lt;&gt;"",$D9&lt;&gt;"",$E9&lt;&gt;""))</formula>
    </cfRule>
  </conditionalFormatting>
  <conditionalFormatting sqref="G9:G14">
    <cfRule type="expression" dxfId="952" priority="4788">
      <formula>AND($Q9="X",OR($B9&lt;&gt;"",$C9&lt;&gt;"",$D9&lt;&gt;"",$E9&lt;&gt;"",$F9&lt;&gt;""))</formula>
    </cfRule>
  </conditionalFormatting>
  <conditionalFormatting sqref="H16:H17 H37:H877">
    <cfRule type="expression" dxfId="951" priority="77">
      <formula>$P16="X"</formula>
    </cfRule>
  </conditionalFormatting>
  <conditionalFormatting sqref="I9:I14">
    <cfRule type="expression" dxfId="950" priority="18">
      <formula>$Q9="X"</formula>
    </cfRule>
  </conditionalFormatting>
  <conditionalFormatting sqref="P9:P14">
    <cfRule type="cellIs" dxfId="949" priority="2" operator="equal">
      <formula>"1..1"</formula>
    </cfRule>
    <cfRule type="cellIs" dxfId="948" priority="3" operator="equal">
      <formula>"0..n"</formula>
    </cfRule>
    <cfRule type="cellIs" dxfId="94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4"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08" t="s">
        <v>942</v>
      </c>
      <c r="E1" s="150"/>
      <c r="F1" s="157" t="e">
        <f>createCase142[[#Totals],[Métier]] / createCase142[[#Totals],[ID]]</f>
        <v>#DIV/0!</v>
      </c>
      <c r="G1" s="128"/>
      <c r="H1" s="777" t="s">
        <v>910</v>
      </c>
      <c r="I1" s="777"/>
      <c r="J1" s="777"/>
      <c r="O1" s="778" t="s">
        <v>816</v>
      </c>
      <c r="P1" s="778"/>
      <c r="AC1" s="96"/>
      <c r="AE1"/>
      <c r="AF1" s="128"/>
      <c r="ALZ1"/>
    </row>
    <row r="2" spans="1:1014" ht="13.5" customHeight="1">
      <c r="C2" s="554" t="s">
        <v>943</v>
      </c>
      <c r="D2" s="284"/>
      <c r="E2" s="152"/>
      <c r="F2" s="157" t="e">
        <f>createCase142[[#Totals],[NexSIS]] / createCase142[[#Totals],[ID]]</f>
        <v>#DIV/0!</v>
      </c>
      <c r="G2" s="128"/>
      <c r="H2" s="777"/>
      <c r="I2" s="777"/>
      <c r="J2" s="777"/>
      <c r="AC2" s="96"/>
      <c r="AE2"/>
      <c r="AF2" s="128"/>
      <c r="ALZ2"/>
    </row>
    <row r="3" spans="1:1014" ht="13.5" customHeight="1">
      <c r="C3" s="591"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779" t="s">
        <v>828</v>
      </c>
      <c r="M7" s="779"/>
      <c r="N7" s="779"/>
      <c r="O7" s="779"/>
      <c r="AC7" s="779" t="s">
        <v>830</v>
      </c>
      <c r="AD7" s="779"/>
      <c r="AE7"/>
      <c r="AF7" s="128"/>
      <c r="ALZ7"/>
    </row>
    <row r="8" spans="1:1014" ht="13.5" customHeight="1">
      <c r="A8"/>
      <c r="B8" s="531" t="s">
        <v>945</v>
      </c>
      <c r="C8" s="272"/>
      <c r="D8" s="530"/>
      <c r="E8" s="272"/>
      <c r="F8" s="272"/>
      <c r="L8" s="518"/>
      <c r="M8" s="518"/>
      <c r="N8" s="518"/>
      <c r="O8" s="518"/>
      <c r="AC8" s="518"/>
      <c r="AD8" s="518"/>
      <c r="AE8"/>
      <c r="AF8" s="128"/>
      <c r="ALZ8"/>
    </row>
    <row r="9" spans="1:1014" s="532" customFormat="1" ht="13.5" customHeight="1">
      <c r="B9" s="533" t="s">
        <v>946</v>
      </c>
      <c r="C9" s="534"/>
      <c r="D9" s="535"/>
      <c r="E9" s="534"/>
      <c r="F9" s="534"/>
      <c r="G9" s="536"/>
      <c r="H9" s="536"/>
      <c r="I9" s="537"/>
      <c r="J9" s="536"/>
      <c r="K9" s="538"/>
      <c r="L9" s="539"/>
      <c r="M9" s="539"/>
      <c r="N9" s="539"/>
      <c r="O9" s="539"/>
      <c r="P9" s="540"/>
      <c r="Q9" s="536"/>
      <c r="R9" s="536"/>
      <c r="S9" s="536"/>
      <c r="T9" s="541"/>
      <c r="U9" s="536"/>
      <c r="V9" s="781" t="s">
        <v>829</v>
      </c>
      <c r="W9" s="781"/>
      <c r="Y9" s="542"/>
      <c r="Z9" s="536"/>
      <c r="AA9" s="538"/>
      <c r="AB9" s="536"/>
      <c r="AC9" s="539"/>
      <c r="AD9" s="539"/>
      <c r="AF9" s="535"/>
      <c r="AG9" s="535"/>
      <c r="AH9" s="535"/>
      <c r="AI9" s="535"/>
      <c r="AJ9" s="535"/>
      <c r="AK9" s="535"/>
      <c r="AL9" s="535"/>
      <c r="AM9" s="535"/>
      <c r="AN9" s="535"/>
      <c r="AO9" s="535"/>
      <c r="AP9" s="535"/>
      <c r="AQ9" s="535"/>
      <c r="AR9" s="535"/>
      <c r="AS9" s="535"/>
      <c r="AT9" s="535"/>
      <c r="AU9" s="535"/>
      <c r="AV9" s="535"/>
      <c r="AW9" s="535"/>
      <c r="AX9" s="535"/>
      <c r="AY9" s="535"/>
      <c r="AZ9" s="535"/>
      <c r="BA9" s="535"/>
      <c r="BB9" s="535"/>
      <c r="BC9" s="535"/>
      <c r="BD9" s="535"/>
      <c r="BE9" s="535"/>
      <c r="BF9" s="535"/>
      <c r="BG9" s="535"/>
      <c r="BH9" s="535"/>
      <c r="BI9" s="535"/>
      <c r="BJ9" s="535"/>
      <c r="BK9" s="535"/>
      <c r="BL9" s="535"/>
      <c r="BM9" s="535"/>
      <c r="BN9" s="535"/>
      <c r="BO9" s="535"/>
      <c r="BP9" s="535"/>
      <c r="BQ9" s="535"/>
      <c r="BR9" s="535"/>
      <c r="BS9" s="535"/>
      <c r="BT9" s="535"/>
      <c r="BU9" s="535"/>
      <c r="BV9" s="535"/>
      <c r="BW9" s="535"/>
      <c r="BX9" s="535"/>
      <c r="BY9" s="535"/>
      <c r="BZ9" s="535"/>
      <c r="CA9" s="535"/>
      <c r="CB9" s="535"/>
      <c r="CC9" s="535"/>
      <c r="CD9" s="535"/>
      <c r="CE9" s="535"/>
      <c r="CF9" s="535"/>
      <c r="CG9" s="535"/>
      <c r="CH9" s="535"/>
      <c r="CI9" s="535"/>
      <c r="CJ9" s="535"/>
      <c r="CK9" s="535"/>
      <c r="CL9" s="535"/>
      <c r="CM9" s="535"/>
      <c r="CN9" s="535"/>
      <c r="CO9" s="535"/>
      <c r="CP9" s="535"/>
      <c r="CQ9" s="535"/>
      <c r="CR9" s="535"/>
      <c r="CS9" s="535"/>
      <c r="CT9" s="535"/>
      <c r="CU9" s="535"/>
      <c r="CV9" s="535"/>
      <c r="CW9" s="535"/>
      <c r="CX9" s="535"/>
      <c r="CY9" s="535"/>
      <c r="CZ9" s="535"/>
      <c r="DA9" s="535"/>
      <c r="DB9" s="535"/>
      <c r="DC9" s="535"/>
      <c r="DD9" s="535"/>
      <c r="DE9" s="535"/>
      <c r="DF9" s="535"/>
      <c r="DG9" s="535"/>
      <c r="DH9" s="535"/>
      <c r="DI9" s="535"/>
      <c r="DJ9" s="535"/>
      <c r="DK9" s="535"/>
      <c r="DL9" s="535"/>
      <c r="DM9" s="535"/>
      <c r="DN9" s="535"/>
      <c r="DO9" s="535"/>
      <c r="DP9" s="535"/>
      <c r="DQ9" s="535"/>
      <c r="DR9" s="535"/>
      <c r="DS9" s="535"/>
      <c r="DT9" s="535"/>
      <c r="DU9" s="535"/>
      <c r="DV9" s="535"/>
      <c r="DW9" s="535"/>
      <c r="DX9" s="535"/>
      <c r="DY9" s="535"/>
      <c r="DZ9" s="535"/>
      <c r="EA9" s="535"/>
      <c r="EB9" s="535"/>
      <c r="EC9" s="535"/>
      <c r="ED9" s="535"/>
      <c r="EE9" s="535"/>
      <c r="EF9" s="535"/>
      <c r="EG9" s="535"/>
      <c r="EH9" s="535"/>
      <c r="EI9" s="535"/>
      <c r="EJ9" s="535"/>
      <c r="EK9" s="535"/>
      <c r="EL9" s="535"/>
      <c r="EM9" s="535"/>
      <c r="EN9" s="535"/>
      <c r="EO9" s="535"/>
      <c r="EP9" s="535"/>
      <c r="EQ9" s="535"/>
      <c r="ER9" s="535"/>
      <c r="ES9" s="535"/>
      <c r="ET9" s="535"/>
      <c r="EU9" s="535"/>
      <c r="EV9" s="535"/>
      <c r="EW9" s="535"/>
      <c r="EX9" s="535"/>
      <c r="EY9" s="535"/>
      <c r="EZ9" s="535"/>
      <c r="FA9" s="535"/>
      <c r="FB9" s="535"/>
      <c r="FC9" s="535"/>
      <c r="FD9" s="535"/>
      <c r="FE9" s="535"/>
      <c r="FF9" s="535"/>
      <c r="FG9" s="535"/>
      <c r="FH9" s="535"/>
      <c r="FI9" s="535"/>
      <c r="FJ9" s="535"/>
      <c r="FK9" s="535"/>
      <c r="FL9" s="535"/>
      <c r="FM9" s="535"/>
      <c r="FN9" s="535"/>
      <c r="FO9" s="535"/>
      <c r="FP9" s="535"/>
      <c r="FQ9" s="535"/>
      <c r="FR9" s="535"/>
      <c r="FS9" s="535"/>
      <c r="FT9" s="535"/>
      <c r="FU9" s="535"/>
      <c r="FV9" s="535"/>
      <c r="FW9" s="535"/>
      <c r="FX9" s="535"/>
      <c r="FY9" s="535"/>
      <c r="FZ9" s="535"/>
      <c r="GA9" s="535"/>
      <c r="GB9" s="535"/>
      <c r="GC9" s="535"/>
      <c r="GD9" s="535"/>
      <c r="GE9" s="535"/>
      <c r="GF9" s="535"/>
      <c r="GG9" s="535"/>
      <c r="GH9" s="535"/>
      <c r="GI9" s="535"/>
      <c r="GJ9" s="535"/>
      <c r="GK9" s="535"/>
      <c r="GL9" s="535"/>
      <c r="GM9" s="535"/>
      <c r="GN9" s="535"/>
      <c r="GO9" s="535"/>
      <c r="GP9" s="535"/>
      <c r="GQ9" s="535"/>
      <c r="GR9" s="535"/>
      <c r="GS9" s="535"/>
      <c r="GT9" s="535"/>
      <c r="GU9" s="535"/>
      <c r="GV9" s="535"/>
      <c r="GW9" s="535"/>
      <c r="GX9" s="535"/>
      <c r="GY9" s="535"/>
      <c r="GZ9" s="535"/>
      <c r="HA9" s="535"/>
      <c r="HB9" s="535"/>
      <c r="HC9" s="535"/>
      <c r="HD9" s="535"/>
      <c r="HE9" s="535"/>
      <c r="HF9" s="535"/>
      <c r="HG9" s="535"/>
      <c r="HH9" s="535"/>
      <c r="HI9" s="535"/>
      <c r="HJ9" s="535"/>
      <c r="HK9" s="535"/>
      <c r="HL9" s="535"/>
      <c r="HM9" s="535"/>
      <c r="HN9" s="535"/>
      <c r="HO9" s="535"/>
      <c r="HP9" s="535"/>
      <c r="HQ9" s="535"/>
      <c r="HR9" s="535"/>
      <c r="HS9" s="535"/>
      <c r="HT9" s="535"/>
      <c r="HU9" s="535"/>
      <c r="HV9" s="535"/>
      <c r="HW9" s="535"/>
      <c r="HX9" s="535"/>
      <c r="HY9" s="535"/>
      <c r="HZ9" s="535"/>
      <c r="IA9" s="535"/>
      <c r="IB9" s="535"/>
      <c r="IC9" s="535"/>
      <c r="ID9" s="535"/>
      <c r="IE9" s="535"/>
      <c r="IF9" s="535"/>
      <c r="IG9" s="535"/>
      <c r="IH9" s="535"/>
      <c r="II9" s="535"/>
      <c r="IJ9" s="535"/>
      <c r="IK9" s="535"/>
      <c r="IL9" s="535"/>
      <c r="IM9" s="535"/>
      <c r="IN9" s="535"/>
      <c r="IO9" s="535"/>
      <c r="IP9" s="535"/>
      <c r="IQ9" s="535"/>
      <c r="IR9" s="535"/>
      <c r="IS9" s="535"/>
      <c r="IT9" s="535"/>
      <c r="IU9" s="535"/>
      <c r="IV9" s="535"/>
      <c r="IW9" s="535"/>
      <c r="IX9" s="535"/>
      <c r="IY9" s="535"/>
      <c r="IZ9" s="535"/>
      <c r="JA9" s="535"/>
      <c r="JB9" s="535"/>
      <c r="JC9" s="535"/>
      <c r="JD9" s="535"/>
      <c r="JE9" s="535"/>
      <c r="JF9" s="535"/>
      <c r="JG9" s="535"/>
      <c r="JH9" s="535"/>
      <c r="JI9" s="535"/>
      <c r="JJ9" s="535"/>
      <c r="JK9" s="535"/>
      <c r="JL9" s="535"/>
      <c r="JM9" s="535"/>
      <c r="JN9" s="535"/>
      <c r="JO9" s="535"/>
      <c r="JP9" s="535"/>
      <c r="JQ9" s="535"/>
      <c r="JR9" s="535"/>
      <c r="JS9" s="535"/>
      <c r="JT9" s="535"/>
      <c r="JU9" s="535"/>
      <c r="JV9" s="535"/>
      <c r="JW9" s="535"/>
      <c r="JX9" s="535"/>
      <c r="JY9" s="535"/>
      <c r="JZ9" s="535"/>
      <c r="KA9" s="535"/>
      <c r="KB9" s="535"/>
      <c r="KC9" s="535"/>
      <c r="KD9" s="535"/>
      <c r="KE9" s="535"/>
      <c r="KF9" s="535"/>
      <c r="KG9" s="535"/>
      <c r="KH9" s="535"/>
      <c r="KI9" s="535"/>
      <c r="KJ9" s="535"/>
      <c r="KK9" s="535"/>
      <c r="KL9" s="535"/>
      <c r="KM9" s="535"/>
      <c r="KN9" s="535"/>
      <c r="KO9" s="535"/>
      <c r="KP9" s="535"/>
      <c r="KQ9" s="535"/>
      <c r="KR9" s="535"/>
      <c r="KS9" s="535"/>
      <c r="KT9" s="535"/>
      <c r="KU9" s="535"/>
      <c r="KV9" s="535"/>
      <c r="KW9" s="535"/>
      <c r="KX9" s="535"/>
      <c r="KY9" s="535"/>
      <c r="KZ9" s="535"/>
      <c r="LA9" s="535"/>
      <c r="LB9" s="535"/>
      <c r="LC9" s="535"/>
      <c r="LD9" s="535"/>
      <c r="LE9" s="535"/>
      <c r="LF9" s="535"/>
      <c r="LG9" s="535"/>
      <c r="LH9" s="535"/>
      <c r="LI9" s="535"/>
      <c r="LJ9" s="535"/>
      <c r="LK9" s="535"/>
      <c r="LL9" s="535"/>
      <c r="LM9" s="535"/>
      <c r="LN9" s="535"/>
      <c r="LO9" s="535"/>
      <c r="LP9" s="535"/>
      <c r="LQ9" s="535"/>
      <c r="LR9" s="535"/>
      <c r="LS9" s="535"/>
      <c r="LT9" s="535"/>
      <c r="LU9" s="535"/>
      <c r="LV9" s="535"/>
      <c r="LW9" s="535"/>
      <c r="LX9" s="535"/>
      <c r="LY9" s="535"/>
      <c r="LZ9" s="535"/>
      <c r="MA9" s="535"/>
      <c r="MB9" s="535"/>
      <c r="MC9" s="535"/>
      <c r="MD9" s="535"/>
      <c r="ME9" s="535"/>
      <c r="MF9" s="535"/>
      <c r="MG9" s="535"/>
      <c r="MH9" s="535"/>
      <c r="MI9" s="535"/>
      <c r="MJ9" s="535"/>
      <c r="MK9" s="535"/>
      <c r="ML9" s="535"/>
      <c r="MM9" s="535"/>
      <c r="MN9" s="535"/>
      <c r="MO9" s="535"/>
      <c r="MP9" s="535"/>
      <c r="MQ9" s="535"/>
      <c r="MR9" s="535"/>
      <c r="MS9" s="535"/>
      <c r="MT9" s="535"/>
      <c r="MU9" s="535"/>
      <c r="MV9" s="535"/>
      <c r="MW9" s="535"/>
      <c r="MX9" s="535"/>
      <c r="MY9" s="535"/>
      <c r="MZ9" s="535"/>
      <c r="NA9" s="535"/>
      <c r="NB9" s="535"/>
      <c r="NC9" s="535"/>
      <c r="ND9" s="535"/>
      <c r="NE9" s="535"/>
      <c r="NF9" s="535"/>
      <c r="NG9" s="535"/>
      <c r="NH9" s="535"/>
      <c r="NI9" s="535"/>
      <c r="NJ9" s="535"/>
      <c r="NK9" s="535"/>
      <c r="NL9" s="535"/>
      <c r="NM9" s="535"/>
      <c r="NN9" s="535"/>
      <c r="NO9" s="535"/>
      <c r="NP9" s="535"/>
      <c r="NQ9" s="535"/>
      <c r="NR9" s="535"/>
      <c r="NS9" s="535"/>
      <c r="NT9" s="535"/>
      <c r="NU9" s="535"/>
      <c r="NV9" s="535"/>
      <c r="NW9" s="535"/>
      <c r="NX9" s="535"/>
      <c r="NY9" s="535"/>
      <c r="NZ9" s="535"/>
      <c r="OA9" s="535"/>
      <c r="OB9" s="535"/>
      <c r="OC9" s="535"/>
      <c r="OD9" s="535"/>
      <c r="OE9" s="535"/>
      <c r="OF9" s="535"/>
      <c r="OG9" s="535"/>
      <c r="OH9" s="535"/>
      <c r="OI9" s="535"/>
      <c r="OJ9" s="535"/>
      <c r="OK9" s="535"/>
      <c r="OL9" s="535"/>
      <c r="OM9" s="535"/>
      <c r="ON9" s="535"/>
      <c r="OO9" s="535"/>
      <c r="OP9" s="535"/>
      <c r="OQ9" s="535"/>
      <c r="OR9" s="535"/>
      <c r="OS9" s="535"/>
      <c r="OT9" s="535"/>
      <c r="OU9" s="535"/>
      <c r="OV9" s="535"/>
      <c r="OW9" s="535"/>
      <c r="OX9" s="535"/>
      <c r="OY9" s="535"/>
      <c r="OZ9" s="535"/>
      <c r="PA9" s="535"/>
      <c r="PB9" s="535"/>
      <c r="PC9" s="535"/>
      <c r="PD9" s="535"/>
      <c r="PE9" s="535"/>
      <c r="PF9" s="535"/>
      <c r="PG9" s="535"/>
      <c r="PH9" s="535"/>
      <c r="PI9" s="535"/>
      <c r="PJ9" s="535"/>
      <c r="PK9" s="535"/>
      <c r="PL9" s="535"/>
      <c r="PM9" s="535"/>
      <c r="PN9" s="535"/>
      <c r="PO9" s="535"/>
      <c r="PP9" s="535"/>
      <c r="PQ9" s="535"/>
      <c r="PR9" s="535"/>
      <c r="PS9" s="535"/>
      <c r="PT9" s="535"/>
      <c r="PU9" s="535"/>
      <c r="PV9" s="535"/>
      <c r="PW9" s="535"/>
      <c r="PX9" s="535"/>
      <c r="PY9" s="535"/>
      <c r="PZ9" s="535"/>
      <c r="QA9" s="535"/>
      <c r="QB9" s="535"/>
      <c r="QC9" s="535"/>
      <c r="QD9" s="535"/>
      <c r="QE9" s="535"/>
      <c r="QF9" s="535"/>
      <c r="QG9" s="535"/>
      <c r="QH9" s="535"/>
      <c r="QI9" s="535"/>
      <c r="QJ9" s="535"/>
      <c r="QK9" s="535"/>
      <c r="QL9" s="535"/>
      <c r="QM9" s="535"/>
      <c r="QN9" s="535"/>
      <c r="QO9" s="535"/>
      <c r="QP9" s="535"/>
      <c r="QQ9" s="535"/>
      <c r="QR9" s="535"/>
      <c r="QS9" s="535"/>
      <c r="QT9" s="535"/>
      <c r="QU9" s="535"/>
      <c r="QV9" s="535"/>
      <c r="QW9" s="535"/>
      <c r="QX9" s="535"/>
      <c r="QY9" s="535"/>
      <c r="QZ9" s="535"/>
      <c r="RA9" s="535"/>
      <c r="RB9" s="535"/>
      <c r="RC9" s="535"/>
      <c r="RD9" s="535"/>
      <c r="RE9" s="535"/>
      <c r="RF9" s="535"/>
      <c r="RG9" s="535"/>
      <c r="RH9" s="535"/>
      <c r="RI9" s="535"/>
      <c r="RJ9" s="535"/>
      <c r="RK9" s="535"/>
      <c r="RL9" s="535"/>
      <c r="RM9" s="535"/>
      <c r="RN9" s="535"/>
      <c r="RO9" s="535"/>
      <c r="RP9" s="535"/>
      <c r="RQ9" s="535"/>
      <c r="RR9" s="535"/>
      <c r="RS9" s="535"/>
      <c r="RT9" s="535"/>
      <c r="RU9" s="535"/>
      <c r="RV9" s="535"/>
      <c r="RW9" s="535"/>
      <c r="RX9" s="535"/>
      <c r="RY9" s="535"/>
      <c r="RZ9" s="535"/>
      <c r="SA9" s="535"/>
      <c r="SB9" s="535"/>
      <c r="SC9" s="535"/>
      <c r="SD9" s="535"/>
      <c r="SE9" s="535"/>
      <c r="SF9" s="535"/>
      <c r="SG9" s="535"/>
      <c r="SH9" s="535"/>
      <c r="SI9" s="535"/>
      <c r="SJ9" s="535"/>
      <c r="SK9" s="535"/>
      <c r="SL9" s="535"/>
      <c r="SM9" s="535"/>
      <c r="SN9" s="535"/>
      <c r="SO9" s="535"/>
      <c r="SP9" s="535"/>
      <c r="SQ9" s="535"/>
      <c r="SR9" s="535"/>
      <c r="SS9" s="535"/>
      <c r="ST9" s="535"/>
      <c r="SU9" s="535"/>
      <c r="SV9" s="535"/>
      <c r="SW9" s="535"/>
      <c r="SX9" s="535"/>
      <c r="SY9" s="535"/>
      <c r="SZ9" s="535"/>
      <c r="TA9" s="535"/>
      <c r="TB9" s="535"/>
      <c r="TC9" s="535"/>
      <c r="TD9" s="535"/>
      <c r="TE9" s="535"/>
      <c r="TF9" s="535"/>
      <c r="TG9" s="535"/>
      <c r="TH9" s="535"/>
      <c r="TI9" s="535"/>
      <c r="TJ9" s="535"/>
      <c r="TK9" s="535"/>
      <c r="TL9" s="535"/>
      <c r="TM9" s="535"/>
      <c r="TN9" s="535"/>
      <c r="TO9" s="535"/>
      <c r="TP9" s="535"/>
      <c r="TQ9" s="535"/>
      <c r="TR9" s="535"/>
      <c r="TS9" s="535"/>
      <c r="TT9" s="535"/>
      <c r="TU9" s="535"/>
      <c r="TV9" s="535"/>
      <c r="TW9" s="535"/>
      <c r="TX9" s="535"/>
      <c r="TY9" s="535"/>
      <c r="TZ9" s="535"/>
      <c r="UA9" s="535"/>
      <c r="UB9" s="535"/>
      <c r="UC9" s="535"/>
      <c r="UD9" s="535"/>
      <c r="UE9" s="535"/>
      <c r="UF9" s="535"/>
      <c r="UG9" s="535"/>
      <c r="UH9" s="535"/>
      <c r="UI9" s="535"/>
      <c r="UJ9" s="535"/>
      <c r="UK9" s="535"/>
      <c r="UL9" s="535"/>
      <c r="UM9" s="535"/>
      <c r="UN9" s="535"/>
      <c r="UO9" s="535"/>
      <c r="UP9" s="535"/>
      <c r="UQ9" s="535"/>
      <c r="UR9" s="535"/>
      <c r="US9" s="535"/>
      <c r="UT9" s="535"/>
      <c r="UU9" s="535"/>
      <c r="UV9" s="535"/>
      <c r="UW9" s="535"/>
      <c r="UX9" s="535"/>
      <c r="UY9" s="535"/>
      <c r="UZ9" s="535"/>
      <c r="VA9" s="535"/>
      <c r="VB9" s="535"/>
      <c r="VC9" s="535"/>
      <c r="VD9" s="535"/>
      <c r="VE9" s="535"/>
      <c r="VF9" s="535"/>
      <c r="VG9" s="535"/>
      <c r="VH9" s="535"/>
      <c r="VI9" s="535"/>
      <c r="VJ9" s="535"/>
      <c r="VK9" s="535"/>
      <c r="VL9" s="535"/>
      <c r="VM9" s="535"/>
      <c r="VN9" s="535"/>
      <c r="VO9" s="535"/>
      <c r="VP9" s="535"/>
      <c r="VQ9" s="535"/>
      <c r="VR9" s="535"/>
      <c r="VS9" s="535"/>
      <c r="VT9" s="535"/>
      <c r="VU9" s="535"/>
      <c r="VV9" s="535"/>
      <c r="VW9" s="535"/>
      <c r="VX9" s="535"/>
      <c r="VY9" s="535"/>
      <c r="VZ9" s="535"/>
      <c r="WA9" s="535"/>
      <c r="WB9" s="535"/>
      <c r="WC9" s="535"/>
      <c r="WD9" s="535"/>
      <c r="WE9" s="535"/>
      <c r="WF9" s="535"/>
      <c r="WG9" s="535"/>
      <c r="WH9" s="535"/>
      <c r="WI9" s="535"/>
      <c r="WJ9" s="535"/>
      <c r="WK9" s="535"/>
      <c r="WL9" s="535"/>
      <c r="WM9" s="535"/>
      <c r="WN9" s="535"/>
      <c r="WO9" s="535"/>
      <c r="WP9" s="535"/>
      <c r="WQ9" s="535"/>
      <c r="WR9" s="535"/>
      <c r="WS9" s="535"/>
      <c r="WT9" s="535"/>
      <c r="WU9" s="535"/>
      <c r="WV9" s="535"/>
      <c r="WW9" s="535"/>
      <c r="WX9" s="535"/>
      <c r="WY9" s="535"/>
      <c r="WZ9" s="535"/>
      <c r="XA9" s="535"/>
      <c r="XB9" s="535"/>
      <c r="XC9" s="535"/>
      <c r="XD9" s="535"/>
      <c r="XE9" s="535"/>
      <c r="XF9" s="535"/>
      <c r="XG9" s="535"/>
      <c r="XH9" s="535"/>
      <c r="XI9" s="535"/>
      <c r="XJ9" s="535"/>
      <c r="XK9" s="535"/>
      <c r="XL9" s="535"/>
      <c r="XM9" s="535"/>
      <c r="XN9" s="535"/>
      <c r="XO9" s="535"/>
      <c r="XP9" s="535"/>
      <c r="XQ9" s="535"/>
      <c r="XR9" s="535"/>
      <c r="XS9" s="535"/>
      <c r="XT9" s="535"/>
      <c r="XU9" s="535"/>
      <c r="XV9" s="535"/>
      <c r="XW9" s="535"/>
      <c r="XX9" s="535"/>
      <c r="XY9" s="535"/>
      <c r="XZ9" s="535"/>
      <c r="YA9" s="535"/>
      <c r="YB9" s="535"/>
      <c r="YC9" s="535"/>
      <c r="YD9" s="535"/>
      <c r="YE9" s="535"/>
      <c r="YF9" s="535"/>
      <c r="YG9" s="535"/>
      <c r="YH9" s="535"/>
      <c r="YI9" s="535"/>
      <c r="YJ9" s="535"/>
      <c r="YK9" s="535"/>
      <c r="YL9" s="535"/>
      <c r="YM9" s="535"/>
      <c r="YN9" s="535"/>
      <c r="YO9" s="535"/>
      <c r="YP9" s="535"/>
      <c r="YQ9" s="535"/>
      <c r="YR9" s="535"/>
      <c r="YS9" s="535"/>
      <c r="YT9" s="535"/>
      <c r="YU9" s="535"/>
      <c r="YV9" s="535"/>
      <c r="YW9" s="535"/>
      <c r="YX9" s="535"/>
      <c r="YY9" s="535"/>
      <c r="YZ9" s="535"/>
      <c r="ZA9" s="535"/>
      <c r="ZB9" s="535"/>
      <c r="ZC9" s="535"/>
      <c r="ZD9" s="535"/>
      <c r="ZE9" s="535"/>
      <c r="ZF9" s="535"/>
      <c r="ZG9" s="535"/>
      <c r="ZH9" s="535"/>
      <c r="ZI9" s="535"/>
      <c r="ZJ9" s="535"/>
      <c r="ZK9" s="535"/>
      <c r="ZL9" s="535"/>
      <c r="ZM9" s="535"/>
      <c r="ZN9" s="535"/>
      <c r="ZO9" s="535"/>
      <c r="ZP9" s="535"/>
      <c r="ZQ9" s="535"/>
      <c r="ZR9" s="535"/>
      <c r="ZS9" s="535"/>
      <c r="ZT9" s="535"/>
      <c r="ZU9" s="535"/>
      <c r="ZV9" s="535"/>
      <c r="ZW9" s="535"/>
      <c r="ZX9" s="535"/>
      <c r="ZY9" s="535"/>
      <c r="ZZ9" s="535"/>
      <c r="AAA9" s="535"/>
      <c r="AAB9" s="535"/>
      <c r="AAC9" s="535"/>
      <c r="AAD9" s="535"/>
      <c r="AAE9" s="535"/>
      <c r="AAF9" s="535"/>
      <c r="AAG9" s="535"/>
      <c r="AAH9" s="535"/>
      <c r="AAI9" s="535"/>
      <c r="AAJ9" s="535"/>
      <c r="AAK9" s="535"/>
      <c r="AAL9" s="535"/>
      <c r="AAM9" s="535"/>
      <c r="AAN9" s="535"/>
      <c r="AAO9" s="535"/>
      <c r="AAP9" s="535"/>
      <c r="AAQ9" s="535"/>
      <c r="AAR9" s="535"/>
      <c r="AAS9" s="535"/>
      <c r="AAT9" s="535"/>
      <c r="AAU9" s="535"/>
      <c r="AAV9" s="535"/>
      <c r="AAW9" s="535"/>
      <c r="AAX9" s="535"/>
      <c r="AAY9" s="535"/>
      <c r="AAZ9" s="535"/>
      <c r="ABA9" s="535"/>
      <c r="ABB9" s="535"/>
      <c r="ABC9" s="535"/>
      <c r="ABD9" s="535"/>
      <c r="ABE9" s="535"/>
      <c r="ABF9" s="535"/>
      <c r="ABG9" s="535"/>
      <c r="ABH9" s="535"/>
      <c r="ABI9" s="535"/>
      <c r="ABJ9" s="535"/>
      <c r="ABK9" s="535"/>
      <c r="ABL9" s="535"/>
      <c r="ABM9" s="535"/>
      <c r="ABN9" s="535"/>
      <c r="ABO9" s="535"/>
      <c r="ABP9" s="535"/>
      <c r="ABQ9" s="535"/>
      <c r="ABR9" s="535"/>
      <c r="ABS9" s="535"/>
      <c r="ABT9" s="535"/>
      <c r="ABU9" s="535"/>
      <c r="ABV9" s="535"/>
      <c r="ABW9" s="535"/>
      <c r="ABX9" s="535"/>
      <c r="ABY9" s="535"/>
      <c r="ABZ9" s="535"/>
      <c r="ACA9" s="535"/>
      <c r="ACB9" s="535"/>
      <c r="ACC9" s="535"/>
      <c r="ACD9" s="535"/>
      <c r="ACE9" s="535"/>
      <c r="ACF9" s="535"/>
      <c r="ACG9" s="535"/>
      <c r="ACH9" s="535"/>
      <c r="ACI9" s="535"/>
      <c r="ACJ9" s="535"/>
      <c r="ACK9" s="535"/>
      <c r="ACL9" s="535"/>
      <c r="ACM9" s="535"/>
      <c r="ACN9" s="535"/>
      <c r="ACO9" s="535"/>
      <c r="ACP9" s="535"/>
      <c r="ACQ9" s="535"/>
      <c r="ACR9" s="535"/>
      <c r="ACS9" s="535"/>
      <c r="ACT9" s="535"/>
      <c r="ACU9" s="535"/>
      <c r="ACV9" s="535"/>
      <c r="ACW9" s="535"/>
      <c r="ACX9" s="535"/>
      <c r="ACY9" s="535"/>
      <c r="ACZ9" s="535"/>
      <c r="ADA9" s="535"/>
      <c r="ADB9" s="535"/>
      <c r="ADC9" s="535"/>
      <c r="ADD9" s="535"/>
      <c r="ADE9" s="535"/>
      <c r="ADF9" s="535"/>
      <c r="ADG9" s="535"/>
      <c r="ADH9" s="535"/>
      <c r="ADI9" s="535"/>
      <c r="ADJ9" s="535"/>
      <c r="ADK9" s="535"/>
      <c r="ADL9" s="535"/>
      <c r="ADM9" s="535"/>
      <c r="ADN9" s="535"/>
      <c r="ADO9" s="535"/>
      <c r="ADP9" s="535"/>
      <c r="ADQ9" s="535"/>
      <c r="ADR9" s="535"/>
      <c r="ADS9" s="535"/>
      <c r="ADT9" s="535"/>
      <c r="ADU9" s="535"/>
      <c r="ADV9" s="535"/>
      <c r="ADW9" s="535"/>
      <c r="ADX9" s="535"/>
      <c r="ADY9" s="535"/>
      <c r="ADZ9" s="535"/>
      <c r="AEA9" s="535"/>
      <c r="AEB9" s="535"/>
      <c r="AEC9" s="535"/>
      <c r="AED9" s="535"/>
      <c r="AEE9" s="535"/>
      <c r="AEF9" s="535"/>
      <c r="AEG9" s="535"/>
      <c r="AEH9" s="535"/>
      <c r="AEI9" s="535"/>
      <c r="AEJ9" s="535"/>
      <c r="AEK9" s="535"/>
      <c r="AEL9" s="535"/>
      <c r="AEM9" s="535"/>
      <c r="AEN9" s="535"/>
      <c r="AEO9" s="535"/>
      <c r="AEP9" s="535"/>
      <c r="AEQ9" s="535"/>
      <c r="AER9" s="535"/>
      <c r="AES9" s="535"/>
      <c r="AET9" s="535"/>
      <c r="AEU9" s="535"/>
      <c r="AEV9" s="535"/>
      <c r="AEW9" s="535"/>
      <c r="AEX9" s="535"/>
      <c r="AEY9" s="535"/>
      <c r="AEZ9" s="535"/>
      <c r="AFA9" s="535"/>
      <c r="AFB9" s="535"/>
      <c r="AFC9" s="535"/>
      <c r="AFD9" s="535"/>
      <c r="AFE9" s="535"/>
      <c r="AFF9" s="535"/>
      <c r="AFG9" s="535"/>
      <c r="AFH9" s="535"/>
      <c r="AFI9" s="535"/>
      <c r="AFJ9" s="535"/>
      <c r="AFK9" s="535"/>
      <c r="AFL9" s="535"/>
      <c r="AFM9" s="535"/>
      <c r="AFN9" s="535"/>
      <c r="AFO9" s="535"/>
      <c r="AFP9" s="535"/>
      <c r="AFQ9" s="535"/>
      <c r="AFR9" s="535"/>
      <c r="AFS9" s="535"/>
      <c r="AFT9" s="535"/>
      <c r="AFU9" s="535"/>
      <c r="AFV9" s="535"/>
      <c r="AFW9" s="535"/>
      <c r="AFX9" s="535"/>
      <c r="AFY9" s="535"/>
      <c r="AFZ9" s="535"/>
      <c r="AGA9" s="535"/>
      <c r="AGB9" s="535"/>
      <c r="AGC9" s="535"/>
      <c r="AGD9" s="535"/>
      <c r="AGE9" s="535"/>
      <c r="AGF9" s="535"/>
      <c r="AGG9" s="535"/>
      <c r="AGH9" s="535"/>
      <c r="AGI9" s="535"/>
      <c r="AGJ9" s="535"/>
      <c r="AGK9" s="535"/>
      <c r="AGL9" s="535"/>
      <c r="AGM9" s="535"/>
      <c r="AGN9" s="535"/>
      <c r="AGO9" s="535"/>
      <c r="AGP9" s="535"/>
      <c r="AGQ9" s="535"/>
      <c r="AGR9" s="535"/>
      <c r="AGS9" s="535"/>
      <c r="AGT9" s="535"/>
      <c r="AGU9" s="535"/>
      <c r="AGV9" s="535"/>
      <c r="AGW9" s="535"/>
      <c r="AGX9" s="535"/>
      <c r="AGY9" s="535"/>
      <c r="AGZ9" s="535"/>
      <c r="AHA9" s="535"/>
      <c r="AHB9" s="535"/>
      <c r="AHC9" s="535"/>
      <c r="AHD9" s="535"/>
      <c r="AHE9" s="535"/>
      <c r="AHF9" s="535"/>
      <c r="AHG9" s="535"/>
      <c r="AHH9" s="535"/>
      <c r="AHI9" s="535"/>
      <c r="AHJ9" s="535"/>
      <c r="AHK9" s="535"/>
      <c r="AHL9" s="535"/>
      <c r="AHM9" s="535"/>
      <c r="AHN9" s="535"/>
      <c r="AHO9" s="535"/>
      <c r="AHP9" s="535"/>
      <c r="AHQ9" s="535"/>
      <c r="AHR9" s="535"/>
      <c r="AHS9" s="535"/>
      <c r="AHT9" s="535"/>
      <c r="AHU9" s="535"/>
      <c r="AHV9" s="535"/>
      <c r="AHW9" s="535"/>
      <c r="AHX9" s="535"/>
      <c r="AHY9" s="535"/>
      <c r="AHZ9" s="535"/>
      <c r="AIA9" s="535"/>
      <c r="AIB9" s="535"/>
      <c r="AIC9" s="535"/>
      <c r="AID9" s="535"/>
      <c r="AIE9" s="535"/>
      <c r="AIF9" s="535"/>
      <c r="AIG9" s="535"/>
      <c r="AIH9" s="535"/>
      <c r="AII9" s="535"/>
      <c r="AIJ9" s="535"/>
      <c r="AIK9" s="535"/>
      <c r="AIL9" s="535"/>
      <c r="AIM9" s="535"/>
      <c r="AIN9" s="535"/>
      <c r="AIO9" s="535"/>
      <c r="AIP9" s="535"/>
      <c r="AIQ9" s="535"/>
      <c r="AIR9" s="535"/>
      <c r="AIS9" s="535"/>
      <c r="AIT9" s="535"/>
      <c r="AIU9" s="535"/>
      <c r="AIV9" s="535"/>
      <c r="AIW9" s="535"/>
      <c r="AIX9" s="535"/>
      <c r="AIY9" s="535"/>
      <c r="AIZ9" s="535"/>
      <c r="AJA9" s="535"/>
      <c r="AJB9" s="535"/>
      <c r="AJC9" s="535"/>
      <c r="AJD9" s="535"/>
      <c r="AJE9" s="535"/>
      <c r="AJF9" s="535"/>
      <c r="AJG9" s="535"/>
      <c r="AJH9" s="535"/>
      <c r="AJI9" s="535"/>
      <c r="AJJ9" s="535"/>
      <c r="AJK9" s="535"/>
      <c r="AJL9" s="535"/>
      <c r="AJM9" s="535"/>
      <c r="AJN9" s="535"/>
      <c r="AJO9" s="535"/>
      <c r="AJP9" s="535"/>
      <c r="AJQ9" s="535"/>
      <c r="AJR9" s="535"/>
      <c r="AJS9" s="535"/>
      <c r="AJT9" s="535"/>
      <c r="AJU9" s="535"/>
      <c r="AJV9" s="535"/>
      <c r="AJW9" s="535"/>
      <c r="AJX9" s="535"/>
      <c r="AJY9" s="535"/>
      <c r="AJZ9" s="535"/>
      <c r="AKA9" s="535"/>
      <c r="AKB9" s="535"/>
      <c r="AKC9" s="535"/>
      <c r="AKD9" s="535"/>
      <c r="AKE9" s="535"/>
      <c r="AKF9" s="535"/>
      <c r="AKG9" s="535"/>
      <c r="AKH9" s="535"/>
      <c r="AKI9" s="535"/>
      <c r="AKJ9" s="535"/>
      <c r="AKK9" s="535"/>
      <c r="AKL9" s="535"/>
      <c r="AKM9" s="535"/>
      <c r="AKN9" s="535"/>
      <c r="AKO9" s="535"/>
      <c r="AKP9" s="535"/>
      <c r="AKQ9" s="535"/>
      <c r="AKR9" s="535"/>
      <c r="AKS9" s="535"/>
      <c r="AKT9" s="535"/>
      <c r="AKU9" s="535"/>
      <c r="AKV9" s="535"/>
      <c r="AKW9" s="535"/>
      <c r="AKX9" s="535"/>
      <c r="AKY9" s="535"/>
      <c r="AKZ9" s="535"/>
      <c r="ALA9" s="535"/>
      <c r="ALB9" s="535"/>
      <c r="ALC9" s="535"/>
      <c r="ALD9" s="535"/>
      <c r="ALE9" s="535"/>
      <c r="ALF9" s="535"/>
      <c r="ALG9" s="535"/>
      <c r="ALH9" s="535"/>
      <c r="ALI9" s="535"/>
      <c r="ALJ9" s="535"/>
      <c r="ALK9" s="535"/>
      <c r="ALL9" s="535"/>
      <c r="ALM9" s="535"/>
      <c r="ALN9" s="535"/>
      <c r="ALO9" s="535"/>
      <c r="ALP9" s="535"/>
      <c r="ALQ9" s="535"/>
      <c r="ALR9" s="535"/>
      <c r="ALS9" s="535"/>
      <c r="ALT9" s="535"/>
      <c r="ALU9" s="535"/>
      <c r="ALV9" s="535"/>
      <c r="ALW9" s="535"/>
      <c r="ALX9" s="535"/>
      <c r="ALY9" s="535"/>
    </row>
    <row r="10" spans="1:1014" s="532" customFormat="1" ht="13.5" customHeight="1">
      <c r="B10" s="533" t="s">
        <v>947</v>
      </c>
      <c r="C10" s="534"/>
      <c r="D10" s="535"/>
      <c r="E10" s="534"/>
      <c r="F10" s="534"/>
      <c r="G10" s="536"/>
      <c r="H10" s="536"/>
      <c r="I10" s="537"/>
      <c r="J10" s="536"/>
      <c r="K10" s="538"/>
      <c r="L10" s="539"/>
      <c r="M10" s="539"/>
      <c r="N10" s="539"/>
      <c r="O10" s="539"/>
      <c r="P10" s="540"/>
      <c r="Q10" s="536"/>
      <c r="R10" s="536"/>
      <c r="S10" s="536"/>
      <c r="T10" s="541"/>
      <c r="U10" s="536"/>
      <c r="V10" s="781"/>
      <c r="W10" s="781"/>
      <c r="Y10" s="542"/>
      <c r="Z10" s="536"/>
      <c r="AA10" s="538"/>
      <c r="AB10" s="536"/>
      <c r="AC10" s="539"/>
      <c r="AD10" s="539"/>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c r="BU10" s="535"/>
      <c r="BV10" s="535"/>
      <c r="BW10" s="535"/>
      <c r="BX10" s="535"/>
      <c r="BY10" s="535"/>
      <c r="BZ10" s="535"/>
      <c r="CA10" s="535"/>
      <c r="CB10" s="535"/>
      <c r="CC10" s="535"/>
      <c r="CD10" s="535"/>
      <c r="CE10" s="535"/>
      <c r="CF10" s="535"/>
      <c r="CG10" s="535"/>
      <c r="CH10" s="535"/>
      <c r="CI10" s="535"/>
      <c r="CJ10" s="535"/>
      <c r="CK10" s="535"/>
      <c r="CL10" s="535"/>
      <c r="CM10" s="535"/>
      <c r="CN10" s="535"/>
      <c r="CO10" s="535"/>
      <c r="CP10" s="535"/>
      <c r="CQ10" s="535"/>
      <c r="CR10" s="535"/>
      <c r="CS10" s="535"/>
      <c r="CT10" s="535"/>
      <c r="CU10" s="535"/>
      <c r="CV10" s="535"/>
      <c r="CW10" s="535"/>
      <c r="CX10" s="535"/>
      <c r="CY10" s="535"/>
      <c r="CZ10" s="535"/>
      <c r="DA10" s="535"/>
      <c r="DB10" s="535"/>
      <c r="DC10" s="535"/>
      <c r="DD10" s="535"/>
      <c r="DE10" s="535"/>
      <c r="DF10" s="535"/>
      <c r="DG10" s="535"/>
      <c r="DH10" s="535"/>
      <c r="DI10" s="535"/>
      <c r="DJ10" s="535"/>
      <c r="DK10" s="535"/>
      <c r="DL10" s="535"/>
      <c r="DM10" s="535"/>
      <c r="DN10" s="535"/>
      <c r="DO10" s="535"/>
      <c r="DP10" s="535"/>
      <c r="DQ10" s="535"/>
      <c r="DR10" s="535"/>
      <c r="DS10" s="535"/>
      <c r="DT10" s="535"/>
      <c r="DU10" s="535"/>
      <c r="DV10" s="535"/>
      <c r="DW10" s="535"/>
      <c r="DX10" s="535"/>
      <c r="DY10" s="535"/>
      <c r="DZ10" s="535"/>
      <c r="EA10" s="535"/>
      <c r="EB10" s="535"/>
      <c r="EC10" s="535"/>
      <c r="ED10" s="535"/>
      <c r="EE10" s="535"/>
      <c r="EF10" s="535"/>
      <c r="EG10" s="535"/>
      <c r="EH10" s="535"/>
      <c r="EI10" s="535"/>
      <c r="EJ10" s="535"/>
      <c r="EK10" s="535"/>
      <c r="EL10" s="535"/>
      <c r="EM10" s="535"/>
      <c r="EN10" s="535"/>
      <c r="EO10" s="535"/>
      <c r="EP10" s="535"/>
      <c r="EQ10" s="535"/>
      <c r="ER10" s="535"/>
      <c r="ES10" s="535"/>
      <c r="ET10" s="535"/>
      <c r="EU10" s="535"/>
      <c r="EV10" s="535"/>
      <c r="EW10" s="535"/>
      <c r="EX10" s="535"/>
      <c r="EY10" s="535"/>
      <c r="EZ10" s="535"/>
      <c r="FA10" s="535"/>
      <c r="FB10" s="535"/>
      <c r="FC10" s="535"/>
      <c r="FD10" s="535"/>
      <c r="FE10" s="535"/>
      <c r="FF10" s="535"/>
      <c r="FG10" s="535"/>
      <c r="FH10" s="535"/>
      <c r="FI10" s="535"/>
      <c r="FJ10" s="535"/>
      <c r="FK10" s="535"/>
      <c r="FL10" s="535"/>
      <c r="FM10" s="535"/>
      <c r="FN10" s="535"/>
      <c r="FO10" s="535"/>
      <c r="FP10" s="535"/>
      <c r="FQ10" s="535"/>
      <c r="FR10" s="535"/>
      <c r="FS10" s="535"/>
      <c r="FT10" s="535"/>
      <c r="FU10" s="535"/>
      <c r="FV10" s="535"/>
      <c r="FW10" s="535"/>
      <c r="FX10" s="535"/>
      <c r="FY10" s="535"/>
      <c r="FZ10" s="535"/>
      <c r="GA10" s="535"/>
      <c r="GB10" s="535"/>
      <c r="GC10" s="535"/>
      <c r="GD10" s="535"/>
      <c r="GE10" s="535"/>
      <c r="GF10" s="535"/>
      <c r="GG10" s="535"/>
      <c r="GH10" s="535"/>
      <c r="GI10" s="535"/>
      <c r="GJ10" s="535"/>
      <c r="GK10" s="535"/>
      <c r="GL10" s="535"/>
      <c r="GM10" s="535"/>
      <c r="GN10" s="535"/>
      <c r="GO10" s="535"/>
      <c r="GP10" s="535"/>
      <c r="GQ10" s="535"/>
      <c r="GR10" s="535"/>
      <c r="GS10" s="535"/>
      <c r="GT10" s="535"/>
      <c r="GU10" s="535"/>
      <c r="GV10" s="535"/>
      <c r="GW10" s="535"/>
      <c r="GX10" s="535"/>
      <c r="GY10" s="535"/>
      <c r="GZ10" s="535"/>
      <c r="HA10" s="535"/>
      <c r="HB10" s="535"/>
      <c r="HC10" s="535"/>
      <c r="HD10" s="535"/>
      <c r="HE10" s="535"/>
      <c r="HF10" s="535"/>
      <c r="HG10" s="535"/>
      <c r="HH10" s="535"/>
      <c r="HI10" s="535"/>
      <c r="HJ10" s="535"/>
      <c r="HK10" s="535"/>
      <c r="HL10" s="535"/>
      <c r="HM10" s="535"/>
      <c r="HN10" s="535"/>
      <c r="HO10" s="535"/>
      <c r="HP10" s="535"/>
      <c r="HQ10" s="535"/>
      <c r="HR10" s="535"/>
      <c r="HS10" s="535"/>
      <c r="HT10" s="535"/>
      <c r="HU10" s="535"/>
      <c r="HV10" s="535"/>
      <c r="HW10" s="535"/>
      <c r="HX10" s="535"/>
      <c r="HY10" s="535"/>
      <c r="HZ10" s="535"/>
      <c r="IA10" s="535"/>
      <c r="IB10" s="535"/>
      <c r="IC10" s="535"/>
      <c r="ID10" s="535"/>
      <c r="IE10" s="535"/>
      <c r="IF10" s="535"/>
      <c r="IG10" s="535"/>
      <c r="IH10" s="535"/>
      <c r="II10" s="535"/>
      <c r="IJ10" s="535"/>
      <c r="IK10" s="535"/>
      <c r="IL10" s="535"/>
      <c r="IM10" s="535"/>
      <c r="IN10" s="535"/>
      <c r="IO10" s="535"/>
      <c r="IP10" s="535"/>
      <c r="IQ10" s="535"/>
      <c r="IR10" s="535"/>
      <c r="IS10" s="535"/>
      <c r="IT10" s="535"/>
      <c r="IU10" s="535"/>
      <c r="IV10" s="535"/>
      <c r="IW10" s="535"/>
      <c r="IX10" s="535"/>
      <c r="IY10" s="535"/>
      <c r="IZ10" s="535"/>
      <c r="JA10" s="535"/>
      <c r="JB10" s="535"/>
      <c r="JC10" s="535"/>
      <c r="JD10" s="535"/>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c r="TX10" s="535"/>
      <c r="TY10" s="535"/>
      <c r="TZ10" s="535"/>
      <c r="UA10" s="535"/>
      <c r="UB10" s="535"/>
      <c r="UC10" s="535"/>
      <c r="UD10" s="535"/>
      <c r="UE10" s="535"/>
      <c r="UF10" s="535"/>
      <c r="UG10" s="535"/>
      <c r="UH10" s="535"/>
      <c r="UI10" s="535"/>
      <c r="UJ10" s="535"/>
      <c r="UK10" s="535"/>
      <c r="UL10" s="535"/>
      <c r="UM10" s="535"/>
      <c r="UN10" s="535"/>
      <c r="UO10" s="535"/>
      <c r="UP10" s="535"/>
      <c r="UQ10" s="535"/>
      <c r="UR10" s="535"/>
      <c r="US10" s="535"/>
      <c r="UT10" s="535"/>
      <c r="UU10" s="535"/>
      <c r="UV10" s="535"/>
      <c r="UW10" s="535"/>
      <c r="UX10" s="535"/>
      <c r="UY10" s="535"/>
      <c r="UZ10" s="535"/>
      <c r="VA10" s="535"/>
      <c r="VB10" s="535"/>
      <c r="VC10" s="535"/>
      <c r="VD10" s="535"/>
      <c r="VE10" s="535"/>
      <c r="VF10" s="535"/>
      <c r="VG10" s="535"/>
      <c r="VH10" s="535"/>
      <c r="VI10" s="535"/>
      <c r="VJ10" s="535"/>
      <c r="VK10" s="535"/>
      <c r="VL10" s="535"/>
      <c r="VM10" s="535"/>
      <c r="VN10" s="535"/>
      <c r="VO10" s="535"/>
      <c r="VP10" s="535"/>
      <c r="VQ10" s="535"/>
      <c r="VR10" s="535"/>
      <c r="VS10" s="535"/>
      <c r="VT10" s="535"/>
      <c r="VU10" s="535"/>
      <c r="VV10" s="535"/>
      <c r="VW10" s="535"/>
      <c r="VX10" s="535"/>
      <c r="VY10" s="535"/>
      <c r="VZ10" s="535"/>
      <c r="WA10" s="535"/>
      <c r="WB10" s="535"/>
      <c r="WC10" s="535"/>
      <c r="WD10" s="535"/>
      <c r="WE10" s="535"/>
      <c r="WF10" s="535"/>
      <c r="WG10" s="535"/>
      <c r="WH10" s="535"/>
      <c r="WI10" s="535"/>
      <c r="WJ10" s="535"/>
      <c r="WK10" s="535"/>
      <c r="WL10" s="535"/>
      <c r="WM10" s="535"/>
      <c r="WN10" s="535"/>
      <c r="WO10" s="535"/>
      <c r="WP10" s="535"/>
      <c r="WQ10" s="535"/>
      <c r="WR10" s="535"/>
      <c r="WS10" s="535"/>
      <c r="WT10" s="535"/>
      <c r="WU10" s="535"/>
      <c r="WV10" s="535"/>
      <c r="WW10" s="535"/>
      <c r="WX10" s="535"/>
      <c r="WY10" s="535"/>
      <c r="WZ10" s="535"/>
      <c r="XA10" s="535"/>
      <c r="XB10" s="535"/>
      <c r="XC10" s="535"/>
      <c r="XD10" s="535"/>
      <c r="XE10" s="535"/>
      <c r="XF10" s="535"/>
      <c r="XG10" s="535"/>
      <c r="XH10" s="535"/>
      <c r="XI10" s="535"/>
      <c r="XJ10" s="535"/>
      <c r="XK10" s="535"/>
      <c r="XL10" s="535"/>
      <c r="XM10" s="535"/>
      <c r="XN10" s="535"/>
      <c r="XO10" s="535"/>
      <c r="XP10" s="535"/>
      <c r="XQ10" s="535"/>
      <c r="XR10" s="535"/>
      <c r="XS10" s="535"/>
      <c r="XT10" s="535"/>
      <c r="XU10" s="535"/>
      <c r="XV10" s="535"/>
      <c r="XW10" s="535"/>
      <c r="XX10" s="535"/>
      <c r="XY10" s="535"/>
      <c r="XZ10" s="535"/>
      <c r="YA10" s="535"/>
      <c r="YB10" s="535"/>
      <c r="YC10" s="535"/>
      <c r="YD10" s="535"/>
      <c r="YE10" s="535"/>
      <c r="YF10" s="535"/>
      <c r="YG10" s="535"/>
      <c r="YH10" s="535"/>
      <c r="YI10" s="535"/>
      <c r="YJ10" s="535"/>
      <c r="YK10" s="535"/>
      <c r="YL10" s="535"/>
      <c r="YM10" s="535"/>
      <c r="YN10" s="535"/>
      <c r="YO10" s="535"/>
      <c r="YP10" s="535"/>
      <c r="YQ10" s="535"/>
      <c r="YR10" s="535"/>
      <c r="YS10" s="535"/>
      <c r="YT10" s="535"/>
      <c r="YU10" s="535"/>
      <c r="YV10" s="535"/>
      <c r="YW10" s="535"/>
      <c r="YX10" s="535"/>
      <c r="YY10" s="535"/>
      <c r="YZ10" s="535"/>
      <c r="ZA10" s="535"/>
      <c r="ZB10" s="535"/>
      <c r="ZC10" s="535"/>
      <c r="ZD10" s="535"/>
      <c r="ZE10" s="535"/>
      <c r="ZF10" s="535"/>
      <c r="ZG10" s="535"/>
      <c r="ZH10" s="535"/>
      <c r="ZI10" s="535"/>
      <c r="ZJ10" s="535"/>
      <c r="ZK10" s="535"/>
      <c r="ZL10" s="535"/>
      <c r="ZM10" s="535"/>
      <c r="ZN10" s="535"/>
      <c r="ZO10" s="535"/>
      <c r="ZP10" s="535"/>
      <c r="ZQ10" s="535"/>
      <c r="ZR10" s="535"/>
      <c r="ZS10" s="535"/>
      <c r="ZT10" s="535"/>
      <c r="ZU10" s="535"/>
      <c r="ZV10" s="535"/>
      <c r="ZW10" s="535"/>
      <c r="ZX10" s="535"/>
      <c r="ZY10" s="535"/>
      <c r="ZZ10" s="535"/>
      <c r="AAA10" s="535"/>
      <c r="AAB10" s="535"/>
      <c r="AAC10" s="535"/>
      <c r="AAD10" s="535"/>
      <c r="AAE10" s="535"/>
      <c r="AAF10" s="535"/>
      <c r="AAG10" s="535"/>
      <c r="AAH10" s="535"/>
      <c r="AAI10" s="535"/>
      <c r="AAJ10" s="535"/>
      <c r="AAK10" s="535"/>
      <c r="AAL10" s="535"/>
      <c r="AAM10" s="535"/>
      <c r="AAN10" s="535"/>
      <c r="AAO10" s="535"/>
      <c r="AAP10" s="535"/>
      <c r="AAQ10" s="535"/>
      <c r="AAR10" s="535"/>
      <c r="AAS10" s="535"/>
      <c r="AAT10" s="535"/>
      <c r="AAU10" s="535"/>
      <c r="AAV10" s="535"/>
      <c r="AAW10" s="535"/>
      <c r="AAX10" s="535"/>
      <c r="AAY10" s="535"/>
      <c r="AAZ10" s="535"/>
      <c r="ABA10" s="535"/>
      <c r="ABB10" s="535"/>
      <c r="ABC10" s="535"/>
      <c r="ABD10" s="535"/>
      <c r="ABE10" s="535"/>
      <c r="ABF10" s="535"/>
      <c r="ABG10" s="535"/>
      <c r="ABH10" s="535"/>
      <c r="ABI10" s="535"/>
      <c r="ABJ10" s="535"/>
      <c r="ABK10" s="535"/>
      <c r="ABL10" s="535"/>
      <c r="ABM10" s="535"/>
      <c r="ABN10" s="535"/>
      <c r="ABO10" s="535"/>
      <c r="ABP10" s="535"/>
      <c r="ABQ10" s="535"/>
      <c r="ABR10" s="535"/>
      <c r="ABS10" s="535"/>
      <c r="ABT10" s="535"/>
      <c r="ABU10" s="535"/>
      <c r="ABV10" s="535"/>
      <c r="ABW10" s="535"/>
      <c r="ABX10" s="535"/>
      <c r="ABY10" s="535"/>
      <c r="ABZ10" s="535"/>
      <c r="ACA10" s="535"/>
      <c r="ACB10" s="535"/>
      <c r="ACC10" s="535"/>
      <c r="ACD10" s="535"/>
      <c r="ACE10" s="535"/>
      <c r="ACF10" s="535"/>
      <c r="ACG10" s="535"/>
      <c r="ACH10" s="535"/>
      <c r="ACI10" s="535"/>
      <c r="ACJ10" s="535"/>
      <c r="ACK10" s="535"/>
      <c r="ACL10" s="535"/>
      <c r="ACM10" s="535"/>
      <c r="ACN10" s="535"/>
      <c r="ACO10" s="535"/>
      <c r="ACP10" s="535"/>
      <c r="ACQ10" s="535"/>
      <c r="ACR10" s="535"/>
      <c r="ACS10" s="535"/>
      <c r="ACT10" s="535"/>
      <c r="ACU10" s="535"/>
      <c r="ACV10" s="535"/>
      <c r="ACW10" s="535"/>
      <c r="ACX10" s="535"/>
      <c r="ACY10" s="535"/>
      <c r="ACZ10" s="535"/>
      <c r="ADA10" s="535"/>
      <c r="ADB10" s="535"/>
      <c r="ADC10" s="535"/>
      <c r="ADD10" s="535"/>
      <c r="ADE10" s="535"/>
      <c r="ADF10" s="535"/>
      <c r="ADG10" s="535"/>
      <c r="ADH10" s="535"/>
      <c r="ADI10" s="535"/>
      <c r="ADJ10" s="535"/>
      <c r="ADK10" s="535"/>
      <c r="ADL10" s="535"/>
      <c r="ADM10" s="535"/>
      <c r="ADN10" s="535"/>
      <c r="ADO10" s="535"/>
      <c r="ADP10" s="535"/>
      <c r="ADQ10" s="535"/>
      <c r="ADR10" s="535"/>
      <c r="ADS10" s="535"/>
      <c r="ADT10" s="535"/>
      <c r="ADU10" s="535"/>
      <c r="ADV10" s="535"/>
      <c r="ADW10" s="535"/>
      <c r="ADX10" s="535"/>
      <c r="ADY10" s="535"/>
      <c r="ADZ10" s="535"/>
      <c r="AEA10" s="535"/>
      <c r="AEB10" s="535"/>
      <c r="AEC10" s="535"/>
      <c r="AED10" s="535"/>
      <c r="AEE10" s="535"/>
      <c r="AEF10" s="535"/>
      <c r="AEG10" s="535"/>
      <c r="AEH10" s="535"/>
      <c r="AEI10" s="535"/>
      <c r="AEJ10" s="535"/>
      <c r="AEK10" s="535"/>
      <c r="AEL10" s="535"/>
      <c r="AEM10" s="535"/>
      <c r="AEN10" s="535"/>
      <c r="AEO10" s="535"/>
      <c r="AEP10" s="535"/>
      <c r="AEQ10" s="535"/>
      <c r="AER10" s="535"/>
      <c r="AES10" s="535"/>
      <c r="AET10" s="535"/>
      <c r="AEU10" s="535"/>
      <c r="AEV10" s="535"/>
      <c r="AEW10" s="535"/>
      <c r="AEX10" s="535"/>
      <c r="AEY10" s="535"/>
      <c r="AEZ10" s="535"/>
      <c r="AFA10" s="535"/>
      <c r="AFB10" s="535"/>
      <c r="AFC10" s="535"/>
      <c r="AFD10" s="535"/>
      <c r="AFE10" s="535"/>
      <c r="AFF10" s="535"/>
      <c r="AFG10" s="535"/>
      <c r="AFH10" s="535"/>
      <c r="AFI10" s="535"/>
      <c r="AFJ10" s="535"/>
      <c r="AFK10" s="535"/>
      <c r="AFL10" s="535"/>
      <c r="AFM10" s="535"/>
      <c r="AFN10" s="535"/>
      <c r="AFO10" s="535"/>
      <c r="AFP10" s="535"/>
      <c r="AFQ10" s="535"/>
      <c r="AFR10" s="535"/>
      <c r="AFS10" s="535"/>
      <c r="AFT10" s="535"/>
      <c r="AFU10" s="535"/>
      <c r="AFV10" s="535"/>
      <c r="AFW10" s="535"/>
      <c r="AFX10" s="535"/>
      <c r="AFY10" s="535"/>
      <c r="AFZ10" s="535"/>
      <c r="AGA10" s="535"/>
      <c r="AGB10" s="535"/>
      <c r="AGC10" s="535"/>
      <c r="AGD10" s="535"/>
      <c r="AGE10" s="535"/>
      <c r="AGF10" s="535"/>
      <c r="AGG10" s="535"/>
      <c r="AGH10" s="535"/>
      <c r="AGI10" s="535"/>
      <c r="AGJ10" s="535"/>
      <c r="AGK10" s="535"/>
      <c r="AGL10" s="535"/>
      <c r="AGM10" s="535"/>
      <c r="AGN10" s="535"/>
      <c r="AGO10" s="535"/>
      <c r="AGP10" s="535"/>
      <c r="AGQ10" s="535"/>
      <c r="AGR10" s="535"/>
      <c r="AGS10" s="535"/>
      <c r="AGT10" s="535"/>
      <c r="AGU10" s="535"/>
      <c r="AGV10" s="535"/>
      <c r="AGW10" s="535"/>
      <c r="AGX10" s="535"/>
      <c r="AGY10" s="535"/>
      <c r="AGZ10" s="535"/>
      <c r="AHA10" s="535"/>
      <c r="AHB10" s="535"/>
      <c r="AHC10" s="535"/>
      <c r="AHD10" s="535"/>
      <c r="AHE10" s="535"/>
      <c r="AHF10" s="535"/>
      <c r="AHG10" s="535"/>
      <c r="AHH10" s="535"/>
      <c r="AHI10" s="535"/>
      <c r="AHJ10" s="535"/>
      <c r="AHK10" s="535"/>
      <c r="AHL10" s="535"/>
      <c r="AHM10" s="535"/>
      <c r="AHN10" s="535"/>
      <c r="AHO10" s="535"/>
      <c r="AHP10" s="535"/>
      <c r="AHQ10" s="535"/>
      <c r="AHR10" s="535"/>
      <c r="AHS10" s="535"/>
      <c r="AHT10" s="535"/>
      <c r="AHU10" s="535"/>
      <c r="AHV10" s="535"/>
      <c r="AHW10" s="535"/>
      <c r="AHX10" s="535"/>
      <c r="AHY10" s="535"/>
      <c r="AHZ10" s="535"/>
      <c r="AIA10" s="535"/>
      <c r="AIB10" s="535"/>
      <c r="AIC10" s="535"/>
      <c r="AID10" s="535"/>
      <c r="AIE10" s="535"/>
      <c r="AIF10" s="535"/>
      <c r="AIG10" s="535"/>
      <c r="AIH10" s="535"/>
      <c r="AII10" s="535"/>
      <c r="AIJ10" s="535"/>
      <c r="AIK10" s="535"/>
      <c r="AIL10" s="535"/>
      <c r="AIM10" s="535"/>
      <c r="AIN10" s="535"/>
      <c r="AIO10" s="535"/>
      <c r="AIP10" s="535"/>
      <c r="AIQ10" s="535"/>
      <c r="AIR10" s="535"/>
      <c r="AIS10" s="535"/>
      <c r="AIT10" s="535"/>
      <c r="AIU10" s="535"/>
      <c r="AIV10" s="535"/>
      <c r="AIW10" s="535"/>
      <c r="AIX10" s="535"/>
      <c r="AIY10" s="535"/>
      <c r="AIZ10" s="535"/>
      <c r="AJA10" s="535"/>
      <c r="AJB10" s="535"/>
      <c r="AJC10" s="535"/>
      <c r="AJD10" s="535"/>
      <c r="AJE10" s="535"/>
      <c r="AJF10" s="535"/>
      <c r="AJG10" s="535"/>
      <c r="AJH10" s="535"/>
      <c r="AJI10" s="535"/>
      <c r="AJJ10" s="535"/>
      <c r="AJK10" s="535"/>
      <c r="AJL10" s="535"/>
      <c r="AJM10" s="535"/>
      <c r="AJN10" s="535"/>
      <c r="AJO10" s="535"/>
      <c r="AJP10" s="535"/>
      <c r="AJQ10" s="535"/>
      <c r="AJR10" s="535"/>
      <c r="AJS10" s="535"/>
      <c r="AJT10" s="535"/>
      <c r="AJU10" s="535"/>
      <c r="AJV10" s="535"/>
      <c r="AJW10" s="535"/>
      <c r="AJX10" s="535"/>
      <c r="AJY10" s="535"/>
      <c r="AJZ10" s="535"/>
      <c r="AKA10" s="535"/>
      <c r="AKB10" s="535"/>
      <c r="AKC10" s="535"/>
      <c r="AKD10" s="535"/>
      <c r="AKE10" s="535"/>
      <c r="AKF10" s="535"/>
      <c r="AKG10" s="535"/>
      <c r="AKH10" s="535"/>
      <c r="AKI10" s="535"/>
      <c r="AKJ10" s="535"/>
      <c r="AKK10" s="535"/>
      <c r="AKL10" s="535"/>
      <c r="AKM10" s="535"/>
      <c r="AKN10" s="535"/>
      <c r="AKO10" s="535"/>
      <c r="AKP10" s="535"/>
      <c r="AKQ10" s="535"/>
      <c r="AKR10" s="535"/>
      <c r="AKS10" s="535"/>
      <c r="AKT10" s="535"/>
      <c r="AKU10" s="535"/>
      <c r="AKV10" s="535"/>
      <c r="AKW10" s="535"/>
      <c r="AKX10" s="535"/>
      <c r="AKY10" s="535"/>
      <c r="AKZ10" s="535"/>
      <c r="ALA10" s="535"/>
      <c r="ALB10" s="535"/>
      <c r="ALC10" s="535"/>
      <c r="ALD10" s="535"/>
      <c r="ALE10" s="535"/>
      <c r="ALF10" s="535"/>
      <c r="ALG10" s="535"/>
      <c r="ALH10" s="535"/>
      <c r="ALI10" s="535"/>
      <c r="ALJ10" s="535"/>
      <c r="ALK10" s="535"/>
      <c r="ALL10" s="535"/>
      <c r="ALM10" s="535"/>
      <c r="ALN10" s="535"/>
      <c r="ALO10" s="535"/>
      <c r="ALP10" s="535"/>
      <c r="ALQ10" s="535"/>
      <c r="ALR10" s="535"/>
      <c r="ALS10" s="535"/>
      <c r="ALT10" s="535"/>
      <c r="ALU10" s="535"/>
      <c r="ALV10" s="535"/>
      <c r="ALW10" s="535"/>
      <c r="ALX10" s="535"/>
      <c r="ALY10" s="535"/>
    </row>
    <row r="11" spans="1:1014" s="238" customFormat="1" ht="55.5" customHeight="1">
      <c r="A11" s="233" t="s">
        <v>831</v>
      </c>
      <c r="B11" s="381" t="s">
        <v>832</v>
      </c>
      <c r="C11" s="278" t="s">
        <v>833</v>
      </c>
      <c r="D11" s="278" t="s">
        <v>834</v>
      </c>
      <c r="E11" s="278" t="s">
        <v>835</v>
      </c>
      <c r="F11" s="278" t="s">
        <v>836</v>
      </c>
      <c r="G11" s="278" t="s">
        <v>837</v>
      </c>
      <c r="H11" s="234" t="s">
        <v>9</v>
      </c>
      <c r="I11" s="234" t="s">
        <v>838</v>
      </c>
      <c r="J11" s="234" t="s">
        <v>948</v>
      </c>
      <c r="K11" s="234" t="s">
        <v>949</v>
      </c>
      <c r="L11" s="235" t="s">
        <v>842</v>
      </c>
      <c r="M11" s="235" t="s">
        <v>843</v>
      </c>
      <c r="N11" s="235" t="s">
        <v>844</v>
      </c>
      <c r="O11" s="235" t="s">
        <v>845</v>
      </c>
      <c r="P11" s="235" t="s">
        <v>846</v>
      </c>
      <c r="Q11" s="234" t="s">
        <v>677</v>
      </c>
      <c r="R11" s="234" t="s">
        <v>3</v>
      </c>
      <c r="S11" s="234" t="s">
        <v>912</v>
      </c>
      <c r="T11" s="283" t="s">
        <v>913</v>
      </c>
      <c r="U11" s="234" t="s">
        <v>848</v>
      </c>
      <c r="V11" s="229" t="s">
        <v>950</v>
      </c>
      <c r="W11" s="229" t="s">
        <v>850</v>
      </c>
      <c r="X11" s="230" t="s">
        <v>851</v>
      </c>
      <c r="Y11" s="235" t="s">
        <v>852</v>
      </c>
      <c r="Z11" s="235" t="s">
        <v>853</v>
      </c>
      <c r="AA11" s="236" t="s">
        <v>854</v>
      </c>
      <c r="AB11" s="235" t="s">
        <v>855</v>
      </c>
      <c r="AC11" s="235" t="s">
        <v>856</v>
      </c>
      <c r="AD11" s="237" t="s">
        <v>914</v>
      </c>
    </row>
    <row r="12" spans="1:1014" s="577" customFormat="1" ht="13.5" customHeight="1">
      <c r="A12" s="566">
        <v>1</v>
      </c>
      <c r="B12" s="567" t="s">
        <v>915</v>
      </c>
      <c r="C12" s="568"/>
      <c r="D12" s="567"/>
      <c r="E12" s="567"/>
      <c r="F12" s="567"/>
      <c r="G12" s="567"/>
      <c r="H12" s="566" t="s">
        <v>951</v>
      </c>
      <c r="I12" s="569" t="s">
        <v>952</v>
      </c>
      <c r="J12" s="566" t="s">
        <v>953</v>
      </c>
      <c r="K12" s="570" t="s">
        <v>918</v>
      </c>
      <c r="L12" s="566" t="s">
        <v>954</v>
      </c>
      <c r="M12" s="566" t="s">
        <v>955</v>
      </c>
      <c r="N12" s="566"/>
      <c r="O12" s="566"/>
      <c r="P12" s="571">
        <v>1</v>
      </c>
      <c r="Q12" s="566" t="s">
        <v>820</v>
      </c>
      <c r="R12" s="566"/>
      <c r="S12" s="566" t="s">
        <v>862</v>
      </c>
      <c r="T12" s="572"/>
      <c r="U12" s="566"/>
      <c r="V12" s="573"/>
      <c r="W12" s="573" t="s">
        <v>863</v>
      </c>
      <c r="X12" s="574"/>
      <c r="Y12" s="575"/>
      <c r="Z12" s="566" t="s">
        <v>919</v>
      </c>
      <c r="AA12" s="576" t="s">
        <v>920</v>
      </c>
      <c r="AB12" s="566"/>
      <c r="AC12" s="572">
        <v>1</v>
      </c>
      <c r="AD12" s="572">
        <v>1</v>
      </c>
      <c r="AE12" s="573" t="s">
        <v>863</v>
      </c>
    </row>
    <row r="13" spans="1:1014" s="224" customFormat="1" ht="13.5" customHeight="1">
      <c r="A13" s="225">
        <v>2</v>
      </c>
      <c r="B13" s="253" t="s">
        <v>956</v>
      </c>
      <c r="C13" s="221"/>
      <c r="D13" s="221"/>
      <c r="E13" s="221"/>
      <c r="F13" s="221"/>
      <c r="G13" s="221"/>
      <c r="H13" s="719" t="s">
        <v>957</v>
      </c>
      <c r="I13" s="131" t="s">
        <v>958</v>
      </c>
      <c r="J13" s="719"/>
      <c r="K13" s="721" t="s">
        <v>924</v>
      </c>
      <c r="L13" s="719" t="s">
        <v>925</v>
      </c>
      <c r="M13" s="719" t="s">
        <v>926</v>
      </c>
      <c r="N13" s="719"/>
      <c r="O13" s="719"/>
      <c r="P13" s="722"/>
      <c r="Q13" s="719" t="s">
        <v>817</v>
      </c>
      <c r="R13" s="719"/>
      <c r="S13" s="719" t="s">
        <v>862</v>
      </c>
      <c r="T13" s="723"/>
      <c r="U13" s="719"/>
      <c r="V13" s="724" t="s">
        <v>863</v>
      </c>
      <c r="W13" s="724" t="s">
        <v>863</v>
      </c>
      <c r="X13" s="232"/>
      <c r="Y13" s="725"/>
      <c r="Z13" s="719"/>
      <c r="AA13" s="726"/>
      <c r="AB13" s="719"/>
      <c r="AC13" s="723">
        <v>1</v>
      </c>
      <c r="AD13" s="723">
        <v>1</v>
      </c>
    </row>
    <row r="14" spans="1:1014" s="529" customFormat="1" ht="13.5" customHeight="1">
      <c r="A14" s="519">
        <v>3</v>
      </c>
      <c r="B14" s="520" t="s">
        <v>959</v>
      </c>
      <c r="C14" s="521"/>
      <c r="D14" s="520"/>
      <c r="E14" s="520"/>
      <c r="F14" s="520"/>
      <c r="G14" s="520"/>
      <c r="H14" s="519" t="s">
        <v>960</v>
      </c>
      <c r="I14" s="522" t="s">
        <v>929</v>
      </c>
      <c r="J14" s="519" t="s">
        <v>961</v>
      </c>
      <c r="K14" s="522" t="s">
        <v>930</v>
      </c>
      <c r="L14" s="519"/>
      <c r="M14" s="519"/>
      <c r="N14" s="519"/>
      <c r="O14" s="519"/>
      <c r="P14" s="523">
        <v>1</v>
      </c>
      <c r="Q14" s="519" t="s">
        <v>817</v>
      </c>
      <c r="R14" s="519"/>
      <c r="S14" s="519" t="s">
        <v>878</v>
      </c>
      <c r="T14" s="524"/>
      <c r="U14" s="519"/>
      <c r="V14" s="525"/>
      <c r="W14" s="525" t="s">
        <v>863</v>
      </c>
      <c r="X14" s="526"/>
      <c r="Y14" s="527"/>
      <c r="Z14" s="519"/>
      <c r="AA14" s="528"/>
      <c r="AB14" s="519"/>
      <c r="AC14" s="524">
        <v>1</v>
      </c>
      <c r="AD14" s="524">
        <v>1</v>
      </c>
    </row>
    <row r="15" spans="1:1014" s="552" customFormat="1" ht="13.5" customHeight="1">
      <c r="A15" s="544">
        <v>4</v>
      </c>
      <c r="B15" s="543" t="s">
        <v>962</v>
      </c>
      <c r="C15" s="543"/>
      <c r="D15" s="543"/>
      <c r="E15" s="543"/>
      <c r="F15" s="543"/>
      <c r="G15" s="543"/>
      <c r="H15" s="544" t="s">
        <v>963</v>
      </c>
      <c r="I15" s="545" t="s">
        <v>964</v>
      </c>
      <c r="J15" s="544"/>
      <c r="K15" s="545" t="s">
        <v>965</v>
      </c>
      <c r="L15" s="544"/>
      <c r="M15" s="544"/>
      <c r="N15" s="544"/>
      <c r="O15" s="544"/>
      <c r="P15" s="546"/>
      <c r="Q15" s="544" t="s">
        <v>817</v>
      </c>
      <c r="R15" s="544"/>
      <c r="S15" s="544" t="s">
        <v>862</v>
      </c>
      <c r="T15" s="547"/>
      <c r="U15" s="544" t="s">
        <v>966</v>
      </c>
      <c r="V15" s="548" t="s">
        <v>863</v>
      </c>
      <c r="W15" s="548"/>
      <c r="X15" s="549"/>
      <c r="Y15" s="553" t="s">
        <v>967</v>
      </c>
      <c r="Z15" s="544"/>
      <c r="AA15" s="551"/>
      <c r="AB15" s="544"/>
      <c r="AC15" s="547">
        <v>1</v>
      </c>
      <c r="AD15" s="547">
        <v>1</v>
      </c>
    </row>
    <row r="16" spans="1:1014" s="552" customFormat="1" ht="13.5" customHeight="1">
      <c r="A16" s="544"/>
      <c r="B16" s="543" t="s">
        <v>968</v>
      </c>
      <c r="C16" s="543"/>
      <c r="D16" s="543"/>
      <c r="E16" s="543"/>
      <c r="F16" s="543"/>
      <c r="G16" s="543"/>
      <c r="H16" s="544" t="s">
        <v>969</v>
      </c>
      <c r="I16" s="545" t="s">
        <v>970</v>
      </c>
      <c r="J16" s="544"/>
      <c r="K16" s="545" t="s">
        <v>971</v>
      </c>
      <c r="L16" s="544"/>
      <c r="M16" s="544"/>
      <c r="N16" s="544"/>
      <c r="O16" s="544"/>
      <c r="P16" s="546"/>
      <c r="Q16" s="544" t="s">
        <v>817</v>
      </c>
      <c r="R16" s="544"/>
      <c r="S16" s="544" t="s">
        <v>862</v>
      </c>
      <c r="T16" s="547"/>
      <c r="U16" s="544" t="s">
        <v>972</v>
      </c>
      <c r="V16" s="548" t="s">
        <v>863</v>
      </c>
      <c r="W16" s="548"/>
      <c r="X16" s="549"/>
      <c r="Y16" s="550"/>
      <c r="Z16" s="544"/>
      <c r="AA16" s="551"/>
      <c r="AB16" s="544"/>
      <c r="AC16" s="547"/>
      <c r="AD16" s="547"/>
    </row>
    <row r="17" spans="1:30" s="224" customFormat="1" ht="13.5" customHeight="1">
      <c r="A17" s="225">
        <v>5</v>
      </c>
      <c r="B17" s="590" t="s">
        <v>973</v>
      </c>
      <c r="C17" s="720"/>
      <c r="D17" s="241"/>
      <c r="E17" s="241"/>
      <c r="F17" s="241"/>
      <c r="G17" s="241"/>
      <c r="H17" s="719" t="s">
        <v>974</v>
      </c>
      <c r="I17" s="721"/>
      <c r="J17" s="719" t="s">
        <v>975</v>
      </c>
      <c r="K17" s="721" t="s">
        <v>976</v>
      </c>
      <c r="L17" s="719"/>
      <c r="M17" s="719"/>
      <c r="N17" s="719"/>
      <c r="O17" s="719"/>
      <c r="P17" s="722"/>
      <c r="Q17" s="719" t="s">
        <v>820</v>
      </c>
      <c r="R17" s="719"/>
      <c r="S17" s="243" t="s">
        <v>976</v>
      </c>
      <c r="T17" s="723"/>
      <c r="U17" s="719"/>
      <c r="V17" s="724" t="s">
        <v>863</v>
      </c>
      <c r="W17" s="724" t="s">
        <v>863</v>
      </c>
      <c r="X17" s="232"/>
      <c r="Y17" s="725"/>
      <c r="Z17" s="719"/>
      <c r="AA17" s="726"/>
      <c r="AB17" s="719"/>
      <c r="AC17" s="723">
        <v>1</v>
      </c>
      <c r="AD17" s="723">
        <v>1</v>
      </c>
    </row>
    <row r="18" spans="1:30" s="552" customFormat="1" ht="13.5" customHeight="1">
      <c r="A18" s="544"/>
      <c r="B18" s="543"/>
      <c r="C18" s="543" t="s">
        <v>977</v>
      </c>
      <c r="D18" s="543"/>
      <c r="E18" s="543"/>
      <c r="F18" s="543"/>
      <c r="G18" s="543"/>
      <c r="H18" s="544" t="s">
        <v>978</v>
      </c>
      <c r="I18" s="545"/>
      <c r="J18" s="544"/>
      <c r="K18" s="545" t="s">
        <v>938</v>
      </c>
      <c r="L18" s="544"/>
      <c r="M18" s="544"/>
      <c r="N18" s="544"/>
      <c r="O18" s="544"/>
      <c r="P18" s="546"/>
      <c r="Q18" s="544" t="s">
        <v>823</v>
      </c>
      <c r="R18" s="544"/>
      <c r="S18" s="544" t="s">
        <v>862</v>
      </c>
      <c r="T18" s="547"/>
      <c r="U18" s="544"/>
      <c r="V18" s="548" t="s">
        <v>863</v>
      </c>
      <c r="W18" s="548"/>
      <c r="X18" s="549"/>
      <c r="Y18" s="550" t="s">
        <v>979</v>
      </c>
      <c r="Z18" s="544"/>
      <c r="AA18" s="551"/>
      <c r="AB18" s="544"/>
      <c r="AC18" s="547"/>
      <c r="AD18" s="547"/>
    </row>
    <row r="19" spans="1:30" s="565" customFormat="1" ht="13.5" customHeight="1">
      <c r="A19" s="555">
        <v>17</v>
      </c>
      <c r="B19" s="556"/>
      <c r="C19" s="557" t="s">
        <v>980</v>
      </c>
      <c r="D19" s="556"/>
      <c r="E19" s="556"/>
      <c r="F19" s="556"/>
      <c r="G19" s="556"/>
      <c r="H19" s="555" t="s">
        <v>981</v>
      </c>
      <c r="I19" s="558" t="s">
        <v>982</v>
      </c>
      <c r="J19" s="555"/>
      <c r="K19" s="558" t="s">
        <v>983</v>
      </c>
      <c r="L19" s="555"/>
      <c r="M19" s="555"/>
      <c r="N19" s="555"/>
      <c r="O19" s="555"/>
      <c r="P19" s="559"/>
      <c r="Q19" s="555" t="s">
        <v>817</v>
      </c>
      <c r="R19" s="555"/>
      <c r="S19" s="555" t="s">
        <v>862</v>
      </c>
      <c r="T19" s="560"/>
      <c r="U19" s="555"/>
      <c r="V19" s="561" t="s">
        <v>863</v>
      </c>
      <c r="W19" s="561"/>
      <c r="X19" s="562"/>
      <c r="Y19" s="563" t="s">
        <v>984</v>
      </c>
      <c r="Z19" s="555" t="s">
        <v>985</v>
      </c>
      <c r="AA19" s="564"/>
      <c r="AB19" s="555"/>
      <c r="AC19" s="560"/>
      <c r="AD19" s="560">
        <v>1</v>
      </c>
    </row>
    <row r="20" spans="1:30" s="529" customFormat="1" ht="13.5" customHeight="1">
      <c r="A20" s="519">
        <v>10</v>
      </c>
      <c r="B20" s="520"/>
      <c r="C20" s="520" t="s">
        <v>986</v>
      </c>
      <c r="D20" s="520" t="s">
        <v>987</v>
      </c>
      <c r="E20" s="520"/>
      <c r="F20" s="520"/>
      <c r="G20" s="520"/>
      <c r="H20" s="519" t="s">
        <v>988</v>
      </c>
      <c r="I20" s="522"/>
      <c r="J20" s="519" t="s">
        <v>989</v>
      </c>
      <c r="K20" s="522"/>
      <c r="L20" s="519" t="s">
        <v>990</v>
      </c>
      <c r="M20" s="519" t="s">
        <v>991</v>
      </c>
      <c r="N20" s="519"/>
      <c r="O20" s="519"/>
      <c r="P20" s="523">
        <v>1</v>
      </c>
      <c r="Q20" s="519" t="s">
        <v>817</v>
      </c>
      <c r="R20" s="519" t="s">
        <v>863</v>
      </c>
      <c r="S20" s="519" t="s">
        <v>992</v>
      </c>
      <c r="T20" s="524"/>
      <c r="U20" s="519"/>
      <c r="V20" s="525"/>
      <c r="W20" s="525" t="s">
        <v>863</v>
      </c>
      <c r="X20" s="526"/>
      <c r="Y20" s="527"/>
      <c r="Z20" s="519" t="s">
        <v>993</v>
      </c>
      <c r="AA20" s="528"/>
      <c r="AB20" s="519"/>
      <c r="AC20" s="524">
        <v>1</v>
      </c>
      <c r="AD20" s="524">
        <v>1</v>
      </c>
    </row>
    <row r="21" spans="1:30" s="224" customFormat="1" ht="13.5" customHeight="1">
      <c r="A21" s="225">
        <v>6</v>
      </c>
      <c r="B21" s="217"/>
      <c r="C21" s="720" t="s">
        <v>994</v>
      </c>
      <c r="D21" s="241"/>
      <c r="E21" s="241"/>
      <c r="F21" s="241"/>
      <c r="G21" s="241"/>
      <c r="H21" s="719" t="s">
        <v>995</v>
      </c>
      <c r="I21" s="721"/>
      <c r="J21" s="719" t="s">
        <v>996</v>
      </c>
      <c r="K21" s="721"/>
      <c r="L21" s="719" t="s">
        <v>997</v>
      </c>
      <c r="M21" s="719" t="s">
        <v>998</v>
      </c>
      <c r="N21" s="719"/>
      <c r="O21" s="719"/>
      <c r="P21" s="722">
        <v>1</v>
      </c>
      <c r="Q21" s="719" t="s">
        <v>820</v>
      </c>
      <c r="R21" s="719" t="s">
        <v>863</v>
      </c>
      <c r="S21" s="719" t="s">
        <v>992</v>
      </c>
      <c r="T21" s="723"/>
      <c r="U21" s="719"/>
      <c r="V21" s="724" t="s">
        <v>863</v>
      </c>
      <c r="W21" s="724" t="s">
        <v>863</v>
      </c>
      <c r="X21" s="232"/>
      <c r="Y21" s="725"/>
      <c r="Z21" s="719" t="s">
        <v>993</v>
      </c>
      <c r="AA21" s="726"/>
      <c r="AB21" s="719"/>
      <c r="AC21" s="723">
        <v>1</v>
      </c>
      <c r="AD21" s="723">
        <v>1</v>
      </c>
    </row>
    <row r="22" spans="1:30" s="224" customFormat="1" ht="13.5" customHeight="1">
      <c r="A22" s="225">
        <v>7</v>
      </c>
      <c r="B22" s="217"/>
      <c r="C22" s="720"/>
      <c r="D22" s="241" t="s">
        <v>667</v>
      </c>
      <c r="E22" s="241"/>
      <c r="F22" s="241"/>
      <c r="G22" s="241"/>
      <c r="H22" s="719" t="s">
        <v>999</v>
      </c>
      <c r="I22" s="721" t="s">
        <v>1000</v>
      </c>
      <c r="J22" s="719" t="s">
        <v>1001</v>
      </c>
      <c r="K22" s="721"/>
      <c r="L22" s="719"/>
      <c r="M22" s="719"/>
      <c r="N22" s="719"/>
      <c r="O22" s="719"/>
      <c r="P22" s="722">
        <v>1</v>
      </c>
      <c r="Q22" s="719" t="s">
        <v>820</v>
      </c>
      <c r="R22" s="719"/>
      <c r="S22" s="719" t="s">
        <v>862</v>
      </c>
      <c r="T22" s="723"/>
      <c r="U22" s="719"/>
      <c r="V22" s="724" t="s">
        <v>863</v>
      </c>
      <c r="W22" s="724" t="s">
        <v>863</v>
      </c>
      <c r="X22" s="232"/>
      <c r="Y22" s="725"/>
      <c r="Z22" s="719" t="s">
        <v>993</v>
      </c>
      <c r="AA22" s="726"/>
      <c r="AB22" s="719"/>
      <c r="AC22" s="723">
        <v>1</v>
      </c>
      <c r="AD22" s="723">
        <v>1</v>
      </c>
    </row>
    <row r="23" spans="1:30" s="224" customFormat="1" ht="13.5" customHeight="1">
      <c r="A23" s="225">
        <v>8</v>
      </c>
      <c r="B23" s="217"/>
      <c r="C23" s="720"/>
      <c r="D23" s="241" t="s">
        <v>1002</v>
      </c>
      <c r="E23" s="241"/>
      <c r="F23" s="241"/>
      <c r="G23" s="241"/>
      <c r="H23" s="719" t="s">
        <v>1003</v>
      </c>
      <c r="I23" s="721" t="s">
        <v>1004</v>
      </c>
      <c r="J23" s="719" t="s">
        <v>1005</v>
      </c>
      <c r="K23" s="721"/>
      <c r="L23" s="719"/>
      <c r="M23" s="719"/>
      <c r="N23" s="719"/>
      <c r="O23" s="719"/>
      <c r="P23" s="722">
        <v>1</v>
      </c>
      <c r="Q23" s="719" t="s">
        <v>820</v>
      </c>
      <c r="R23" s="719"/>
      <c r="S23" s="719" t="s">
        <v>862</v>
      </c>
      <c r="T23" s="723"/>
      <c r="U23" s="719"/>
      <c r="V23" s="724" t="s">
        <v>863</v>
      </c>
      <c r="W23" s="724" t="s">
        <v>863</v>
      </c>
      <c r="X23" s="232"/>
      <c r="Y23" s="725"/>
      <c r="Z23" s="719" t="s">
        <v>993</v>
      </c>
      <c r="AA23" s="726"/>
      <c r="AB23" s="719"/>
      <c r="AC23" s="723">
        <v>1</v>
      </c>
      <c r="AD23" s="723">
        <v>1</v>
      </c>
    </row>
    <row r="24" spans="1:30" s="224" customFormat="1" ht="13.5" customHeight="1">
      <c r="A24" s="225">
        <v>9</v>
      </c>
      <c r="B24" s="217"/>
      <c r="C24" s="720"/>
      <c r="D24" s="241" t="s">
        <v>767</v>
      </c>
      <c r="E24" s="241"/>
      <c r="F24" s="241"/>
      <c r="G24" s="241"/>
      <c r="H24" s="719" t="s">
        <v>1006</v>
      </c>
      <c r="I24" s="721"/>
      <c r="J24" s="719" t="s">
        <v>938</v>
      </c>
      <c r="K24" s="721"/>
      <c r="L24" s="719"/>
      <c r="M24" s="719"/>
      <c r="N24" s="719"/>
      <c r="O24" s="719"/>
      <c r="P24" s="722"/>
      <c r="Q24" s="719" t="s">
        <v>817</v>
      </c>
      <c r="R24" s="719"/>
      <c r="S24" s="719" t="s">
        <v>862</v>
      </c>
      <c r="T24" s="723"/>
      <c r="U24" s="719"/>
      <c r="V24" s="724" t="s">
        <v>863</v>
      </c>
      <c r="W24" s="724" t="s">
        <v>863</v>
      </c>
      <c r="X24" s="232"/>
      <c r="Y24" s="725"/>
      <c r="Z24" s="719" t="s">
        <v>993</v>
      </c>
      <c r="AA24" s="726"/>
      <c r="AB24" s="719"/>
      <c r="AC24" s="723">
        <v>1</v>
      </c>
      <c r="AD24" s="723">
        <v>1</v>
      </c>
    </row>
    <row r="25" spans="1:30" s="529" customFormat="1" ht="13.5" customHeight="1">
      <c r="A25" s="519">
        <v>11</v>
      </c>
      <c r="B25" s="520"/>
      <c r="C25" s="520" t="s">
        <v>1007</v>
      </c>
      <c r="D25" s="520" t="s">
        <v>987</v>
      </c>
      <c r="E25" s="520"/>
      <c r="F25" s="520"/>
      <c r="G25" s="520"/>
      <c r="H25" s="519" t="s">
        <v>1008</v>
      </c>
      <c r="I25" s="522"/>
      <c r="J25" s="519" t="s">
        <v>1009</v>
      </c>
      <c r="K25" s="522"/>
      <c r="L25" s="519"/>
      <c r="M25" s="519"/>
      <c r="N25" s="519"/>
      <c r="O25" s="519"/>
      <c r="P25" s="523">
        <v>1</v>
      </c>
      <c r="Q25" s="519" t="s">
        <v>823</v>
      </c>
      <c r="R25" s="519" t="s">
        <v>863</v>
      </c>
      <c r="S25" s="519" t="s">
        <v>992</v>
      </c>
      <c r="T25" s="524"/>
      <c r="U25" s="519"/>
      <c r="V25" s="525"/>
      <c r="W25" s="525" t="s">
        <v>863</v>
      </c>
      <c r="X25" s="526"/>
      <c r="Y25" s="527"/>
      <c r="Z25" s="519" t="s">
        <v>993</v>
      </c>
      <c r="AA25" s="528"/>
      <c r="AB25" s="519"/>
      <c r="AC25" s="524">
        <v>1</v>
      </c>
      <c r="AD25" s="524">
        <v>1</v>
      </c>
    </row>
    <row r="26" spans="1:30" s="529" customFormat="1" ht="13.5" customHeight="1">
      <c r="A26" s="519">
        <v>12</v>
      </c>
      <c r="B26" s="520"/>
      <c r="C26" s="520" t="s">
        <v>1010</v>
      </c>
      <c r="D26" s="520" t="s">
        <v>987</v>
      </c>
      <c r="E26" s="520"/>
      <c r="F26" s="520"/>
      <c r="G26" s="520"/>
      <c r="H26" s="519" t="s">
        <v>1011</v>
      </c>
      <c r="I26" s="522"/>
      <c r="J26" s="519" t="s">
        <v>1012</v>
      </c>
      <c r="K26" s="522"/>
      <c r="L26" s="519"/>
      <c r="M26" s="519"/>
      <c r="N26" s="519"/>
      <c r="O26" s="519"/>
      <c r="P26" s="523">
        <v>1</v>
      </c>
      <c r="Q26" s="519" t="s">
        <v>817</v>
      </c>
      <c r="R26" s="519" t="s">
        <v>863</v>
      </c>
      <c r="S26" s="519" t="s">
        <v>992</v>
      </c>
      <c r="T26" s="524"/>
      <c r="U26" s="519"/>
      <c r="V26" s="525"/>
      <c r="W26" s="525" t="s">
        <v>863</v>
      </c>
      <c r="X26" s="526"/>
      <c r="Y26" s="527"/>
      <c r="Z26" s="519" t="s">
        <v>993</v>
      </c>
      <c r="AA26" s="528"/>
      <c r="AB26" s="519"/>
      <c r="AC26" s="524">
        <v>1</v>
      </c>
      <c r="AD26" s="524"/>
    </row>
    <row r="27" spans="1:30" s="577" customFormat="1" ht="13.5" customHeight="1">
      <c r="A27" s="566">
        <v>13</v>
      </c>
      <c r="B27" s="567"/>
      <c r="C27" s="567" t="s">
        <v>1013</v>
      </c>
      <c r="D27" s="567"/>
      <c r="E27" s="567"/>
      <c r="F27" s="567"/>
      <c r="G27" s="567"/>
      <c r="H27" s="566"/>
      <c r="I27" s="570"/>
      <c r="J27" s="566"/>
      <c r="K27" s="566" t="s">
        <v>1014</v>
      </c>
      <c r="L27" s="566"/>
      <c r="M27" s="566"/>
      <c r="N27" s="566"/>
      <c r="O27" s="566"/>
      <c r="P27" s="571"/>
      <c r="Q27" s="566" t="s">
        <v>817</v>
      </c>
      <c r="R27" s="566" t="s">
        <v>863</v>
      </c>
      <c r="S27" s="578" t="s">
        <v>1015</v>
      </c>
      <c r="T27" s="572"/>
      <c r="U27" s="566"/>
      <c r="V27" s="573"/>
      <c r="W27" s="573" t="s">
        <v>863</v>
      </c>
      <c r="X27" s="574"/>
      <c r="Y27" s="575"/>
      <c r="Z27" s="566" t="s">
        <v>1016</v>
      </c>
      <c r="AA27" s="576"/>
      <c r="AB27" s="566"/>
      <c r="AC27" s="572"/>
      <c r="AD27" s="572">
        <v>1</v>
      </c>
    </row>
    <row r="28" spans="1:30" s="577" customFormat="1" ht="13.5" customHeight="1">
      <c r="A28" s="566">
        <v>14</v>
      </c>
      <c r="B28" s="567"/>
      <c r="C28" s="567"/>
      <c r="D28" s="567" t="s">
        <v>495</v>
      </c>
      <c r="E28" s="567"/>
      <c r="F28" s="567"/>
      <c r="G28" s="567"/>
      <c r="H28" s="566" t="s">
        <v>1017</v>
      </c>
      <c r="I28" s="570"/>
      <c r="J28" s="566"/>
      <c r="K28" s="566" t="s">
        <v>887</v>
      </c>
      <c r="L28" s="566"/>
      <c r="M28" s="566"/>
      <c r="N28" s="566"/>
      <c r="O28" s="566"/>
      <c r="P28" s="571"/>
      <c r="Q28" s="566" t="s">
        <v>817</v>
      </c>
      <c r="R28" s="566"/>
      <c r="S28" s="566" t="s">
        <v>862</v>
      </c>
      <c r="T28" s="572"/>
      <c r="U28" s="566" t="s">
        <v>1018</v>
      </c>
      <c r="V28" s="573"/>
      <c r="W28" s="573" t="s">
        <v>863</v>
      </c>
      <c r="X28" s="574"/>
      <c r="Y28" s="575"/>
      <c r="Z28" s="575" t="s">
        <v>1019</v>
      </c>
      <c r="AA28" s="576"/>
      <c r="AB28" s="566"/>
      <c r="AC28" s="572"/>
      <c r="AD28" s="572">
        <v>1</v>
      </c>
    </row>
    <row r="29" spans="1:30" s="577" customFormat="1" ht="13.5" customHeight="1">
      <c r="A29" s="566">
        <v>15</v>
      </c>
      <c r="B29" s="567"/>
      <c r="C29" s="567"/>
      <c r="D29" s="567" t="s">
        <v>968</v>
      </c>
      <c r="E29" s="567"/>
      <c r="F29" s="567"/>
      <c r="G29" s="567"/>
      <c r="H29" s="566" t="s">
        <v>1020</v>
      </c>
      <c r="I29" s="570" t="s">
        <v>1021</v>
      </c>
      <c r="J29" s="566"/>
      <c r="K29" s="566" t="s">
        <v>971</v>
      </c>
      <c r="L29" s="566"/>
      <c r="M29" s="566"/>
      <c r="N29" s="566"/>
      <c r="O29" s="566"/>
      <c r="P29" s="571"/>
      <c r="Q29" s="566" t="s">
        <v>817</v>
      </c>
      <c r="R29" s="566"/>
      <c r="S29" s="566" t="s">
        <v>862</v>
      </c>
      <c r="T29" s="572"/>
      <c r="U29" s="566" t="s">
        <v>1022</v>
      </c>
      <c r="V29" s="573"/>
      <c r="W29" s="573" t="s">
        <v>863</v>
      </c>
      <c r="X29" s="574"/>
      <c r="Y29" s="575"/>
      <c r="Z29" s="575" t="s">
        <v>1023</v>
      </c>
      <c r="AA29" s="576"/>
      <c r="AB29" s="566"/>
      <c r="AC29" s="572"/>
      <c r="AD29" s="572">
        <v>1</v>
      </c>
    </row>
    <row r="30" spans="1:30" s="581" customFormat="1" ht="13.5" customHeight="1">
      <c r="A30" s="579">
        <v>16</v>
      </c>
      <c r="B30" s="580"/>
      <c r="C30" s="580"/>
      <c r="D30" s="580" t="s">
        <v>1024</v>
      </c>
      <c r="E30" s="580"/>
      <c r="F30" s="580"/>
      <c r="G30" s="580"/>
      <c r="H30" s="579" t="s">
        <v>1025</v>
      </c>
      <c r="I30" s="581" t="s">
        <v>1026</v>
      </c>
      <c r="J30" s="579"/>
      <c r="K30" s="582" t="s">
        <v>1027</v>
      </c>
      <c r="L30" s="579"/>
      <c r="M30" s="579"/>
      <c r="N30" s="579"/>
      <c r="O30" s="579"/>
      <c r="P30" s="583"/>
      <c r="Q30" s="579" t="s">
        <v>817</v>
      </c>
      <c r="R30" s="579"/>
      <c r="S30" s="579" t="s">
        <v>862</v>
      </c>
      <c r="T30" s="584"/>
      <c r="U30" s="584"/>
      <c r="V30" s="585"/>
      <c r="W30" s="585" t="s">
        <v>863</v>
      </c>
      <c r="X30" s="586"/>
      <c r="Y30" s="587" t="s">
        <v>1028</v>
      </c>
      <c r="Z30" s="579" t="s">
        <v>1029</v>
      </c>
      <c r="AA30" s="588"/>
      <c r="AB30" s="579"/>
      <c r="AC30" s="584"/>
      <c r="AD30" s="584">
        <v>1</v>
      </c>
    </row>
    <row r="31" spans="1:30" s="577" customFormat="1" ht="13.5" customHeight="1">
      <c r="A31" s="566">
        <v>17</v>
      </c>
      <c r="B31" s="567"/>
      <c r="C31" s="567"/>
      <c r="D31" s="567" t="s">
        <v>1030</v>
      </c>
      <c r="E31" s="567"/>
      <c r="F31" s="567"/>
      <c r="G31" s="567"/>
      <c r="H31" s="566" t="s">
        <v>981</v>
      </c>
      <c r="I31" s="570" t="s">
        <v>982</v>
      </c>
      <c r="J31" s="566"/>
      <c r="K31" s="570" t="s">
        <v>983</v>
      </c>
      <c r="L31" s="566"/>
      <c r="M31" s="566"/>
      <c r="N31" s="566"/>
      <c r="O31" s="566"/>
      <c r="P31" s="571"/>
      <c r="Q31" s="566" t="s">
        <v>817</v>
      </c>
      <c r="R31" s="566"/>
      <c r="S31" s="566" t="s">
        <v>862</v>
      </c>
      <c r="T31" s="572"/>
      <c r="U31" s="566"/>
      <c r="V31" s="573"/>
      <c r="W31" s="573" t="s">
        <v>863</v>
      </c>
      <c r="X31" s="574"/>
      <c r="Y31" s="589" t="s">
        <v>984</v>
      </c>
      <c r="Z31" s="566" t="s">
        <v>985</v>
      </c>
      <c r="AA31" s="576"/>
      <c r="AB31" s="566"/>
      <c r="AC31" s="572"/>
      <c r="AD31" s="572">
        <v>1</v>
      </c>
    </row>
    <row r="32" spans="1:30" s="577" customFormat="1" ht="13.5" customHeight="1">
      <c r="A32" s="566">
        <v>18</v>
      </c>
      <c r="B32" s="567"/>
      <c r="C32" s="567" t="s">
        <v>1031</v>
      </c>
      <c r="D32" s="567"/>
      <c r="E32" s="567"/>
      <c r="F32" s="567"/>
      <c r="G32" s="567"/>
      <c r="H32" s="566"/>
      <c r="I32" s="570"/>
      <c r="J32" s="566" t="s">
        <v>1032</v>
      </c>
      <c r="K32" s="570"/>
      <c r="L32" s="566"/>
      <c r="M32" s="566"/>
      <c r="N32" s="566"/>
      <c r="O32" s="566"/>
      <c r="P32" s="571"/>
      <c r="Q32" s="566" t="s">
        <v>817</v>
      </c>
      <c r="R32" s="566" t="s">
        <v>863</v>
      </c>
      <c r="S32" s="578" t="s">
        <v>1032</v>
      </c>
      <c r="T32" s="572"/>
      <c r="U32" s="566"/>
      <c r="V32" s="573"/>
      <c r="W32" s="573" t="s">
        <v>863</v>
      </c>
      <c r="X32" s="574"/>
      <c r="Y32" s="575"/>
      <c r="Z32" s="566"/>
      <c r="AA32" s="576"/>
      <c r="AB32" s="566"/>
      <c r="AC32" s="572">
        <v>1</v>
      </c>
      <c r="AD32" s="572">
        <v>1</v>
      </c>
    </row>
    <row r="33" spans="1:30" s="577" customFormat="1" ht="13.5" customHeight="1">
      <c r="A33" s="566">
        <v>19</v>
      </c>
      <c r="B33" s="567"/>
      <c r="C33" s="567"/>
      <c r="D33" s="567" t="s">
        <v>1033</v>
      </c>
      <c r="E33" s="567"/>
      <c r="F33" s="567"/>
      <c r="G33" s="567"/>
      <c r="H33" s="566" t="s">
        <v>1034</v>
      </c>
      <c r="I33" s="570" t="s">
        <v>1035</v>
      </c>
      <c r="J33" s="566" t="s">
        <v>1036</v>
      </c>
      <c r="K33" s="570"/>
      <c r="L33" s="566" t="s">
        <v>1037</v>
      </c>
      <c r="M33" s="566" t="s">
        <v>1038</v>
      </c>
      <c r="N33" s="566"/>
      <c r="O33" s="566"/>
      <c r="P33" s="571"/>
      <c r="Q33" s="566" t="s">
        <v>817</v>
      </c>
      <c r="R33" s="566"/>
      <c r="S33" s="566" t="s">
        <v>862</v>
      </c>
      <c r="T33" s="572"/>
      <c r="U33" s="566" t="s">
        <v>1039</v>
      </c>
      <c r="V33" s="573"/>
      <c r="W33" s="573" t="s">
        <v>863</v>
      </c>
      <c r="X33" s="574"/>
      <c r="Y33" s="575"/>
      <c r="Z33" s="566"/>
      <c r="AA33" s="576"/>
      <c r="AB33" s="566"/>
      <c r="AC33" s="572">
        <v>1</v>
      </c>
      <c r="AD33" s="572">
        <v>1</v>
      </c>
    </row>
    <row r="34" spans="1:30" s="577" customFormat="1" ht="13.5" customHeight="1">
      <c r="A34" s="566">
        <v>20</v>
      </c>
      <c r="B34" s="567"/>
      <c r="C34" s="567"/>
      <c r="D34" s="567" t="s">
        <v>1040</v>
      </c>
      <c r="E34" s="567"/>
      <c r="F34" s="567"/>
      <c r="G34" s="567"/>
      <c r="H34" s="566" t="s">
        <v>1041</v>
      </c>
      <c r="I34" s="570" t="s">
        <v>1042</v>
      </c>
      <c r="J34" s="566" t="s">
        <v>1043</v>
      </c>
      <c r="K34" s="570"/>
      <c r="L34" s="566"/>
      <c r="M34" s="566"/>
      <c r="N34" s="566"/>
      <c r="O34" s="566"/>
      <c r="P34" s="571"/>
      <c r="Q34" s="566" t="s">
        <v>817</v>
      </c>
      <c r="R34" s="566"/>
      <c r="S34" s="566" t="s">
        <v>862</v>
      </c>
      <c r="T34" s="572"/>
      <c r="U34" s="566" t="s">
        <v>1044</v>
      </c>
      <c r="V34" s="573"/>
      <c r="W34" s="573" t="s">
        <v>863</v>
      </c>
      <c r="X34" s="574"/>
      <c r="Y34" s="575"/>
      <c r="Z34" s="566"/>
      <c r="AA34" s="576" t="s">
        <v>1045</v>
      </c>
      <c r="AB34" s="566"/>
      <c r="AC34" s="572">
        <v>1</v>
      </c>
      <c r="AD34" s="572">
        <v>1</v>
      </c>
    </row>
    <row r="35" spans="1:30" s="577" customFormat="1" ht="13.5" customHeight="1">
      <c r="A35" s="566">
        <v>21</v>
      </c>
      <c r="B35" s="567"/>
      <c r="C35" s="567"/>
      <c r="D35" s="567" t="s">
        <v>1046</v>
      </c>
      <c r="E35" s="567"/>
      <c r="F35" s="567"/>
      <c r="G35" s="567"/>
      <c r="H35" s="566" t="s">
        <v>1047</v>
      </c>
      <c r="I35" s="570" t="s">
        <v>1048</v>
      </c>
      <c r="J35" s="566" t="s">
        <v>938</v>
      </c>
      <c r="K35" s="570"/>
      <c r="L35" s="566"/>
      <c r="M35" s="566"/>
      <c r="N35" s="566"/>
      <c r="O35" s="566"/>
      <c r="P35" s="571"/>
      <c r="Q35" s="566" t="s">
        <v>817</v>
      </c>
      <c r="R35" s="566"/>
      <c r="S35" s="566" t="s">
        <v>862</v>
      </c>
      <c r="T35" s="572"/>
      <c r="U35" s="566"/>
      <c r="V35" s="573"/>
      <c r="W35" s="573" t="s">
        <v>863</v>
      </c>
      <c r="X35" s="574"/>
      <c r="Y35" s="575"/>
      <c r="Z35" s="566"/>
      <c r="AA35" s="576"/>
      <c r="AB35" s="566"/>
      <c r="AC35" s="572">
        <v>1</v>
      </c>
      <c r="AD35" s="572">
        <v>1</v>
      </c>
    </row>
    <row r="36" spans="1:30" s="552" customFormat="1" ht="13.5" customHeight="1">
      <c r="A36" s="544"/>
      <c r="B36" s="543"/>
      <c r="C36" s="543" t="s">
        <v>1049</v>
      </c>
      <c r="D36" s="543"/>
      <c r="E36" s="543"/>
      <c r="F36" s="543"/>
      <c r="G36" s="543"/>
      <c r="H36" s="389" t="s">
        <v>1050</v>
      </c>
      <c r="I36" s="545"/>
      <c r="J36" s="544"/>
      <c r="K36" s="545" t="s">
        <v>907</v>
      </c>
      <c r="L36" s="544"/>
      <c r="M36" s="544"/>
      <c r="N36" s="544"/>
      <c r="O36" s="544"/>
      <c r="P36" s="546"/>
      <c r="Q36" s="544" t="s">
        <v>817</v>
      </c>
      <c r="R36" s="544"/>
      <c r="S36" s="544" t="s">
        <v>862</v>
      </c>
      <c r="T36" s="547"/>
      <c r="U36" s="544" t="s">
        <v>1051</v>
      </c>
      <c r="V36" s="548" t="s">
        <v>863</v>
      </c>
      <c r="W36" s="548"/>
      <c r="X36" s="549"/>
      <c r="Y36" s="550"/>
      <c r="Z36" s="544"/>
      <c r="AA36" s="551"/>
      <c r="AB36" s="544"/>
      <c r="AC36" s="547"/>
      <c r="AD36" s="547"/>
    </row>
    <row r="37" spans="1:30" s="224" customFormat="1" ht="13.5" customHeight="1">
      <c r="A37" s="225">
        <v>22</v>
      </c>
      <c r="B37" s="590" t="s">
        <v>1052</v>
      </c>
      <c r="C37" s="216"/>
      <c r="D37" s="217"/>
      <c r="E37" s="217"/>
      <c r="F37" s="217"/>
      <c r="G37" s="217"/>
      <c r="H37" s="719" t="s">
        <v>1053</v>
      </c>
      <c r="I37" s="721"/>
      <c r="J37" s="719" t="s">
        <v>1054</v>
      </c>
      <c r="K37" s="721" t="s">
        <v>1055</v>
      </c>
      <c r="L37" s="719"/>
      <c r="M37" s="719"/>
      <c r="N37" s="719"/>
      <c r="O37" s="719"/>
      <c r="P37" s="722"/>
      <c r="Q37" s="719" t="s">
        <v>820</v>
      </c>
      <c r="R37" s="719" t="s">
        <v>863</v>
      </c>
      <c r="S37" s="243" t="s">
        <v>1055</v>
      </c>
      <c r="T37" s="280"/>
      <c r="U37" s="719"/>
      <c r="V37" s="724"/>
      <c r="W37" s="724" t="s">
        <v>863</v>
      </c>
      <c r="X37" s="232"/>
      <c r="Y37" s="725"/>
      <c r="Z37" s="719"/>
      <c r="AA37" s="726"/>
      <c r="AB37" s="719"/>
      <c r="AC37" s="723">
        <v>1</v>
      </c>
      <c r="AD37" s="723">
        <v>1</v>
      </c>
    </row>
    <row r="38" spans="1:30" s="577" customFormat="1" ht="13.5" customHeight="1">
      <c r="A38" s="566">
        <v>23</v>
      </c>
      <c r="B38" s="567"/>
      <c r="C38" s="567" t="s">
        <v>1056</v>
      </c>
      <c r="D38" s="567"/>
      <c r="E38" s="567"/>
      <c r="F38" s="567"/>
      <c r="G38" s="567"/>
      <c r="H38" s="566" t="s">
        <v>1057</v>
      </c>
      <c r="I38" s="570" t="s">
        <v>1058</v>
      </c>
      <c r="J38" s="566" t="s">
        <v>1059</v>
      </c>
      <c r="K38" s="570"/>
      <c r="L38" s="566"/>
      <c r="M38" s="566"/>
      <c r="N38" s="566"/>
      <c r="O38" s="566"/>
      <c r="P38" s="571"/>
      <c r="Q38" s="566" t="s">
        <v>820</v>
      </c>
      <c r="R38" s="566"/>
      <c r="S38" s="566" t="s">
        <v>862</v>
      </c>
      <c r="T38" s="572"/>
      <c r="U38" s="566"/>
      <c r="V38" s="573"/>
      <c r="W38" s="573" t="s">
        <v>863</v>
      </c>
      <c r="X38" s="574"/>
      <c r="Y38" s="575"/>
      <c r="Z38" s="566"/>
      <c r="AA38" s="576"/>
      <c r="AB38" s="566"/>
      <c r="AC38" s="572">
        <v>1</v>
      </c>
      <c r="AD38" s="572">
        <v>1</v>
      </c>
    </row>
    <row r="39" spans="1:30" s="577" customFormat="1" ht="13.5" customHeight="1">
      <c r="A39" s="566">
        <v>24</v>
      </c>
      <c r="B39" s="567"/>
      <c r="C39" s="567" t="s">
        <v>1060</v>
      </c>
      <c r="D39" s="567"/>
      <c r="E39" s="568"/>
      <c r="F39" s="568"/>
      <c r="G39" s="568"/>
      <c r="H39" s="566" t="s">
        <v>1061</v>
      </c>
      <c r="I39" s="570" t="s">
        <v>1062</v>
      </c>
      <c r="J39" s="566" t="s">
        <v>1063</v>
      </c>
      <c r="K39" s="570"/>
      <c r="L39" s="566"/>
      <c r="M39" s="566"/>
      <c r="N39" s="566"/>
      <c r="O39" s="566"/>
      <c r="P39" s="592"/>
      <c r="Q39" s="566" t="s">
        <v>817</v>
      </c>
      <c r="R39" s="566"/>
      <c r="S39" s="566" t="s">
        <v>862</v>
      </c>
      <c r="T39" s="572"/>
      <c r="U39" s="566"/>
      <c r="V39" s="573"/>
      <c r="W39" s="573" t="s">
        <v>863</v>
      </c>
      <c r="X39" s="574"/>
      <c r="Y39" s="575"/>
      <c r="Z39" s="566"/>
      <c r="AA39" s="576"/>
      <c r="AB39" s="566"/>
      <c r="AC39" s="572">
        <v>1</v>
      </c>
      <c r="AD39" s="572"/>
    </row>
    <row r="40" spans="1:30" s="224" customFormat="1" ht="13.5" customHeight="1">
      <c r="A40" s="225">
        <v>25</v>
      </c>
      <c r="B40" s="217"/>
      <c r="C40" s="217" t="s">
        <v>1064</v>
      </c>
      <c r="D40" s="217"/>
      <c r="E40" s="217"/>
      <c r="F40" s="217"/>
      <c r="G40" s="217"/>
      <c r="H40" s="263" t="s">
        <v>1065</v>
      </c>
      <c r="I40" s="721" t="s">
        <v>1066</v>
      </c>
      <c r="J40" s="719" t="s">
        <v>870</v>
      </c>
      <c r="K40" s="721"/>
      <c r="L40" s="719" t="s">
        <v>1067</v>
      </c>
      <c r="M40" s="719" t="s">
        <v>1068</v>
      </c>
      <c r="N40" s="719"/>
      <c r="O40" s="719"/>
      <c r="P40" s="252"/>
      <c r="Q40" s="719" t="s">
        <v>817</v>
      </c>
      <c r="R40" s="719"/>
      <c r="S40" s="719" t="s">
        <v>862</v>
      </c>
      <c r="T40" s="723"/>
      <c r="U40" s="719"/>
      <c r="V40" s="724" t="s">
        <v>863</v>
      </c>
      <c r="W40" s="724" t="s">
        <v>863</v>
      </c>
      <c r="X40" s="232"/>
      <c r="Y40" s="725"/>
      <c r="Z40" s="719"/>
      <c r="AA40" s="726"/>
      <c r="AB40" s="719"/>
      <c r="AC40" s="723">
        <v>1</v>
      </c>
      <c r="AD40" s="723">
        <v>1</v>
      </c>
    </row>
    <row r="41" spans="1:30" s="577" customFormat="1" ht="13.5" customHeight="1">
      <c r="A41" s="566">
        <v>110</v>
      </c>
      <c r="B41" s="567"/>
      <c r="C41" s="567" t="s">
        <v>1069</v>
      </c>
      <c r="D41" s="568"/>
      <c r="E41" s="568"/>
      <c r="F41" s="568"/>
      <c r="G41" s="568"/>
      <c r="H41" s="566" t="s">
        <v>1070</v>
      </c>
      <c r="I41" s="593"/>
      <c r="J41" s="566"/>
      <c r="K41" s="570" t="s">
        <v>1071</v>
      </c>
      <c r="L41" s="566"/>
      <c r="M41" s="566"/>
      <c r="N41" s="566"/>
      <c r="O41" s="566"/>
      <c r="P41" s="571"/>
      <c r="Q41" s="566" t="s">
        <v>823</v>
      </c>
      <c r="R41" s="566" t="s">
        <v>863</v>
      </c>
      <c r="S41" s="594" t="s">
        <v>1071</v>
      </c>
      <c r="T41" s="572"/>
      <c r="U41" s="572"/>
      <c r="V41" s="573"/>
      <c r="W41" s="573" t="s">
        <v>863</v>
      </c>
      <c r="X41" s="574"/>
      <c r="Y41" s="575"/>
      <c r="Z41" s="566"/>
      <c r="AA41" s="576"/>
      <c r="AB41" s="566"/>
      <c r="AC41" s="572"/>
      <c r="AD41" s="572">
        <v>1</v>
      </c>
    </row>
    <row r="42" spans="1:30" s="577" customFormat="1" ht="13.5" customHeight="1">
      <c r="A42" s="566">
        <v>111</v>
      </c>
      <c r="B42" s="567"/>
      <c r="C42" s="567"/>
      <c r="D42" s="567" t="s">
        <v>1072</v>
      </c>
      <c r="E42" s="567"/>
      <c r="F42" s="567"/>
      <c r="G42" s="567"/>
      <c r="H42" s="566" t="s">
        <v>1073</v>
      </c>
      <c r="I42" s="593" t="s">
        <v>1074</v>
      </c>
      <c r="J42" s="566"/>
      <c r="K42" s="570" t="s">
        <v>907</v>
      </c>
      <c r="L42" s="566"/>
      <c r="M42" s="566"/>
      <c r="N42" s="566"/>
      <c r="O42" s="566"/>
      <c r="P42" s="571"/>
      <c r="Q42" s="566" t="s">
        <v>820</v>
      </c>
      <c r="R42" s="566"/>
      <c r="S42" s="566" t="s">
        <v>862</v>
      </c>
      <c r="T42" s="572"/>
      <c r="U42" s="570" t="s">
        <v>1075</v>
      </c>
      <c r="V42" s="573"/>
      <c r="W42" s="573" t="s">
        <v>863</v>
      </c>
      <c r="X42" s="574"/>
      <c r="Y42" s="575" t="s">
        <v>1076</v>
      </c>
      <c r="Z42" s="566" t="s">
        <v>1077</v>
      </c>
      <c r="AA42" s="576"/>
      <c r="AB42" s="566"/>
      <c r="AC42" s="572"/>
      <c r="AD42" s="572">
        <v>1</v>
      </c>
    </row>
    <row r="43" spans="1:30" s="577" customFormat="1" ht="13.5" customHeight="1">
      <c r="A43" s="566">
        <v>112</v>
      </c>
      <c r="B43" s="567"/>
      <c r="C43" s="567"/>
      <c r="D43" s="567" t="s">
        <v>1078</v>
      </c>
      <c r="E43" s="567"/>
      <c r="F43" s="567"/>
      <c r="G43" s="567"/>
      <c r="H43" s="566" t="s">
        <v>1079</v>
      </c>
      <c r="I43" s="593" t="s">
        <v>1080</v>
      </c>
      <c r="J43" s="566"/>
      <c r="K43" s="570" t="s">
        <v>1081</v>
      </c>
      <c r="L43" s="566"/>
      <c r="M43" s="566"/>
      <c r="N43" s="566"/>
      <c r="O43" s="566"/>
      <c r="P43" s="571"/>
      <c r="Q43" s="566" t="s">
        <v>820</v>
      </c>
      <c r="R43" s="566"/>
      <c r="S43" s="566" t="s">
        <v>862</v>
      </c>
      <c r="T43" s="572"/>
      <c r="U43" s="572"/>
      <c r="V43" s="573"/>
      <c r="W43" s="573" t="s">
        <v>863</v>
      </c>
      <c r="X43" s="574"/>
      <c r="Y43" s="575"/>
      <c r="Z43" s="566"/>
      <c r="AA43" s="576"/>
      <c r="AB43" s="566"/>
      <c r="AC43" s="572"/>
      <c r="AD43" s="572">
        <v>1</v>
      </c>
    </row>
    <row r="44" spans="1:30" s="577" customFormat="1" ht="13.5" customHeight="1">
      <c r="A44" s="566">
        <v>26</v>
      </c>
      <c r="B44" s="567"/>
      <c r="C44" s="567" t="s">
        <v>1082</v>
      </c>
      <c r="D44" s="568"/>
      <c r="E44" s="568"/>
      <c r="F44" s="568"/>
      <c r="G44" s="568"/>
      <c r="H44" s="566"/>
      <c r="I44" s="570"/>
      <c r="J44" s="566"/>
      <c r="K44" s="570" t="s">
        <v>1083</v>
      </c>
      <c r="L44" s="566"/>
      <c r="M44" s="566"/>
      <c r="N44" s="566"/>
      <c r="O44" s="566"/>
      <c r="P44" s="571"/>
      <c r="Q44" s="566" t="s">
        <v>817</v>
      </c>
      <c r="R44" s="566" t="s">
        <v>863</v>
      </c>
      <c r="S44" s="578" t="s">
        <v>1083</v>
      </c>
      <c r="T44" s="572"/>
      <c r="U44" s="566"/>
      <c r="V44" s="573"/>
      <c r="W44" s="573" t="s">
        <v>863</v>
      </c>
      <c r="X44" s="574"/>
      <c r="Y44" s="575"/>
      <c r="Z44" s="566"/>
      <c r="AA44" s="576"/>
      <c r="AB44" s="566"/>
      <c r="AC44" s="572">
        <v>1</v>
      </c>
      <c r="AD44" s="572">
        <v>1</v>
      </c>
    </row>
    <row r="45" spans="1:30" s="565" customFormat="1" ht="13.5" customHeight="1">
      <c r="A45" s="555">
        <v>27</v>
      </c>
      <c r="B45" s="556"/>
      <c r="C45" s="557" t="s">
        <v>1084</v>
      </c>
      <c r="D45" s="556"/>
      <c r="E45" s="595"/>
      <c r="F45" s="558"/>
      <c r="G45" s="558"/>
      <c r="H45" s="555" t="s">
        <v>1085</v>
      </c>
      <c r="I45" s="558" t="s">
        <v>1086</v>
      </c>
      <c r="J45" s="555" t="s">
        <v>1087</v>
      </c>
      <c r="K45" s="558" t="s">
        <v>1088</v>
      </c>
      <c r="L45" s="555"/>
      <c r="M45" s="555"/>
      <c r="N45" s="555"/>
      <c r="O45" s="555"/>
      <c r="P45" s="559"/>
      <c r="Q45" s="555" t="s">
        <v>820</v>
      </c>
      <c r="R45" s="555"/>
      <c r="S45" s="555" t="s">
        <v>862</v>
      </c>
      <c r="T45" s="560"/>
      <c r="U45" s="555" t="s">
        <v>1089</v>
      </c>
      <c r="V45" s="561" t="s">
        <v>863</v>
      </c>
      <c r="W45" s="561" t="s">
        <v>863</v>
      </c>
      <c r="X45" s="562"/>
      <c r="Y45" s="596"/>
      <c r="Z45" s="555"/>
      <c r="AA45" s="564"/>
      <c r="AB45" s="555"/>
      <c r="AC45" s="560">
        <v>1</v>
      </c>
      <c r="AD45" s="560">
        <v>1</v>
      </c>
    </row>
    <row r="46" spans="1:30" s="577" customFormat="1" ht="13.5" customHeight="1">
      <c r="A46" s="566">
        <v>28</v>
      </c>
      <c r="B46" s="567"/>
      <c r="C46" s="567"/>
      <c r="D46" s="567" t="s">
        <v>1090</v>
      </c>
      <c r="E46" s="568"/>
      <c r="F46" s="568"/>
      <c r="G46" s="568"/>
      <c r="H46" s="566" t="s">
        <v>1091</v>
      </c>
      <c r="I46" s="570" t="s">
        <v>1092</v>
      </c>
      <c r="J46" s="566"/>
      <c r="K46" s="570" t="s">
        <v>1093</v>
      </c>
      <c r="L46" s="566" t="s">
        <v>1094</v>
      </c>
      <c r="M46" s="566" t="s">
        <v>254</v>
      </c>
      <c r="N46" s="566"/>
      <c r="O46" s="566"/>
      <c r="P46" s="571"/>
      <c r="Q46" s="566" t="s">
        <v>817</v>
      </c>
      <c r="R46" s="566"/>
      <c r="S46" s="566" t="s">
        <v>862</v>
      </c>
      <c r="T46" s="572"/>
      <c r="U46" s="566"/>
      <c r="V46" s="573"/>
      <c r="W46" s="573" t="s">
        <v>863</v>
      </c>
      <c r="X46" s="574"/>
      <c r="Y46" s="575"/>
      <c r="Z46" s="566"/>
      <c r="AA46" s="576"/>
      <c r="AB46" s="566"/>
      <c r="AC46" s="572">
        <v>1</v>
      </c>
      <c r="AD46" s="572">
        <v>1</v>
      </c>
    </row>
    <row r="47" spans="1:30" s="577" customFormat="1" ht="13.5" customHeight="1">
      <c r="A47" s="566">
        <v>29</v>
      </c>
      <c r="B47" s="567"/>
      <c r="C47" s="567"/>
      <c r="D47" s="567" t="s">
        <v>1095</v>
      </c>
      <c r="E47" s="568"/>
      <c r="F47" s="568"/>
      <c r="G47" s="568"/>
      <c r="H47" s="566"/>
      <c r="I47" s="570"/>
      <c r="J47" s="566"/>
      <c r="K47" s="570" t="s">
        <v>1096</v>
      </c>
      <c r="L47" s="566" t="s">
        <v>1097</v>
      </c>
      <c r="M47" s="566" t="s">
        <v>1098</v>
      </c>
      <c r="N47" s="566"/>
      <c r="O47" s="566"/>
      <c r="P47" s="571"/>
      <c r="Q47" s="566" t="s">
        <v>817</v>
      </c>
      <c r="R47" s="566" t="s">
        <v>863</v>
      </c>
      <c r="S47" s="578" t="s">
        <v>1096</v>
      </c>
      <c r="T47" s="572"/>
      <c r="U47" s="566"/>
      <c r="V47" s="573"/>
      <c r="W47" s="573" t="s">
        <v>863</v>
      </c>
      <c r="X47" s="574"/>
      <c r="Y47" s="575"/>
      <c r="Z47" s="566"/>
      <c r="AA47" s="576"/>
      <c r="AB47" s="566"/>
      <c r="AC47" s="572">
        <v>1</v>
      </c>
      <c r="AD47" s="572">
        <v>1</v>
      </c>
    </row>
    <row r="48" spans="1:30" s="577" customFormat="1" ht="13.5" customHeight="1">
      <c r="A48" s="566">
        <v>30</v>
      </c>
      <c r="B48" s="567"/>
      <c r="C48" s="567"/>
      <c r="D48" s="567"/>
      <c r="E48" s="567" t="s">
        <v>1099</v>
      </c>
      <c r="F48" s="567"/>
      <c r="G48" s="567"/>
      <c r="H48" s="566" t="s">
        <v>1100</v>
      </c>
      <c r="I48" s="570" t="s">
        <v>1101</v>
      </c>
      <c r="J48" s="566"/>
      <c r="K48" s="570" t="s">
        <v>1088</v>
      </c>
      <c r="L48" s="566"/>
      <c r="M48" s="566"/>
      <c r="N48" s="566"/>
      <c r="O48" s="566"/>
      <c r="P48" s="571"/>
      <c r="Q48" s="566" t="s">
        <v>820</v>
      </c>
      <c r="R48" s="566"/>
      <c r="S48" s="566" t="s">
        <v>862</v>
      </c>
      <c r="T48" s="572"/>
      <c r="U48" s="566" t="s">
        <v>1102</v>
      </c>
      <c r="V48" s="573"/>
      <c r="W48" s="573" t="s">
        <v>863</v>
      </c>
      <c r="X48" s="574"/>
      <c r="Y48" s="575"/>
      <c r="Z48" s="566"/>
      <c r="AA48" s="576"/>
      <c r="AB48" s="566"/>
      <c r="AC48" s="572">
        <v>1</v>
      </c>
      <c r="AD48" s="572">
        <v>1</v>
      </c>
    </row>
    <row r="49" spans="1:30" s="577" customFormat="1" ht="13.5" customHeight="1">
      <c r="A49" s="566">
        <v>31</v>
      </c>
      <c r="B49" s="567"/>
      <c r="C49" s="567"/>
      <c r="D49" s="567"/>
      <c r="E49" s="567" t="s">
        <v>1103</v>
      </c>
      <c r="F49" s="567"/>
      <c r="G49" s="567"/>
      <c r="H49" s="566"/>
      <c r="I49" s="570" t="s">
        <v>1104</v>
      </c>
      <c r="J49" s="566"/>
      <c r="K49" s="570" t="s">
        <v>971</v>
      </c>
      <c r="L49" s="566"/>
      <c r="M49" s="566"/>
      <c r="N49" s="566"/>
      <c r="O49" s="566"/>
      <c r="P49" s="571"/>
      <c r="Q49" s="566" t="s">
        <v>817</v>
      </c>
      <c r="R49" s="566"/>
      <c r="S49" s="566" t="s">
        <v>862</v>
      </c>
      <c r="T49" s="572"/>
      <c r="U49" s="566"/>
      <c r="V49" s="573"/>
      <c r="W49" s="573" t="s">
        <v>863</v>
      </c>
      <c r="X49" s="574"/>
      <c r="Y49" s="575"/>
      <c r="Z49" s="566"/>
      <c r="AA49" s="576"/>
      <c r="AB49" s="566"/>
      <c r="AC49" s="572">
        <v>1</v>
      </c>
      <c r="AD49" s="572">
        <v>1</v>
      </c>
    </row>
    <row r="50" spans="1:30" s="577" customFormat="1" ht="13.5" customHeight="1">
      <c r="A50" s="566">
        <v>32</v>
      </c>
      <c r="B50" s="567"/>
      <c r="C50" s="567"/>
      <c r="D50" s="567"/>
      <c r="E50" s="567" t="s">
        <v>1105</v>
      </c>
      <c r="F50" s="567"/>
      <c r="G50" s="567"/>
      <c r="H50" s="566"/>
      <c r="I50" s="570" t="s">
        <v>1106</v>
      </c>
      <c r="J50" s="566"/>
      <c r="K50" s="570" t="s">
        <v>870</v>
      </c>
      <c r="L50" s="566"/>
      <c r="M50" s="566"/>
      <c r="N50" s="566"/>
      <c r="O50" s="566"/>
      <c r="P50" s="571"/>
      <c r="Q50" s="566" t="s">
        <v>817</v>
      </c>
      <c r="R50" s="566"/>
      <c r="S50" s="566" t="s">
        <v>862</v>
      </c>
      <c r="T50" s="572"/>
      <c r="U50" s="566"/>
      <c r="V50" s="573"/>
      <c r="W50" s="573" t="s">
        <v>863</v>
      </c>
      <c r="X50" s="574"/>
      <c r="Y50" s="575"/>
      <c r="Z50" s="566"/>
      <c r="AA50" s="576"/>
      <c r="AB50" s="566"/>
      <c r="AC50" s="572">
        <v>1</v>
      </c>
      <c r="AD50" s="572">
        <v>1</v>
      </c>
    </row>
    <row r="51" spans="1:30" s="577" customFormat="1" ht="13.5" customHeight="1">
      <c r="A51" s="566">
        <v>33</v>
      </c>
      <c r="B51" s="567"/>
      <c r="C51" s="567" t="s">
        <v>1107</v>
      </c>
      <c r="D51" s="568"/>
      <c r="E51" s="568"/>
      <c r="F51" s="568"/>
      <c r="G51" s="568"/>
      <c r="H51" s="566"/>
      <c r="I51" s="570"/>
      <c r="J51" s="566"/>
      <c r="K51" s="570" t="s">
        <v>1108</v>
      </c>
      <c r="L51" s="566"/>
      <c r="M51" s="566"/>
      <c r="N51" s="566"/>
      <c r="O51" s="566"/>
      <c r="P51" s="571"/>
      <c r="Q51" s="566" t="s">
        <v>817</v>
      </c>
      <c r="R51" s="566" t="s">
        <v>863</v>
      </c>
      <c r="S51" s="578" t="s">
        <v>1108</v>
      </c>
      <c r="T51" s="572"/>
      <c r="U51" s="566"/>
      <c r="V51" s="573"/>
      <c r="W51" s="573" t="s">
        <v>863</v>
      </c>
      <c r="X51" s="574"/>
      <c r="Y51" s="575"/>
      <c r="Z51" s="566"/>
      <c r="AA51" s="576"/>
      <c r="AB51" s="566"/>
      <c r="AC51" s="572"/>
      <c r="AD51" s="572">
        <v>1</v>
      </c>
    </row>
    <row r="52" spans="1:30" s="606" customFormat="1" ht="13.5" customHeight="1">
      <c r="A52" s="598">
        <v>34</v>
      </c>
      <c r="B52" s="557"/>
      <c r="C52" s="557" t="s">
        <v>388</v>
      </c>
      <c r="D52" s="557"/>
      <c r="E52" s="557"/>
      <c r="F52" s="557"/>
      <c r="G52" s="557"/>
      <c r="H52" s="598" t="s">
        <v>1109</v>
      </c>
      <c r="I52" s="599" t="s">
        <v>1110</v>
      </c>
      <c r="J52" s="598" t="s">
        <v>1108</v>
      </c>
      <c r="K52" s="599" t="s">
        <v>870</v>
      </c>
      <c r="L52" s="598" t="s">
        <v>1111</v>
      </c>
      <c r="M52" s="598" t="s">
        <v>388</v>
      </c>
      <c r="N52" s="598"/>
      <c r="O52" s="598"/>
      <c r="P52" s="600"/>
      <c r="Q52" s="598" t="s">
        <v>817</v>
      </c>
      <c r="R52" s="598"/>
      <c r="S52" s="598" t="s">
        <v>862</v>
      </c>
      <c r="T52" s="601"/>
      <c r="U52" s="598"/>
      <c r="V52" s="602" t="s">
        <v>863</v>
      </c>
      <c r="W52" s="602" t="s">
        <v>863</v>
      </c>
      <c r="X52" s="603"/>
      <c r="Y52" s="604"/>
      <c r="Z52" s="598"/>
      <c r="AA52" s="605" t="s">
        <v>1112</v>
      </c>
      <c r="AB52" s="598"/>
      <c r="AC52" s="601">
        <v>1</v>
      </c>
      <c r="AD52" s="601">
        <v>1</v>
      </c>
    </row>
    <row r="53" spans="1:30" s="606" customFormat="1" ht="13.5" customHeight="1">
      <c r="A53" s="598">
        <v>35</v>
      </c>
      <c r="B53" s="557"/>
      <c r="C53" s="557" t="s">
        <v>392</v>
      </c>
      <c r="D53" s="557"/>
      <c r="E53" s="557"/>
      <c r="F53" s="557"/>
      <c r="G53" s="557"/>
      <c r="H53" s="598" t="s">
        <v>1113</v>
      </c>
      <c r="I53" s="599">
        <v>59350</v>
      </c>
      <c r="J53" s="598" t="s">
        <v>1114</v>
      </c>
      <c r="K53" s="599" t="s">
        <v>1115</v>
      </c>
      <c r="L53" s="598" t="s">
        <v>1116</v>
      </c>
      <c r="M53" s="598" t="s">
        <v>392</v>
      </c>
      <c r="N53" s="598"/>
      <c r="O53" s="598"/>
      <c r="P53" s="600"/>
      <c r="Q53" s="598" t="s">
        <v>817</v>
      </c>
      <c r="R53" s="598"/>
      <c r="S53" s="598" t="s">
        <v>862</v>
      </c>
      <c r="T53" s="601"/>
      <c r="U53" s="598" t="s">
        <v>1117</v>
      </c>
      <c r="V53" s="602" t="s">
        <v>863</v>
      </c>
      <c r="W53" s="602" t="s">
        <v>863</v>
      </c>
      <c r="X53" s="603"/>
      <c r="Y53" s="604"/>
      <c r="Z53" s="598"/>
      <c r="AA53" s="605"/>
      <c r="AB53" s="598"/>
      <c r="AC53" s="601">
        <v>1</v>
      </c>
      <c r="AD53" s="601">
        <v>1</v>
      </c>
    </row>
    <row r="54" spans="1:30" s="577" customFormat="1" ht="13.5" customHeight="1">
      <c r="A54" s="566">
        <v>36</v>
      </c>
      <c r="B54" s="567"/>
      <c r="C54" s="567"/>
      <c r="D54" s="567" t="s">
        <v>1118</v>
      </c>
      <c r="E54" s="567"/>
      <c r="F54" s="567"/>
      <c r="G54" s="567"/>
      <c r="H54" s="566" t="s">
        <v>1119</v>
      </c>
      <c r="I54" s="570" t="s">
        <v>1120</v>
      </c>
      <c r="J54" s="566"/>
      <c r="K54" s="570" t="s">
        <v>1121</v>
      </c>
      <c r="L54" s="566"/>
      <c r="M54" s="566"/>
      <c r="N54" s="566"/>
      <c r="O54" s="566"/>
      <c r="P54" s="571"/>
      <c r="Q54" s="566" t="s">
        <v>817</v>
      </c>
      <c r="R54" s="566"/>
      <c r="S54" s="597" t="s">
        <v>862</v>
      </c>
      <c r="T54" s="572"/>
      <c r="U54" s="566"/>
      <c r="V54" s="573"/>
      <c r="W54" s="573" t="s">
        <v>863</v>
      </c>
      <c r="X54" s="574"/>
      <c r="Y54" s="575"/>
      <c r="Z54" s="566"/>
      <c r="AA54" s="576"/>
      <c r="AB54" s="566"/>
      <c r="AC54" s="572"/>
      <c r="AD54" s="572">
        <v>1</v>
      </c>
    </row>
    <row r="55" spans="1:30" s="256" customFormat="1" ht="12.75" customHeight="1">
      <c r="A55" s="225">
        <v>37</v>
      </c>
      <c r="B55" s="217"/>
      <c r="C55" s="217" t="s">
        <v>1122</v>
      </c>
      <c r="D55" s="221"/>
      <c r="E55" s="221"/>
      <c r="F55" s="221"/>
      <c r="G55" s="221"/>
      <c r="H55" s="719" t="s">
        <v>1123</v>
      </c>
      <c r="I55" s="721"/>
      <c r="J55" s="719"/>
      <c r="K55" s="721" t="s">
        <v>1124</v>
      </c>
      <c r="L55" s="719"/>
      <c r="M55" s="719"/>
      <c r="N55" s="719"/>
      <c r="O55" s="719"/>
      <c r="P55" s="722"/>
      <c r="Q55" s="719" t="s">
        <v>817</v>
      </c>
      <c r="R55" s="719" t="s">
        <v>863</v>
      </c>
      <c r="S55" s="243" t="s">
        <v>1124</v>
      </c>
      <c r="T55" s="723"/>
      <c r="U55" s="719"/>
      <c r="V55" s="724" t="s">
        <v>863</v>
      </c>
      <c r="W55" s="724" t="s">
        <v>863</v>
      </c>
      <c r="X55" s="232"/>
      <c r="Y55" s="725"/>
      <c r="Z55" s="719"/>
      <c r="AA55" s="726"/>
      <c r="AB55" s="719"/>
      <c r="AC55" s="723">
        <v>1</v>
      </c>
      <c r="AD55" s="723">
        <v>1</v>
      </c>
    </row>
    <row r="56" spans="1:30" s="256" customFormat="1" ht="12.75" customHeight="1">
      <c r="A56" s="225">
        <v>38</v>
      </c>
      <c r="B56" s="217"/>
      <c r="C56" s="217"/>
      <c r="D56" s="720" t="s">
        <v>415</v>
      </c>
      <c r="E56" s="221"/>
      <c r="F56" s="221"/>
      <c r="G56" s="221"/>
      <c r="H56" s="719" t="s">
        <v>1125</v>
      </c>
      <c r="I56" s="721" t="s">
        <v>1126</v>
      </c>
      <c r="J56" s="719"/>
      <c r="K56" s="721" t="s">
        <v>1127</v>
      </c>
      <c r="L56" s="719" t="s">
        <v>1128</v>
      </c>
      <c r="M56" s="719" t="s">
        <v>415</v>
      </c>
      <c r="N56" s="719"/>
      <c r="O56" s="719"/>
      <c r="P56" s="722"/>
      <c r="Q56" s="719" t="s">
        <v>817</v>
      </c>
      <c r="R56" s="719"/>
      <c r="S56" s="727" t="s">
        <v>862</v>
      </c>
      <c r="T56" s="281"/>
      <c r="U56" s="719"/>
      <c r="V56" s="724" t="s">
        <v>863</v>
      </c>
      <c r="W56" s="724" t="s">
        <v>863</v>
      </c>
      <c r="X56" s="232"/>
      <c r="Y56" s="725"/>
      <c r="Z56" s="719"/>
      <c r="AA56" s="726"/>
      <c r="AB56" s="719"/>
      <c r="AC56" s="723">
        <v>1</v>
      </c>
      <c r="AD56" s="723">
        <v>1</v>
      </c>
    </row>
    <row r="57" spans="1:30" s="256" customFormat="1" ht="12.75" customHeight="1">
      <c r="A57" s="225">
        <v>39</v>
      </c>
      <c r="B57" s="217"/>
      <c r="C57" s="217"/>
      <c r="D57" s="720" t="s">
        <v>1129</v>
      </c>
      <c r="E57" s="221"/>
      <c r="F57" s="221"/>
      <c r="G57" s="221"/>
      <c r="H57" s="719" t="s">
        <v>1130</v>
      </c>
      <c r="I57" s="721" t="s">
        <v>1131</v>
      </c>
      <c r="J57" s="719"/>
      <c r="K57" s="721" t="s">
        <v>1132</v>
      </c>
      <c r="L57" s="719" t="s">
        <v>1133</v>
      </c>
      <c r="M57" s="719" t="s">
        <v>424</v>
      </c>
      <c r="N57" s="719"/>
      <c r="O57" s="719"/>
      <c r="P57" s="722"/>
      <c r="Q57" s="719" t="s">
        <v>817</v>
      </c>
      <c r="R57" s="719"/>
      <c r="S57" s="727" t="s">
        <v>862</v>
      </c>
      <c r="T57" s="281"/>
      <c r="U57" s="719"/>
      <c r="V57" s="724" t="s">
        <v>863</v>
      </c>
      <c r="W57" s="724" t="s">
        <v>863</v>
      </c>
      <c r="X57" s="232"/>
      <c r="Y57" s="725"/>
      <c r="Z57" s="719"/>
      <c r="AA57" s="726"/>
      <c r="AB57" s="719"/>
      <c r="AC57" s="723">
        <v>1</v>
      </c>
      <c r="AD57" s="723">
        <v>1</v>
      </c>
    </row>
    <row r="58" spans="1:30" s="244" customFormat="1" ht="12.75" customHeight="1">
      <c r="A58" s="225">
        <v>40</v>
      </c>
      <c r="B58" s="217"/>
      <c r="C58" s="222"/>
      <c r="D58" s="720" t="s">
        <v>429</v>
      </c>
      <c r="E58" s="221"/>
      <c r="F58" s="221"/>
      <c r="G58" s="221"/>
      <c r="H58" s="719" t="s">
        <v>1134</v>
      </c>
      <c r="I58" s="721" t="s">
        <v>1135</v>
      </c>
      <c r="J58" s="719"/>
      <c r="K58" s="721" t="s">
        <v>1136</v>
      </c>
      <c r="L58" s="719"/>
      <c r="M58" s="719"/>
      <c r="N58" s="719"/>
      <c r="O58" s="719"/>
      <c r="P58" s="722"/>
      <c r="Q58" s="719" t="s">
        <v>817</v>
      </c>
      <c r="R58" s="719"/>
      <c r="S58" s="727" t="s">
        <v>862</v>
      </c>
      <c r="T58" s="281"/>
      <c r="U58" s="719"/>
      <c r="V58" s="724" t="s">
        <v>863</v>
      </c>
      <c r="W58" s="724" t="s">
        <v>863</v>
      </c>
      <c r="X58" s="232"/>
      <c r="Y58" s="725"/>
      <c r="Z58" s="719"/>
      <c r="AA58" s="726"/>
      <c r="AB58" s="719"/>
      <c r="AC58" s="723">
        <v>1</v>
      </c>
      <c r="AD58" s="723">
        <v>1</v>
      </c>
    </row>
    <row r="59" spans="1:30" s="244" customFormat="1" ht="12.75" customHeight="1">
      <c r="A59" s="225">
        <v>41</v>
      </c>
      <c r="B59" s="217"/>
      <c r="C59" s="222"/>
      <c r="D59" s="720" t="s">
        <v>426</v>
      </c>
      <c r="E59" s="221"/>
      <c r="F59" s="221"/>
      <c r="G59" s="221"/>
      <c r="H59" s="719" t="s">
        <v>1137</v>
      </c>
      <c r="I59" s="721" t="s">
        <v>1138</v>
      </c>
      <c r="J59" s="719"/>
      <c r="K59" s="721" t="s">
        <v>1139</v>
      </c>
      <c r="L59" s="719" t="s">
        <v>1140</v>
      </c>
      <c r="M59" s="719" t="s">
        <v>426</v>
      </c>
      <c r="N59" s="719"/>
      <c r="O59" s="719"/>
      <c r="P59" s="722"/>
      <c r="Q59" s="719" t="s">
        <v>823</v>
      </c>
      <c r="R59" s="719"/>
      <c r="S59" s="727" t="s">
        <v>862</v>
      </c>
      <c r="T59" s="281"/>
      <c r="U59" s="719"/>
      <c r="V59" s="724" t="s">
        <v>863</v>
      </c>
      <c r="W59" s="724" t="s">
        <v>863</v>
      </c>
      <c r="X59" s="232"/>
      <c r="Y59" s="725"/>
      <c r="Z59" s="719"/>
      <c r="AA59" s="726"/>
      <c r="AB59" s="719"/>
      <c r="AC59" s="723">
        <v>1</v>
      </c>
      <c r="AD59" s="723">
        <v>1</v>
      </c>
    </row>
    <row r="60" spans="1:30" s="244" customFormat="1" ht="12.75" customHeight="1">
      <c r="A60" s="225">
        <v>42</v>
      </c>
      <c r="B60" s="217"/>
      <c r="C60" s="222"/>
      <c r="D60" s="720" t="s">
        <v>1141</v>
      </c>
      <c r="E60" s="221"/>
      <c r="F60" s="221"/>
      <c r="G60" s="221"/>
      <c r="H60" s="719" t="s">
        <v>1142</v>
      </c>
      <c r="I60" s="721" t="s">
        <v>1143</v>
      </c>
      <c r="J60" s="719"/>
      <c r="K60" s="721" t="s">
        <v>1144</v>
      </c>
      <c r="L60" s="719"/>
      <c r="M60" s="719"/>
      <c r="N60" s="719"/>
      <c r="O60" s="719"/>
      <c r="P60" s="722"/>
      <c r="Q60" s="719" t="s">
        <v>817</v>
      </c>
      <c r="R60" s="719"/>
      <c r="S60" s="727" t="s">
        <v>862</v>
      </c>
      <c r="T60" s="281"/>
      <c r="U60" s="719"/>
      <c r="V60" s="724" t="s">
        <v>863</v>
      </c>
      <c r="W60" s="724" t="s">
        <v>863</v>
      </c>
      <c r="X60" s="232"/>
      <c r="Y60" s="725"/>
      <c r="Z60" s="719"/>
      <c r="AA60" s="726"/>
      <c r="AB60" s="719"/>
      <c r="AC60" s="723">
        <v>1</v>
      </c>
      <c r="AD60" s="723">
        <v>1</v>
      </c>
    </row>
    <row r="61" spans="1:30" s="257" customFormat="1" ht="12.75" customHeight="1">
      <c r="A61" s="225">
        <v>43</v>
      </c>
      <c r="B61" s="217"/>
      <c r="C61" s="222"/>
      <c r="D61" s="720" t="s">
        <v>1145</v>
      </c>
      <c r="E61" s="221"/>
      <c r="F61" s="221"/>
      <c r="G61" s="221"/>
      <c r="H61" s="719" t="s">
        <v>410</v>
      </c>
      <c r="I61" s="721" t="s">
        <v>1146</v>
      </c>
      <c r="J61" s="719"/>
      <c r="K61" s="721" t="s">
        <v>1147</v>
      </c>
      <c r="L61" s="719"/>
      <c r="M61" s="719"/>
      <c r="N61" s="719"/>
      <c r="O61" s="719"/>
      <c r="P61" s="722"/>
      <c r="Q61" s="719" t="s">
        <v>817</v>
      </c>
      <c r="R61" s="719"/>
      <c r="S61" s="727" t="s">
        <v>862</v>
      </c>
      <c r="T61" s="281"/>
      <c r="U61" s="719"/>
      <c r="V61" s="724" t="s">
        <v>863</v>
      </c>
      <c r="W61" s="724" t="s">
        <v>863</v>
      </c>
      <c r="X61" s="232"/>
      <c r="Y61" s="725"/>
      <c r="Z61" s="719"/>
      <c r="AA61" s="726"/>
      <c r="AB61" s="719"/>
      <c r="AC61" s="723">
        <v>1</v>
      </c>
      <c r="AD61" s="723">
        <v>1</v>
      </c>
    </row>
    <row r="62" spans="1:30" s="258" customFormat="1" ht="12.75" customHeight="1">
      <c r="A62" s="225">
        <v>44</v>
      </c>
      <c r="B62" s="217"/>
      <c r="C62" s="218"/>
      <c r="D62" s="720" t="s">
        <v>1148</v>
      </c>
      <c r="E62" s="221"/>
      <c r="F62" s="221"/>
      <c r="G62" s="221"/>
      <c r="H62" s="719"/>
      <c r="I62" s="721" t="s">
        <v>1149</v>
      </c>
      <c r="J62" s="719"/>
      <c r="K62" s="721" t="s">
        <v>1150</v>
      </c>
      <c r="L62" s="719"/>
      <c r="M62" s="719"/>
      <c r="N62" s="719"/>
      <c r="O62" s="719"/>
      <c r="P62" s="722"/>
      <c r="Q62" s="719" t="s">
        <v>817</v>
      </c>
      <c r="R62" s="719"/>
      <c r="S62" s="727" t="s">
        <v>862</v>
      </c>
      <c r="T62" s="281"/>
      <c r="U62" s="719"/>
      <c r="V62" s="724" t="s">
        <v>863</v>
      </c>
      <c r="W62" s="724" t="s">
        <v>863</v>
      </c>
      <c r="X62" s="232"/>
      <c r="Y62" s="725"/>
      <c r="Z62" s="719"/>
      <c r="AA62" s="726"/>
      <c r="AB62" s="719"/>
      <c r="AC62" s="723">
        <v>1</v>
      </c>
      <c r="AD62" s="723">
        <v>1</v>
      </c>
    </row>
    <row r="63" spans="1:30" s="256" customFormat="1" ht="12.95" customHeight="1">
      <c r="A63" s="225">
        <v>45</v>
      </c>
      <c r="B63" s="217"/>
      <c r="C63" s="218"/>
      <c r="D63" s="720" t="s">
        <v>178</v>
      </c>
      <c r="E63" s="221"/>
      <c r="F63" s="221"/>
      <c r="G63" s="221"/>
      <c r="H63" s="719" t="s">
        <v>1151</v>
      </c>
      <c r="I63" s="721" t="s">
        <v>1152</v>
      </c>
      <c r="J63" s="719"/>
      <c r="K63" s="721" t="s">
        <v>1153</v>
      </c>
      <c r="L63" s="719"/>
      <c r="M63" s="719"/>
      <c r="N63" s="719"/>
      <c r="O63" s="719"/>
      <c r="P63" s="722"/>
      <c r="Q63" s="719" t="s">
        <v>817</v>
      </c>
      <c r="R63" s="719"/>
      <c r="S63" s="727" t="s">
        <v>862</v>
      </c>
      <c r="T63" s="281"/>
      <c r="U63" s="719"/>
      <c r="V63" s="724" t="s">
        <v>863</v>
      </c>
      <c r="W63" s="724" t="s">
        <v>863</v>
      </c>
      <c r="X63" s="232"/>
      <c r="Y63" s="725"/>
      <c r="Z63" s="719"/>
      <c r="AA63" s="726"/>
      <c r="AB63" s="719"/>
      <c r="AC63" s="723">
        <v>1</v>
      </c>
      <c r="AD63" s="723">
        <v>1</v>
      </c>
    </row>
    <row r="64" spans="1:30" s="256" customFormat="1" ht="12.95" customHeight="1">
      <c r="A64" s="225">
        <v>46</v>
      </c>
      <c r="B64" s="217"/>
      <c r="C64" s="218"/>
      <c r="D64" s="241" t="s">
        <v>1154</v>
      </c>
      <c r="E64" s="241"/>
      <c r="F64" s="241"/>
      <c r="G64" s="241"/>
      <c r="H64" s="719" t="s">
        <v>1155</v>
      </c>
      <c r="I64" s="721">
        <v>33123452323</v>
      </c>
      <c r="J64" s="719"/>
      <c r="K64" s="721" t="s">
        <v>1156</v>
      </c>
      <c r="L64" s="719"/>
      <c r="M64" s="719"/>
      <c r="N64" s="719"/>
      <c r="O64" s="719"/>
      <c r="P64" s="722"/>
      <c r="Q64" s="719" t="s">
        <v>817</v>
      </c>
      <c r="R64" s="719"/>
      <c r="S64" s="719" t="s">
        <v>1093</v>
      </c>
      <c r="T64" s="723"/>
      <c r="U64" s="719"/>
      <c r="V64" s="724" t="s">
        <v>863</v>
      </c>
      <c r="W64" s="724" t="s">
        <v>863</v>
      </c>
      <c r="X64" s="232"/>
      <c r="Y64" s="725"/>
      <c r="Z64" s="719" t="s">
        <v>1157</v>
      </c>
      <c r="AA64" s="726"/>
      <c r="AB64" s="719"/>
      <c r="AC64" s="723"/>
      <c r="AD64" s="723">
        <v>1</v>
      </c>
    </row>
    <row r="65" spans="1:30" s="577" customFormat="1" ht="13.5" customHeight="1">
      <c r="A65" s="566">
        <v>47</v>
      </c>
      <c r="B65" s="567"/>
      <c r="C65" s="567" t="s">
        <v>1158</v>
      </c>
      <c r="D65" s="567"/>
      <c r="E65" s="567"/>
      <c r="F65" s="567"/>
      <c r="G65" s="567"/>
      <c r="H65" s="566"/>
      <c r="I65" s="570"/>
      <c r="J65" s="566" t="s">
        <v>1159</v>
      </c>
      <c r="K65" s="570" t="s">
        <v>1160</v>
      </c>
      <c r="L65" s="566"/>
      <c r="M65" s="566"/>
      <c r="N65" s="566"/>
      <c r="O65" s="566"/>
      <c r="P65" s="592"/>
      <c r="Q65" s="566" t="s">
        <v>817</v>
      </c>
      <c r="R65" s="566" t="s">
        <v>863</v>
      </c>
      <c r="S65" s="578" t="s">
        <v>1160</v>
      </c>
      <c r="T65" s="572"/>
      <c r="U65" s="566"/>
      <c r="V65" s="573"/>
      <c r="W65" s="573" t="s">
        <v>863</v>
      </c>
      <c r="X65" s="574"/>
      <c r="Y65" s="575"/>
      <c r="Z65" s="566"/>
      <c r="AA65" s="576"/>
      <c r="AB65" s="566"/>
      <c r="AC65" s="572">
        <v>1</v>
      </c>
      <c r="AD65" s="572"/>
    </row>
    <row r="66" spans="1:30" s="577" customFormat="1" ht="13.5" customHeight="1">
      <c r="A66" s="566">
        <v>48</v>
      </c>
      <c r="B66" s="567"/>
      <c r="C66" s="567"/>
      <c r="D66" s="567" t="s">
        <v>1161</v>
      </c>
      <c r="E66" s="567"/>
      <c r="F66" s="567"/>
      <c r="G66" s="567"/>
      <c r="H66" s="566" t="s">
        <v>1162</v>
      </c>
      <c r="I66" s="570" t="s">
        <v>929</v>
      </c>
      <c r="J66" s="566"/>
      <c r="K66" s="570" t="s">
        <v>1163</v>
      </c>
      <c r="L66" s="566"/>
      <c r="M66" s="566"/>
      <c r="N66" s="566"/>
      <c r="O66" s="566"/>
      <c r="P66" s="571"/>
      <c r="Q66" s="566" t="s">
        <v>820</v>
      </c>
      <c r="R66" s="566"/>
      <c r="S66" s="566" t="s">
        <v>878</v>
      </c>
      <c r="T66" s="572"/>
      <c r="U66" s="566"/>
      <c r="V66" s="573"/>
      <c r="W66" s="573" t="s">
        <v>863</v>
      </c>
      <c r="X66" s="574"/>
      <c r="Y66" s="575"/>
      <c r="Z66" s="566" t="s">
        <v>1164</v>
      </c>
      <c r="AA66" s="576"/>
      <c r="AB66" s="566"/>
      <c r="AC66" s="572"/>
      <c r="AD66" s="572">
        <v>1</v>
      </c>
    </row>
    <row r="67" spans="1:30" s="577" customFormat="1" ht="13.5" customHeight="1">
      <c r="A67" s="566">
        <v>49</v>
      </c>
      <c r="B67" s="567"/>
      <c r="C67" s="567"/>
      <c r="D67" s="567" t="s">
        <v>1165</v>
      </c>
      <c r="E67" s="567"/>
      <c r="F67" s="567"/>
      <c r="G67" s="567"/>
      <c r="H67" s="566" t="s">
        <v>1166</v>
      </c>
      <c r="I67" s="570"/>
      <c r="J67" s="566" t="s">
        <v>1167</v>
      </c>
      <c r="K67" s="570" t="s">
        <v>1167</v>
      </c>
      <c r="L67" s="566"/>
      <c r="M67" s="566"/>
      <c r="N67" s="566"/>
      <c r="O67" s="566"/>
      <c r="P67" s="592"/>
      <c r="Q67" s="566" t="s">
        <v>817</v>
      </c>
      <c r="R67" s="566" t="s">
        <v>863</v>
      </c>
      <c r="S67" s="578" t="s">
        <v>1167</v>
      </c>
      <c r="T67" s="572"/>
      <c r="U67" s="566"/>
      <c r="V67" s="573"/>
      <c r="W67" s="573" t="s">
        <v>863</v>
      </c>
      <c r="X67" s="574"/>
      <c r="Y67" s="575"/>
      <c r="Z67" s="566"/>
      <c r="AA67" s="576"/>
      <c r="AB67" s="566"/>
      <c r="AC67" s="572">
        <v>1</v>
      </c>
      <c r="AD67" s="572">
        <v>1</v>
      </c>
    </row>
    <row r="68" spans="1:30" s="606" customFormat="1" ht="13.5" customHeight="1">
      <c r="A68" s="598">
        <v>50</v>
      </c>
      <c r="B68" s="557"/>
      <c r="C68" s="217" t="s">
        <v>1168</v>
      </c>
      <c r="D68" s="557"/>
      <c r="E68" s="557"/>
      <c r="F68" s="557"/>
      <c r="G68" s="557"/>
      <c r="H68" s="598" t="s">
        <v>1169</v>
      </c>
      <c r="I68" s="599"/>
      <c r="J68" s="598" t="s">
        <v>1170</v>
      </c>
      <c r="K68" s="599" t="s">
        <v>1170</v>
      </c>
      <c r="L68" s="598"/>
      <c r="M68" s="598"/>
      <c r="N68" s="598"/>
      <c r="O68" s="598"/>
      <c r="P68" s="600"/>
      <c r="Q68" s="598" t="s">
        <v>820</v>
      </c>
      <c r="R68" s="598" t="s">
        <v>863</v>
      </c>
      <c r="S68" s="609" t="s">
        <v>1170</v>
      </c>
      <c r="T68" s="601"/>
      <c r="U68" s="598"/>
      <c r="V68" s="602" t="s">
        <v>863</v>
      </c>
      <c r="W68" s="602" t="s">
        <v>863</v>
      </c>
      <c r="X68" s="603"/>
      <c r="Y68" s="604"/>
      <c r="Z68" s="598"/>
      <c r="AA68" s="605"/>
      <c r="AB68" s="598"/>
      <c r="AC68" s="601">
        <v>1</v>
      </c>
      <c r="AD68" s="601">
        <v>1</v>
      </c>
    </row>
    <row r="69" spans="1:30" s="606" customFormat="1" ht="13.5" customHeight="1">
      <c r="A69" s="598">
        <v>51</v>
      </c>
      <c r="B69" s="557"/>
      <c r="C69" s="557"/>
      <c r="D69" s="557" t="s">
        <v>1171</v>
      </c>
      <c r="E69" s="557"/>
      <c r="F69" s="557"/>
      <c r="G69" s="557"/>
      <c r="H69" s="598" t="s">
        <v>1172</v>
      </c>
      <c r="I69" s="599" t="s">
        <v>1173</v>
      </c>
      <c r="J69" s="598" t="s">
        <v>1174</v>
      </c>
      <c r="K69" s="599" t="s">
        <v>1174</v>
      </c>
      <c r="L69" s="598"/>
      <c r="M69" s="598"/>
      <c r="N69" s="598"/>
      <c r="O69" s="598"/>
      <c r="P69" s="600"/>
      <c r="Q69" s="598" t="s">
        <v>820</v>
      </c>
      <c r="R69" s="598"/>
      <c r="S69" s="598" t="s">
        <v>1093</v>
      </c>
      <c r="T69" s="601"/>
      <c r="U69" s="598"/>
      <c r="V69" s="602" t="s">
        <v>863</v>
      </c>
      <c r="W69" s="602" t="s">
        <v>863</v>
      </c>
      <c r="X69" s="603"/>
      <c r="Y69" s="598" t="s">
        <v>1175</v>
      </c>
      <c r="Z69" s="598"/>
      <c r="AA69" s="605" t="s">
        <v>1176</v>
      </c>
      <c r="AB69" s="598"/>
      <c r="AC69" s="601">
        <v>1</v>
      </c>
      <c r="AD69" s="601">
        <v>1</v>
      </c>
    </row>
    <row r="70" spans="1:30" s="606" customFormat="1" ht="13.5" customHeight="1">
      <c r="A70" s="598">
        <v>52</v>
      </c>
      <c r="B70" s="557"/>
      <c r="C70" s="557"/>
      <c r="D70" s="557" t="s">
        <v>1177</v>
      </c>
      <c r="E70" s="557"/>
      <c r="F70" s="557"/>
      <c r="G70" s="557"/>
      <c r="H70" s="598" t="s">
        <v>1178</v>
      </c>
      <c r="I70" s="599" t="s">
        <v>1179</v>
      </c>
      <c r="J70" s="598" t="s">
        <v>1180</v>
      </c>
      <c r="K70" s="599" t="s">
        <v>1180</v>
      </c>
      <c r="L70" s="598"/>
      <c r="M70" s="598"/>
      <c r="N70" s="598"/>
      <c r="O70" s="598"/>
      <c r="P70" s="600"/>
      <c r="Q70" s="598" t="s">
        <v>820</v>
      </c>
      <c r="R70" s="598"/>
      <c r="S70" s="598" t="s">
        <v>1093</v>
      </c>
      <c r="T70" s="601"/>
      <c r="U70" s="598"/>
      <c r="V70" s="602" t="s">
        <v>863</v>
      </c>
      <c r="W70" s="602" t="s">
        <v>863</v>
      </c>
      <c r="X70" s="603"/>
      <c r="Y70" s="598" t="s">
        <v>1175</v>
      </c>
      <c r="Z70" s="598"/>
      <c r="AA70" s="605" t="s">
        <v>1176</v>
      </c>
      <c r="AB70" s="598"/>
      <c r="AC70" s="601">
        <v>1</v>
      </c>
      <c r="AD70" s="601">
        <v>1</v>
      </c>
    </row>
    <row r="71" spans="1:30" s="607" customFormat="1" ht="13.5" customHeight="1">
      <c r="A71" s="566">
        <v>53</v>
      </c>
      <c r="B71" s="567"/>
      <c r="C71" s="567"/>
      <c r="D71" s="567"/>
      <c r="E71" s="567"/>
      <c r="F71" s="567" t="s">
        <v>1181</v>
      </c>
      <c r="G71" s="568"/>
      <c r="H71" s="566" t="s">
        <v>1182</v>
      </c>
      <c r="I71" s="570">
        <v>120</v>
      </c>
      <c r="J71" s="566"/>
      <c r="K71" s="566" t="s">
        <v>1183</v>
      </c>
      <c r="L71" s="566"/>
      <c r="M71" s="566"/>
      <c r="N71" s="566"/>
      <c r="O71" s="566"/>
      <c r="P71" s="571"/>
      <c r="Q71" s="566" t="s">
        <v>817</v>
      </c>
      <c r="R71" s="566"/>
      <c r="S71" s="566" t="s">
        <v>1093</v>
      </c>
      <c r="T71" s="572"/>
      <c r="U71" s="566"/>
      <c r="V71" s="573"/>
      <c r="W71" s="573" t="s">
        <v>863</v>
      </c>
      <c r="X71" s="574"/>
      <c r="Y71" s="566" t="s">
        <v>1184</v>
      </c>
      <c r="Z71" s="566"/>
      <c r="AA71" s="576"/>
      <c r="AB71" s="566"/>
      <c r="AC71" s="572">
        <v>1</v>
      </c>
      <c r="AD71" s="572">
        <v>1</v>
      </c>
    </row>
    <row r="72" spans="1:30" s="607" customFormat="1" ht="13.5" customHeight="1">
      <c r="A72" s="566">
        <v>54</v>
      </c>
      <c r="B72" s="567"/>
      <c r="C72" s="567"/>
      <c r="D72" s="567"/>
      <c r="E72" s="567"/>
      <c r="F72" s="567" t="s">
        <v>1185</v>
      </c>
      <c r="G72" s="568"/>
      <c r="H72" s="566" t="s">
        <v>1186</v>
      </c>
      <c r="I72" s="570">
        <v>96</v>
      </c>
      <c r="J72" s="566"/>
      <c r="K72" s="566" t="s">
        <v>1187</v>
      </c>
      <c r="L72" s="566"/>
      <c r="M72" s="566"/>
      <c r="N72" s="566"/>
      <c r="O72" s="566"/>
      <c r="P72" s="571"/>
      <c r="Q72" s="566" t="s">
        <v>817</v>
      </c>
      <c r="R72" s="566"/>
      <c r="S72" s="566" t="s">
        <v>1093</v>
      </c>
      <c r="T72" s="572"/>
      <c r="U72" s="566"/>
      <c r="V72" s="573"/>
      <c r="W72" s="573" t="s">
        <v>863</v>
      </c>
      <c r="X72" s="574"/>
      <c r="Y72" s="566" t="s">
        <v>1188</v>
      </c>
      <c r="Z72" s="566"/>
      <c r="AA72" s="576"/>
      <c r="AB72" s="566"/>
      <c r="AC72" s="572">
        <v>1</v>
      </c>
      <c r="AD72" s="572">
        <v>1</v>
      </c>
    </row>
    <row r="73" spans="1:30" s="607" customFormat="1" ht="13.5" customHeight="1">
      <c r="A73" s="566">
        <v>55</v>
      </c>
      <c r="B73" s="567"/>
      <c r="C73" s="567"/>
      <c r="D73" s="567"/>
      <c r="E73" s="567"/>
      <c r="F73" s="567" t="s">
        <v>1189</v>
      </c>
      <c r="G73" s="568"/>
      <c r="H73" s="566" t="s">
        <v>1190</v>
      </c>
      <c r="I73" s="570">
        <v>34</v>
      </c>
      <c r="J73" s="566"/>
      <c r="K73" s="566" t="s">
        <v>1191</v>
      </c>
      <c r="L73" s="566"/>
      <c r="M73" s="566"/>
      <c r="N73" s="566"/>
      <c r="O73" s="566"/>
      <c r="P73" s="571"/>
      <c r="Q73" s="566" t="s">
        <v>817</v>
      </c>
      <c r="R73" s="566"/>
      <c r="S73" s="566" t="s">
        <v>1093</v>
      </c>
      <c r="T73" s="572"/>
      <c r="U73" s="566"/>
      <c r="V73" s="573"/>
      <c r="W73" s="573" t="s">
        <v>863</v>
      </c>
      <c r="X73" s="574"/>
      <c r="Y73" s="566" t="s">
        <v>1192</v>
      </c>
      <c r="Z73" s="566"/>
      <c r="AA73" s="576"/>
      <c r="AB73" s="566"/>
      <c r="AC73" s="572">
        <v>1</v>
      </c>
      <c r="AD73" s="572">
        <v>1</v>
      </c>
    </row>
    <row r="74" spans="1:30" s="607" customFormat="1" ht="13.5" customHeight="1">
      <c r="A74" s="566">
        <v>56</v>
      </c>
      <c r="B74" s="567"/>
      <c r="C74" s="567"/>
      <c r="D74" s="567"/>
      <c r="E74" s="567"/>
      <c r="F74" s="567" t="s">
        <v>1193</v>
      </c>
      <c r="G74" s="567"/>
      <c r="H74" s="566" t="s">
        <v>1194</v>
      </c>
      <c r="I74" s="570" t="s">
        <v>1195</v>
      </c>
      <c r="J74" s="566"/>
      <c r="K74" s="570" t="s">
        <v>1196</v>
      </c>
      <c r="L74" s="566"/>
      <c r="M74" s="566"/>
      <c r="N74" s="566"/>
      <c r="O74" s="566"/>
      <c r="P74" s="571"/>
      <c r="Q74" s="566" t="s">
        <v>820</v>
      </c>
      <c r="R74" s="566"/>
      <c r="S74" s="566" t="s">
        <v>862</v>
      </c>
      <c r="T74" s="572"/>
      <c r="U74" s="566" t="s">
        <v>1197</v>
      </c>
      <c r="V74" s="573"/>
      <c r="W74" s="573" t="s">
        <v>863</v>
      </c>
      <c r="X74" s="574"/>
      <c r="Y74" s="575"/>
      <c r="Z74" s="566"/>
      <c r="AA74" s="576"/>
      <c r="AB74" s="566"/>
      <c r="AC74" s="572"/>
      <c r="AD74" s="572">
        <v>1</v>
      </c>
    </row>
    <row r="75" spans="1:30" s="607" customFormat="1" ht="13.5" customHeight="1">
      <c r="A75" s="566">
        <v>57</v>
      </c>
      <c r="B75" s="567"/>
      <c r="C75" s="567"/>
      <c r="D75" s="567"/>
      <c r="E75" s="567" t="s">
        <v>1198</v>
      </c>
      <c r="F75" s="567"/>
      <c r="G75" s="567"/>
      <c r="H75" s="566" t="s">
        <v>1199</v>
      </c>
      <c r="I75" s="570" t="s">
        <v>1200</v>
      </c>
      <c r="J75" s="566" t="s">
        <v>1201</v>
      </c>
      <c r="K75" s="570" t="s">
        <v>1202</v>
      </c>
      <c r="L75" s="566"/>
      <c r="M75" s="566"/>
      <c r="N75" s="566"/>
      <c r="O75" s="566"/>
      <c r="P75" s="571">
        <v>1</v>
      </c>
      <c r="Q75" s="566" t="s">
        <v>817</v>
      </c>
      <c r="R75" s="566"/>
      <c r="S75" s="566" t="s">
        <v>862</v>
      </c>
      <c r="T75" s="572"/>
      <c r="U75" s="566"/>
      <c r="V75" s="573"/>
      <c r="W75" s="573" t="s">
        <v>863</v>
      </c>
      <c r="X75" s="574"/>
      <c r="Y75" s="575"/>
      <c r="Z75" s="566"/>
      <c r="AA75" s="576"/>
      <c r="AB75" s="566"/>
      <c r="AC75" s="572">
        <v>1</v>
      </c>
      <c r="AD75" s="572">
        <v>1</v>
      </c>
    </row>
    <row r="76" spans="1:30" s="607" customFormat="1" ht="12.95" customHeight="1">
      <c r="A76" s="566">
        <v>58</v>
      </c>
      <c r="B76" s="567"/>
      <c r="C76" s="567"/>
      <c r="D76" s="567" t="s">
        <v>1203</v>
      </c>
      <c r="E76" s="567"/>
      <c r="F76" s="567"/>
      <c r="G76" s="567"/>
      <c r="H76" s="566" t="s">
        <v>1204</v>
      </c>
      <c r="I76" s="570"/>
      <c r="J76" s="566" t="s">
        <v>1205</v>
      </c>
      <c r="K76" s="570" t="s">
        <v>1205</v>
      </c>
      <c r="L76" s="566"/>
      <c r="M76" s="566"/>
      <c r="N76" s="566"/>
      <c r="O76" s="566"/>
      <c r="P76" s="592"/>
      <c r="Q76" s="566" t="s">
        <v>817</v>
      </c>
      <c r="R76" s="566"/>
      <c r="S76" s="566" t="s">
        <v>862</v>
      </c>
      <c r="T76" s="572"/>
      <c r="U76" s="566"/>
      <c r="V76" s="573"/>
      <c r="W76" s="573" t="s">
        <v>863</v>
      </c>
      <c r="X76" s="574"/>
      <c r="Y76" s="575"/>
      <c r="Z76" s="566"/>
      <c r="AA76" s="576"/>
      <c r="AB76" s="566"/>
      <c r="AC76" s="572">
        <v>1</v>
      </c>
      <c r="AD76" s="572"/>
    </row>
    <row r="77" spans="1:30" s="577" customFormat="1" ht="13.5" customHeight="1">
      <c r="A77" s="566">
        <v>59</v>
      </c>
      <c r="B77" s="567"/>
      <c r="C77" s="567" t="s">
        <v>1206</v>
      </c>
      <c r="D77" s="567"/>
      <c r="E77" s="567"/>
      <c r="F77" s="567"/>
      <c r="G77" s="567"/>
      <c r="H77" s="566" t="s">
        <v>1207</v>
      </c>
      <c r="I77" s="570"/>
      <c r="J77" s="566" t="s">
        <v>941</v>
      </c>
      <c r="K77" s="570" t="s">
        <v>1208</v>
      </c>
      <c r="L77" s="566"/>
      <c r="M77" s="566"/>
      <c r="N77" s="566"/>
      <c r="O77" s="566"/>
      <c r="P77" s="592"/>
      <c r="Q77" s="566" t="s">
        <v>823</v>
      </c>
      <c r="R77" s="566" t="s">
        <v>863</v>
      </c>
      <c r="S77" s="578" t="s">
        <v>1208</v>
      </c>
      <c r="T77" s="572"/>
      <c r="U77" s="566"/>
      <c r="V77" s="573"/>
      <c r="W77" s="573" t="s">
        <v>863</v>
      </c>
      <c r="X77" s="574"/>
      <c r="Y77" s="575"/>
      <c r="Z77" s="566"/>
      <c r="AA77" s="576"/>
      <c r="AB77" s="566"/>
      <c r="AC77" s="572">
        <v>1</v>
      </c>
      <c r="AD77" s="572">
        <v>1</v>
      </c>
    </row>
    <row r="78" spans="1:30" s="577" customFormat="1" ht="13.5" customHeight="1">
      <c r="A78" s="566">
        <v>60</v>
      </c>
      <c r="B78" s="567"/>
      <c r="C78" s="567"/>
      <c r="D78" s="567" t="s">
        <v>1209</v>
      </c>
      <c r="E78" s="567"/>
      <c r="F78" s="567"/>
      <c r="G78" s="567"/>
      <c r="H78" s="566" t="s">
        <v>1210</v>
      </c>
      <c r="I78" s="570" t="s">
        <v>1211</v>
      </c>
      <c r="J78" s="566" t="s">
        <v>907</v>
      </c>
      <c r="K78" s="570" t="s">
        <v>938</v>
      </c>
      <c r="L78" s="566"/>
      <c r="M78" s="566"/>
      <c r="N78" s="566"/>
      <c r="O78" s="566"/>
      <c r="P78" s="592"/>
      <c r="Q78" s="566" t="s">
        <v>820</v>
      </c>
      <c r="R78" s="566"/>
      <c r="S78" s="566" t="s">
        <v>862</v>
      </c>
      <c r="T78" s="572"/>
      <c r="U78" s="566" t="s">
        <v>1212</v>
      </c>
      <c r="V78" s="573"/>
      <c r="W78" s="573" t="s">
        <v>863</v>
      </c>
      <c r="X78" s="574"/>
      <c r="Y78" s="575"/>
      <c r="Z78" s="566"/>
      <c r="AA78" s="576"/>
      <c r="AB78" s="566"/>
      <c r="AC78" s="572">
        <v>1</v>
      </c>
      <c r="AD78" s="572">
        <v>1</v>
      </c>
    </row>
    <row r="79" spans="1:30" s="577" customFormat="1" ht="13.5" customHeight="1">
      <c r="A79" s="566">
        <v>61</v>
      </c>
      <c r="B79" s="567"/>
      <c r="C79" s="567"/>
      <c r="D79" s="567" t="s">
        <v>1213</v>
      </c>
      <c r="E79" s="567"/>
      <c r="F79" s="567"/>
      <c r="G79" s="567"/>
      <c r="H79" s="566" t="s">
        <v>1214</v>
      </c>
      <c r="I79" s="570" t="s">
        <v>1215</v>
      </c>
      <c r="J79" s="566" t="s">
        <v>971</v>
      </c>
      <c r="K79" s="570" t="s">
        <v>971</v>
      </c>
      <c r="L79" s="566"/>
      <c r="M79" s="566"/>
      <c r="N79" s="566"/>
      <c r="O79" s="566"/>
      <c r="P79" s="592"/>
      <c r="Q79" s="566" t="s">
        <v>820</v>
      </c>
      <c r="R79" s="566"/>
      <c r="S79" s="566" t="s">
        <v>862</v>
      </c>
      <c r="T79" s="572"/>
      <c r="U79" s="566" t="s">
        <v>1216</v>
      </c>
      <c r="V79" s="573"/>
      <c r="W79" s="573" t="s">
        <v>863</v>
      </c>
      <c r="X79" s="574"/>
      <c r="Y79" s="575"/>
      <c r="Z79" s="566"/>
      <c r="AA79" s="576"/>
      <c r="AB79" s="566"/>
      <c r="AC79" s="572">
        <v>1</v>
      </c>
      <c r="AD79" s="572">
        <v>1</v>
      </c>
    </row>
    <row r="80" spans="1:30" s="577" customFormat="1" ht="12.95" customHeight="1">
      <c r="A80" s="566">
        <v>62</v>
      </c>
      <c r="B80" s="567"/>
      <c r="C80" s="567"/>
      <c r="D80" s="567" t="s">
        <v>1078</v>
      </c>
      <c r="E80" s="567"/>
      <c r="F80" s="567"/>
      <c r="G80" s="567"/>
      <c r="H80" s="566" t="s">
        <v>1217</v>
      </c>
      <c r="I80" s="570" t="s">
        <v>1218</v>
      </c>
      <c r="J80" s="566" t="s">
        <v>1219</v>
      </c>
      <c r="K80" s="570" t="s">
        <v>1220</v>
      </c>
      <c r="L80" s="566"/>
      <c r="M80" s="566"/>
      <c r="N80" s="566"/>
      <c r="O80" s="566"/>
      <c r="P80" s="592"/>
      <c r="Q80" s="566" t="s">
        <v>820</v>
      </c>
      <c r="R80" s="566"/>
      <c r="S80" s="597" t="s">
        <v>862</v>
      </c>
      <c r="T80" s="572"/>
      <c r="U80" s="566"/>
      <c r="V80" s="573"/>
      <c r="W80" s="573" t="s">
        <v>863</v>
      </c>
      <c r="X80" s="574"/>
      <c r="Y80" s="575"/>
      <c r="Z80" s="566"/>
      <c r="AA80" s="576"/>
      <c r="AB80" s="566"/>
      <c r="AC80" s="572">
        <v>1</v>
      </c>
      <c r="AD80" s="572">
        <v>1</v>
      </c>
    </row>
    <row r="81" spans="1:1018" s="224" customFormat="1" ht="13.5" customHeight="1">
      <c r="A81" s="225">
        <v>63</v>
      </c>
      <c r="B81" s="217"/>
      <c r="C81" s="217" t="s">
        <v>264</v>
      </c>
      <c r="D81" s="217"/>
      <c r="E81" s="217"/>
      <c r="F81" s="217"/>
      <c r="G81" s="217"/>
      <c r="H81" s="719"/>
      <c r="I81" s="721" t="s">
        <v>1221</v>
      </c>
      <c r="J81" s="719" t="s">
        <v>1222</v>
      </c>
      <c r="K81" s="721"/>
      <c r="L81" s="719"/>
      <c r="M81" s="719"/>
      <c r="N81" s="719"/>
      <c r="O81" s="719"/>
      <c r="P81" s="252"/>
      <c r="Q81" s="719" t="s">
        <v>820</v>
      </c>
      <c r="R81" s="719"/>
      <c r="S81" s="727" t="s">
        <v>862</v>
      </c>
      <c r="T81" s="281"/>
      <c r="U81" s="719" t="s">
        <v>1223</v>
      </c>
      <c r="V81" s="724" t="s">
        <v>863</v>
      </c>
      <c r="W81" s="724" t="s">
        <v>863</v>
      </c>
      <c r="X81" s="232"/>
      <c r="Y81" s="725"/>
      <c r="Z81" s="719" t="s">
        <v>1224</v>
      </c>
      <c r="AA81" s="245" t="s">
        <v>1225</v>
      </c>
      <c r="AB81" s="719"/>
      <c r="AC81" s="723"/>
      <c r="AD81" s="723">
        <v>1</v>
      </c>
    </row>
    <row r="82" spans="1:1018" s="224" customFormat="1" ht="13.5" customHeight="1">
      <c r="A82" s="225">
        <v>64</v>
      </c>
      <c r="B82" s="217"/>
      <c r="C82" s="217" t="s">
        <v>767</v>
      </c>
      <c r="D82" s="217"/>
      <c r="E82" s="217"/>
      <c r="F82" s="217"/>
      <c r="G82" s="217"/>
      <c r="H82" s="719" t="s">
        <v>1226</v>
      </c>
      <c r="I82" s="721" t="s">
        <v>1227</v>
      </c>
      <c r="J82" s="719" t="s">
        <v>1228</v>
      </c>
      <c r="K82" s="721" t="s">
        <v>938</v>
      </c>
      <c r="L82" s="719" t="s">
        <v>1229</v>
      </c>
      <c r="M82" s="719" t="s">
        <v>1230</v>
      </c>
      <c r="N82" s="719"/>
      <c r="O82" s="719"/>
      <c r="P82" s="252"/>
      <c r="Q82" s="719" t="s">
        <v>817</v>
      </c>
      <c r="R82" s="719"/>
      <c r="S82" s="719" t="s">
        <v>862</v>
      </c>
      <c r="T82" s="723"/>
      <c r="U82" s="719"/>
      <c r="V82" s="724" t="s">
        <v>863</v>
      </c>
      <c r="W82" s="724" t="s">
        <v>863</v>
      </c>
      <c r="X82" s="232"/>
      <c r="Y82" s="725"/>
      <c r="Z82" s="719"/>
      <c r="AA82" s="726"/>
      <c r="AB82" s="719"/>
      <c r="AC82" s="723">
        <v>1</v>
      </c>
      <c r="AD82" s="723">
        <v>1</v>
      </c>
    </row>
    <row r="83" spans="1:1018" s="224" customFormat="1" ht="13.5" customHeight="1">
      <c r="A83" s="225">
        <v>65</v>
      </c>
      <c r="B83" s="217" t="s">
        <v>1231</v>
      </c>
      <c r="C83" s="242"/>
      <c r="D83" s="241"/>
      <c r="E83" s="241"/>
      <c r="F83" s="241"/>
      <c r="G83" s="241"/>
      <c r="H83" s="719" t="s">
        <v>1232</v>
      </c>
      <c r="I83" s="721"/>
      <c r="J83" s="719" t="s">
        <v>1233</v>
      </c>
      <c r="K83" s="721" t="s">
        <v>1234</v>
      </c>
      <c r="L83" s="719"/>
      <c r="M83" s="719"/>
      <c r="N83" s="719"/>
      <c r="O83" s="719"/>
      <c r="P83" s="722"/>
      <c r="Q83" s="719" t="s">
        <v>817</v>
      </c>
      <c r="R83" s="719" t="s">
        <v>863</v>
      </c>
      <c r="S83" s="243" t="s">
        <v>1235</v>
      </c>
      <c r="T83" s="282"/>
      <c r="U83" s="719"/>
      <c r="V83" s="724"/>
      <c r="W83" s="724" t="s">
        <v>863</v>
      </c>
      <c r="X83" s="232"/>
      <c r="Y83" s="725"/>
      <c r="Z83" s="719"/>
      <c r="AA83" s="726"/>
      <c r="AB83" s="719"/>
      <c r="AC83" s="723">
        <v>1</v>
      </c>
      <c r="AD83" s="723">
        <v>1</v>
      </c>
    </row>
    <row r="84" spans="1:1018" s="577" customFormat="1" ht="13.5" customHeight="1">
      <c r="A84" s="566">
        <v>66</v>
      </c>
      <c r="B84" s="567"/>
      <c r="C84" s="567" t="s">
        <v>1236</v>
      </c>
      <c r="D84" s="567"/>
      <c r="E84" s="567"/>
      <c r="F84" s="567"/>
      <c r="G84" s="567"/>
      <c r="H84" s="566" t="s">
        <v>1237</v>
      </c>
      <c r="I84" s="570" t="s">
        <v>1238</v>
      </c>
      <c r="J84" s="566" t="s">
        <v>1239</v>
      </c>
      <c r="K84" s="570" t="s">
        <v>1219</v>
      </c>
      <c r="L84" s="566"/>
      <c r="M84" s="566"/>
      <c r="N84" s="566"/>
      <c r="O84" s="566"/>
      <c r="P84" s="571">
        <v>1</v>
      </c>
      <c r="Q84" s="566" t="s">
        <v>820</v>
      </c>
      <c r="R84" s="566"/>
      <c r="S84" s="566" t="s">
        <v>862</v>
      </c>
      <c r="T84" s="572"/>
      <c r="U84" s="566"/>
      <c r="V84" s="573"/>
      <c r="W84" s="573" t="s">
        <v>863</v>
      </c>
      <c r="X84" s="574"/>
      <c r="Y84" s="575"/>
      <c r="Z84" s="566"/>
      <c r="AA84" s="576"/>
      <c r="AB84" s="566"/>
      <c r="AC84" s="572">
        <v>1</v>
      </c>
      <c r="AD84" s="572">
        <v>1</v>
      </c>
    </row>
    <row r="85" spans="1:1018" s="577" customFormat="1" ht="13.5" customHeight="1">
      <c r="A85" s="566">
        <v>67</v>
      </c>
      <c r="B85" s="567"/>
      <c r="C85" s="567" t="s">
        <v>1240</v>
      </c>
      <c r="D85" s="567"/>
      <c r="E85" s="567"/>
      <c r="F85" s="567"/>
      <c r="G85" s="567"/>
      <c r="H85" s="566" t="s">
        <v>1241</v>
      </c>
      <c r="I85" s="570" t="s">
        <v>1242</v>
      </c>
      <c r="J85" s="566" t="s">
        <v>1243</v>
      </c>
      <c r="K85" s="570" t="s">
        <v>1244</v>
      </c>
      <c r="L85" s="566" t="s">
        <v>1245</v>
      </c>
      <c r="M85" s="610" t="s">
        <v>1246</v>
      </c>
      <c r="N85" s="610"/>
      <c r="O85" s="566"/>
      <c r="P85" s="571"/>
      <c r="Q85" s="566" t="s">
        <v>820</v>
      </c>
      <c r="R85" s="566"/>
      <c r="S85" s="566" t="s">
        <v>878</v>
      </c>
      <c r="T85" s="572"/>
      <c r="U85" s="566" t="s">
        <v>931</v>
      </c>
      <c r="V85" s="573"/>
      <c r="W85" s="573" t="s">
        <v>863</v>
      </c>
      <c r="X85" s="574"/>
      <c r="Y85" s="575"/>
      <c r="Z85" s="566" t="s">
        <v>1164</v>
      </c>
      <c r="AA85" s="576"/>
      <c r="AB85" s="566"/>
      <c r="AC85" s="572">
        <v>1</v>
      </c>
      <c r="AD85" s="572">
        <v>1</v>
      </c>
    </row>
    <row r="86" spans="1:1018" s="607" customFormat="1" ht="13.5" customHeight="1">
      <c r="A86" s="566">
        <v>68</v>
      </c>
      <c r="B86" s="567"/>
      <c r="C86" s="567" t="s">
        <v>1247</v>
      </c>
      <c r="D86" s="567"/>
      <c r="E86" s="568"/>
      <c r="F86" s="567"/>
      <c r="G86" s="567"/>
      <c r="H86" s="566" t="s">
        <v>1248</v>
      </c>
      <c r="I86" s="570" t="s">
        <v>1249</v>
      </c>
      <c r="J86" s="566"/>
      <c r="K86" s="570" t="s">
        <v>1250</v>
      </c>
      <c r="L86" s="566"/>
      <c r="M86" s="566"/>
      <c r="N86" s="566"/>
      <c r="O86" s="566"/>
      <c r="P86" s="571">
        <v>1</v>
      </c>
      <c r="Q86" s="566" t="s">
        <v>820</v>
      </c>
      <c r="R86" s="566"/>
      <c r="S86" s="566" t="s">
        <v>862</v>
      </c>
      <c r="T86" s="572"/>
      <c r="U86" s="566" t="s">
        <v>1251</v>
      </c>
      <c r="V86" s="573"/>
      <c r="W86" s="573" t="s">
        <v>863</v>
      </c>
      <c r="X86" s="574"/>
      <c r="Y86" s="575"/>
      <c r="Z86" s="566" t="s">
        <v>993</v>
      </c>
      <c r="AA86" s="576"/>
      <c r="AB86" s="566"/>
      <c r="AC86" s="572">
        <v>1</v>
      </c>
      <c r="AD86" s="572">
        <v>1</v>
      </c>
    </row>
    <row r="87" spans="1:1018" s="577" customFormat="1" ht="13.5" customHeight="1">
      <c r="A87" s="566">
        <v>69</v>
      </c>
      <c r="B87" s="567"/>
      <c r="C87" s="567" t="s">
        <v>1252</v>
      </c>
      <c r="D87" s="567"/>
      <c r="E87" s="567"/>
      <c r="F87" s="567"/>
      <c r="G87" s="567"/>
      <c r="H87" s="566" t="s">
        <v>1253</v>
      </c>
      <c r="I87" s="570" t="s">
        <v>1254</v>
      </c>
      <c r="J87" s="566" t="s">
        <v>1228</v>
      </c>
      <c r="K87" s="570" t="s">
        <v>938</v>
      </c>
      <c r="L87" s="566" t="s">
        <v>1255</v>
      </c>
      <c r="M87" s="566" t="s">
        <v>1256</v>
      </c>
      <c r="N87" s="566"/>
      <c r="O87" s="566"/>
      <c r="P87" s="571">
        <v>1</v>
      </c>
      <c r="Q87" s="566" t="s">
        <v>817</v>
      </c>
      <c r="R87" s="566"/>
      <c r="S87" s="566" t="s">
        <v>862</v>
      </c>
      <c r="T87" s="572"/>
      <c r="U87" s="566"/>
      <c r="V87" s="573"/>
      <c r="W87" s="573" t="s">
        <v>863</v>
      </c>
      <c r="X87" s="574"/>
      <c r="Y87" s="575"/>
      <c r="Z87" s="566"/>
      <c r="AA87" s="576"/>
      <c r="AB87" s="566"/>
      <c r="AC87" s="572">
        <v>1</v>
      </c>
      <c r="AD87" s="572">
        <v>1</v>
      </c>
    </row>
    <row r="88" spans="1:1018" s="224" customFormat="1" ht="13.5" customHeight="1">
      <c r="A88" s="225">
        <v>70</v>
      </c>
      <c r="B88" s="217"/>
      <c r="C88" s="590" t="s">
        <v>1257</v>
      </c>
      <c r="D88" s="217"/>
      <c r="E88" s="217"/>
      <c r="F88" s="217"/>
      <c r="G88" s="217"/>
      <c r="H88" s="719" t="s">
        <v>1258</v>
      </c>
      <c r="I88" s="721"/>
      <c r="J88" s="719" t="s">
        <v>1259</v>
      </c>
      <c r="K88" s="721"/>
      <c r="L88" s="719"/>
      <c r="M88" s="719"/>
      <c r="N88" s="719"/>
      <c r="O88" s="719"/>
      <c r="P88" s="722"/>
      <c r="Q88" s="719" t="s">
        <v>820</v>
      </c>
      <c r="R88" s="719" t="s">
        <v>863</v>
      </c>
      <c r="S88" s="243" t="s">
        <v>1259</v>
      </c>
      <c r="T88" s="723"/>
      <c r="U88" s="719"/>
      <c r="V88" s="724" t="s">
        <v>863</v>
      </c>
      <c r="W88" s="724" t="s">
        <v>863</v>
      </c>
      <c r="X88" s="232"/>
      <c r="Y88" s="725"/>
      <c r="Z88" s="719"/>
      <c r="AA88" s="726"/>
      <c r="AB88" s="719"/>
      <c r="AC88" s="723"/>
      <c r="AD88" s="723">
        <v>1</v>
      </c>
    </row>
    <row r="89" spans="1:1018" s="577" customFormat="1" ht="13.5" customHeight="1">
      <c r="A89" s="566">
        <v>71</v>
      </c>
      <c r="B89" s="567"/>
      <c r="C89" s="567"/>
      <c r="D89" s="567" t="s">
        <v>1260</v>
      </c>
      <c r="E89" s="567"/>
      <c r="F89" s="567"/>
      <c r="G89" s="567"/>
      <c r="H89" s="566" t="s">
        <v>1261</v>
      </c>
      <c r="I89" s="570"/>
      <c r="J89" s="566" t="s">
        <v>1262</v>
      </c>
      <c r="K89" s="570" t="s">
        <v>1263</v>
      </c>
      <c r="L89" s="566" t="s">
        <v>1264</v>
      </c>
      <c r="M89" s="566" t="s">
        <v>262</v>
      </c>
      <c r="N89" s="566"/>
      <c r="O89" s="566"/>
      <c r="P89" s="571">
        <v>1</v>
      </c>
      <c r="Q89" s="566" t="s">
        <v>817</v>
      </c>
      <c r="R89" s="566" t="s">
        <v>863</v>
      </c>
      <c r="S89" s="578" t="s">
        <v>1265</v>
      </c>
      <c r="T89" s="572"/>
      <c r="U89" s="566"/>
      <c r="V89" s="573"/>
      <c r="W89" s="573" t="s">
        <v>863</v>
      </c>
      <c r="X89" s="574"/>
      <c r="Y89" s="575"/>
      <c r="Z89" s="566"/>
      <c r="AA89" s="576" t="s">
        <v>1266</v>
      </c>
      <c r="AB89" s="566"/>
      <c r="AC89" s="572"/>
      <c r="AD89" s="572">
        <v>1</v>
      </c>
    </row>
    <row r="90" spans="1:1018" s="577" customFormat="1" ht="13.5" customHeight="1">
      <c r="A90" s="566">
        <v>72</v>
      </c>
      <c r="B90" s="567"/>
      <c r="C90" s="567"/>
      <c r="D90" s="567"/>
      <c r="E90" s="567" t="s">
        <v>1267</v>
      </c>
      <c r="F90" s="567"/>
      <c r="G90" s="567"/>
      <c r="H90" s="566" t="s">
        <v>1268</v>
      </c>
      <c r="I90" s="570" t="s">
        <v>1269</v>
      </c>
      <c r="J90" s="566"/>
      <c r="K90" s="570" t="s">
        <v>971</v>
      </c>
      <c r="L90" s="566"/>
      <c r="M90" s="566"/>
      <c r="N90" s="566"/>
      <c r="O90" s="566"/>
      <c r="P90" s="571"/>
      <c r="Q90" s="566" t="s">
        <v>820</v>
      </c>
      <c r="R90" s="566"/>
      <c r="S90" s="566" t="s">
        <v>862</v>
      </c>
      <c r="T90" s="572"/>
      <c r="U90" s="566" t="s">
        <v>1270</v>
      </c>
      <c r="V90" s="573"/>
      <c r="W90" s="573" t="s">
        <v>863</v>
      </c>
      <c r="X90" s="574"/>
      <c r="Y90" s="575"/>
      <c r="Z90" s="622" t="s">
        <v>1271</v>
      </c>
      <c r="AA90" s="576"/>
      <c r="AB90" s="566"/>
      <c r="AC90" s="572"/>
      <c r="AD90" s="572">
        <v>1</v>
      </c>
    </row>
    <row r="91" spans="1:1018" s="623" customFormat="1" ht="12" customHeight="1">
      <c r="A91" s="566">
        <v>73</v>
      </c>
      <c r="C91" s="577"/>
      <c r="D91" s="577"/>
      <c r="E91" s="577" t="s">
        <v>1272</v>
      </c>
      <c r="F91" s="577"/>
      <c r="G91" s="566"/>
      <c r="H91" s="566" t="s">
        <v>1273</v>
      </c>
      <c r="I91" s="624" t="s">
        <v>1274</v>
      </c>
      <c r="J91" s="566"/>
      <c r="K91" s="570" t="s">
        <v>1121</v>
      </c>
      <c r="L91" s="566"/>
      <c r="M91" s="566"/>
      <c r="N91" s="566"/>
      <c r="O91" s="566"/>
      <c r="P91" s="571"/>
      <c r="Q91" s="566" t="s">
        <v>820</v>
      </c>
      <c r="R91" s="566"/>
      <c r="S91" s="566" t="s">
        <v>862</v>
      </c>
      <c r="T91" s="625"/>
      <c r="U91" s="566"/>
      <c r="V91" s="572"/>
      <c r="W91" s="572" t="s">
        <v>863</v>
      </c>
      <c r="X91" s="574"/>
      <c r="Y91" s="626"/>
      <c r="Z91" s="627"/>
      <c r="AA91" s="628"/>
      <c r="AB91" s="627"/>
      <c r="AC91" s="629"/>
      <c r="AD91" s="572">
        <v>1</v>
      </c>
      <c r="AF91" s="629"/>
      <c r="AMA91" s="629"/>
      <c r="AMB91" s="629"/>
      <c r="AMC91" s="629"/>
      <c r="AMD91" s="629"/>
    </row>
    <row r="92" spans="1:1018" s="224" customFormat="1" ht="13.5" customHeight="1">
      <c r="A92" s="225">
        <v>74</v>
      </c>
      <c r="B92" s="217"/>
      <c r="C92" s="720"/>
      <c r="D92" s="720" t="s">
        <v>1275</v>
      </c>
      <c r="E92" s="219" t="s">
        <v>1276</v>
      </c>
      <c r="F92" s="720"/>
      <c r="G92" s="720"/>
      <c r="H92" s="719" t="s">
        <v>1277</v>
      </c>
      <c r="I92" s="721"/>
      <c r="J92" s="719"/>
      <c r="K92" s="721" t="s">
        <v>1278</v>
      </c>
      <c r="L92" s="719" t="s">
        <v>1279</v>
      </c>
      <c r="M92" s="719" t="s">
        <v>1280</v>
      </c>
      <c r="N92" s="719"/>
      <c r="O92" s="719"/>
      <c r="P92" s="722">
        <v>1</v>
      </c>
      <c r="Q92" s="719" t="s">
        <v>817</v>
      </c>
      <c r="R92" s="719" t="s">
        <v>863</v>
      </c>
      <c r="S92" s="243" t="s">
        <v>1265</v>
      </c>
      <c r="T92" s="723"/>
      <c r="U92" s="719"/>
      <c r="V92" s="724" t="s">
        <v>863</v>
      </c>
      <c r="W92" s="724" t="s">
        <v>863</v>
      </c>
      <c r="X92" s="232"/>
      <c r="Y92" s="725"/>
      <c r="Z92" s="719"/>
      <c r="AA92" s="245" t="s">
        <v>1266</v>
      </c>
      <c r="AB92" s="719"/>
      <c r="AC92" s="723"/>
      <c r="AD92" s="723">
        <v>1</v>
      </c>
    </row>
    <row r="93" spans="1:1018" s="577" customFormat="1" ht="13.5" customHeight="1">
      <c r="A93" s="566">
        <v>75</v>
      </c>
      <c r="B93" s="567"/>
      <c r="C93" s="567"/>
      <c r="D93" s="567" t="s">
        <v>1281</v>
      </c>
      <c r="E93" s="567"/>
      <c r="F93" s="567"/>
      <c r="G93" s="567"/>
      <c r="H93" s="566" t="s">
        <v>1282</v>
      </c>
      <c r="I93" s="570" t="s">
        <v>1283</v>
      </c>
      <c r="J93" s="566" t="s">
        <v>1284</v>
      </c>
      <c r="K93" s="570" t="s">
        <v>1285</v>
      </c>
      <c r="L93" s="566"/>
      <c r="M93" s="566"/>
      <c r="N93" s="566"/>
      <c r="O93" s="566"/>
      <c r="P93" s="571"/>
      <c r="Q93" s="566" t="s">
        <v>817</v>
      </c>
      <c r="R93" s="566"/>
      <c r="S93" s="566" t="s">
        <v>862</v>
      </c>
      <c r="T93" s="572"/>
      <c r="U93" s="566" t="s">
        <v>1223</v>
      </c>
      <c r="V93" s="573"/>
      <c r="W93" s="573" t="s">
        <v>863</v>
      </c>
      <c r="X93" s="574"/>
      <c r="Y93" s="575"/>
      <c r="Z93" s="566"/>
      <c r="AA93" s="576" t="s">
        <v>1286</v>
      </c>
      <c r="AB93" s="566"/>
      <c r="AC93" s="572"/>
      <c r="AD93" s="572">
        <v>1</v>
      </c>
      <c r="AF93" s="621"/>
    </row>
    <row r="94" spans="1:1018" s="619" customFormat="1" ht="13.5" customHeight="1">
      <c r="A94" s="611">
        <v>76</v>
      </c>
      <c r="B94" s="590"/>
      <c r="C94" s="590"/>
      <c r="D94" s="590" t="s">
        <v>1287</v>
      </c>
      <c r="E94" s="590"/>
      <c r="F94" s="590"/>
      <c r="G94" s="590"/>
      <c r="H94" s="611" t="s">
        <v>1288</v>
      </c>
      <c r="I94" s="612" t="s">
        <v>1289</v>
      </c>
      <c r="J94" s="611"/>
      <c r="K94" s="612" t="s">
        <v>971</v>
      </c>
      <c r="L94" s="611"/>
      <c r="M94" s="611"/>
      <c r="N94" s="611"/>
      <c r="O94" s="611"/>
      <c r="P94" s="613"/>
      <c r="Q94" s="611" t="s">
        <v>817</v>
      </c>
      <c r="R94" s="611"/>
      <c r="S94" s="611" t="s">
        <v>862</v>
      </c>
      <c r="T94" s="614"/>
      <c r="U94" s="611"/>
      <c r="V94" s="615" t="s">
        <v>863</v>
      </c>
      <c r="W94" s="615" t="s">
        <v>863</v>
      </c>
      <c r="X94" s="616"/>
      <c r="Y94" s="617" t="s">
        <v>1290</v>
      </c>
      <c r="Z94" s="611" t="s">
        <v>1291</v>
      </c>
      <c r="AA94" s="618" t="s">
        <v>1292</v>
      </c>
      <c r="AB94" s="611"/>
      <c r="AC94" s="614"/>
      <c r="AD94" s="614">
        <v>1</v>
      </c>
      <c r="AF94" s="620"/>
    </row>
    <row r="95" spans="1:1018" s="577" customFormat="1" ht="13.5" customHeight="1">
      <c r="A95" s="566">
        <v>77</v>
      </c>
      <c r="B95" s="567"/>
      <c r="C95" s="567"/>
      <c r="D95" s="567" t="s">
        <v>1293</v>
      </c>
      <c r="E95" s="567"/>
      <c r="F95" s="567"/>
      <c r="G95" s="567"/>
      <c r="H95" s="566" t="s">
        <v>1294</v>
      </c>
      <c r="I95" s="570" t="s">
        <v>1295</v>
      </c>
      <c r="J95" s="566"/>
      <c r="K95" s="570" t="s">
        <v>909</v>
      </c>
      <c r="L95" s="566"/>
      <c r="M95" s="566"/>
      <c r="N95" s="566"/>
      <c r="O95" s="566"/>
      <c r="P95" s="571"/>
      <c r="Q95" s="566" t="s">
        <v>817</v>
      </c>
      <c r="R95" s="566"/>
      <c r="S95" s="566" t="s">
        <v>862</v>
      </c>
      <c r="T95" s="572"/>
      <c r="U95" s="566"/>
      <c r="V95" s="573"/>
      <c r="W95" s="573" t="s">
        <v>863</v>
      </c>
      <c r="X95" s="574"/>
      <c r="Y95" s="575" t="s">
        <v>1296</v>
      </c>
      <c r="Z95" s="566" t="s">
        <v>1291</v>
      </c>
      <c r="AA95" s="576"/>
      <c r="AB95" s="566"/>
      <c r="AC95" s="572"/>
      <c r="AD95" s="572">
        <v>1</v>
      </c>
      <c r="AF95" s="621"/>
    </row>
    <row r="96" spans="1:1018" s="577" customFormat="1" ht="13.5" customHeight="1">
      <c r="A96" s="566">
        <v>78</v>
      </c>
      <c r="B96" s="567"/>
      <c r="C96" s="567"/>
      <c r="D96" s="567" t="s">
        <v>1297</v>
      </c>
      <c r="E96" s="567"/>
      <c r="F96" s="567"/>
      <c r="G96" s="567"/>
      <c r="H96" s="566" t="s">
        <v>1298</v>
      </c>
      <c r="I96" s="570" t="s">
        <v>1299</v>
      </c>
      <c r="J96" s="566" t="s">
        <v>938</v>
      </c>
      <c r="K96" s="570" t="s">
        <v>938</v>
      </c>
      <c r="L96" s="566" t="s">
        <v>1300</v>
      </c>
      <c r="M96" s="566" t="s">
        <v>1301</v>
      </c>
      <c r="N96" s="566"/>
      <c r="O96" s="566"/>
      <c r="P96" s="571">
        <v>1</v>
      </c>
      <c r="Q96" s="566" t="s">
        <v>817</v>
      </c>
      <c r="R96" s="566"/>
      <c r="S96" s="566" t="s">
        <v>862</v>
      </c>
      <c r="T96" s="572"/>
      <c r="U96" s="566"/>
      <c r="V96" s="573"/>
      <c r="W96" s="573" t="s">
        <v>863</v>
      </c>
      <c r="X96" s="574"/>
      <c r="Y96" s="575"/>
      <c r="Z96" s="566"/>
      <c r="AA96" s="576"/>
      <c r="AB96" s="566"/>
      <c r="AC96" s="572"/>
      <c r="AD96" s="572">
        <v>1</v>
      </c>
    </row>
    <row r="97" spans="1:1014" s="224" customFormat="1" ht="13.5" customHeight="1">
      <c r="A97" s="225">
        <v>79</v>
      </c>
      <c r="B97" s="217"/>
      <c r="C97" s="720"/>
      <c r="D97" s="241" t="s">
        <v>1302</v>
      </c>
      <c r="E97" s="720"/>
      <c r="F97" s="241"/>
      <c r="G97" s="241"/>
      <c r="H97" s="719"/>
      <c r="I97" s="721"/>
      <c r="J97" s="719" t="s">
        <v>1303</v>
      </c>
      <c r="K97" s="721" t="s">
        <v>1304</v>
      </c>
      <c r="L97" s="719"/>
      <c r="M97" s="719"/>
      <c r="N97" s="719"/>
      <c r="O97" s="719"/>
      <c r="P97" s="722"/>
      <c r="Q97" s="719" t="s">
        <v>817</v>
      </c>
      <c r="R97" s="719" t="s">
        <v>863</v>
      </c>
      <c r="S97" s="719" t="s">
        <v>1304</v>
      </c>
      <c r="T97" s="723"/>
      <c r="U97" s="719"/>
      <c r="V97" s="724" t="s">
        <v>863</v>
      </c>
      <c r="W97" s="724" t="s">
        <v>863</v>
      </c>
      <c r="X97" s="232"/>
      <c r="Y97" s="725"/>
      <c r="Z97" s="719"/>
      <c r="AA97" s="726"/>
      <c r="AB97" s="719"/>
      <c r="AC97" s="723">
        <v>1</v>
      </c>
      <c r="AD97" s="723">
        <v>1</v>
      </c>
    </row>
    <row r="98" spans="1:1014" s="224" customFormat="1" ht="13.5" customHeight="1">
      <c r="A98" s="225">
        <v>80</v>
      </c>
      <c r="B98" s="217"/>
      <c r="C98" s="720"/>
      <c r="D98" s="720"/>
      <c r="E98" s="720" t="s">
        <v>1305</v>
      </c>
      <c r="F98" s="720"/>
      <c r="G98" s="720"/>
      <c r="H98" s="719" t="s">
        <v>1306</v>
      </c>
      <c r="I98" s="721" t="s">
        <v>1307</v>
      </c>
      <c r="J98" s="719"/>
      <c r="K98" s="721" t="s">
        <v>1088</v>
      </c>
      <c r="L98" s="719" t="s">
        <v>1308</v>
      </c>
      <c r="M98" s="719" t="s">
        <v>1309</v>
      </c>
      <c r="N98" s="719"/>
      <c r="O98" s="719"/>
      <c r="P98" s="722"/>
      <c r="Q98" s="719" t="s">
        <v>820</v>
      </c>
      <c r="R98" s="719"/>
      <c r="S98" s="719" t="s">
        <v>862</v>
      </c>
      <c r="T98" s="723"/>
      <c r="U98" s="719" t="s">
        <v>1310</v>
      </c>
      <c r="V98" s="724" t="s">
        <v>863</v>
      </c>
      <c r="W98" s="724" t="s">
        <v>863</v>
      </c>
      <c r="X98" s="232"/>
      <c r="Y98" s="725"/>
      <c r="Z98" s="719"/>
      <c r="AA98" s="726"/>
      <c r="AB98" s="719"/>
      <c r="AC98" s="723">
        <v>1</v>
      </c>
      <c r="AD98" s="723">
        <v>1</v>
      </c>
    </row>
    <row r="99" spans="1:1014" s="224" customFormat="1" ht="13.5" customHeight="1">
      <c r="A99" s="225">
        <v>81</v>
      </c>
      <c r="B99" s="217"/>
      <c r="C99" s="720"/>
      <c r="D99" s="241"/>
      <c r="E99" s="720" t="s">
        <v>1105</v>
      </c>
      <c r="F99" s="221"/>
      <c r="G99" s="221"/>
      <c r="H99" s="719" t="s">
        <v>1311</v>
      </c>
      <c r="I99" s="719" t="s">
        <v>1135</v>
      </c>
      <c r="J99" s="719"/>
      <c r="K99" s="721" t="s">
        <v>1312</v>
      </c>
      <c r="L99" s="719"/>
      <c r="M99" s="719"/>
      <c r="N99" s="719"/>
      <c r="O99" s="719"/>
      <c r="P99" s="722"/>
      <c r="Q99" s="719" t="s">
        <v>817</v>
      </c>
      <c r="R99" s="719"/>
      <c r="S99" s="719" t="s">
        <v>862</v>
      </c>
      <c r="T99" s="723"/>
      <c r="U99" s="719"/>
      <c r="V99" s="724" t="s">
        <v>863</v>
      </c>
      <c r="W99" s="724" t="s">
        <v>863</v>
      </c>
      <c r="X99" s="232"/>
      <c r="Y99" s="725"/>
      <c r="Z99" s="719"/>
      <c r="AA99" s="726"/>
      <c r="AB99" s="719"/>
      <c r="AC99" s="723">
        <v>1</v>
      </c>
      <c r="AD99" s="723">
        <v>1</v>
      </c>
    </row>
    <row r="100" spans="1:1014" s="244" customFormat="1" ht="14.25" customHeight="1">
      <c r="A100" s="225">
        <v>82</v>
      </c>
      <c r="B100" s="217"/>
      <c r="C100" s="221"/>
      <c r="D100" s="221"/>
      <c r="E100" s="720" t="s">
        <v>1313</v>
      </c>
      <c r="F100" s="221"/>
      <c r="G100" s="221"/>
      <c r="H100" s="719" t="s">
        <v>1314</v>
      </c>
      <c r="I100" s="721" t="s">
        <v>1315</v>
      </c>
      <c r="J100" s="719"/>
      <c r="K100" s="721" t="s">
        <v>1316</v>
      </c>
      <c r="L100" s="719"/>
      <c r="M100" s="719"/>
      <c r="N100" s="719"/>
      <c r="O100" s="719"/>
      <c r="P100" s="722"/>
      <c r="Q100" s="719" t="s">
        <v>817</v>
      </c>
      <c r="R100" s="719"/>
      <c r="S100" s="719" t="s">
        <v>862</v>
      </c>
      <c r="T100" s="723"/>
      <c r="U100" s="719"/>
      <c r="V100" s="724" t="s">
        <v>863</v>
      </c>
      <c r="W100" s="724" t="s">
        <v>863</v>
      </c>
      <c r="X100" s="232"/>
      <c r="Y100" s="725"/>
      <c r="Z100" s="719"/>
      <c r="AA100" s="726"/>
      <c r="AB100" s="719"/>
      <c r="AC100" s="723">
        <v>1</v>
      </c>
      <c r="AD100" s="723">
        <v>1</v>
      </c>
    </row>
    <row r="101" spans="1:1014" s="577" customFormat="1" ht="13.5" customHeight="1">
      <c r="A101" s="566">
        <v>83</v>
      </c>
      <c r="B101" s="567"/>
      <c r="C101" s="567" t="s">
        <v>1317</v>
      </c>
      <c r="D101" s="567"/>
      <c r="E101" s="567"/>
      <c r="F101" s="567"/>
      <c r="G101" s="567"/>
      <c r="H101" s="566" t="s">
        <v>1318</v>
      </c>
      <c r="I101" s="570"/>
      <c r="J101" s="566" t="s">
        <v>907</v>
      </c>
      <c r="K101" s="570" t="s">
        <v>1319</v>
      </c>
      <c r="L101" s="566"/>
      <c r="M101" s="566"/>
      <c r="N101" s="566"/>
      <c r="O101" s="566"/>
      <c r="P101" s="571"/>
      <c r="Q101" s="566" t="s">
        <v>820</v>
      </c>
      <c r="R101" s="566" t="s">
        <v>863</v>
      </c>
      <c r="S101" s="578" t="s">
        <v>1320</v>
      </c>
      <c r="T101" s="572"/>
      <c r="U101" s="566"/>
      <c r="V101" s="573"/>
      <c r="W101" s="573" t="s">
        <v>863</v>
      </c>
      <c r="X101" s="574"/>
      <c r="Y101" s="575"/>
      <c r="Z101" s="566"/>
      <c r="AA101" s="576"/>
      <c r="AB101" s="566"/>
      <c r="AC101" s="572">
        <v>1</v>
      </c>
      <c r="AD101" s="572"/>
    </row>
    <row r="102" spans="1:1014" s="577" customFormat="1" ht="13.5" customHeight="1">
      <c r="A102" s="566">
        <v>84</v>
      </c>
      <c r="B102" s="567"/>
      <c r="C102" s="567"/>
      <c r="D102" s="567" t="s">
        <v>1321</v>
      </c>
      <c r="E102" s="567"/>
      <c r="F102" s="567"/>
      <c r="G102" s="567"/>
      <c r="H102" s="566" t="s">
        <v>1322</v>
      </c>
      <c r="I102" s="570" t="s">
        <v>1323</v>
      </c>
      <c r="J102" s="566"/>
      <c r="K102" s="570" t="s">
        <v>1324</v>
      </c>
      <c r="L102" s="566"/>
      <c r="M102" s="566"/>
      <c r="N102" s="566"/>
      <c r="O102" s="566"/>
      <c r="P102" s="571"/>
      <c r="Q102" s="566" t="s">
        <v>820</v>
      </c>
      <c r="R102" s="566"/>
      <c r="S102" s="566" t="s">
        <v>862</v>
      </c>
      <c r="T102" s="572"/>
      <c r="U102" s="566"/>
      <c r="V102" s="573"/>
      <c r="W102" s="573" t="s">
        <v>863</v>
      </c>
      <c r="X102" s="574"/>
      <c r="Y102" s="575"/>
      <c r="Z102" s="566" t="s">
        <v>1077</v>
      </c>
      <c r="AA102" s="576"/>
      <c r="AB102" s="566"/>
      <c r="AC102" s="572">
        <v>1</v>
      </c>
      <c r="AD102" s="572"/>
    </row>
    <row r="103" spans="1:1014" s="577" customFormat="1" ht="13.5" customHeight="1">
      <c r="A103" s="566">
        <v>85</v>
      </c>
      <c r="B103" s="567"/>
      <c r="C103" s="567"/>
      <c r="D103" s="567" t="s">
        <v>1325</v>
      </c>
      <c r="E103" s="567"/>
      <c r="F103" s="567"/>
      <c r="G103" s="567"/>
      <c r="H103" s="566" t="s">
        <v>1326</v>
      </c>
      <c r="I103" s="570" t="s">
        <v>1269</v>
      </c>
      <c r="J103" s="566"/>
      <c r="K103" s="570" t="s">
        <v>971</v>
      </c>
      <c r="L103" s="566"/>
      <c r="M103" s="566"/>
      <c r="N103" s="566"/>
      <c r="O103" s="566"/>
      <c r="P103" s="571"/>
      <c r="Q103" s="566" t="s">
        <v>820</v>
      </c>
      <c r="R103" s="566"/>
      <c r="S103" s="566" t="s">
        <v>862</v>
      </c>
      <c r="T103" s="572"/>
      <c r="U103" s="566" t="s">
        <v>1270</v>
      </c>
      <c r="V103" s="573"/>
      <c r="W103" s="573" t="s">
        <v>863</v>
      </c>
      <c r="X103" s="574"/>
      <c r="Y103" s="575"/>
      <c r="Z103" s="566"/>
      <c r="AA103" s="576"/>
      <c r="AB103" s="566"/>
      <c r="AC103" s="572">
        <v>1</v>
      </c>
      <c r="AD103" s="572"/>
    </row>
    <row r="104" spans="1:1014" s="629" customFormat="1" ht="17.25" customHeight="1">
      <c r="A104" s="566">
        <v>86</v>
      </c>
      <c r="B104" s="623"/>
      <c r="C104" s="577"/>
      <c r="D104" s="577" t="s">
        <v>1327</v>
      </c>
      <c r="E104" s="577"/>
      <c r="F104" s="577"/>
      <c r="G104" s="566"/>
      <c r="H104" s="566" t="s">
        <v>1328</v>
      </c>
      <c r="I104" s="624" t="s">
        <v>1274</v>
      </c>
      <c r="J104" s="566"/>
      <c r="K104" s="570" t="s">
        <v>1121</v>
      </c>
      <c r="L104" s="566"/>
      <c r="M104" s="566"/>
      <c r="N104" s="566"/>
      <c r="O104" s="566"/>
      <c r="P104" s="571"/>
      <c r="Q104" s="566" t="s">
        <v>820</v>
      </c>
      <c r="R104" s="566"/>
      <c r="S104" s="566" t="s">
        <v>862</v>
      </c>
      <c r="T104" s="625"/>
      <c r="U104" s="627"/>
      <c r="V104" s="572"/>
      <c r="W104" s="572" t="s">
        <v>863</v>
      </c>
      <c r="X104" s="574"/>
      <c r="Y104" s="626"/>
      <c r="Z104" s="627"/>
      <c r="AA104" s="628"/>
      <c r="AB104" s="627"/>
      <c r="AC104" s="630">
        <v>1</v>
      </c>
      <c r="AD104" s="572">
        <v>1</v>
      </c>
      <c r="AE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c r="CU104" s="623"/>
      <c r="CV104" s="623"/>
      <c r="CW104" s="623"/>
      <c r="CX104" s="623"/>
      <c r="CY104" s="623"/>
      <c r="CZ104" s="623"/>
      <c r="DA104" s="623"/>
      <c r="DB104" s="623"/>
      <c r="DC104" s="623"/>
      <c r="DD104" s="623"/>
      <c r="DE104" s="623"/>
      <c r="DF104" s="623"/>
      <c r="DG104" s="623"/>
      <c r="DH104" s="623"/>
      <c r="DI104" s="623"/>
      <c r="DJ104" s="623"/>
      <c r="DK104" s="623"/>
      <c r="DL104" s="623"/>
      <c r="DM104" s="623"/>
      <c r="DN104" s="623"/>
      <c r="DO104" s="623"/>
      <c r="DP104" s="623"/>
      <c r="DQ104" s="623"/>
      <c r="DR104" s="623"/>
      <c r="DS104" s="623"/>
      <c r="DT104" s="623"/>
      <c r="DU104" s="623"/>
      <c r="DV104" s="623"/>
      <c r="DW104" s="623"/>
      <c r="DX104" s="623"/>
      <c r="DY104" s="623"/>
      <c r="DZ104" s="623"/>
      <c r="EA104" s="623"/>
      <c r="EB104" s="623"/>
      <c r="EC104" s="623"/>
      <c r="ED104" s="623"/>
      <c r="EE104" s="623"/>
      <c r="EF104" s="623"/>
      <c r="EG104" s="623"/>
      <c r="EH104" s="623"/>
      <c r="EI104" s="623"/>
      <c r="EJ104" s="623"/>
      <c r="EK104" s="623"/>
      <c r="EL104" s="623"/>
      <c r="EM104" s="623"/>
      <c r="EN104" s="623"/>
      <c r="EO104" s="623"/>
      <c r="EP104" s="623"/>
      <c r="EQ104" s="623"/>
      <c r="ER104" s="623"/>
      <c r="ES104" s="623"/>
      <c r="ET104" s="623"/>
      <c r="EU104" s="623"/>
      <c r="EV104" s="623"/>
      <c r="EW104" s="623"/>
      <c r="EX104" s="623"/>
      <c r="EY104" s="623"/>
      <c r="EZ104" s="623"/>
      <c r="FA104" s="623"/>
      <c r="FB104" s="623"/>
      <c r="FC104" s="623"/>
      <c r="FD104" s="623"/>
      <c r="FE104" s="623"/>
      <c r="FF104" s="623"/>
      <c r="FG104" s="623"/>
      <c r="FH104" s="623"/>
      <c r="FI104" s="623"/>
      <c r="FJ104" s="623"/>
      <c r="FK104" s="623"/>
      <c r="FL104" s="623"/>
      <c r="FM104" s="623"/>
      <c r="FN104" s="623"/>
      <c r="FO104" s="623"/>
      <c r="FP104" s="623"/>
      <c r="FQ104" s="623"/>
      <c r="FR104" s="623"/>
      <c r="FS104" s="623"/>
      <c r="FT104" s="623"/>
      <c r="FU104" s="623"/>
      <c r="FV104" s="623"/>
      <c r="FW104" s="623"/>
      <c r="FX104" s="623"/>
      <c r="FY104" s="623"/>
      <c r="FZ104" s="623"/>
      <c r="GA104" s="623"/>
      <c r="GB104" s="623"/>
      <c r="GC104" s="623"/>
      <c r="GD104" s="623"/>
      <c r="GE104" s="623"/>
      <c r="GF104" s="623"/>
      <c r="GG104" s="623"/>
      <c r="GH104" s="623"/>
      <c r="GI104" s="623"/>
      <c r="GJ104" s="623"/>
      <c r="GK104" s="623"/>
      <c r="GL104" s="623"/>
      <c r="GM104" s="623"/>
      <c r="GN104" s="623"/>
      <c r="GO104" s="623"/>
      <c r="GP104" s="623"/>
      <c r="GQ104" s="623"/>
      <c r="GR104" s="623"/>
      <c r="GS104" s="623"/>
      <c r="GT104" s="623"/>
      <c r="GU104" s="623"/>
      <c r="GV104" s="623"/>
      <c r="GW104" s="623"/>
      <c r="GX104" s="623"/>
      <c r="GY104" s="623"/>
      <c r="GZ104" s="623"/>
      <c r="HA104" s="623"/>
      <c r="HB104" s="623"/>
      <c r="HC104" s="623"/>
      <c r="HD104" s="623"/>
      <c r="HE104" s="623"/>
      <c r="HF104" s="623"/>
      <c r="HG104" s="623"/>
      <c r="HH104" s="623"/>
      <c r="HI104" s="623"/>
      <c r="HJ104" s="623"/>
      <c r="HK104" s="623"/>
      <c r="HL104" s="623"/>
      <c r="HM104" s="623"/>
      <c r="HN104" s="623"/>
      <c r="HO104" s="623"/>
      <c r="HP104" s="623"/>
      <c r="HQ104" s="623"/>
      <c r="HR104" s="623"/>
      <c r="HS104" s="623"/>
      <c r="HT104" s="623"/>
      <c r="HU104" s="623"/>
      <c r="HV104" s="623"/>
      <c r="HW104" s="623"/>
      <c r="HX104" s="623"/>
      <c r="HY104" s="623"/>
      <c r="HZ104" s="623"/>
      <c r="IA104" s="623"/>
      <c r="IB104" s="623"/>
      <c r="IC104" s="623"/>
      <c r="ID104" s="623"/>
      <c r="IE104" s="623"/>
      <c r="IF104" s="623"/>
      <c r="IG104" s="623"/>
      <c r="IH104" s="623"/>
      <c r="II104" s="623"/>
      <c r="IJ104" s="623"/>
      <c r="IK104" s="623"/>
      <c r="IL104" s="623"/>
      <c r="IM104" s="623"/>
      <c r="IN104" s="623"/>
      <c r="IO104" s="623"/>
      <c r="IP104" s="623"/>
      <c r="IQ104" s="623"/>
      <c r="IR104" s="623"/>
      <c r="IS104" s="623"/>
      <c r="IT104" s="623"/>
      <c r="IU104" s="623"/>
      <c r="IV104" s="623"/>
      <c r="IW104" s="623"/>
      <c r="IX104" s="623"/>
      <c r="IY104" s="623"/>
      <c r="IZ104" s="623"/>
      <c r="JA104" s="623"/>
      <c r="JB104" s="623"/>
      <c r="JC104" s="623"/>
      <c r="JD104" s="623"/>
      <c r="JE104" s="623"/>
      <c r="JF104" s="623"/>
      <c r="JG104" s="623"/>
      <c r="JH104" s="623"/>
      <c r="JI104" s="623"/>
      <c r="JJ104" s="623"/>
      <c r="JK104" s="623"/>
      <c r="JL104" s="623"/>
      <c r="JM104" s="623"/>
      <c r="JN104" s="623"/>
      <c r="JO104" s="623"/>
      <c r="JP104" s="623"/>
      <c r="JQ104" s="623"/>
      <c r="JR104" s="623"/>
      <c r="JS104" s="623"/>
      <c r="JT104" s="623"/>
      <c r="JU104" s="623"/>
      <c r="JV104" s="623"/>
      <c r="JW104" s="623"/>
      <c r="JX104" s="623"/>
      <c r="JY104" s="623"/>
      <c r="JZ104" s="623"/>
      <c r="KA104" s="623"/>
      <c r="KB104" s="623"/>
      <c r="KC104" s="623"/>
      <c r="KD104" s="623"/>
      <c r="KE104" s="623"/>
      <c r="KF104" s="623"/>
      <c r="KG104" s="623"/>
      <c r="KH104" s="623"/>
      <c r="KI104" s="623"/>
      <c r="KJ104" s="623"/>
      <c r="KK104" s="623"/>
      <c r="KL104" s="623"/>
      <c r="KM104" s="623"/>
      <c r="KN104" s="623"/>
      <c r="KO104" s="623"/>
      <c r="KP104" s="623"/>
      <c r="KQ104" s="623"/>
      <c r="KR104" s="623"/>
      <c r="KS104" s="623"/>
      <c r="KT104" s="623"/>
      <c r="KU104" s="623"/>
      <c r="KV104" s="623"/>
      <c r="KW104" s="623"/>
      <c r="KX104" s="623"/>
      <c r="KY104" s="623"/>
      <c r="KZ104" s="623"/>
      <c r="LA104" s="623"/>
      <c r="LB104" s="623"/>
      <c r="LC104" s="623"/>
      <c r="LD104" s="623"/>
      <c r="LE104" s="623"/>
      <c r="LF104" s="623"/>
      <c r="LG104" s="623"/>
      <c r="LH104" s="623"/>
      <c r="LI104" s="623"/>
      <c r="LJ104" s="623"/>
      <c r="LK104" s="623"/>
      <c r="LL104" s="623"/>
      <c r="LM104" s="623"/>
      <c r="LN104" s="623"/>
      <c r="LO104" s="623"/>
      <c r="LP104" s="623"/>
      <c r="LQ104" s="623"/>
      <c r="LR104" s="623"/>
      <c r="LS104" s="623"/>
      <c r="LT104" s="623"/>
      <c r="LU104" s="623"/>
      <c r="LV104" s="623"/>
      <c r="LW104" s="623"/>
      <c r="LX104" s="623"/>
      <c r="LY104" s="623"/>
      <c r="LZ104" s="623"/>
      <c r="MA104" s="623"/>
      <c r="MB104" s="623"/>
      <c r="MC104" s="623"/>
      <c r="MD104" s="623"/>
      <c r="ME104" s="623"/>
      <c r="MF104" s="623"/>
      <c r="MG104" s="623"/>
      <c r="MH104" s="623"/>
      <c r="MI104" s="623"/>
      <c r="MJ104" s="623"/>
      <c r="MK104" s="623"/>
      <c r="ML104" s="623"/>
      <c r="MM104" s="623"/>
      <c r="MN104" s="623"/>
      <c r="MO104" s="623"/>
      <c r="MP104" s="623"/>
      <c r="MQ104" s="623"/>
      <c r="MR104" s="623"/>
      <c r="MS104" s="623"/>
      <c r="MT104" s="623"/>
      <c r="MU104" s="623"/>
      <c r="MV104" s="623"/>
      <c r="MW104" s="623"/>
      <c r="MX104" s="623"/>
      <c r="MY104" s="623"/>
      <c r="MZ104" s="623"/>
      <c r="NA104" s="623"/>
      <c r="NB104" s="623"/>
      <c r="NC104" s="623"/>
      <c r="ND104" s="623"/>
      <c r="NE104" s="623"/>
      <c r="NF104" s="623"/>
      <c r="NG104" s="623"/>
      <c r="NH104" s="623"/>
      <c r="NI104" s="623"/>
      <c r="NJ104" s="623"/>
      <c r="NK104" s="623"/>
      <c r="NL104" s="623"/>
      <c r="NM104" s="623"/>
      <c r="NN104" s="623"/>
      <c r="NO104" s="623"/>
      <c r="NP104" s="623"/>
      <c r="NQ104" s="623"/>
      <c r="NR104" s="623"/>
      <c r="NS104" s="623"/>
      <c r="NT104" s="623"/>
      <c r="NU104" s="623"/>
      <c r="NV104" s="623"/>
      <c r="NW104" s="623"/>
      <c r="NX104" s="623"/>
      <c r="NY104" s="623"/>
      <c r="NZ104" s="623"/>
      <c r="OA104" s="623"/>
      <c r="OB104" s="623"/>
      <c r="OC104" s="623"/>
      <c r="OD104" s="623"/>
      <c r="OE104" s="623"/>
      <c r="OF104" s="623"/>
      <c r="OG104" s="623"/>
      <c r="OH104" s="623"/>
      <c r="OI104" s="623"/>
      <c r="OJ104" s="623"/>
      <c r="OK104" s="623"/>
      <c r="OL104" s="623"/>
      <c r="OM104" s="623"/>
      <c r="ON104" s="623"/>
      <c r="OO104" s="623"/>
      <c r="OP104" s="623"/>
      <c r="OQ104" s="623"/>
      <c r="OR104" s="623"/>
      <c r="OS104" s="623"/>
      <c r="OT104" s="623"/>
      <c r="OU104" s="623"/>
      <c r="OV104" s="623"/>
      <c r="OW104" s="623"/>
      <c r="OX104" s="623"/>
      <c r="OY104" s="623"/>
      <c r="OZ104" s="623"/>
      <c r="PA104" s="623"/>
      <c r="PB104" s="623"/>
      <c r="PC104" s="623"/>
      <c r="PD104" s="623"/>
      <c r="PE104" s="623"/>
      <c r="PF104" s="623"/>
      <c r="PG104" s="623"/>
      <c r="PH104" s="623"/>
      <c r="PI104" s="623"/>
      <c r="PJ104" s="623"/>
      <c r="PK104" s="623"/>
      <c r="PL104" s="623"/>
      <c r="PM104" s="623"/>
      <c r="PN104" s="623"/>
      <c r="PO104" s="623"/>
      <c r="PP104" s="623"/>
      <c r="PQ104" s="623"/>
      <c r="PR104" s="623"/>
      <c r="PS104" s="623"/>
      <c r="PT104" s="623"/>
      <c r="PU104" s="623"/>
      <c r="PV104" s="623"/>
      <c r="PW104" s="623"/>
      <c r="PX104" s="623"/>
      <c r="PY104" s="623"/>
      <c r="PZ104" s="623"/>
      <c r="QA104" s="623"/>
      <c r="QB104" s="623"/>
      <c r="QC104" s="623"/>
      <c r="QD104" s="623"/>
      <c r="QE104" s="623"/>
      <c r="QF104" s="623"/>
      <c r="QG104" s="623"/>
      <c r="QH104" s="623"/>
      <c r="QI104" s="623"/>
      <c r="QJ104" s="623"/>
      <c r="QK104" s="623"/>
      <c r="QL104" s="623"/>
      <c r="QM104" s="623"/>
      <c r="QN104" s="623"/>
      <c r="QO104" s="623"/>
      <c r="QP104" s="623"/>
      <c r="QQ104" s="623"/>
      <c r="QR104" s="623"/>
      <c r="QS104" s="623"/>
      <c r="QT104" s="623"/>
      <c r="QU104" s="623"/>
      <c r="QV104" s="623"/>
      <c r="QW104" s="623"/>
      <c r="QX104" s="623"/>
      <c r="QY104" s="623"/>
      <c r="QZ104" s="623"/>
      <c r="RA104" s="623"/>
      <c r="RB104" s="623"/>
      <c r="RC104" s="623"/>
      <c r="RD104" s="623"/>
      <c r="RE104" s="623"/>
      <c r="RF104" s="623"/>
      <c r="RG104" s="623"/>
      <c r="RH104" s="623"/>
      <c r="RI104" s="623"/>
      <c r="RJ104" s="623"/>
      <c r="RK104" s="623"/>
      <c r="RL104" s="623"/>
      <c r="RM104" s="623"/>
      <c r="RN104" s="623"/>
      <c r="RO104" s="623"/>
      <c r="RP104" s="623"/>
      <c r="RQ104" s="623"/>
      <c r="RR104" s="623"/>
      <c r="RS104" s="623"/>
      <c r="RT104" s="623"/>
      <c r="RU104" s="623"/>
      <c r="RV104" s="623"/>
      <c r="RW104" s="623"/>
      <c r="RX104" s="623"/>
      <c r="RY104" s="623"/>
      <c r="RZ104" s="623"/>
      <c r="SA104" s="623"/>
      <c r="SB104" s="623"/>
      <c r="SC104" s="623"/>
      <c r="SD104" s="623"/>
      <c r="SE104" s="623"/>
      <c r="SF104" s="623"/>
      <c r="SG104" s="623"/>
      <c r="SH104" s="623"/>
      <c r="SI104" s="623"/>
      <c r="SJ104" s="623"/>
      <c r="SK104" s="623"/>
      <c r="SL104" s="623"/>
      <c r="SM104" s="623"/>
      <c r="SN104" s="623"/>
      <c r="SO104" s="623"/>
      <c r="SP104" s="623"/>
      <c r="SQ104" s="623"/>
      <c r="SR104" s="623"/>
      <c r="SS104" s="623"/>
      <c r="ST104" s="623"/>
      <c r="SU104" s="623"/>
      <c r="SV104" s="623"/>
      <c r="SW104" s="623"/>
      <c r="SX104" s="623"/>
      <c r="SY104" s="623"/>
      <c r="SZ104" s="623"/>
      <c r="TA104" s="623"/>
      <c r="TB104" s="623"/>
      <c r="TC104" s="623"/>
      <c r="TD104" s="623"/>
      <c r="TE104" s="623"/>
      <c r="TF104" s="623"/>
      <c r="TG104" s="623"/>
      <c r="TH104" s="623"/>
      <c r="TI104" s="623"/>
      <c r="TJ104" s="623"/>
      <c r="TK104" s="623"/>
      <c r="TL104" s="623"/>
      <c r="TM104" s="623"/>
      <c r="TN104" s="623"/>
      <c r="TO104" s="623"/>
      <c r="TP104" s="623"/>
      <c r="TQ104" s="623"/>
      <c r="TR104" s="623"/>
      <c r="TS104" s="623"/>
      <c r="TT104" s="623"/>
      <c r="TU104" s="623"/>
      <c r="TV104" s="623"/>
      <c r="TW104" s="623"/>
      <c r="TX104" s="623"/>
      <c r="TY104" s="623"/>
      <c r="TZ104" s="623"/>
      <c r="UA104" s="623"/>
      <c r="UB104" s="623"/>
      <c r="UC104" s="623"/>
      <c r="UD104" s="623"/>
      <c r="UE104" s="623"/>
      <c r="UF104" s="623"/>
      <c r="UG104" s="623"/>
      <c r="UH104" s="623"/>
      <c r="UI104" s="623"/>
      <c r="UJ104" s="623"/>
      <c r="UK104" s="623"/>
      <c r="UL104" s="623"/>
      <c r="UM104" s="623"/>
      <c r="UN104" s="623"/>
      <c r="UO104" s="623"/>
      <c r="UP104" s="623"/>
      <c r="UQ104" s="623"/>
      <c r="UR104" s="623"/>
      <c r="US104" s="623"/>
      <c r="UT104" s="623"/>
      <c r="UU104" s="623"/>
      <c r="UV104" s="623"/>
      <c r="UW104" s="623"/>
      <c r="UX104" s="623"/>
      <c r="UY104" s="623"/>
      <c r="UZ104" s="623"/>
      <c r="VA104" s="623"/>
      <c r="VB104" s="623"/>
      <c r="VC104" s="623"/>
      <c r="VD104" s="623"/>
      <c r="VE104" s="623"/>
      <c r="VF104" s="623"/>
      <c r="VG104" s="623"/>
      <c r="VH104" s="623"/>
      <c r="VI104" s="623"/>
      <c r="VJ104" s="623"/>
      <c r="VK104" s="623"/>
      <c r="VL104" s="623"/>
      <c r="VM104" s="623"/>
      <c r="VN104" s="623"/>
      <c r="VO104" s="623"/>
      <c r="VP104" s="623"/>
      <c r="VQ104" s="623"/>
      <c r="VR104" s="623"/>
      <c r="VS104" s="623"/>
      <c r="VT104" s="623"/>
      <c r="VU104" s="623"/>
      <c r="VV104" s="623"/>
      <c r="VW104" s="623"/>
      <c r="VX104" s="623"/>
      <c r="VY104" s="623"/>
      <c r="VZ104" s="623"/>
      <c r="WA104" s="623"/>
      <c r="WB104" s="623"/>
      <c r="WC104" s="623"/>
      <c r="WD104" s="623"/>
      <c r="WE104" s="623"/>
      <c r="WF104" s="623"/>
      <c r="WG104" s="623"/>
      <c r="WH104" s="623"/>
      <c r="WI104" s="623"/>
      <c r="WJ104" s="623"/>
      <c r="WK104" s="623"/>
      <c r="WL104" s="623"/>
      <c r="WM104" s="623"/>
      <c r="WN104" s="623"/>
      <c r="WO104" s="623"/>
      <c r="WP104" s="623"/>
      <c r="WQ104" s="623"/>
      <c r="WR104" s="623"/>
      <c r="WS104" s="623"/>
      <c r="WT104" s="623"/>
      <c r="WU104" s="623"/>
      <c r="WV104" s="623"/>
      <c r="WW104" s="623"/>
      <c r="WX104" s="623"/>
      <c r="WY104" s="623"/>
      <c r="WZ104" s="623"/>
      <c r="XA104" s="623"/>
      <c r="XB104" s="623"/>
      <c r="XC104" s="623"/>
      <c r="XD104" s="623"/>
      <c r="XE104" s="623"/>
      <c r="XF104" s="623"/>
      <c r="XG104" s="623"/>
      <c r="XH104" s="623"/>
      <c r="XI104" s="623"/>
      <c r="XJ104" s="623"/>
      <c r="XK104" s="623"/>
      <c r="XL104" s="623"/>
      <c r="XM104" s="623"/>
      <c r="XN104" s="623"/>
      <c r="XO104" s="623"/>
      <c r="XP104" s="623"/>
      <c r="XQ104" s="623"/>
      <c r="XR104" s="623"/>
      <c r="XS104" s="623"/>
      <c r="XT104" s="623"/>
      <c r="XU104" s="623"/>
      <c r="XV104" s="623"/>
      <c r="XW104" s="623"/>
      <c r="XX104" s="623"/>
      <c r="XY104" s="623"/>
      <c r="XZ104" s="623"/>
      <c r="YA104" s="623"/>
      <c r="YB104" s="623"/>
      <c r="YC104" s="623"/>
      <c r="YD104" s="623"/>
      <c r="YE104" s="623"/>
      <c r="YF104" s="623"/>
      <c r="YG104" s="623"/>
      <c r="YH104" s="623"/>
      <c r="YI104" s="623"/>
      <c r="YJ104" s="623"/>
      <c r="YK104" s="623"/>
      <c r="YL104" s="623"/>
      <c r="YM104" s="623"/>
      <c r="YN104" s="623"/>
      <c r="YO104" s="623"/>
      <c r="YP104" s="623"/>
      <c r="YQ104" s="623"/>
      <c r="YR104" s="623"/>
      <c r="YS104" s="623"/>
      <c r="YT104" s="623"/>
      <c r="YU104" s="623"/>
      <c r="YV104" s="623"/>
      <c r="YW104" s="623"/>
      <c r="YX104" s="623"/>
      <c r="YY104" s="623"/>
      <c r="YZ104" s="623"/>
      <c r="ZA104" s="623"/>
      <c r="ZB104" s="623"/>
      <c r="ZC104" s="623"/>
      <c r="ZD104" s="623"/>
      <c r="ZE104" s="623"/>
      <c r="ZF104" s="623"/>
      <c r="ZG104" s="623"/>
      <c r="ZH104" s="623"/>
      <c r="ZI104" s="623"/>
      <c r="ZJ104" s="623"/>
      <c r="ZK104" s="623"/>
      <c r="ZL104" s="623"/>
      <c r="ZM104" s="623"/>
      <c r="ZN104" s="623"/>
      <c r="ZO104" s="623"/>
      <c r="ZP104" s="623"/>
      <c r="ZQ104" s="623"/>
      <c r="ZR104" s="623"/>
      <c r="ZS104" s="623"/>
      <c r="ZT104" s="623"/>
      <c r="ZU104" s="623"/>
      <c r="ZV104" s="623"/>
      <c r="ZW104" s="623"/>
      <c r="ZX104" s="623"/>
      <c r="ZY104" s="623"/>
      <c r="ZZ104" s="623"/>
      <c r="AAA104" s="623"/>
      <c r="AAB104" s="623"/>
      <c r="AAC104" s="623"/>
      <c r="AAD104" s="623"/>
      <c r="AAE104" s="623"/>
      <c r="AAF104" s="623"/>
      <c r="AAG104" s="623"/>
      <c r="AAH104" s="623"/>
      <c r="AAI104" s="623"/>
      <c r="AAJ104" s="623"/>
      <c r="AAK104" s="623"/>
      <c r="AAL104" s="623"/>
      <c r="AAM104" s="623"/>
      <c r="AAN104" s="623"/>
      <c r="AAO104" s="623"/>
      <c r="AAP104" s="623"/>
      <c r="AAQ104" s="623"/>
      <c r="AAR104" s="623"/>
      <c r="AAS104" s="623"/>
      <c r="AAT104" s="623"/>
      <c r="AAU104" s="623"/>
      <c r="AAV104" s="623"/>
      <c r="AAW104" s="623"/>
      <c r="AAX104" s="623"/>
      <c r="AAY104" s="623"/>
      <c r="AAZ104" s="623"/>
      <c r="ABA104" s="623"/>
      <c r="ABB104" s="623"/>
      <c r="ABC104" s="623"/>
      <c r="ABD104" s="623"/>
      <c r="ABE104" s="623"/>
      <c r="ABF104" s="623"/>
      <c r="ABG104" s="623"/>
      <c r="ABH104" s="623"/>
      <c r="ABI104" s="623"/>
      <c r="ABJ104" s="623"/>
      <c r="ABK104" s="623"/>
      <c r="ABL104" s="623"/>
      <c r="ABM104" s="623"/>
      <c r="ABN104" s="623"/>
      <c r="ABO104" s="623"/>
      <c r="ABP104" s="623"/>
      <c r="ABQ104" s="623"/>
      <c r="ABR104" s="623"/>
      <c r="ABS104" s="623"/>
      <c r="ABT104" s="623"/>
      <c r="ABU104" s="623"/>
      <c r="ABV104" s="623"/>
      <c r="ABW104" s="623"/>
      <c r="ABX104" s="623"/>
      <c r="ABY104" s="623"/>
      <c r="ABZ104" s="623"/>
      <c r="ACA104" s="623"/>
      <c r="ACB104" s="623"/>
      <c r="ACC104" s="623"/>
      <c r="ACD104" s="623"/>
      <c r="ACE104" s="623"/>
      <c r="ACF104" s="623"/>
      <c r="ACG104" s="623"/>
      <c r="ACH104" s="623"/>
      <c r="ACI104" s="623"/>
      <c r="ACJ104" s="623"/>
      <c r="ACK104" s="623"/>
      <c r="ACL104" s="623"/>
      <c r="ACM104" s="623"/>
      <c r="ACN104" s="623"/>
      <c r="ACO104" s="623"/>
      <c r="ACP104" s="623"/>
      <c r="ACQ104" s="623"/>
      <c r="ACR104" s="623"/>
      <c r="ACS104" s="623"/>
      <c r="ACT104" s="623"/>
      <c r="ACU104" s="623"/>
      <c r="ACV104" s="623"/>
      <c r="ACW104" s="623"/>
      <c r="ACX104" s="623"/>
      <c r="ACY104" s="623"/>
      <c r="ACZ104" s="623"/>
      <c r="ADA104" s="623"/>
      <c r="ADB104" s="623"/>
      <c r="ADC104" s="623"/>
      <c r="ADD104" s="623"/>
      <c r="ADE104" s="623"/>
      <c r="ADF104" s="623"/>
      <c r="ADG104" s="623"/>
      <c r="ADH104" s="623"/>
      <c r="ADI104" s="623"/>
      <c r="ADJ104" s="623"/>
      <c r="ADK104" s="623"/>
      <c r="ADL104" s="623"/>
      <c r="ADM104" s="623"/>
      <c r="ADN104" s="623"/>
      <c r="ADO104" s="623"/>
      <c r="ADP104" s="623"/>
      <c r="ADQ104" s="623"/>
      <c r="ADR104" s="623"/>
      <c r="ADS104" s="623"/>
      <c r="ADT104" s="623"/>
      <c r="ADU104" s="623"/>
      <c r="ADV104" s="623"/>
      <c r="ADW104" s="623"/>
      <c r="ADX104" s="623"/>
      <c r="ADY104" s="623"/>
      <c r="ADZ104" s="623"/>
      <c r="AEA104" s="623"/>
      <c r="AEB104" s="623"/>
      <c r="AEC104" s="623"/>
      <c r="AED104" s="623"/>
      <c r="AEE104" s="623"/>
      <c r="AEF104" s="623"/>
      <c r="AEG104" s="623"/>
      <c r="AEH104" s="623"/>
      <c r="AEI104" s="623"/>
      <c r="AEJ104" s="623"/>
      <c r="AEK104" s="623"/>
      <c r="AEL104" s="623"/>
      <c r="AEM104" s="623"/>
      <c r="AEN104" s="623"/>
      <c r="AEO104" s="623"/>
      <c r="AEP104" s="623"/>
      <c r="AEQ104" s="623"/>
      <c r="AER104" s="623"/>
      <c r="AES104" s="623"/>
      <c r="AET104" s="623"/>
      <c r="AEU104" s="623"/>
      <c r="AEV104" s="623"/>
      <c r="AEW104" s="623"/>
      <c r="AEX104" s="623"/>
      <c r="AEY104" s="623"/>
      <c r="AEZ104" s="623"/>
      <c r="AFA104" s="623"/>
      <c r="AFB104" s="623"/>
      <c r="AFC104" s="623"/>
      <c r="AFD104" s="623"/>
      <c r="AFE104" s="623"/>
      <c r="AFF104" s="623"/>
      <c r="AFG104" s="623"/>
      <c r="AFH104" s="623"/>
      <c r="AFI104" s="623"/>
      <c r="AFJ104" s="623"/>
      <c r="AFK104" s="623"/>
      <c r="AFL104" s="623"/>
      <c r="AFM104" s="623"/>
      <c r="AFN104" s="623"/>
      <c r="AFO104" s="623"/>
      <c r="AFP104" s="623"/>
      <c r="AFQ104" s="623"/>
      <c r="AFR104" s="623"/>
      <c r="AFS104" s="623"/>
      <c r="AFT104" s="623"/>
      <c r="AFU104" s="623"/>
      <c r="AFV104" s="623"/>
      <c r="AFW104" s="623"/>
      <c r="AFX104" s="623"/>
      <c r="AFY104" s="623"/>
      <c r="AFZ104" s="623"/>
      <c r="AGA104" s="623"/>
      <c r="AGB104" s="623"/>
      <c r="AGC104" s="623"/>
      <c r="AGD104" s="623"/>
      <c r="AGE104" s="623"/>
      <c r="AGF104" s="623"/>
      <c r="AGG104" s="623"/>
      <c r="AGH104" s="623"/>
      <c r="AGI104" s="623"/>
      <c r="AGJ104" s="623"/>
      <c r="AGK104" s="623"/>
      <c r="AGL104" s="623"/>
      <c r="AGM104" s="623"/>
      <c r="AGN104" s="623"/>
      <c r="AGO104" s="623"/>
      <c r="AGP104" s="623"/>
      <c r="AGQ104" s="623"/>
      <c r="AGR104" s="623"/>
      <c r="AGS104" s="623"/>
      <c r="AGT104" s="623"/>
      <c r="AGU104" s="623"/>
      <c r="AGV104" s="623"/>
      <c r="AGW104" s="623"/>
      <c r="AGX104" s="623"/>
      <c r="AGY104" s="623"/>
      <c r="AGZ104" s="623"/>
      <c r="AHA104" s="623"/>
      <c r="AHB104" s="623"/>
      <c r="AHC104" s="623"/>
      <c r="AHD104" s="623"/>
      <c r="AHE104" s="623"/>
      <c r="AHF104" s="623"/>
      <c r="AHG104" s="623"/>
      <c r="AHH104" s="623"/>
      <c r="AHI104" s="623"/>
      <c r="AHJ104" s="623"/>
      <c r="AHK104" s="623"/>
      <c r="AHL104" s="623"/>
      <c r="AHM104" s="623"/>
      <c r="AHN104" s="623"/>
      <c r="AHO104" s="623"/>
      <c r="AHP104" s="623"/>
      <c r="AHQ104" s="623"/>
      <c r="AHR104" s="623"/>
      <c r="AHS104" s="623"/>
      <c r="AHT104" s="623"/>
      <c r="AHU104" s="623"/>
      <c r="AHV104" s="623"/>
      <c r="AHW104" s="623"/>
      <c r="AHX104" s="623"/>
      <c r="AHY104" s="623"/>
      <c r="AHZ104" s="623"/>
      <c r="AIA104" s="623"/>
      <c r="AIB104" s="623"/>
      <c r="AIC104" s="623"/>
      <c r="AID104" s="623"/>
      <c r="AIE104" s="623"/>
      <c r="AIF104" s="623"/>
      <c r="AIG104" s="623"/>
      <c r="AIH104" s="623"/>
      <c r="AII104" s="623"/>
      <c r="AIJ104" s="623"/>
      <c r="AIK104" s="623"/>
      <c r="AIL104" s="623"/>
      <c r="AIM104" s="623"/>
      <c r="AIN104" s="623"/>
      <c r="AIO104" s="623"/>
      <c r="AIP104" s="623"/>
      <c r="AIQ104" s="623"/>
      <c r="AIR104" s="623"/>
      <c r="AIS104" s="623"/>
      <c r="AIT104" s="623"/>
      <c r="AIU104" s="623"/>
      <c r="AIV104" s="623"/>
      <c r="AIW104" s="623"/>
      <c r="AIX104" s="623"/>
      <c r="AIY104" s="623"/>
      <c r="AIZ104" s="623"/>
      <c r="AJA104" s="623"/>
      <c r="AJB104" s="623"/>
      <c r="AJC104" s="623"/>
      <c r="AJD104" s="623"/>
      <c r="AJE104" s="623"/>
      <c r="AJF104" s="623"/>
      <c r="AJG104" s="623"/>
      <c r="AJH104" s="623"/>
      <c r="AJI104" s="623"/>
      <c r="AJJ104" s="623"/>
      <c r="AJK104" s="623"/>
      <c r="AJL104" s="623"/>
      <c r="AJM104" s="623"/>
      <c r="AJN104" s="623"/>
      <c r="AJO104" s="623"/>
      <c r="AJP104" s="623"/>
      <c r="AJQ104" s="623"/>
      <c r="AJR104" s="623"/>
      <c r="AJS104" s="623"/>
      <c r="AJT104" s="623"/>
      <c r="AJU104" s="623"/>
      <c r="AJV104" s="623"/>
      <c r="AJW104" s="623"/>
      <c r="AJX104" s="623"/>
      <c r="AJY104" s="623"/>
      <c r="AJZ104" s="623"/>
      <c r="AKA104" s="623"/>
      <c r="AKB104" s="623"/>
      <c r="AKC104" s="623"/>
      <c r="AKD104" s="623"/>
      <c r="AKE104" s="623"/>
      <c r="AKF104" s="623"/>
      <c r="AKG104" s="623"/>
      <c r="AKH104" s="623"/>
      <c r="AKI104" s="623"/>
      <c r="AKJ104" s="623"/>
      <c r="AKK104" s="623"/>
      <c r="AKL104" s="623"/>
      <c r="AKM104" s="623"/>
      <c r="AKN104" s="623"/>
      <c r="AKO104" s="623"/>
      <c r="AKP104" s="623"/>
      <c r="AKQ104" s="623"/>
      <c r="AKR104" s="623"/>
      <c r="AKS104" s="623"/>
      <c r="AKT104" s="623"/>
      <c r="AKU104" s="623"/>
      <c r="AKV104" s="623"/>
      <c r="AKW104" s="623"/>
      <c r="AKX104" s="623"/>
      <c r="AKY104" s="623"/>
      <c r="AKZ104" s="623"/>
      <c r="ALA104" s="623"/>
      <c r="ALB104" s="623"/>
      <c r="ALC104" s="623"/>
      <c r="ALD104" s="623"/>
      <c r="ALE104" s="623"/>
      <c r="ALF104" s="623"/>
      <c r="ALG104" s="623"/>
      <c r="ALH104" s="623"/>
      <c r="ALI104" s="623"/>
      <c r="ALJ104" s="623"/>
      <c r="ALK104" s="623"/>
      <c r="ALL104" s="623"/>
      <c r="ALM104" s="623"/>
      <c r="ALN104" s="623"/>
      <c r="ALO104" s="623"/>
      <c r="ALP104" s="623"/>
      <c r="ALQ104" s="623"/>
      <c r="ALR104" s="623"/>
      <c r="ALS104" s="623"/>
      <c r="ALT104" s="623"/>
      <c r="ALU104" s="623"/>
      <c r="ALV104" s="623"/>
      <c r="ALW104" s="623"/>
      <c r="ALX104" s="623"/>
      <c r="ALY104" s="623"/>
      <c r="ALZ104" s="623"/>
    </row>
    <row r="105" spans="1:1014" s="577" customFormat="1" ht="13.5" customHeight="1">
      <c r="A105" s="566">
        <v>87</v>
      </c>
      <c r="B105" s="567"/>
      <c r="C105" s="567" t="s">
        <v>1329</v>
      </c>
      <c r="D105" s="567" t="s">
        <v>1330</v>
      </c>
      <c r="E105" s="631"/>
      <c r="F105" s="567"/>
      <c r="G105" s="567"/>
      <c r="H105" s="566" t="s">
        <v>1331</v>
      </c>
      <c r="I105" s="570"/>
      <c r="J105" s="566" t="s">
        <v>1332</v>
      </c>
      <c r="K105" s="570" t="s">
        <v>1055</v>
      </c>
      <c r="L105" s="566" t="s">
        <v>1333</v>
      </c>
      <c r="M105" s="566" t="s">
        <v>1334</v>
      </c>
      <c r="N105" s="566"/>
      <c r="O105" s="566"/>
      <c r="P105" s="571"/>
      <c r="Q105" s="566" t="s">
        <v>820</v>
      </c>
      <c r="R105" s="566" t="s">
        <v>863</v>
      </c>
      <c r="S105" s="578" t="s">
        <v>1055</v>
      </c>
      <c r="T105" s="632"/>
      <c r="U105" s="566"/>
      <c r="V105" s="573"/>
      <c r="W105" s="573" t="s">
        <v>863</v>
      </c>
      <c r="X105" s="574"/>
      <c r="Y105" s="633"/>
      <c r="Z105" s="566"/>
      <c r="AA105" s="576"/>
      <c r="AB105" s="566"/>
      <c r="AC105" s="572">
        <v>1</v>
      </c>
      <c r="AD105" s="572">
        <v>1</v>
      </c>
    </row>
    <row r="106" spans="1:1014" s="577" customFormat="1" ht="13.5" customHeight="1">
      <c r="A106" s="566">
        <v>88</v>
      </c>
      <c r="B106" s="567"/>
      <c r="C106" s="567" t="s">
        <v>973</v>
      </c>
      <c r="D106" s="567" t="s">
        <v>1335</v>
      </c>
      <c r="E106" s="567"/>
      <c r="F106" s="567"/>
      <c r="G106" s="567"/>
      <c r="H106" s="566" t="s">
        <v>1336</v>
      </c>
      <c r="I106" s="570"/>
      <c r="J106" s="566" t="s">
        <v>975</v>
      </c>
      <c r="K106" s="570" t="s">
        <v>976</v>
      </c>
      <c r="L106" s="566"/>
      <c r="M106" s="566"/>
      <c r="N106" s="566"/>
      <c r="O106" s="566"/>
      <c r="P106" s="571"/>
      <c r="Q106" s="566" t="s">
        <v>820</v>
      </c>
      <c r="R106" s="566" t="s">
        <v>863</v>
      </c>
      <c r="S106" s="578" t="s">
        <v>976</v>
      </c>
      <c r="T106" s="572"/>
      <c r="U106" s="566"/>
      <c r="V106" s="573"/>
      <c r="W106" s="573" t="s">
        <v>863</v>
      </c>
      <c r="X106" s="574"/>
      <c r="Y106" s="575"/>
      <c r="Z106" s="566"/>
      <c r="AA106" s="576"/>
      <c r="AB106" s="566"/>
      <c r="AC106" s="572">
        <v>1</v>
      </c>
      <c r="AD106" s="572">
        <v>1</v>
      </c>
    </row>
    <row r="107" spans="1:1014" s="577" customFormat="1" ht="13.5" customHeight="1">
      <c r="A107" s="566">
        <v>89</v>
      </c>
      <c r="B107" s="567"/>
      <c r="C107" s="567" t="s">
        <v>1337</v>
      </c>
      <c r="D107" s="567"/>
      <c r="E107" s="567"/>
      <c r="F107" s="567"/>
      <c r="G107" s="567"/>
      <c r="H107" s="566" t="s">
        <v>1338</v>
      </c>
      <c r="I107" s="570"/>
      <c r="J107" s="566" t="s">
        <v>1339</v>
      </c>
      <c r="K107" s="570" t="s">
        <v>1339</v>
      </c>
      <c r="L107" s="566"/>
      <c r="M107" s="566"/>
      <c r="N107" s="566"/>
      <c r="O107" s="566"/>
      <c r="P107" s="571"/>
      <c r="Q107" s="566" t="s">
        <v>820</v>
      </c>
      <c r="R107" s="566" t="s">
        <v>863</v>
      </c>
      <c r="S107" s="578" t="s">
        <v>1339</v>
      </c>
      <c r="T107" s="572"/>
      <c r="U107" s="566"/>
      <c r="V107" s="573"/>
      <c r="W107" s="573" t="s">
        <v>863</v>
      </c>
      <c r="X107" s="574"/>
      <c r="Y107" s="575"/>
      <c r="Z107" s="566"/>
      <c r="AA107" s="576"/>
      <c r="AB107" s="566"/>
      <c r="AC107" s="572">
        <v>1</v>
      </c>
      <c r="AD107" s="572">
        <v>1</v>
      </c>
    </row>
    <row r="108" spans="1:1014" s="577" customFormat="1" ht="13.5" customHeight="1">
      <c r="A108" s="566">
        <v>90</v>
      </c>
      <c r="B108" s="567"/>
      <c r="C108" s="567"/>
      <c r="D108" s="567" t="s">
        <v>1340</v>
      </c>
      <c r="E108" s="567"/>
      <c r="F108" s="567"/>
      <c r="G108" s="567"/>
      <c r="H108" s="566" t="s">
        <v>1341</v>
      </c>
      <c r="I108" s="570" t="s">
        <v>1342</v>
      </c>
      <c r="J108" s="566" t="s">
        <v>1343</v>
      </c>
      <c r="K108" s="570"/>
      <c r="L108" s="566"/>
      <c r="M108" s="566"/>
      <c r="N108" s="566"/>
      <c r="O108" s="566"/>
      <c r="P108" s="571"/>
      <c r="Q108" s="566" t="s">
        <v>820</v>
      </c>
      <c r="R108" s="566"/>
      <c r="S108" s="566" t="s">
        <v>862</v>
      </c>
      <c r="T108" s="572"/>
      <c r="U108" s="566"/>
      <c r="V108" s="573"/>
      <c r="W108" s="573" t="s">
        <v>863</v>
      </c>
      <c r="X108" s="574"/>
      <c r="Y108" s="575"/>
      <c r="Z108" s="566" t="s">
        <v>1077</v>
      </c>
      <c r="AA108" s="576"/>
      <c r="AB108" s="566"/>
      <c r="AC108" s="572"/>
      <c r="AD108" s="572">
        <v>1</v>
      </c>
    </row>
    <row r="109" spans="1:1014" s="577" customFormat="1" ht="13.5" customHeight="1">
      <c r="A109" s="566">
        <v>91</v>
      </c>
      <c r="B109" s="567"/>
      <c r="C109" s="567"/>
      <c r="D109" s="567" t="s">
        <v>1344</v>
      </c>
      <c r="E109" s="567"/>
      <c r="F109" s="567"/>
      <c r="G109" s="567"/>
      <c r="H109" s="566" t="s">
        <v>1345</v>
      </c>
      <c r="I109" s="570" t="s">
        <v>1346</v>
      </c>
      <c r="J109" s="566" t="s">
        <v>1347</v>
      </c>
      <c r="K109" s="570"/>
      <c r="L109" s="566"/>
      <c r="M109" s="566"/>
      <c r="N109" s="566"/>
      <c r="O109" s="566"/>
      <c r="P109" s="571"/>
      <c r="Q109" s="566" t="s">
        <v>820</v>
      </c>
      <c r="R109" s="566"/>
      <c r="S109" s="566" t="s">
        <v>862</v>
      </c>
      <c r="T109" s="572"/>
      <c r="U109" s="566"/>
      <c r="V109" s="573"/>
      <c r="W109" s="573" t="s">
        <v>863</v>
      </c>
      <c r="X109" s="574"/>
      <c r="Y109" s="575"/>
      <c r="Z109" s="566" t="s">
        <v>1348</v>
      </c>
      <c r="AA109" s="576"/>
      <c r="AB109" s="566"/>
      <c r="AC109" s="572"/>
      <c r="AD109" s="572">
        <v>1</v>
      </c>
    </row>
    <row r="110" spans="1:1014" s="577" customFormat="1" ht="13.5" customHeight="1">
      <c r="A110" s="566">
        <v>92</v>
      </c>
      <c r="B110" s="567"/>
      <c r="C110" s="567"/>
      <c r="D110" s="567" t="s">
        <v>1349</v>
      </c>
      <c r="E110" s="567"/>
      <c r="F110" s="567"/>
      <c r="G110" s="567"/>
      <c r="H110" s="566" t="s">
        <v>1350</v>
      </c>
      <c r="I110" s="570" t="s">
        <v>1351</v>
      </c>
      <c r="J110" s="566" t="s">
        <v>1352</v>
      </c>
      <c r="K110" s="570" t="s">
        <v>1353</v>
      </c>
      <c r="L110" s="566"/>
      <c r="M110" s="566"/>
      <c r="N110" s="566"/>
      <c r="O110" s="566"/>
      <c r="P110" s="571"/>
      <c r="Q110" s="566" t="s">
        <v>817</v>
      </c>
      <c r="R110" s="566"/>
      <c r="S110" s="566" t="s">
        <v>862</v>
      </c>
      <c r="T110" s="572"/>
      <c r="U110" s="566"/>
      <c r="V110" s="573"/>
      <c r="W110" s="573" t="s">
        <v>863</v>
      </c>
      <c r="X110" s="574"/>
      <c r="Y110" s="575"/>
      <c r="Z110" s="566"/>
      <c r="AA110" s="576"/>
      <c r="AB110" s="566"/>
      <c r="AC110" s="572"/>
      <c r="AD110" s="572">
        <v>1</v>
      </c>
    </row>
    <row r="111" spans="1:1014" s="577" customFormat="1" ht="13.5" customHeight="1">
      <c r="A111" s="566">
        <v>93</v>
      </c>
      <c r="B111" s="567"/>
      <c r="C111" s="567"/>
      <c r="D111" s="567" t="s">
        <v>1354</v>
      </c>
      <c r="E111" s="567" t="s">
        <v>1276</v>
      </c>
      <c r="F111" s="567"/>
      <c r="G111" s="567"/>
      <c r="H111" s="566" t="s">
        <v>1355</v>
      </c>
      <c r="I111" s="593"/>
      <c r="J111" s="566" t="s">
        <v>1356</v>
      </c>
      <c r="K111" s="570" t="s">
        <v>1357</v>
      </c>
      <c r="L111" s="566"/>
      <c r="M111" s="566"/>
      <c r="N111" s="566"/>
      <c r="O111" s="566"/>
      <c r="P111" s="571"/>
      <c r="Q111" s="566" t="s">
        <v>817</v>
      </c>
      <c r="R111" s="566" t="s">
        <v>863</v>
      </c>
      <c r="S111" s="578" t="s">
        <v>1265</v>
      </c>
      <c r="T111" s="572"/>
      <c r="U111" s="566"/>
      <c r="V111" s="573"/>
      <c r="W111" s="573" t="s">
        <v>863</v>
      </c>
      <c r="X111" s="574"/>
      <c r="Y111" s="575"/>
      <c r="Z111" s="566"/>
      <c r="AA111" s="576"/>
      <c r="AB111" s="566"/>
      <c r="AC111" s="572">
        <v>1</v>
      </c>
      <c r="AD111" s="572">
        <v>1</v>
      </c>
    </row>
    <row r="112" spans="1:1014" s="577" customFormat="1" ht="13.5" customHeight="1">
      <c r="A112" s="566">
        <v>94</v>
      </c>
      <c r="B112" s="567"/>
      <c r="C112" s="567"/>
      <c r="D112" s="567" t="s">
        <v>1358</v>
      </c>
      <c r="E112" s="567"/>
      <c r="F112" s="567"/>
      <c r="G112" s="567"/>
      <c r="H112" s="566" t="s">
        <v>1359</v>
      </c>
      <c r="I112" s="570" t="s">
        <v>1360</v>
      </c>
      <c r="J112" s="566" t="s">
        <v>1361</v>
      </c>
      <c r="K112" s="570"/>
      <c r="L112" s="566" t="s">
        <v>1362</v>
      </c>
      <c r="M112" s="566" t="s">
        <v>1363</v>
      </c>
      <c r="N112" s="566"/>
      <c r="O112" s="566"/>
      <c r="P112" s="571"/>
      <c r="Q112" s="566" t="s">
        <v>817</v>
      </c>
      <c r="R112" s="566"/>
      <c r="S112" s="566" t="s">
        <v>862</v>
      </c>
      <c r="T112" s="572"/>
      <c r="U112" s="566"/>
      <c r="V112" s="573"/>
      <c r="W112" s="573" t="s">
        <v>863</v>
      </c>
      <c r="X112" s="574"/>
      <c r="Y112" s="575"/>
      <c r="Z112" s="566"/>
      <c r="AA112" s="576"/>
      <c r="AB112" s="566"/>
      <c r="AC112" s="572">
        <v>1</v>
      </c>
      <c r="AD112" s="572">
        <v>1</v>
      </c>
    </row>
    <row r="113" spans="1:30" s="577" customFormat="1" ht="13.5" customHeight="1">
      <c r="A113" s="566">
        <v>95</v>
      </c>
      <c r="B113" s="567"/>
      <c r="C113" s="567" t="s">
        <v>1364</v>
      </c>
      <c r="D113" s="567"/>
      <c r="E113" s="567"/>
      <c r="F113" s="567"/>
      <c r="G113" s="567"/>
      <c r="H113" s="566" t="s">
        <v>1365</v>
      </c>
      <c r="I113" s="570"/>
      <c r="J113" s="566" t="s">
        <v>1366</v>
      </c>
      <c r="K113" s="570" t="s">
        <v>1367</v>
      </c>
      <c r="L113" s="566"/>
      <c r="M113" s="566"/>
      <c r="N113" s="566"/>
      <c r="O113" s="566"/>
      <c r="P113" s="571"/>
      <c r="Q113" s="566" t="s">
        <v>823</v>
      </c>
      <c r="R113" s="566" t="s">
        <v>863</v>
      </c>
      <c r="S113" s="578" t="s">
        <v>1367</v>
      </c>
      <c r="T113" s="632"/>
      <c r="U113" s="566"/>
      <c r="V113" s="573"/>
      <c r="W113" s="573" t="s">
        <v>863</v>
      </c>
      <c r="X113" s="574"/>
      <c r="Y113" s="633"/>
      <c r="Z113" s="566"/>
      <c r="AA113" s="576"/>
      <c r="AB113" s="566"/>
      <c r="AC113" s="572">
        <v>1</v>
      </c>
      <c r="AD113" s="572">
        <v>1</v>
      </c>
    </row>
    <row r="114" spans="1:30" s="577" customFormat="1" ht="13.5" customHeight="1">
      <c r="A114" s="566">
        <v>96</v>
      </c>
      <c r="B114" s="567"/>
      <c r="C114" s="567"/>
      <c r="D114" s="567" t="s">
        <v>1368</v>
      </c>
      <c r="E114" s="567"/>
      <c r="F114" s="567"/>
      <c r="G114" s="567"/>
      <c r="H114" s="566" t="s">
        <v>1369</v>
      </c>
      <c r="I114" s="570" t="s">
        <v>1370</v>
      </c>
      <c r="J114" s="566" t="s">
        <v>1371</v>
      </c>
      <c r="K114" s="570" t="s">
        <v>1372</v>
      </c>
      <c r="L114" s="566"/>
      <c r="M114" s="566"/>
      <c r="N114" s="566"/>
      <c r="O114" s="566"/>
      <c r="P114" s="571"/>
      <c r="Q114" s="566" t="s">
        <v>817</v>
      </c>
      <c r="R114" s="566"/>
      <c r="S114" s="566" t="s">
        <v>862</v>
      </c>
      <c r="T114" s="572"/>
      <c r="U114" s="566"/>
      <c r="V114" s="573"/>
      <c r="W114" s="573" t="s">
        <v>863</v>
      </c>
      <c r="X114" s="574"/>
      <c r="Y114" s="575"/>
      <c r="Z114" s="566" t="s">
        <v>1016</v>
      </c>
      <c r="AA114" s="576"/>
      <c r="AB114" s="566"/>
      <c r="AC114" s="572">
        <v>1</v>
      </c>
      <c r="AD114" s="572">
        <v>1</v>
      </c>
    </row>
    <row r="115" spans="1:30" s="577" customFormat="1" ht="13.5" customHeight="1">
      <c r="A115" s="566">
        <v>97</v>
      </c>
      <c r="B115" s="567"/>
      <c r="C115" s="567"/>
      <c r="D115" s="567" t="s">
        <v>1373</v>
      </c>
      <c r="E115" s="567"/>
      <c r="F115" s="567"/>
      <c r="G115" s="567"/>
      <c r="H115" s="566" t="s">
        <v>1374</v>
      </c>
      <c r="I115" s="570" t="s">
        <v>1375</v>
      </c>
      <c r="J115" s="566" t="s">
        <v>1376</v>
      </c>
      <c r="K115" s="570"/>
      <c r="L115" s="566"/>
      <c r="M115" s="566"/>
      <c r="N115" s="566"/>
      <c r="O115" s="566"/>
      <c r="P115" s="571"/>
      <c r="Q115" s="566" t="s">
        <v>817</v>
      </c>
      <c r="R115" s="566"/>
      <c r="S115" s="566" t="s">
        <v>862</v>
      </c>
      <c r="T115" s="572"/>
      <c r="U115" s="566"/>
      <c r="V115" s="573"/>
      <c r="W115" s="573" t="s">
        <v>863</v>
      </c>
      <c r="X115" s="574"/>
      <c r="Y115" s="575"/>
      <c r="Z115" s="566"/>
      <c r="AA115" s="576"/>
      <c r="AB115" s="566"/>
      <c r="AC115" s="572">
        <v>1</v>
      </c>
      <c r="AD115" s="572">
        <v>1</v>
      </c>
    </row>
    <row r="116" spans="1:30" s="577" customFormat="1" ht="13.5" customHeight="1">
      <c r="A116" s="566">
        <v>98</v>
      </c>
      <c r="B116" s="567"/>
      <c r="C116" s="567"/>
      <c r="D116" s="567" t="s">
        <v>1377</v>
      </c>
      <c r="E116" s="567"/>
      <c r="F116" s="567"/>
      <c r="G116" s="567"/>
      <c r="H116" s="566" t="s">
        <v>1378</v>
      </c>
      <c r="I116" s="570" t="s">
        <v>1379</v>
      </c>
      <c r="J116" s="566" t="s">
        <v>1380</v>
      </c>
      <c r="K116" s="570"/>
      <c r="L116" s="566"/>
      <c r="M116" s="566"/>
      <c r="N116" s="566"/>
      <c r="O116" s="566"/>
      <c r="P116" s="571"/>
      <c r="Q116" s="566" t="s">
        <v>817</v>
      </c>
      <c r="R116" s="566"/>
      <c r="S116" s="566" t="s">
        <v>1381</v>
      </c>
      <c r="T116" s="572"/>
      <c r="U116" s="566"/>
      <c r="V116" s="573"/>
      <c r="W116" s="573" t="s">
        <v>863</v>
      </c>
      <c r="X116" s="574"/>
      <c r="Y116" s="575"/>
      <c r="Z116" s="566"/>
      <c r="AA116" s="576"/>
      <c r="AB116" s="566"/>
      <c r="AC116" s="572">
        <v>1</v>
      </c>
      <c r="AD116" s="572">
        <v>1</v>
      </c>
    </row>
    <row r="117" spans="1:30" s="577" customFormat="1" ht="13.5" customHeight="1">
      <c r="A117" s="566">
        <v>99</v>
      </c>
      <c r="B117" s="567"/>
      <c r="C117" s="567"/>
      <c r="D117" s="567" t="s">
        <v>874</v>
      </c>
      <c r="E117" s="567"/>
      <c r="F117" s="567"/>
      <c r="G117" s="567"/>
      <c r="H117" s="566" t="s">
        <v>1382</v>
      </c>
      <c r="I117" s="621" t="s">
        <v>1383</v>
      </c>
      <c r="J117" s="566" t="s">
        <v>874</v>
      </c>
      <c r="K117" s="570"/>
      <c r="L117" s="566"/>
      <c r="M117" s="566"/>
      <c r="N117" s="566"/>
      <c r="O117" s="566"/>
      <c r="P117" s="571"/>
      <c r="Q117" s="566" t="s">
        <v>820</v>
      </c>
      <c r="R117" s="566"/>
      <c r="S117" s="566" t="s">
        <v>862</v>
      </c>
      <c r="T117" s="572"/>
      <c r="U117" s="566"/>
      <c r="V117" s="573"/>
      <c r="W117" s="573" t="s">
        <v>863</v>
      </c>
      <c r="X117" s="574"/>
      <c r="Y117" s="575"/>
      <c r="Z117" s="566"/>
      <c r="AA117" s="576"/>
      <c r="AB117" s="566"/>
      <c r="AC117" s="572">
        <v>1</v>
      </c>
      <c r="AD117" s="572">
        <v>1</v>
      </c>
    </row>
    <row r="118" spans="1:30" s="577" customFormat="1" ht="13.5" customHeight="1">
      <c r="A118" s="566">
        <v>100</v>
      </c>
      <c r="B118" s="567"/>
      <c r="C118" s="567"/>
      <c r="D118" s="567" t="s">
        <v>1384</v>
      </c>
      <c r="E118" s="567"/>
      <c r="F118" s="567"/>
      <c r="G118" s="567"/>
      <c r="H118" s="566" t="s">
        <v>1385</v>
      </c>
      <c r="I118" s="570"/>
      <c r="J118" s="566" t="s">
        <v>1386</v>
      </c>
      <c r="K118" s="570"/>
      <c r="L118" s="566"/>
      <c r="M118" s="566"/>
      <c r="N118" s="566"/>
      <c r="O118" s="566"/>
      <c r="P118" s="571"/>
      <c r="Q118" s="566" t="s">
        <v>817</v>
      </c>
      <c r="R118" s="566"/>
      <c r="S118" s="566" t="s">
        <v>862</v>
      </c>
      <c r="T118" s="572"/>
      <c r="U118" s="566"/>
      <c r="V118" s="573"/>
      <c r="W118" s="573" t="s">
        <v>863</v>
      </c>
      <c r="X118" s="574"/>
      <c r="Y118" s="575"/>
      <c r="Z118" s="566"/>
      <c r="AA118" s="576"/>
      <c r="AB118" s="566"/>
      <c r="AC118" s="572">
        <v>1</v>
      </c>
      <c r="AD118" s="572">
        <v>1</v>
      </c>
    </row>
    <row r="119" spans="1:30" s="577" customFormat="1" ht="12.95" customHeight="1">
      <c r="A119" s="566">
        <v>101</v>
      </c>
      <c r="B119" s="567"/>
      <c r="C119" s="567"/>
      <c r="D119" s="567" t="s">
        <v>1387</v>
      </c>
      <c r="E119" s="567"/>
      <c r="F119" s="567"/>
      <c r="G119" s="567"/>
      <c r="H119" s="566" t="s">
        <v>1388</v>
      </c>
      <c r="I119" s="570"/>
      <c r="J119" s="566" t="s">
        <v>1389</v>
      </c>
      <c r="K119" s="570"/>
      <c r="L119" s="566"/>
      <c r="M119" s="566"/>
      <c r="N119" s="566"/>
      <c r="O119" s="566"/>
      <c r="P119" s="571"/>
      <c r="Q119" s="566" t="s">
        <v>817</v>
      </c>
      <c r="R119" s="566"/>
      <c r="S119" s="566" t="s">
        <v>862</v>
      </c>
      <c r="T119" s="572"/>
      <c r="U119" s="566"/>
      <c r="V119" s="573"/>
      <c r="W119" s="573" t="s">
        <v>863</v>
      </c>
      <c r="X119" s="574"/>
      <c r="Y119" s="575"/>
      <c r="Z119" s="566"/>
      <c r="AA119" s="576"/>
      <c r="AB119" s="566"/>
      <c r="AC119" s="572">
        <v>1</v>
      </c>
      <c r="AD119" s="572">
        <v>1</v>
      </c>
    </row>
    <row r="120" spans="1:30" s="224" customFormat="1" ht="13.5" customHeight="1">
      <c r="A120" s="225">
        <v>102</v>
      </c>
      <c r="B120" s="217" t="s">
        <v>1390</v>
      </c>
      <c r="C120" s="216"/>
      <c r="D120" s="241"/>
      <c r="E120" s="241"/>
      <c r="F120" s="241"/>
      <c r="G120" s="241"/>
      <c r="H120" s="719" t="s">
        <v>1391</v>
      </c>
      <c r="I120" s="721" t="s">
        <v>1342</v>
      </c>
      <c r="J120" s="719"/>
      <c r="K120" s="721" t="s">
        <v>1392</v>
      </c>
      <c r="L120" s="719"/>
      <c r="M120" s="719"/>
      <c r="N120" s="719"/>
      <c r="O120" s="719"/>
      <c r="P120" s="722"/>
      <c r="Q120" s="719" t="s">
        <v>820</v>
      </c>
      <c r="R120" s="719"/>
      <c r="S120" s="719" t="s">
        <v>862</v>
      </c>
      <c r="T120" s="723"/>
      <c r="U120" s="727"/>
      <c r="V120" s="724"/>
      <c r="W120" s="724" t="s">
        <v>863</v>
      </c>
      <c r="X120" s="232"/>
      <c r="Y120" s="379" t="s">
        <v>1393</v>
      </c>
      <c r="Z120" s="385" t="s">
        <v>1348</v>
      </c>
      <c r="AA120" s="726"/>
      <c r="AB120" s="719"/>
      <c r="AC120" s="723"/>
      <c r="AD120" s="723">
        <v>1</v>
      </c>
    </row>
    <row r="121" spans="1:30" s="577" customFormat="1" ht="13.5" customHeight="1">
      <c r="A121" s="566">
        <v>103</v>
      </c>
      <c r="B121" s="567" t="s">
        <v>1394</v>
      </c>
      <c r="C121" s="568"/>
      <c r="D121" s="568"/>
      <c r="E121" s="568"/>
      <c r="F121" s="568"/>
      <c r="G121" s="568"/>
      <c r="H121" s="566" t="s">
        <v>1395</v>
      </c>
      <c r="I121" s="593"/>
      <c r="J121" s="566"/>
      <c r="K121" s="570" t="s">
        <v>1396</v>
      </c>
      <c r="L121" s="566"/>
      <c r="M121" s="566"/>
      <c r="N121" s="566"/>
      <c r="O121" s="566"/>
      <c r="P121" s="571"/>
      <c r="Q121" s="566" t="s">
        <v>823</v>
      </c>
      <c r="R121" s="566" t="s">
        <v>863</v>
      </c>
      <c r="S121" s="594" t="s">
        <v>1396</v>
      </c>
      <c r="T121" s="572"/>
      <c r="U121" s="634"/>
      <c r="V121" s="573"/>
      <c r="W121" s="573" t="s">
        <v>863</v>
      </c>
      <c r="X121" s="574"/>
      <c r="Y121" s="575"/>
      <c r="Z121" s="566"/>
      <c r="AA121" s="576"/>
      <c r="AB121" s="566"/>
      <c r="AC121" s="572"/>
      <c r="AD121" s="572">
        <v>1</v>
      </c>
    </row>
    <row r="122" spans="1:30" s="577" customFormat="1" ht="13.5" customHeight="1">
      <c r="A122" s="566">
        <v>104</v>
      </c>
      <c r="B122" s="568"/>
      <c r="C122" s="567" t="s">
        <v>1305</v>
      </c>
      <c r="D122" s="567"/>
      <c r="E122" s="567"/>
      <c r="F122" s="567"/>
      <c r="G122" s="567"/>
      <c r="H122" s="566" t="s">
        <v>1397</v>
      </c>
      <c r="I122" s="593"/>
      <c r="J122" s="566"/>
      <c r="K122" s="570" t="s">
        <v>1304</v>
      </c>
      <c r="L122" s="566"/>
      <c r="M122" s="566"/>
      <c r="N122" s="566"/>
      <c r="O122" s="566"/>
      <c r="P122" s="571"/>
      <c r="Q122" s="635" t="s">
        <v>817</v>
      </c>
      <c r="R122" s="566" t="s">
        <v>863</v>
      </c>
      <c r="S122" s="594" t="s">
        <v>1304</v>
      </c>
      <c r="T122" s="572"/>
      <c r="U122" s="572"/>
      <c r="V122" s="573"/>
      <c r="W122" s="573" t="s">
        <v>863</v>
      </c>
      <c r="X122" s="574"/>
      <c r="Y122" s="636" t="s">
        <v>1398</v>
      </c>
      <c r="Z122" s="566"/>
      <c r="AA122" s="576"/>
      <c r="AB122" s="566"/>
      <c r="AC122" s="572"/>
      <c r="AD122" s="572">
        <v>1</v>
      </c>
    </row>
    <row r="123" spans="1:30" s="577" customFormat="1" ht="13.5" customHeight="1">
      <c r="A123" s="566">
        <v>105</v>
      </c>
      <c r="B123" s="568"/>
      <c r="C123" s="567" t="s">
        <v>831</v>
      </c>
      <c r="D123" s="567"/>
      <c r="E123" s="567"/>
      <c r="F123" s="567"/>
      <c r="G123" s="567"/>
      <c r="H123" s="566" t="s">
        <v>1399</v>
      </c>
      <c r="I123" s="593"/>
      <c r="J123" s="566"/>
      <c r="K123" s="570" t="s">
        <v>1219</v>
      </c>
      <c r="L123" s="566"/>
      <c r="M123" s="566"/>
      <c r="N123" s="566"/>
      <c r="O123" s="566"/>
      <c r="P123" s="571"/>
      <c r="Q123" s="566" t="s">
        <v>817</v>
      </c>
      <c r="R123" s="566"/>
      <c r="S123" s="566" t="s">
        <v>862</v>
      </c>
      <c r="T123" s="572"/>
      <c r="U123" s="634"/>
      <c r="V123" s="573"/>
      <c r="W123" s="573" t="s">
        <v>863</v>
      </c>
      <c r="X123" s="574"/>
      <c r="Y123" s="575"/>
      <c r="Z123" s="566"/>
      <c r="AA123" s="576"/>
      <c r="AB123" s="566"/>
      <c r="AC123" s="572"/>
      <c r="AD123" s="572">
        <v>1</v>
      </c>
    </row>
    <row r="124" spans="1:30" s="577" customFormat="1" ht="13.5" customHeight="1">
      <c r="A124" s="566">
        <v>106</v>
      </c>
      <c r="B124" s="567"/>
      <c r="C124" s="567" t="s">
        <v>1400</v>
      </c>
      <c r="D124" s="567"/>
      <c r="E124" s="567"/>
      <c r="F124" s="567"/>
      <c r="G124" s="567"/>
      <c r="H124" s="566" t="s">
        <v>1401</v>
      </c>
      <c r="I124" s="593" t="s">
        <v>1402</v>
      </c>
      <c r="J124" s="566"/>
      <c r="K124" s="570" t="s">
        <v>1353</v>
      </c>
      <c r="L124" s="566"/>
      <c r="M124" s="566"/>
      <c r="N124" s="566"/>
      <c r="O124" s="566"/>
      <c r="P124" s="571"/>
      <c r="Q124" s="566" t="s">
        <v>820</v>
      </c>
      <c r="R124" s="566"/>
      <c r="S124" s="566" t="s">
        <v>862</v>
      </c>
      <c r="T124" s="572"/>
      <c r="U124" s="572"/>
      <c r="V124" s="573"/>
      <c r="W124" s="573" t="s">
        <v>863</v>
      </c>
      <c r="X124" s="574"/>
      <c r="Y124" s="575"/>
      <c r="Z124" s="566"/>
      <c r="AA124" s="576"/>
      <c r="AB124" s="566"/>
      <c r="AC124" s="572"/>
      <c r="AD124" s="572">
        <v>1</v>
      </c>
    </row>
    <row r="125" spans="1:30" s="224" customFormat="1" ht="14.25" customHeight="1">
      <c r="A125" s="225">
        <v>107</v>
      </c>
      <c r="B125" s="590" t="s">
        <v>561</v>
      </c>
      <c r="C125" s="217"/>
      <c r="D125" s="217"/>
      <c r="E125" s="217"/>
      <c r="F125" s="217"/>
      <c r="G125" s="217"/>
      <c r="H125" s="719" t="s">
        <v>1403</v>
      </c>
      <c r="I125" s="718"/>
      <c r="J125" s="719"/>
      <c r="K125" s="721" t="s">
        <v>1404</v>
      </c>
      <c r="L125" s="719"/>
      <c r="M125" s="719"/>
      <c r="N125" s="719"/>
      <c r="O125" s="719"/>
      <c r="P125" s="722"/>
      <c r="Q125" s="719" t="s">
        <v>823</v>
      </c>
      <c r="R125" s="719" t="s">
        <v>863</v>
      </c>
      <c r="S125" s="378" t="s">
        <v>1404</v>
      </c>
      <c r="T125" s="723"/>
      <c r="U125" s="259"/>
      <c r="V125" s="260" t="s">
        <v>863</v>
      </c>
      <c r="W125" s="260" t="s">
        <v>863</v>
      </c>
      <c r="X125" s="232"/>
      <c r="Y125" s="725"/>
      <c r="Z125" s="719"/>
      <c r="AA125" s="245"/>
      <c r="AB125" s="719"/>
      <c r="AC125" s="723"/>
      <c r="AD125" s="723">
        <v>1</v>
      </c>
    </row>
    <row r="126" spans="1:30" s="224" customFormat="1" ht="13.5" customHeight="1">
      <c r="A126" s="225">
        <v>108</v>
      </c>
      <c r="B126" s="217"/>
      <c r="C126" s="217" t="s">
        <v>1405</v>
      </c>
      <c r="D126" s="241"/>
      <c r="E126" s="219"/>
      <c r="F126" s="241"/>
      <c r="G126" s="241"/>
      <c r="H126" s="719" t="s">
        <v>1406</v>
      </c>
      <c r="I126" s="718"/>
      <c r="J126" s="719"/>
      <c r="K126" s="721" t="s">
        <v>1219</v>
      </c>
      <c r="L126" s="719"/>
      <c r="M126" s="719"/>
      <c r="N126" s="719"/>
      <c r="O126" s="719"/>
      <c r="P126" s="722"/>
      <c r="Q126" s="719" t="s">
        <v>820</v>
      </c>
      <c r="R126" s="719"/>
      <c r="S126" s="721" t="s">
        <v>862</v>
      </c>
      <c r="T126" s="723"/>
      <c r="U126" s="723"/>
      <c r="V126" s="724"/>
      <c r="W126" s="260" t="s">
        <v>863</v>
      </c>
      <c r="X126" s="232"/>
      <c r="Y126" s="266" t="s">
        <v>1407</v>
      </c>
      <c r="Z126" s="719" t="s">
        <v>1408</v>
      </c>
      <c r="AA126" s="726"/>
      <c r="AB126" s="719"/>
      <c r="AC126" s="723"/>
      <c r="AD126" s="723">
        <v>1</v>
      </c>
    </row>
    <row r="127" spans="1:30" s="577" customFormat="1" ht="13.5" customHeight="1">
      <c r="A127" s="566">
        <v>109</v>
      </c>
      <c r="B127" s="567"/>
      <c r="C127" s="567" t="s">
        <v>1409</v>
      </c>
      <c r="D127" s="567"/>
      <c r="E127" s="567"/>
      <c r="F127" s="567"/>
      <c r="G127" s="567"/>
      <c r="H127" s="566"/>
      <c r="I127" s="593"/>
      <c r="J127" s="566"/>
      <c r="K127" s="570" t="s">
        <v>1410</v>
      </c>
      <c r="L127" s="566"/>
      <c r="M127" s="566"/>
      <c r="N127" s="566"/>
      <c r="O127" s="566"/>
      <c r="P127" s="571"/>
      <c r="Q127" s="566" t="s">
        <v>817</v>
      </c>
      <c r="R127" s="566" t="s">
        <v>863</v>
      </c>
      <c r="S127" s="578" t="s">
        <v>1410</v>
      </c>
      <c r="T127" s="572"/>
      <c r="U127" s="572"/>
      <c r="V127" s="573"/>
      <c r="W127" s="573" t="s">
        <v>863</v>
      </c>
      <c r="X127" s="574"/>
      <c r="Y127" s="575"/>
      <c r="Z127" s="566"/>
      <c r="AA127" s="576"/>
      <c r="AB127" s="566"/>
      <c r="AC127" s="572"/>
      <c r="AD127" s="572">
        <v>1</v>
      </c>
    </row>
    <row r="128" spans="1:30" s="577" customFormat="1" ht="13.5" customHeight="1">
      <c r="A128" s="566">
        <v>110</v>
      </c>
      <c r="B128" s="567"/>
      <c r="C128" s="567"/>
      <c r="D128" s="567" t="s">
        <v>1411</v>
      </c>
      <c r="E128" s="567"/>
      <c r="F128" s="567"/>
      <c r="G128" s="567"/>
      <c r="H128" s="566" t="s">
        <v>1412</v>
      </c>
      <c r="I128" s="593"/>
      <c r="J128" s="566"/>
      <c r="K128" s="570" t="s">
        <v>1413</v>
      </c>
      <c r="L128" s="566"/>
      <c r="M128" s="566"/>
      <c r="N128" s="566"/>
      <c r="O128" s="566"/>
      <c r="P128" s="571"/>
      <c r="Q128" s="566" t="s">
        <v>823</v>
      </c>
      <c r="R128" s="566" t="s">
        <v>863</v>
      </c>
      <c r="S128" s="594" t="s">
        <v>1413</v>
      </c>
      <c r="T128" s="572"/>
      <c r="U128" s="572"/>
      <c r="V128" s="573"/>
      <c r="W128" s="573" t="s">
        <v>863</v>
      </c>
      <c r="X128" s="574"/>
      <c r="Y128" s="575"/>
      <c r="Z128" s="566"/>
      <c r="AA128" s="576"/>
      <c r="AB128" s="566"/>
      <c r="AC128" s="572"/>
      <c r="AD128" s="572">
        <v>1</v>
      </c>
    </row>
    <row r="129" spans="1:30" s="577" customFormat="1" ht="13.5" customHeight="1">
      <c r="A129" s="566">
        <v>111</v>
      </c>
      <c r="B129" s="567"/>
      <c r="C129" s="567"/>
      <c r="D129" s="567"/>
      <c r="E129" s="567" t="s">
        <v>1072</v>
      </c>
      <c r="F129" s="567"/>
      <c r="G129" s="567"/>
      <c r="H129" s="566" t="s">
        <v>1073</v>
      </c>
      <c r="I129" s="593" t="s">
        <v>1414</v>
      </c>
      <c r="J129" s="566"/>
      <c r="K129" s="570" t="s">
        <v>907</v>
      </c>
      <c r="L129" s="566"/>
      <c r="M129" s="566"/>
      <c r="N129" s="566"/>
      <c r="O129" s="566"/>
      <c r="P129" s="571"/>
      <c r="Q129" s="566" t="s">
        <v>820</v>
      </c>
      <c r="R129" s="566"/>
      <c r="S129" s="566" t="s">
        <v>862</v>
      </c>
      <c r="T129" s="572"/>
      <c r="U129" s="572" t="s">
        <v>1415</v>
      </c>
      <c r="V129" s="573"/>
      <c r="W129" s="573" t="s">
        <v>863</v>
      </c>
      <c r="X129" s="574"/>
      <c r="Y129" s="575" t="s">
        <v>1076</v>
      </c>
      <c r="Z129" s="566" t="s">
        <v>1077</v>
      </c>
      <c r="AA129" s="576"/>
      <c r="AB129" s="566"/>
      <c r="AC129" s="572"/>
      <c r="AD129" s="572">
        <v>1</v>
      </c>
    </row>
    <row r="130" spans="1:30" s="577" customFormat="1" ht="13.5" customHeight="1">
      <c r="A130" s="566">
        <v>112</v>
      </c>
      <c r="B130" s="567"/>
      <c r="C130" s="567"/>
      <c r="D130" s="567"/>
      <c r="E130" s="567" t="s">
        <v>1078</v>
      </c>
      <c r="F130" s="567"/>
      <c r="G130" s="567"/>
      <c r="H130" s="566" t="s">
        <v>1079</v>
      </c>
      <c r="I130" s="593" t="s">
        <v>1360</v>
      </c>
      <c r="J130" s="566"/>
      <c r="K130" s="570" t="s">
        <v>1081</v>
      </c>
      <c r="L130" s="566"/>
      <c r="M130" s="566"/>
      <c r="N130" s="566"/>
      <c r="O130" s="566"/>
      <c r="P130" s="571"/>
      <c r="Q130" s="566" t="s">
        <v>820</v>
      </c>
      <c r="R130" s="566"/>
      <c r="S130" s="566" t="s">
        <v>862</v>
      </c>
      <c r="T130" s="572"/>
      <c r="U130" s="572"/>
      <c r="V130" s="573"/>
      <c r="W130" s="573" t="s">
        <v>863</v>
      </c>
      <c r="X130" s="574"/>
      <c r="Y130" s="575"/>
      <c r="Z130" s="566"/>
      <c r="AA130" s="576"/>
      <c r="AB130" s="566"/>
      <c r="AC130" s="572"/>
      <c r="AD130" s="572">
        <v>1</v>
      </c>
    </row>
    <row r="131" spans="1:30" s="577" customFormat="1" ht="13.5" customHeight="1">
      <c r="A131" s="566">
        <v>113</v>
      </c>
      <c r="B131" s="567"/>
      <c r="C131" s="567"/>
      <c r="D131" s="567" t="s">
        <v>1260</v>
      </c>
      <c r="E131" s="567" t="s">
        <v>1276</v>
      </c>
      <c r="F131" s="567"/>
      <c r="G131" s="567"/>
      <c r="H131" s="566" t="s">
        <v>1416</v>
      </c>
      <c r="I131" s="593"/>
      <c r="J131" s="566"/>
      <c r="K131" s="570" t="s">
        <v>1265</v>
      </c>
      <c r="L131" s="566"/>
      <c r="M131" s="566"/>
      <c r="N131" s="566"/>
      <c r="O131" s="566"/>
      <c r="P131" s="571"/>
      <c r="Q131" s="566" t="s">
        <v>823</v>
      </c>
      <c r="R131" s="566" t="s">
        <v>863</v>
      </c>
      <c r="S131" s="578" t="s">
        <v>1265</v>
      </c>
      <c r="T131" s="572"/>
      <c r="U131" s="572"/>
      <c r="V131" s="573"/>
      <c r="W131" s="573" t="s">
        <v>863</v>
      </c>
      <c r="X131" s="574"/>
      <c r="Y131" s="637" t="s">
        <v>1417</v>
      </c>
      <c r="Z131" s="635" t="s">
        <v>1418</v>
      </c>
      <c r="AA131" s="576" t="s">
        <v>1266</v>
      </c>
      <c r="AB131" s="566"/>
      <c r="AC131" s="572"/>
      <c r="AD131" s="572">
        <v>1</v>
      </c>
    </row>
    <row r="132" spans="1:30" s="577" customFormat="1" ht="13.5" customHeight="1">
      <c r="A132" s="566">
        <v>114</v>
      </c>
      <c r="B132" s="567"/>
      <c r="C132" s="567"/>
      <c r="D132" s="567" t="s">
        <v>1052</v>
      </c>
      <c r="E132" s="567"/>
      <c r="F132" s="567"/>
      <c r="G132" s="567"/>
      <c r="H132" s="566" t="s">
        <v>1419</v>
      </c>
      <c r="I132" s="593"/>
      <c r="J132" s="566"/>
      <c r="K132" s="570" t="s">
        <v>1420</v>
      </c>
      <c r="L132" s="566"/>
      <c r="M132" s="566"/>
      <c r="N132" s="566"/>
      <c r="O132" s="566"/>
      <c r="P132" s="571"/>
      <c r="Q132" s="566" t="s">
        <v>817</v>
      </c>
      <c r="R132" s="566" t="s">
        <v>863</v>
      </c>
      <c r="S132" s="594" t="s">
        <v>1420</v>
      </c>
      <c r="T132" s="572"/>
      <c r="U132" s="572"/>
      <c r="V132" s="573"/>
      <c r="W132" s="573" t="s">
        <v>863</v>
      </c>
      <c r="X132" s="574"/>
      <c r="Y132" s="575"/>
      <c r="Z132" s="566"/>
      <c r="AA132" s="576"/>
      <c r="AB132" s="566"/>
      <c r="AC132" s="572"/>
      <c r="AD132" s="572">
        <v>1</v>
      </c>
    </row>
    <row r="133" spans="1:30" s="577" customFormat="1" ht="13.5" customHeight="1">
      <c r="A133" s="566">
        <v>115</v>
      </c>
      <c r="B133" s="567"/>
      <c r="C133" s="567"/>
      <c r="D133" s="567"/>
      <c r="E133" s="567" t="s">
        <v>1082</v>
      </c>
      <c r="F133" s="567" t="s">
        <v>1421</v>
      </c>
      <c r="G133" s="567"/>
      <c r="H133" s="566"/>
      <c r="I133" s="593"/>
      <c r="J133" s="566"/>
      <c r="K133" s="570" t="s">
        <v>1083</v>
      </c>
      <c r="L133" s="566"/>
      <c r="M133" s="566"/>
      <c r="N133" s="566"/>
      <c r="O133" s="566"/>
      <c r="P133" s="571"/>
      <c r="Q133" s="566" t="s">
        <v>817</v>
      </c>
      <c r="R133" s="566" t="s">
        <v>863</v>
      </c>
      <c r="S133" s="578" t="s">
        <v>1083</v>
      </c>
      <c r="T133" s="572"/>
      <c r="U133" s="572"/>
      <c r="V133" s="573"/>
      <c r="W133" s="573" t="s">
        <v>863</v>
      </c>
      <c r="X133" s="574"/>
      <c r="Y133" s="575"/>
      <c r="Z133" s="566"/>
      <c r="AA133" s="576"/>
      <c r="AB133" s="566"/>
      <c r="AC133" s="572"/>
      <c r="AD133" s="572">
        <v>1</v>
      </c>
    </row>
    <row r="134" spans="1:30" s="577" customFormat="1" ht="13.5" customHeight="1">
      <c r="A134" s="566">
        <v>116</v>
      </c>
      <c r="B134" s="567"/>
      <c r="C134" s="567"/>
      <c r="D134" s="567"/>
      <c r="E134" s="567" t="s">
        <v>1107</v>
      </c>
      <c r="F134" s="567" t="s">
        <v>1422</v>
      </c>
      <c r="G134" s="567"/>
      <c r="H134" s="566"/>
      <c r="I134" s="593"/>
      <c r="J134" s="566"/>
      <c r="K134" s="570" t="s">
        <v>1108</v>
      </c>
      <c r="L134" s="566"/>
      <c r="M134" s="566"/>
      <c r="N134" s="566"/>
      <c r="O134" s="566"/>
      <c r="P134" s="571"/>
      <c r="Q134" s="566" t="s">
        <v>817</v>
      </c>
      <c r="R134" s="566" t="s">
        <v>863</v>
      </c>
      <c r="S134" s="578" t="s">
        <v>1108</v>
      </c>
      <c r="T134" s="572"/>
      <c r="U134" s="572"/>
      <c r="V134" s="573"/>
      <c r="W134" s="573" t="s">
        <v>863</v>
      </c>
      <c r="X134" s="574"/>
      <c r="Y134" s="575"/>
      <c r="Z134" s="566"/>
      <c r="AA134" s="576"/>
      <c r="AB134" s="566"/>
      <c r="AC134" s="572"/>
      <c r="AD134" s="572">
        <v>1</v>
      </c>
    </row>
    <row r="135" spans="1:30" s="577" customFormat="1" ht="13.5" customHeight="1">
      <c r="A135" s="566">
        <v>117</v>
      </c>
      <c r="B135" s="567"/>
      <c r="C135" s="567"/>
      <c r="D135" s="567" t="s">
        <v>1423</v>
      </c>
      <c r="E135" s="567"/>
      <c r="F135" s="567"/>
      <c r="G135" s="567"/>
      <c r="H135" s="566"/>
      <c r="I135" s="593"/>
      <c r="J135" s="566"/>
      <c r="K135" s="570" t="s">
        <v>1424</v>
      </c>
      <c r="L135" s="566"/>
      <c r="M135" s="566"/>
      <c r="N135" s="566"/>
      <c r="O135" s="566"/>
      <c r="P135" s="571"/>
      <c r="Q135" s="566" t="s">
        <v>817</v>
      </c>
      <c r="R135" s="566" t="s">
        <v>863</v>
      </c>
      <c r="S135" s="594" t="s">
        <v>1424</v>
      </c>
      <c r="T135" s="572"/>
      <c r="U135" s="572"/>
      <c r="V135" s="573"/>
      <c r="W135" s="573" t="s">
        <v>863</v>
      </c>
      <c r="X135" s="574"/>
      <c r="Y135" s="575"/>
      <c r="Z135" s="575" t="s">
        <v>1425</v>
      </c>
      <c r="AA135" s="576"/>
      <c r="AB135" s="566"/>
      <c r="AC135" s="572"/>
      <c r="AD135" s="572">
        <v>1</v>
      </c>
    </row>
    <row r="136" spans="1:30" s="577" customFormat="1" ht="13.5" customHeight="1">
      <c r="A136" s="566">
        <v>118</v>
      </c>
      <c r="B136" s="567"/>
      <c r="C136" s="567"/>
      <c r="D136" s="567"/>
      <c r="E136" s="567" t="s">
        <v>1305</v>
      </c>
      <c r="F136" s="567"/>
      <c r="G136" s="567"/>
      <c r="H136" s="566" t="s">
        <v>1426</v>
      </c>
      <c r="I136" s="593"/>
      <c r="J136" s="566"/>
      <c r="K136" s="570" t="s">
        <v>1304</v>
      </c>
      <c r="L136" s="566"/>
      <c r="M136" s="566"/>
      <c r="N136" s="566"/>
      <c r="O136" s="566"/>
      <c r="P136" s="571"/>
      <c r="Q136" s="566" t="s">
        <v>820</v>
      </c>
      <c r="R136" s="566" t="s">
        <v>863</v>
      </c>
      <c r="S136" s="578" t="s">
        <v>1304</v>
      </c>
      <c r="T136" s="572"/>
      <c r="U136" s="572"/>
      <c r="V136" s="573"/>
      <c r="W136" s="573" t="s">
        <v>863</v>
      </c>
      <c r="X136" s="574"/>
      <c r="Y136" s="575"/>
      <c r="Z136" s="566"/>
      <c r="AA136" s="576"/>
      <c r="AB136" s="566"/>
      <c r="AC136" s="572"/>
      <c r="AD136" s="572">
        <v>1</v>
      </c>
    </row>
    <row r="137" spans="1:30" s="577" customFormat="1" ht="13.5" customHeight="1">
      <c r="A137" s="566">
        <v>119</v>
      </c>
      <c r="B137" s="567"/>
      <c r="C137" s="567"/>
      <c r="D137" s="567"/>
      <c r="E137" s="567" t="s">
        <v>1427</v>
      </c>
      <c r="F137" s="567"/>
      <c r="G137" s="567"/>
      <c r="H137" s="566" t="s">
        <v>1428</v>
      </c>
      <c r="I137" s="593">
        <v>10000668540</v>
      </c>
      <c r="J137" s="566"/>
      <c r="K137" s="570" t="s">
        <v>1219</v>
      </c>
      <c r="L137" s="566"/>
      <c r="M137" s="566"/>
      <c r="N137" s="566"/>
      <c r="O137" s="566"/>
      <c r="P137" s="571"/>
      <c r="Q137" s="566" t="s">
        <v>817</v>
      </c>
      <c r="R137" s="566"/>
      <c r="S137" s="566" t="s">
        <v>862</v>
      </c>
      <c r="T137" s="572"/>
      <c r="U137" s="572"/>
      <c r="V137" s="573"/>
      <c r="W137" s="573" t="s">
        <v>863</v>
      </c>
      <c r="X137" s="574"/>
      <c r="Y137" s="575" t="s">
        <v>1429</v>
      </c>
      <c r="Z137" s="566" t="s">
        <v>1430</v>
      </c>
      <c r="AA137" s="576"/>
      <c r="AB137" s="566"/>
      <c r="AC137" s="572"/>
      <c r="AD137" s="572">
        <v>1</v>
      </c>
    </row>
    <row r="138" spans="1:30" s="577" customFormat="1" ht="13.5" customHeight="1">
      <c r="A138" s="566">
        <v>120</v>
      </c>
      <c r="B138" s="567"/>
      <c r="C138" s="567"/>
      <c r="D138" s="567"/>
      <c r="E138" s="567" t="s">
        <v>1431</v>
      </c>
      <c r="F138" s="567" t="s">
        <v>1432</v>
      </c>
      <c r="G138" s="567"/>
      <c r="H138" s="566"/>
      <c r="I138" s="593"/>
      <c r="J138" s="566"/>
      <c r="K138" s="570" t="s">
        <v>1420</v>
      </c>
      <c r="L138" s="566"/>
      <c r="M138" s="566"/>
      <c r="N138" s="566"/>
      <c r="O138" s="566"/>
      <c r="P138" s="571"/>
      <c r="Q138" s="566" t="s">
        <v>817</v>
      </c>
      <c r="R138" s="566" t="s">
        <v>863</v>
      </c>
      <c r="S138" s="594" t="s">
        <v>1420</v>
      </c>
      <c r="T138" s="572"/>
      <c r="U138" s="572"/>
      <c r="V138" s="573"/>
      <c r="W138" s="573" t="s">
        <v>863</v>
      </c>
      <c r="X138" s="574"/>
      <c r="Y138" s="575"/>
      <c r="Z138" s="566"/>
      <c r="AA138" s="576"/>
      <c r="AB138" s="566"/>
      <c r="AC138" s="572"/>
      <c r="AD138" s="572">
        <v>1</v>
      </c>
    </row>
    <row r="139" spans="1:30" s="577" customFormat="1" ht="13.5" customHeight="1">
      <c r="A139" s="566">
        <v>121</v>
      </c>
      <c r="B139" s="567"/>
      <c r="C139" s="567"/>
      <c r="D139" s="567"/>
      <c r="E139" s="567" t="s">
        <v>1433</v>
      </c>
      <c r="F139" s="567" t="s">
        <v>1276</v>
      </c>
      <c r="G139" s="567"/>
      <c r="H139" s="566" t="s">
        <v>1416</v>
      </c>
      <c r="I139" s="593"/>
      <c r="J139" s="566"/>
      <c r="K139" s="570" t="s">
        <v>1265</v>
      </c>
      <c r="L139" s="566"/>
      <c r="M139" s="566"/>
      <c r="N139" s="566"/>
      <c r="O139" s="566"/>
      <c r="P139" s="571"/>
      <c r="Q139" s="566" t="s">
        <v>823</v>
      </c>
      <c r="R139" s="566" t="s">
        <v>863</v>
      </c>
      <c r="S139" s="578" t="s">
        <v>1265</v>
      </c>
      <c r="T139" s="572"/>
      <c r="U139" s="634"/>
      <c r="V139" s="573"/>
      <c r="W139" s="573" t="s">
        <v>863</v>
      </c>
      <c r="X139" s="574"/>
      <c r="Y139" s="575"/>
      <c r="Z139" s="566"/>
      <c r="AA139" s="576" t="s">
        <v>1266</v>
      </c>
      <c r="AB139" s="566"/>
      <c r="AC139" s="572"/>
      <c r="AD139" s="572">
        <v>1</v>
      </c>
    </row>
    <row r="140" spans="1:30" s="577" customFormat="1" ht="13.5" customHeight="1">
      <c r="A140" s="566">
        <v>122</v>
      </c>
      <c r="B140" s="567"/>
      <c r="C140" s="567" t="s">
        <v>1434</v>
      </c>
      <c r="D140" s="567"/>
      <c r="E140" s="567"/>
      <c r="F140" s="567"/>
      <c r="G140" s="567"/>
      <c r="H140" s="566" t="s">
        <v>1435</v>
      </c>
      <c r="I140" s="593"/>
      <c r="J140" s="566"/>
      <c r="K140" s="570" t="s">
        <v>1436</v>
      </c>
      <c r="L140" s="566"/>
      <c r="M140" s="566"/>
      <c r="N140" s="566"/>
      <c r="O140" s="566"/>
      <c r="P140" s="571"/>
      <c r="Q140" s="566" t="s">
        <v>817</v>
      </c>
      <c r="R140" s="566" t="s">
        <v>863</v>
      </c>
      <c r="S140" s="578" t="s">
        <v>1437</v>
      </c>
      <c r="T140" s="572"/>
      <c r="U140" s="572"/>
      <c r="V140" s="573"/>
      <c r="W140" s="573" t="s">
        <v>863</v>
      </c>
      <c r="X140" s="574"/>
      <c r="Y140" s="575"/>
      <c r="Z140" s="566"/>
      <c r="AA140" s="576"/>
      <c r="AB140" s="566"/>
      <c r="AC140" s="572"/>
      <c r="AD140" s="572">
        <v>1</v>
      </c>
    </row>
    <row r="141" spans="1:30" s="577" customFormat="1" ht="13.5" customHeight="1">
      <c r="A141" s="566">
        <v>123</v>
      </c>
      <c r="B141" s="567"/>
      <c r="C141" s="567"/>
      <c r="D141" s="567" t="s">
        <v>1438</v>
      </c>
      <c r="E141" s="567"/>
      <c r="F141" s="567"/>
      <c r="G141" s="567"/>
      <c r="H141" s="566" t="s">
        <v>1439</v>
      </c>
      <c r="I141" s="593"/>
      <c r="J141" s="566"/>
      <c r="K141" s="570" t="s">
        <v>1440</v>
      </c>
      <c r="L141" s="566"/>
      <c r="M141" s="566"/>
      <c r="N141" s="566"/>
      <c r="O141" s="566"/>
      <c r="P141" s="571"/>
      <c r="Q141" s="566" t="s">
        <v>817</v>
      </c>
      <c r="R141" s="566" t="s">
        <v>863</v>
      </c>
      <c r="S141" s="578" t="s">
        <v>1441</v>
      </c>
      <c r="T141" s="572"/>
      <c r="U141" s="634"/>
      <c r="V141" s="573"/>
      <c r="W141" s="573" t="s">
        <v>863</v>
      </c>
      <c r="X141" s="574"/>
      <c r="Y141" s="575"/>
      <c r="Z141" s="566"/>
      <c r="AA141" s="576"/>
      <c r="AB141" s="566"/>
      <c r="AC141" s="572"/>
      <c r="AD141" s="572">
        <v>1</v>
      </c>
    </row>
    <row r="142" spans="1:30" s="577" customFormat="1" ht="13.5" customHeight="1">
      <c r="A142" s="566">
        <v>124</v>
      </c>
      <c r="B142" s="567"/>
      <c r="C142" s="567"/>
      <c r="D142" s="567"/>
      <c r="E142" s="567" t="s">
        <v>1442</v>
      </c>
      <c r="F142" s="567"/>
      <c r="G142" s="567"/>
      <c r="H142" s="566" t="s">
        <v>1439</v>
      </c>
      <c r="I142" s="593"/>
      <c r="J142" s="566"/>
      <c r="K142" s="570" t="s">
        <v>887</v>
      </c>
      <c r="L142" s="566"/>
      <c r="M142" s="566"/>
      <c r="N142" s="566"/>
      <c r="O142" s="566"/>
      <c r="P142" s="571"/>
      <c r="Q142" s="566" t="s">
        <v>817</v>
      </c>
      <c r="R142" s="566"/>
      <c r="S142" s="566" t="s">
        <v>862</v>
      </c>
      <c r="T142" s="572"/>
      <c r="U142" s="576" t="s">
        <v>1443</v>
      </c>
      <c r="V142" s="573"/>
      <c r="W142" s="573" t="s">
        <v>863</v>
      </c>
      <c r="X142" s="574"/>
      <c r="Y142" s="575" t="s">
        <v>1444</v>
      </c>
      <c r="Z142" s="566" t="s">
        <v>1445</v>
      </c>
      <c r="AA142" s="576"/>
      <c r="AB142" s="566"/>
      <c r="AC142" s="572"/>
      <c r="AD142" s="572">
        <v>1</v>
      </c>
    </row>
    <row r="143" spans="1:30" s="577" customFormat="1" ht="13.5" customHeight="1">
      <c r="A143" s="566">
        <v>125</v>
      </c>
      <c r="B143" s="567"/>
      <c r="C143" s="567"/>
      <c r="D143" s="567"/>
      <c r="E143" s="567" t="s">
        <v>1446</v>
      </c>
      <c r="F143" s="567"/>
      <c r="G143" s="567"/>
      <c r="H143" s="566" t="s">
        <v>1447</v>
      </c>
      <c r="I143" s="593"/>
      <c r="J143" s="566"/>
      <c r="K143" s="570" t="s">
        <v>1448</v>
      </c>
      <c r="L143" s="566"/>
      <c r="M143" s="566"/>
      <c r="N143" s="566"/>
      <c r="O143" s="566"/>
      <c r="P143" s="571"/>
      <c r="Q143" s="566" t="s">
        <v>817</v>
      </c>
      <c r="R143" s="566"/>
      <c r="S143" s="566" t="s">
        <v>862</v>
      </c>
      <c r="T143" s="572"/>
      <c r="U143" s="576" t="s">
        <v>1449</v>
      </c>
      <c r="V143" s="573"/>
      <c r="W143" s="573" t="s">
        <v>863</v>
      </c>
      <c r="X143" s="574"/>
      <c r="Y143" s="575" t="s">
        <v>1450</v>
      </c>
      <c r="Z143" s="566"/>
      <c r="AA143" s="576"/>
      <c r="AB143" s="566"/>
      <c r="AC143" s="572"/>
      <c r="AD143" s="572">
        <v>1</v>
      </c>
    </row>
    <row r="144" spans="1:30" s="577" customFormat="1" ht="13.5" customHeight="1">
      <c r="A144" s="566">
        <v>126</v>
      </c>
      <c r="B144" s="567"/>
      <c r="C144" s="567"/>
      <c r="D144" s="567" t="s">
        <v>1451</v>
      </c>
      <c r="E144" s="567"/>
      <c r="F144" s="567"/>
      <c r="G144" s="567"/>
      <c r="H144" s="566" t="s">
        <v>1452</v>
      </c>
      <c r="I144" s="593"/>
      <c r="J144" s="566"/>
      <c r="K144" s="570" t="s">
        <v>1093</v>
      </c>
      <c r="L144" s="566"/>
      <c r="M144" s="566"/>
      <c r="N144" s="566"/>
      <c r="O144" s="566"/>
      <c r="P144" s="571"/>
      <c r="Q144" s="566" t="s">
        <v>817</v>
      </c>
      <c r="R144" s="566" t="s">
        <v>863</v>
      </c>
      <c r="S144" s="594" t="s">
        <v>1453</v>
      </c>
      <c r="T144" s="572"/>
      <c r="U144" s="572"/>
      <c r="V144" s="573"/>
      <c r="W144" s="573" t="s">
        <v>863</v>
      </c>
      <c r="X144" s="574"/>
      <c r="Y144" s="575"/>
      <c r="Z144" s="566"/>
      <c r="AA144" s="576"/>
      <c r="AB144" s="566"/>
      <c r="AC144" s="572"/>
      <c r="AD144" s="572">
        <v>1</v>
      </c>
    </row>
    <row r="145" spans="1:30" s="577" customFormat="1" ht="13.5" customHeight="1">
      <c r="A145" s="566">
        <v>127</v>
      </c>
      <c r="B145" s="567"/>
      <c r="C145" s="567"/>
      <c r="D145" s="567"/>
      <c r="E145" s="567" t="s">
        <v>1454</v>
      </c>
      <c r="F145" s="567"/>
      <c r="G145" s="567"/>
      <c r="H145" s="566" t="s">
        <v>1452</v>
      </c>
      <c r="I145" s="593" t="s">
        <v>1455</v>
      </c>
      <c r="J145" s="566"/>
      <c r="K145" s="570" t="s">
        <v>1081</v>
      </c>
      <c r="L145" s="566"/>
      <c r="M145" s="566"/>
      <c r="N145" s="566"/>
      <c r="O145" s="566"/>
      <c r="P145" s="571"/>
      <c r="Q145" s="566" t="s">
        <v>817</v>
      </c>
      <c r="R145" s="566"/>
      <c r="S145" s="566" t="s">
        <v>862</v>
      </c>
      <c r="T145" s="572"/>
      <c r="U145" s="572"/>
      <c r="V145" s="573"/>
      <c r="W145" s="573" t="s">
        <v>863</v>
      </c>
      <c r="X145" s="574"/>
      <c r="Y145" s="575" t="s">
        <v>1456</v>
      </c>
      <c r="Z145" s="566"/>
      <c r="AA145" s="576"/>
      <c r="AB145" s="566"/>
      <c r="AC145" s="572"/>
      <c r="AD145" s="572">
        <v>1</v>
      </c>
    </row>
    <row r="146" spans="1:30" s="577" customFormat="1" ht="13.5" customHeight="1">
      <c r="A146" s="566">
        <v>128</v>
      </c>
      <c r="B146" s="567"/>
      <c r="C146" s="567"/>
      <c r="D146" s="567"/>
      <c r="E146" s="567" t="s">
        <v>1457</v>
      </c>
      <c r="F146" s="567"/>
      <c r="G146" s="567"/>
      <c r="H146" s="566" t="s">
        <v>1458</v>
      </c>
      <c r="I146" s="593" t="s">
        <v>1459</v>
      </c>
      <c r="J146" s="566"/>
      <c r="K146" s="570" t="s">
        <v>1460</v>
      </c>
      <c r="L146" s="566"/>
      <c r="M146" s="566"/>
      <c r="N146" s="566"/>
      <c r="O146" s="566"/>
      <c r="P146" s="571"/>
      <c r="Q146" s="566" t="s">
        <v>817</v>
      </c>
      <c r="R146" s="566"/>
      <c r="S146" s="566" t="s">
        <v>862</v>
      </c>
      <c r="T146" s="572"/>
      <c r="U146" s="572"/>
      <c r="V146" s="573"/>
      <c r="W146" s="573" t="s">
        <v>863</v>
      </c>
      <c r="X146" s="574"/>
      <c r="Y146" s="575" t="s">
        <v>1461</v>
      </c>
      <c r="Z146" s="566"/>
      <c r="AA146" s="576"/>
      <c r="AB146" s="566"/>
      <c r="AC146" s="572"/>
      <c r="AD146" s="572">
        <v>1</v>
      </c>
    </row>
    <row r="147" spans="1:30" s="577" customFormat="1" ht="13.5" customHeight="1">
      <c r="A147" s="566">
        <v>129</v>
      </c>
      <c r="B147" s="567"/>
      <c r="C147" s="567"/>
      <c r="D147" s="567" t="s">
        <v>1462</v>
      </c>
      <c r="E147" s="567"/>
      <c r="F147" s="567"/>
      <c r="G147" s="567"/>
      <c r="H147" s="566" t="s">
        <v>1463</v>
      </c>
      <c r="I147" s="593"/>
      <c r="J147" s="566"/>
      <c r="K147" s="570" t="s">
        <v>1464</v>
      </c>
      <c r="L147" s="566"/>
      <c r="M147" s="566"/>
      <c r="N147" s="566"/>
      <c r="O147" s="566"/>
      <c r="P147" s="571"/>
      <c r="Q147" s="566" t="s">
        <v>817</v>
      </c>
      <c r="R147" s="566" t="s">
        <v>863</v>
      </c>
      <c r="S147" s="578" t="s">
        <v>1465</v>
      </c>
      <c r="T147" s="572"/>
      <c r="U147" s="634"/>
      <c r="V147" s="573"/>
      <c r="W147" s="573" t="s">
        <v>863</v>
      </c>
      <c r="X147" s="574"/>
      <c r="Y147" s="575"/>
      <c r="Z147" s="566"/>
      <c r="AA147" s="576"/>
      <c r="AB147" s="566"/>
      <c r="AC147" s="572"/>
      <c r="AD147" s="572">
        <v>1</v>
      </c>
    </row>
    <row r="148" spans="1:30" s="577" customFormat="1" ht="13.5" customHeight="1">
      <c r="A148" s="566">
        <v>130</v>
      </c>
      <c r="B148" s="567"/>
      <c r="C148" s="567"/>
      <c r="D148" s="567"/>
      <c r="E148" s="567" t="s">
        <v>1466</v>
      </c>
      <c r="F148" s="567"/>
      <c r="G148" s="567"/>
      <c r="H148" s="566" t="s">
        <v>1467</v>
      </c>
      <c r="I148" s="593" t="s">
        <v>1135</v>
      </c>
      <c r="J148" s="566"/>
      <c r="K148" s="570" t="s">
        <v>1468</v>
      </c>
      <c r="L148" s="566"/>
      <c r="M148" s="566"/>
      <c r="N148" s="566"/>
      <c r="O148" s="566"/>
      <c r="P148" s="571"/>
      <c r="Q148" s="566" t="s">
        <v>817</v>
      </c>
      <c r="R148" s="566"/>
      <c r="S148" s="566" t="s">
        <v>862</v>
      </c>
      <c r="T148" s="572"/>
      <c r="U148" s="572"/>
      <c r="V148" s="573"/>
      <c r="W148" s="573" t="s">
        <v>863</v>
      </c>
      <c r="X148" s="574"/>
      <c r="Y148" s="575"/>
      <c r="Z148" s="566"/>
      <c r="AA148" s="576"/>
      <c r="AB148" s="566"/>
      <c r="AC148" s="572"/>
      <c r="AD148" s="572">
        <v>1</v>
      </c>
    </row>
    <row r="149" spans="1:30" s="577" customFormat="1" ht="13.5" customHeight="1">
      <c r="A149" s="566">
        <v>131</v>
      </c>
      <c r="B149" s="567"/>
      <c r="C149" s="567"/>
      <c r="D149" s="567"/>
      <c r="E149" s="567" t="s">
        <v>1469</v>
      </c>
      <c r="F149" s="567"/>
      <c r="G149" s="567"/>
      <c r="H149" s="566" t="s">
        <v>1470</v>
      </c>
      <c r="I149" s="593"/>
      <c r="J149" s="566"/>
      <c r="K149" s="570" t="s">
        <v>1471</v>
      </c>
      <c r="L149" s="566"/>
      <c r="M149" s="566"/>
      <c r="N149" s="566"/>
      <c r="O149" s="566"/>
      <c r="P149" s="571"/>
      <c r="Q149" s="566" t="s">
        <v>817</v>
      </c>
      <c r="R149" s="566"/>
      <c r="S149" s="566" t="s">
        <v>862</v>
      </c>
      <c r="T149" s="572"/>
      <c r="U149" s="572"/>
      <c r="V149" s="573"/>
      <c r="W149" s="573" t="s">
        <v>863</v>
      </c>
      <c r="X149" s="574"/>
      <c r="Y149" s="575"/>
      <c r="Z149" s="566"/>
      <c r="AA149" s="576"/>
      <c r="AB149" s="566"/>
      <c r="AC149" s="572"/>
      <c r="AD149" s="572">
        <v>1</v>
      </c>
    </row>
    <row r="150" spans="1:30" s="577" customFormat="1" ht="13.5" customHeight="1">
      <c r="A150" s="566">
        <v>132</v>
      </c>
      <c r="B150" s="567"/>
      <c r="C150" s="567"/>
      <c r="D150" s="567"/>
      <c r="E150" s="567" t="s">
        <v>1472</v>
      </c>
      <c r="F150" s="567"/>
      <c r="G150" s="567"/>
      <c r="H150" s="566" t="s">
        <v>1473</v>
      </c>
      <c r="I150" s="593"/>
      <c r="J150" s="566"/>
      <c r="K150" s="570" t="s">
        <v>1474</v>
      </c>
      <c r="L150" s="566"/>
      <c r="M150" s="566"/>
      <c r="N150" s="566"/>
      <c r="O150" s="566"/>
      <c r="P150" s="571"/>
      <c r="Q150" s="566" t="s">
        <v>817</v>
      </c>
      <c r="R150" s="566"/>
      <c r="S150" s="566" t="s">
        <v>862</v>
      </c>
      <c r="T150" s="572"/>
      <c r="U150" s="572"/>
      <c r="V150" s="573"/>
      <c r="W150" s="573" t="s">
        <v>863</v>
      </c>
      <c r="X150" s="574"/>
      <c r="Y150" s="575"/>
      <c r="Z150" s="566"/>
      <c r="AA150" s="576"/>
      <c r="AB150" s="566"/>
      <c r="AC150" s="572"/>
      <c r="AD150" s="572">
        <v>1</v>
      </c>
    </row>
    <row r="151" spans="1:30" s="577" customFormat="1" ht="13.5" customHeight="1">
      <c r="A151" s="566">
        <v>135</v>
      </c>
      <c r="B151" s="567"/>
      <c r="C151" s="567"/>
      <c r="D151" s="567"/>
      <c r="E151" s="567" t="s">
        <v>1475</v>
      </c>
      <c r="F151" s="567"/>
      <c r="G151" s="567"/>
      <c r="H151" s="566" t="s">
        <v>1476</v>
      </c>
      <c r="I151" s="593"/>
      <c r="J151" s="566"/>
      <c r="K151" s="570" t="s">
        <v>1477</v>
      </c>
      <c r="L151" s="566"/>
      <c r="M151" s="566"/>
      <c r="N151" s="566"/>
      <c r="O151" s="566"/>
      <c r="P151" s="571"/>
      <c r="Q151" s="566" t="s">
        <v>817</v>
      </c>
      <c r="R151" s="566"/>
      <c r="S151" s="566" t="s">
        <v>1093</v>
      </c>
      <c r="T151" s="572"/>
      <c r="U151" s="634"/>
      <c r="V151" s="573"/>
      <c r="W151" s="573" t="s">
        <v>863</v>
      </c>
      <c r="X151" s="574"/>
      <c r="Y151" s="575" t="s">
        <v>1478</v>
      </c>
      <c r="Z151" s="566" t="s">
        <v>1479</v>
      </c>
      <c r="AA151" s="576"/>
      <c r="AB151" s="566"/>
      <c r="AC151" s="572"/>
      <c r="AD151" s="572">
        <v>1</v>
      </c>
    </row>
    <row r="152" spans="1:30" s="606" customFormat="1" ht="13.5" customHeight="1">
      <c r="A152" s="598">
        <v>133</v>
      </c>
      <c r="B152" s="557"/>
      <c r="C152" s="557" t="s">
        <v>1480</v>
      </c>
      <c r="D152" s="557"/>
      <c r="E152" s="557"/>
      <c r="F152" s="557"/>
      <c r="G152" s="557"/>
      <c r="H152" s="598" t="s">
        <v>1481</v>
      </c>
      <c r="I152" s="640"/>
      <c r="J152" s="598"/>
      <c r="K152" s="599" t="s">
        <v>1482</v>
      </c>
      <c r="L152" s="598"/>
      <c r="M152" s="598"/>
      <c r="N152" s="598"/>
      <c r="O152" s="598"/>
      <c r="P152" s="641"/>
      <c r="Q152" s="598" t="s">
        <v>817</v>
      </c>
      <c r="R152" s="598"/>
      <c r="S152" s="598" t="s">
        <v>1483</v>
      </c>
      <c r="T152" s="601"/>
      <c r="U152" s="642"/>
      <c r="V152" s="602" t="s">
        <v>863</v>
      </c>
      <c r="W152" s="602" t="s">
        <v>863</v>
      </c>
      <c r="X152" s="603"/>
      <c r="Y152" s="604"/>
      <c r="Z152" s="598"/>
      <c r="AA152" s="605"/>
      <c r="AB152" s="598"/>
      <c r="AC152" s="601"/>
      <c r="AD152" s="601">
        <v>1</v>
      </c>
    </row>
    <row r="153" spans="1:30" s="606" customFormat="1" ht="13.5" customHeight="1">
      <c r="A153" s="598">
        <v>134</v>
      </c>
      <c r="B153" s="557"/>
      <c r="C153" s="557" t="s">
        <v>1484</v>
      </c>
      <c r="D153" s="557"/>
      <c r="E153" s="557"/>
      <c r="F153" s="557"/>
      <c r="G153" s="557"/>
      <c r="H153" s="598" t="s">
        <v>1485</v>
      </c>
      <c r="I153" s="640" t="s">
        <v>698</v>
      </c>
      <c r="J153" s="598"/>
      <c r="K153" s="599" t="s">
        <v>1486</v>
      </c>
      <c r="L153" s="598"/>
      <c r="M153" s="598"/>
      <c r="N153" s="598"/>
      <c r="O153" s="598"/>
      <c r="P153" s="641"/>
      <c r="Q153" s="598" t="s">
        <v>817</v>
      </c>
      <c r="R153" s="598"/>
      <c r="S153" s="598" t="s">
        <v>862</v>
      </c>
      <c r="T153" s="601"/>
      <c r="U153" s="601"/>
      <c r="V153" s="602" t="s">
        <v>863</v>
      </c>
      <c r="W153" s="602" t="s">
        <v>863</v>
      </c>
      <c r="X153" s="603"/>
      <c r="Y153" s="604" t="s">
        <v>1487</v>
      </c>
      <c r="Z153" s="598"/>
      <c r="AA153" s="605"/>
      <c r="AB153" s="598"/>
      <c r="AC153" s="601"/>
      <c r="AD153" s="601">
        <v>1</v>
      </c>
    </row>
    <row r="154" spans="1:30" s="606" customFormat="1" ht="13.5" customHeight="1">
      <c r="A154" s="598">
        <v>136</v>
      </c>
      <c r="B154" s="557"/>
      <c r="C154" s="557" t="s">
        <v>1302</v>
      </c>
      <c r="D154" s="567" t="s">
        <v>1488</v>
      </c>
      <c r="E154" s="567"/>
      <c r="F154" s="567"/>
      <c r="G154" s="567"/>
      <c r="H154" s="598" t="s">
        <v>1489</v>
      </c>
      <c r="I154" s="640"/>
      <c r="J154" s="598"/>
      <c r="K154" s="599" t="s">
        <v>1490</v>
      </c>
      <c r="L154" s="598"/>
      <c r="M154" s="598"/>
      <c r="N154" s="598"/>
      <c r="O154" s="598"/>
      <c r="P154" s="641"/>
      <c r="Q154" s="598" t="s">
        <v>817</v>
      </c>
      <c r="R154" s="598" t="s">
        <v>863</v>
      </c>
      <c r="S154" s="609" t="s">
        <v>1304</v>
      </c>
      <c r="T154" s="601"/>
      <c r="U154" s="601"/>
      <c r="V154" s="602" t="s">
        <v>863</v>
      </c>
      <c r="W154" s="602" t="s">
        <v>863</v>
      </c>
      <c r="X154" s="603"/>
      <c r="Y154" s="604"/>
      <c r="Z154" s="598"/>
      <c r="AA154" s="605"/>
      <c r="AB154" s="598"/>
      <c r="AC154" s="601"/>
      <c r="AD154" s="601">
        <v>1</v>
      </c>
    </row>
    <row r="155" spans="1:30" s="577" customFormat="1" ht="14.25" customHeight="1">
      <c r="A155" s="566">
        <v>137</v>
      </c>
      <c r="B155" s="567"/>
      <c r="C155" s="567" t="s">
        <v>1010</v>
      </c>
      <c r="D155" s="567" t="s">
        <v>987</v>
      </c>
      <c r="E155" s="567"/>
      <c r="F155" s="567"/>
      <c r="G155" s="567"/>
      <c r="H155" s="566" t="s">
        <v>1491</v>
      </c>
      <c r="I155" s="570"/>
      <c r="J155" s="566"/>
      <c r="K155" s="566" t="s">
        <v>1012</v>
      </c>
      <c r="L155" s="566"/>
      <c r="M155" s="566"/>
      <c r="N155" s="566"/>
      <c r="O155" s="566"/>
      <c r="P155" s="571"/>
      <c r="Q155" s="566" t="s">
        <v>817</v>
      </c>
      <c r="R155" s="566" t="s">
        <v>863</v>
      </c>
      <c r="S155" s="578" t="s">
        <v>992</v>
      </c>
      <c r="T155" s="572"/>
      <c r="U155" s="566"/>
      <c r="V155" s="573"/>
      <c r="W155" s="573" t="s">
        <v>863</v>
      </c>
      <c r="X155" s="574"/>
      <c r="Y155" s="575" t="s">
        <v>1492</v>
      </c>
      <c r="Z155" s="566" t="s">
        <v>993</v>
      </c>
      <c r="AA155" s="576"/>
      <c r="AB155" s="566"/>
      <c r="AC155" s="572"/>
      <c r="AD155" s="572">
        <v>1</v>
      </c>
    </row>
    <row r="156" spans="1:30" s="577" customFormat="1" ht="12.75" customHeight="1">
      <c r="A156" s="566">
        <v>138</v>
      </c>
      <c r="B156" s="567"/>
      <c r="C156" s="567" t="s">
        <v>1493</v>
      </c>
      <c r="D156" s="567"/>
      <c r="E156" s="567"/>
      <c r="F156" s="567"/>
      <c r="G156" s="567"/>
      <c r="H156" s="566"/>
      <c r="I156" s="570"/>
      <c r="J156" s="566"/>
      <c r="K156" s="570" t="s">
        <v>1121</v>
      </c>
      <c r="L156" s="566"/>
      <c r="M156" s="566"/>
      <c r="N156" s="566"/>
      <c r="O156" s="566"/>
      <c r="P156" s="571"/>
      <c r="Q156" s="566" t="s">
        <v>817</v>
      </c>
      <c r="R156" s="566" t="s">
        <v>863</v>
      </c>
      <c r="S156" s="594" t="s">
        <v>1494</v>
      </c>
      <c r="T156" s="572"/>
      <c r="U156" s="566"/>
      <c r="V156" s="571"/>
      <c r="W156" s="573" t="s">
        <v>863</v>
      </c>
      <c r="X156" s="574"/>
      <c r="Y156" s="575" t="s">
        <v>1495</v>
      </c>
      <c r="Z156" s="566"/>
      <c r="AA156" s="638" t="s">
        <v>1496</v>
      </c>
      <c r="AB156" s="566"/>
      <c r="AC156" s="572"/>
      <c r="AD156" s="572">
        <v>1</v>
      </c>
    </row>
    <row r="157" spans="1:30" s="565" customFormat="1" ht="13.5" customHeight="1">
      <c r="A157" s="555">
        <v>139</v>
      </c>
      <c r="B157" s="556"/>
      <c r="C157" s="557" t="s">
        <v>1497</v>
      </c>
      <c r="D157" s="556"/>
      <c r="E157" s="556"/>
      <c r="F157" s="556"/>
      <c r="G157" s="556"/>
      <c r="H157" s="555" t="s">
        <v>1498</v>
      </c>
      <c r="I157" s="558">
        <v>31</v>
      </c>
      <c r="J157" s="555"/>
      <c r="K157" s="558" t="s">
        <v>1499</v>
      </c>
      <c r="L157" s="555"/>
      <c r="M157" s="555"/>
      <c r="N157" s="555"/>
      <c r="O157" s="555"/>
      <c r="P157" s="559"/>
      <c r="Q157" s="555" t="s">
        <v>817</v>
      </c>
      <c r="R157" s="555"/>
      <c r="S157" s="555" t="s">
        <v>1381</v>
      </c>
      <c r="T157" s="560"/>
      <c r="U157" s="555"/>
      <c r="V157" s="561" t="s">
        <v>863</v>
      </c>
      <c r="W157" s="561" t="s">
        <v>863</v>
      </c>
      <c r="X157" s="562"/>
      <c r="Y157" s="596"/>
      <c r="Z157" s="555"/>
      <c r="AA157" s="564"/>
      <c r="AB157" s="555"/>
      <c r="AC157" s="560"/>
      <c r="AD157" s="560">
        <v>1</v>
      </c>
    </row>
    <row r="158" spans="1:30" s="565" customFormat="1" ht="13.5" customHeight="1">
      <c r="A158" s="555">
        <v>140</v>
      </c>
      <c r="B158" s="556"/>
      <c r="C158" s="557" t="s">
        <v>1500</v>
      </c>
      <c r="D158" s="556"/>
      <c r="E158" s="556"/>
      <c r="F158" s="556"/>
      <c r="G158" s="556"/>
      <c r="H158" s="555" t="s">
        <v>1501</v>
      </c>
      <c r="I158" s="558">
        <v>109</v>
      </c>
      <c r="J158" s="555"/>
      <c r="K158" s="558" t="s">
        <v>1183</v>
      </c>
      <c r="L158" s="555"/>
      <c r="M158" s="555"/>
      <c r="N158" s="555"/>
      <c r="O158" s="555"/>
      <c r="P158" s="559"/>
      <c r="Q158" s="555" t="s">
        <v>817</v>
      </c>
      <c r="R158" s="555"/>
      <c r="S158" s="555" t="s">
        <v>1381</v>
      </c>
      <c r="T158" s="560"/>
      <c r="U158" s="555"/>
      <c r="V158" s="561" t="s">
        <v>863</v>
      </c>
      <c r="W158" s="561" t="s">
        <v>863</v>
      </c>
      <c r="X158" s="562"/>
      <c r="Y158" s="596"/>
      <c r="Z158" s="555"/>
      <c r="AA158" s="564"/>
      <c r="AB158" s="555"/>
      <c r="AC158" s="560"/>
      <c r="AD158" s="560">
        <v>1</v>
      </c>
    </row>
    <row r="159" spans="1:30" s="565" customFormat="1" ht="12.75" customHeight="1">
      <c r="A159" s="555">
        <v>141</v>
      </c>
      <c r="B159" s="556"/>
      <c r="C159" s="557" t="s">
        <v>1502</v>
      </c>
      <c r="D159" s="556"/>
      <c r="E159" s="556"/>
      <c r="F159" s="556"/>
      <c r="G159" s="556"/>
      <c r="H159" s="555" t="s">
        <v>1503</v>
      </c>
      <c r="I159" s="558" t="s">
        <v>1504</v>
      </c>
      <c r="J159" s="555"/>
      <c r="K159" s="558" t="s">
        <v>1505</v>
      </c>
      <c r="L159" s="555"/>
      <c r="M159" s="555"/>
      <c r="N159" s="555"/>
      <c r="O159" s="555"/>
      <c r="P159" s="559"/>
      <c r="Q159" s="555" t="s">
        <v>817</v>
      </c>
      <c r="R159" s="555"/>
      <c r="S159" s="639" t="s">
        <v>862</v>
      </c>
      <c r="T159" s="560"/>
      <c r="U159" s="555" t="s">
        <v>1506</v>
      </c>
      <c r="V159" s="561" t="s">
        <v>863</v>
      </c>
      <c r="W159" s="561" t="s">
        <v>863</v>
      </c>
      <c r="X159" s="562"/>
      <c r="Y159" s="596"/>
      <c r="Z159" s="555"/>
      <c r="AA159" s="564"/>
      <c r="AB159" s="555"/>
      <c r="AC159" s="560"/>
      <c r="AD159" s="560">
        <v>1</v>
      </c>
    </row>
    <row r="160" spans="1:30" s="565" customFormat="1" ht="13.5" customHeight="1">
      <c r="A160" s="555">
        <v>142</v>
      </c>
      <c r="B160" s="556"/>
      <c r="C160" s="557" t="s">
        <v>1507</v>
      </c>
      <c r="D160" s="556"/>
      <c r="E160" s="556"/>
      <c r="F160" s="556"/>
      <c r="G160" s="556"/>
      <c r="H160" s="555"/>
      <c r="I160" s="558" t="s">
        <v>1508</v>
      </c>
      <c r="J160" s="555"/>
      <c r="K160" s="558" t="s">
        <v>1509</v>
      </c>
      <c r="L160" s="555"/>
      <c r="M160" s="555"/>
      <c r="N160" s="555"/>
      <c r="O160" s="555"/>
      <c r="P160" s="559"/>
      <c r="Q160" s="555" t="s">
        <v>817</v>
      </c>
      <c r="R160" s="555"/>
      <c r="S160" s="555" t="s">
        <v>862</v>
      </c>
      <c r="T160" s="560"/>
      <c r="U160" s="555"/>
      <c r="V160" s="561" t="s">
        <v>863</v>
      </c>
      <c r="W160" s="561" t="s">
        <v>863</v>
      </c>
      <c r="X160" s="562"/>
      <c r="Y160" s="596" t="s">
        <v>1510</v>
      </c>
      <c r="Z160" s="555"/>
      <c r="AA160" s="564"/>
      <c r="AB160" s="555"/>
      <c r="AC160" s="560"/>
      <c r="AD160" s="560">
        <v>1</v>
      </c>
    </row>
    <row r="161" spans="1:30" s="577" customFormat="1" ht="13.5" customHeight="1">
      <c r="A161" s="566">
        <v>143</v>
      </c>
      <c r="B161" s="567"/>
      <c r="C161" s="567" t="s">
        <v>1511</v>
      </c>
      <c r="D161" s="567"/>
      <c r="E161" s="567"/>
      <c r="F161" s="567"/>
      <c r="G161" s="567"/>
      <c r="H161" s="566"/>
      <c r="I161" s="570"/>
      <c r="J161" s="566"/>
      <c r="K161" s="570" t="s">
        <v>1512</v>
      </c>
      <c r="L161" s="566"/>
      <c r="M161" s="566"/>
      <c r="N161" s="566"/>
      <c r="O161" s="566"/>
      <c r="P161" s="571"/>
      <c r="Q161" s="566" t="s">
        <v>817</v>
      </c>
      <c r="R161" s="566" t="s">
        <v>863</v>
      </c>
      <c r="S161" s="594" t="s">
        <v>1512</v>
      </c>
      <c r="T161" s="572"/>
      <c r="U161" s="566"/>
      <c r="V161" s="573"/>
      <c r="W161" s="573" t="s">
        <v>863</v>
      </c>
      <c r="X161" s="574"/>
      <c r="Y161" s="575"/>
      <c r="Z161" s="566"/>
      <c r="AA161" s="576"/>
      <c r="AB161" s="566"/>
      <c r="AC161" s="572"/>
      <c r="AD161" s="572">
        <v>1</v>
      </c>
    </row>
    <row r="162" spans="1:30" s="577" customFormat="1" ht="13.5" customHeight="1">
      <c r="A162" s="566">
        <v>144</v>
      </c>
      <c r="B162" s="567"/>
      <c r="C162" s="567"/>
      <c r="D162" s="567" t="s">
        <v>1513</v>
      </c>
      <c r="E162" s="567" t="s">
        <v>987</v>
      </c>
      <c r="F162" s="567"/>
      <c r="G162" s="567"/>
      <c r="H162" s="566" t="s">
        <v>1514</v>
      </c>
      <c r="I162" s="570"/>
      <c r="J162" s="566"/>
      <c r="K162" s="570" t="s">
        <v>1515</v>
      </c>
      <c r="L162" s="566"/>
      <c r="M162" s="566"/>
      <c r="N162" s="566"/>
      <c r="O162" s="566"/>
      <c r="P162" s="571"/>
      <c r="Q162" s="566" t="s">
        <v>817</v>
      </c>
      <c r="R162" s="566" t="s">
        <v>863</v>
      </c>
      <c r="S162" s="594" t="s">
        <v>992</v>
      </c>
      <c r="T162" s="572"/>
      <c r="U162" s="566"/>
      <c r="V162" s="573"/>
      <c r="W162" s="573" t="s">
        <v>863</v>
      </c>
      <c r="X162" s="574"/>
      <c r="Y162" s="575" t="s">
        <v>1516</v>
      </c>
      <c r="Z162" s="566"/>
      <c r="AA162" s="576"/>
      <c r="AB162" s="566"/>
      <c r="AC162" s="572"/>
      <c r="AD162" s="572">
        <v>1</v>
      </c>
    </row>
    <row r="163" spans="1:30" s="577" customFormat="1" ht="14.25" customHeight="1">
      <c r="A163" s="566">
        <v>145</v>
      </c>
      <c r="B163" s="567"/>
      <c r="C163" s="567"/>
      <c r="D163" s="567" t="s">
        <v>1517</v>
      </c>
      <c r="E163" s="567" t="s">
        <v>987</v>
      </c>
      <c r="F163" s="567"/>
      <c r="G163" s="567"/>
      <c r="H163" s="566" t="s">
        <v>1518</v>
      </c>
      <c r="I163" s="570"/>
      <c r="J163" s="566"/>
      <c r="K163" s="570" t="s">
        <v>1519</v>
      </c>
      <c r="L163" s="566"/>
      <c r="M163" s="566"/>
      <c r="N163" s="566"/>
      <c r="O163" s="566"/>
      <c r="P163" s="571"/>
      <c r="Q163" s="566" t="s">
        <v>823</v>
      </c>
      <c r="R163" s="566" t="s">
        <v>863</v>
      </c>
      <c r="S163" s="594" t="s">
        <v>992</v>
      </c>
      <c r="T163" s="572"/>
      <c r="U163" s="566"/>
      <c r="V163" s="573"/>
      <c r="W163" s="573" t="s">
        <v>863</v>
      </c>
      <c r="X163" s="574"/>
      <c r="Y163" s="575" t="s">
        <v>1516</v>
      </c>
      <c r="Z163" s="566"/>
      <c r="AA163" s="576"/>
      <c r="AB163" s="566"/>
      <c r="AC163" s="572"/>
      <c r="AD163" s="572">
        <v>1</v>
      </c>
    </row>
    <row r="164" spans="1:30" s="577" customFormat="1" ht="13.5" customHeight="1">
      <c r="A164" s="566">
        <v>146</v>
      </c>
      <c r="B164" s="567"/>
      <c r="C164" s="567" t="s">
        <v>1520</v>
      </c>
      <c r="D164" s="567" t="s">
        <v>987</v>
      </c>
      <c r="E164" s="567"/>
      <c r="F164" s="567"/>
      <c r="G164" s="567"/>
      <c r="H164" s="566" t="s">
        <v>1521</v>
      </c>
      <c r="I164" s="570"/>
      <c r="J164" s="566"/>
      <c r="K164" s="570" t="s">
        <v>1522</v>
      </c>
      <c r="L164" s="566"/>
      <c r="M164" s="566"/>
      <c r="N164" s="566"/>
      <c r="O164" s="566"/>
      <c r="P164" s="571"/>
      <c r="Q164" s="566" t="s">
        <v>817</v>
      </c>
      <c r="R164" s="566" t="s">
        <v>863</v>
      </c>
      <c r="S164" s="594" t="s">
        <v>992</v>
      </c>
      <c r="T164" s="572"/>
      <c r="U164" s="566"/>
      <c r="V164" s="573"/>
      <c r="W164" s="573" t="s">
        <v>863</v>
      </c>
      <c r="X164" s="574"/>
      <c r="Y164" s="575" t="s">
        <v>1516</v>
      </c>
      <c r="Z164" s="566"/>
      <c r="AA164" s="576"/>
      <c r="AB164" s="566"/>
      <c r="AC164" s="572"/>
      <c r="AD164" s="572">
        <v>1</v>
      </c>
    </row>
    <row r="165" spans="1:30" s="224" customFormat="1" ht="13.5" customHeight="1">
      <c r="A165" s="225">
        <v>147</v>
      </c>
      <c r="B165" s="219" t="s">
        <v>1523</v>
      </c>
      <c r="C165" s="241"/>
      <c r="D165" s="241"/>
      <c r="E165" s="241"/>
      <c r="F165" s="241"/>
      <c r="G165" s="241"/>
      <c r="H165" s="719" t="s">
        <v>1524</v>
      </c>
      <c r="I165" s="721"/>
      <c r="J165" s="719"/>
      <c r="K165" s="721" t="s">
        <v>1525</v>
      </c>
      <c r="L165" s="719"/>
      <c r="M165" s="719"/>
      <c r="N165" s="719"/>
      <c r="O165" s="719"/>
      <c r="P165" s="722"/>
      <c r="Q165" s="728" t="s">
        <v>823</v>
      </c>
      <c r="R165" s="719" t="s">
        <v>863</v>
      </c>
      <c r="S165" s="378" t="s">
        <v>1525</v>
      </c>
      <c r="T165" s="723"/>
      <c r="U165" s="719"/>
      <c r="V165" s="724"/>
      <c r="W165" s="260" t="s">
        <v>863</v>
      </c>
      <c r="X165" s="232"/>
      <c r="Y165" s="725" t="s">
        <v>1526</v>
      </c>
      <c r="Z165" s="719"/>
      <c r="AA165" s="726"/>
      <c r="AB165" s="719"/>
      <c r="AC165" s="723"/>
      <c r="AD165" s="723">
        <v>1</v>
      </c>
    </row>
    <row r="166" spans="1:30" s="577" customFormat="1" ht="13.5" customHeight="1">
      <c r="A166" s="566">
        <v>155</v>
      </c>
      <c r="B166" s="567"/>
      <c r="C166" s="567" t="s">
        <v>1405</v>
      </c>
      <c r="D166" s="567"/>
      <c r="E166" s="567"/>
      <c r="F166" s="567"/>
      <c r="G166" s="567"/>
      <c r="H166" s="566" t="s">
        <v>1527</v>
      </c>
      <c r="I166" s="570"/>
      <c r="J166" s="566"/>
      <c r="K166" s="570" t="s">
        <v>1219</v>
      </c>
      <c r="L166" s="566"/>
      <c r="M166" s="566"/>
      <c r="N166" s="566"/>
      <c r="O166" s="566"/>
      <c r="P166" s="571"/>
      <c r="Q166" s="566" t="s">
        <v>817</v>
      </c>
      <c r="R166" s="566"/>
      <c r="S166" s="566" t="s">
        <v>862</v>
      </c>
      <c r="T166" s="572"/>
      <c r="U166" s="566"/>
      <c r="V166" s="573"/>
      <c r="W166" s="573" t="s">
        <v>863</v>
      </c>
      <c r="X166" s="574"/>
      <c r="Y166" s="575"/>
      <c r="Z166" s="566"/>
      <c r="AA166" s="576"/>
      <c r="AB166" s="566"/>
      <c r="AC166" s="572"/>
      <c r="AD166" s="572">
        <v>1</v>
      </c>
    </row>
    <row r="167" spans="1:30" s="577" customFormat="1" ht="13.5" customHeight="1">
      <c r="A167" s="566">
        <v>148</v>
      </c>
      <c r="B167" s="567"/>
      <c r="C167" s="567" t="s">
        <v>1528</v>
      </c>
      <c r="D167" s="567" t="s">
        <v>1529</v>
      </c>
      <c r="E167" s="567"/>
      <c r="F167" s="567"/>
      <c r="G167" s="567"/>
      <c r="H167" s="566" t="s">
        <v>1530</v>
      </c>
      <c r="I167" s="570"/>
      <c r="J167" s="566"/>
      <c r="K167" s="570" t="s">
        <v>1396</v>
      </c>
      <c r="L167" s="566"/>
      <c r="M167" s="566"/>
      <c r="N167" s="566"/>
      <c r="O167" s="566"/>
      <c r="P167" s="571"/>
      <c r="Q167" s="566" t="s">
        <v>817</v>
      </c>
      <c r="R167" s="566" t="s">
        <v>863</v>
      </c>
      <c r="S167" s="594" t="s">
        <v>1396</v>
      </c>
      <c r="T167" s="572"/>
      <c r="U167" s="566"/>
      <c r="V167" s="573"/>
      <c r="W167" s="573" t="s">
        <v>863</v>
      </c>
      <c r="X167" s="574"/>
      <c r="Y167" s="575"/>
      <c r="Z167" s="566"/>
      <c r="AA167" s="576"/>
      <c r="AB167" s="566"/>
      <c r="AC167" s="572"/>
      <c r="AD167" s="572">
        <v>1</v>
      </c>
    </row>
    <row r="168" spans="1:30" s="655" customFormat="1" ht="13.5" customHeight="1">
      <c r="A168" s="649">
        <v>149</v>
      </c>
      <c r="B168" s="650"/>
      <c r="C168" s="651" t="s">
        <v>1531</v>
      </c>
      <c r="D168" s="650"/>
      <c r="E168" s="650"/>
      <c r="F168" s="650"/>
      <c r="G168" s="650"/>
      <c r="H168" s="649" t="s">
        <v>1532</v>
      </c>
      <c r="I168" s="651" t="s">
        <v>929</v>
      </c>
      <c r="J168" s="649"/>
      <c r="K168" s="651" t="s">
        <v>930</v>
      </c>
      <c r="L168" s="649"/>
      <c r="M168" s="649"/>
      <c r="N168" s="649"/>
      <c r="O168" s="649"/>
      <c r="P168" s="652"/>
      <c r="Q168" s="649" t="s">
        <v>820</v>
      </c>
      <c r="R168" s="649"/>
      <c r="S168" s="649" t="s">
        <v>878</v>
      </c>
      <c r="T168" s="653"/>
      <c r="U168" s="649" t="s">
        <v>931</v>
      </c>
      <c r="V168" s="654"/>
      <c r="W168" s="654" t="s">
        <v>863</v>
      </c>
      <c r="Y168" s="656"/>
      <c r="Z168" s="649"/>
      <c r="AA168" s="657"/>
      <c r="AB168" s="649"/>
      <c r="AC168" s="653"/>
      <c r="AD168" s="653">
        <v>1</v>
      </c>
    </row>
    <row r="169" spans="1:30" s="224" customFormat="1" ht="13.5" customHeight="1">
      <c r="A169" s="225">
        <v>150</v>
      </c>
      <c r="B169" s="219"/>
      <c r="C169" s="241" t="s">
        <v>1533</v>
      </c>
      <c r="D169" s="241"/>
      <c r="E169" s="241"/>
      <c r="F169" s="241"/>
      <c r="G169" s="241"/>
      <c r="H169" s="719" t="s">
        <v>1534</v>
      </c>
      <c r="I169" s="721"/>
      <c r="J169" s="719"/>
      <c r="K169" s="721" t="s">
        <v>938</v>
      </c>
      <c r="L169" s="719"/>
      <c r="M169" s="719"/>
      <c r="N169" s="719"/>
      <c r="O169" s="719"/>
      <c r="P169" s="722"/>
      <c r="Q169" s="719" t="s">
        <v>820</v>
      </c>
      <c r="R169" s="719"/>
      <c r="S169" s="719" t="s">
        <v>862</v>
      </c>
      <c r="T169" s="723"/>
      <c r="U169" s="719"/>
      <c r="V169" s="724" t="s">
        <v>863</v>
      </c>
      <c r="W169" s="260" t="s">
        <v>863</v>
      </c>
      <c r="X169" s="232"/>
      <c r="Y169" s="725"/>
      <c r="Z169" s="719"/>
      <c r="AA169" s="726"/>
      <c r="AB169" s="719"/>
      <c r="AC169" s="723"/>
      <c r="AD169" s="723">
        <v>1</v>
      </c>
    </row>
    <row r="170" spans="1:30" s="577" customFormat="1" ht="13.5" customHeight="1">
      <c r="A170" s="566">
        <v>151</v>
      </c>
      <c r="B170" s="567"/>
      <c r="C170" s="567" t="s">
        <v>1535</v>
      </c>
      <c r="D170" s="567"/>
      <c r="E170" s="567"/>
      <c r="F170" s="567"/>
      <c r="G170" s="567"/>
      <c r="H170" s="566" t="s">
        <v>1536</v>
      </c>
      <c r="I170" s="570"/>
      <c r="J170" s="566"/>
      <c r="K170" s="570" t="s">
        <v>1537</v>
      </c>
      <c r="L170" s="566"/>
      <c r="M170" s="566"/>
      <c r="N170" s="566"/>
      <c r="O170" s="566"/>
      <c r="P170" s="571"/>
      <c r="Q170" s="566" t="s">
        <v>817</v>
      </c>
      <c r="R170" s="566"/>
      <c r="S170" s="566" t="s">
        <v>862</v>
      </c>
      <c r="T170" s="572"/>
      <c r="U170" s="566"/>
      <c r="V170" s="573"/>
      <c r="W170" s="573" t="s">
        <v>863</v>
      </c>
      <c r="X170" s="574"/>
      <c r="Y170" s="575"/>
      <c r="Z170" s="566"/>
      <c r="AA170" s="576"/>
      <c r="AB170" s="566"/>
      <c r="AC170" s="572"/>
      <c r="AD170" s="572">
        <v>1</v>
      </c>
    </row>
    <row r="171" spans="1:30" s="577" customFormat="1" ht="13.5" customHeight="1">
      <c r="A171" s="566">
        <v>152</v>
      </c>
      <c r="B171" s="567"/>
      <c r="C171" s="567" t="s">
        <v>1538</v>
      </c>
      <c r="D171" s="567"/>
      <c r="E171" s="567"/>
      <c r="F171" s="567"/>
      <c r="G171" s="567"/>
      <c r="H171" s="566" t="s">
        <v>1539</v>
      </c>
      <c r="I171" s="570"/>
      <c r="J171" s="566"/>
      <c r="K171" s="570" t="s">
        <v>1540</v>
      </c>
      <c r="L171" s="566"/>
      <c r="M171" s="566"/>
      <c r="N171" s="566"/>
      <c r="O171" s="566"/>
      <c r="P171" s="571"/>
      <c r="Q171" s="566" t="s">
        <v>817</v>
      </c>
      <c r="R171" s="566"/>
      <c r="S171" s="566" t="s">
        <v>862</v>
      </c>
      <c r="T171" s="572"/>
      <c r="U171" s="566"/>
      <c r="V171" s="573"/>
      <c r="W171" s="573" t="s">
        <v>863</v>
      </c>
      <c r="X171" s="574"/>
      <c r="Y171" s="575"/>
      <c r="Z171" s="566"/>
      <c r="AA171" s="576"/>
      <c r="AB171" s="566"/>
      <c r="AC171" s="572"/>
      <c r="AD171" s="572">
        <v>1</v>
      </c>
    </row>
    <row r="172" spans="1:30" s="577" customFormat="1" ht="13.5" customHeight="1">
      <c r="A172" s="566">
        <v>153</v>
      </c>
      <c r="B172" s="567"/>
      <c r="C172" s="567" t="s">
        <v>1541</v>
      </c>
      <c r="D172" s="567"/>
      <c r="E172" s="567"/>
      <c r="F172" s="567"/>
      <c r="G172" s="567"/>
      <c r="H172" s="566" t="s">
        <v>1542</v>
      </c>
      <c r="I172" s="570"/>
      <c r="J172" s="566"/>
      <c r="K172" s="570" t="s">
        <v>1543</v>
      </c>
      <c r="L172" s="566"/>
      <c r="M172" s="566"/>
      <c r="N172" s="566"/>
      <c r="O172" s="566"/>
      <c r="P172" s="571"/>
      <c r="Q172" s="566" t="s">
        <v>817</v>
      </c>
      <c r="R172" s="566"/>
      <c r="S172" s="566" t="s">
        <v>862</v>
      </c>
      <c r="T172" s="572"/>
      <c r="U172" s="566"/>
      <c r="V172" s="573"/>
      <c r="W172" s="573" t="s">
        <v>863</v>
      </c>
      <c r="X172" s="574"/>
      <c r="Y172" s="575"/>
      <c r="Z172" s="566"/>
      <c r="AA172" s="576"/>
      <c r="AB172" s="566"/>
      <c r="AC172" s="572"/>
      <c r="AD172" s="572">
        <v>1</v>
      </c>
    </row>
    <row r="173" spans="1:30" s="577" customFormat="1" ht="13.5" customHeight="1">
      <c r="A173" s="566">
        <v>154</v>
      </c>
      <c r="B173" s="567" t="s">
        <v>1544</v>
      </c>
      <c r="C173" s="567"/>
      <c r="D173" s="567"/>
      <c r="E173" s="567"/>
      <c r="F173" s="567"/>
      <c r="G173" s="567"/>
      <c r="H173" s="643" t="s">
        <v>1545</v>
      </c>
      <c r="I173" s="570"/>
      <c r="J173" s="566"/>
      <c r="K173" s="570" t="s">
        <v>1546</v>
      </c>
      <c r="L173" s="566"/>
      <c r="M173" s="566"/>
      <c r="N173" s="566"/>
      <c r="O173" s="566"/>
      <c r="P173" s="571"/>
      <c r="Q173" s="566" t="s">
        <v>823</v>
      </c>
      <c r="R173" s="566" t="s">
        <v>863</v>
      </c>
      <c r="S173" s="578" t="s">
        <v>1546</v>
      </c>
      <c r="T173" s="572"/>
      <c r="U173" s="566"/>
      <c r="V173" s="573"/>
      <c r="W173" s="573" t="s">
        <v>863</v>
      </c>
      <c r="X173" s="574"/>
      <c r="Y173" s="575" t="s">
        <v>1547</v>
      </c>
      <c r="Z173" s="566" t="s">
        <v>1548</v>
      </c>
      <c r="AA173" s="576"/>
      <c r="AB173" s="566"/>
      <c r="AC173" s="572"/>
      <c r="AD173" s="572">
        <v>1</v>
      </c>
    </row>
    <row r="174" spans="1:30" s="577" customFormat="1" ht="13.5" customHeight="1">
      <c r="A174" s="566">
        <v>155</v>
      </c>
      <c r="B174" s="567"/>
      <c r="C174" s="567" t="s">
        <v>1405</v>
      </c>
      <c r="D174" s="567"/>
      <c r="E174" s="567"/>
      <c r="F174" s="567"/>
      <c r="G174" s="567"/>
      <c r="H174" s="566" t="s">
        <v>1527</v>
      </c>
      <c r="I174" s="570"/>
      <c r="J174" s="566"/>
      <c r="K174" s="570" t="s">
        <v>1219</v>
      </c>
      <c r="L174" s="566"/>
      <c r="M174" s="566"/>
      <c r="N174" s="566"/>
      <c r="O174" s="566"/>
      <c r="P174" s="571"/>
      <c r="Q174" s="566" t="s">
        <v>817</v>
      </c>
      <c r="R174" s="566"/>
      <c r="S174" s="566" t="s">
        <v>862</v>
      </c>
      <c r="T174" s="572"/>
      <c r="U174" s="566"/>
      <c r="V174" s="573"/>
      <c r="W174" s="573" t="s">
        <v>863</v>
      </c>
      <c r="X174" s="574"/>
      <c r="Y174" s="575"/>
      <c r="Z174" s="566"/>
      <c r="AA174" s="576"/>
      <c r="AB174" s="566"/>
      <c r="AC174" s="572"/>
      <c r="AD174" s="572">
        <v>1</v>
      </c>
    </row>
    <row r="175" spans="1:30" s="577" customFormat="1" ht="12.75" customHeight="1">
      <c r="A175" s="566">
        <v>157</v>
      </c>
      <c r="B175" s="567"/>
      <c r="C175" s="567" t="s">
        <v>1549</v>
      </c>
      <c r="D175" s="567"/>
      <c r="E175" s="567"/>
      <c r="F175" s="567"/>
      <c r="G175" s="567"/>
      <c r="H175" s="566" t="s">
        <v>1550</v>
      </c>
      <c r="I175" s="570" t="s">
        <v>929</v>
      </c>
      <c r="J175" s="566"/>
      <c r="K175" s="570" t="s">
        <v>930</v>
      </c>
      <c r="L175" s="566"/>
      <c r="M175" s="566"/>
      <c r="N175" s="566"/>
      <c r="O175" s="566"/>
      <c r="P175" s="571"/>
      <c r="Q175" s="566" t="s">
        <v>820</v>
      </c>
      <c r="R175" s="566"/>
      <c r="S175" s="566" t="s">
        <v>878</v>
      </c>
      <c r="T175" s="572"/>
      <c r="U175" s="566"/>
      <c r="V175" s="573"/>
      <c r="W175" s="573" t="s">
        <v>863</v>
      </c>
      <c r="X175" s="574"/>
      <c r="Y175" s="575"/>
      <c r="Z175" s="566"/>
      <c r="AA175" s="576"/>
      <c r="AB175" s="566"/>
      <c r="AC175" s="572"/>
      <c r="AD175" s="572">
        <v>1</v>
      </c>
    </row>
    <row r="176" spans="1:30" s="577" customFormat="1" ht="12.75" customHeight="1">
      <c r="A176" s="566">
        <v>158</v>
      </c>
      <c r="B176" s="567"/>
      <c r="C176" s="567" t="s">
        <v>1551</v>
      </c>
      <c r="D176" s="567"/>
      <c r="E176" s="567"/>
      <c r="F176" s="567"/>
      <c r="G176" s="567"/>
      <c r="H176" s="643" t="s">
        <v>1552</v>
      </c>
      <c r="I176" s="570" t="s">
        <v>1553</v>
      </c>
      <c r="J176" s="566"/>
      <c r="K176" s="570" t="s">
        <v>971</v>
      </c>
      <c r="L176" s="566"/>
      <c r="M176" s="566"/>
      <c r="N176" s="566"/>
      <c r="O176" s="566"/>
      <c r="P176" s="571"/>
      <c r="Q176" s="644" t="s">
        <v>817</v>
      </c>
      <c r="R176" s="566"/>
      <c r="S176" s="566" t="s">
        <v>862</v>
      </c>
      <c r="T176" s="572"/>
      <c r="U176" s="572"/>
      <c r="V176" s="573"/>
      <c r="W176" s="573" t="s">
        <v>863</v>
      </c>
      <c r="X176" s="574"/>
      <c r="Y176" s="575" t="s">
        <v>1554</v>
      </c>
      <c r="Z176" s="635" t="s">
        <v>1555</v>
      </c>
      <c r="AA176" s="576" t="s">
        <v>1556</v>
      </c>
      <c r="AB176" s="566"/>
      <c r="AC176" s="572"/>
      <c r="AD176" s="572">
        <v>1</v>
      </c>
    </row>
    <row r="177" spans="1:30" s="577" customFormat="1" ht="12.75" customHeight="1">
      <c r="A177" s="566">
        <v>159</v>
      </c>
      <c r="B177" s="567"/>
      <c r="C177" s="567" t="s">
        <v>1557</v>
      </c>
      <c r="D177" s="567"/>
      <c r="E177" s="567"/>
      <c r="F177" s="567"/>
      <c r="G177" s="567"/>
      <c r="H177" s="575" t="s">
        <v>1558</v>
      </c>
      <c r="I177" s="570" t="s">
        <v>1559</v>
      </c>
      <c r="J177" s="566"/>
      <c r="K177" s="570" t="s">
        <v>1560</v>
      </c>
      <c r="L177" s="566"/>
      <c r="M177" s="566"/>
      <c r="N177" s="566"/>
      <c r="O177" s="566"/>
      <c r="P177" s="571"/>
      <c r="Q177" s="566" t="s">
        <v>817</v>
      </c>
      <c r="R177" s="566"/>
      <c r="S177" s="566" t="s">
        <v>862</v>
      </c>
      <c r="T177" s="572"/>
      <c r="U177" s="572"/>
      <c r="V177" s="571"/>
      <c r="W177" s="573" t="s">
        <v>863</v>
      </c>
      <c r="X177" s="574"/>
      <c r="Y177" s="644" t="s">
        <v>1561</v>
      </c>
      <c r="Z177" s="635" t="s">
        <v>1555</v>
      </c>
      <c r="AA177" s="638" t="s">
        <v>1562</v>
      </c>
      <c r="AB177" s="566"/>
      <c r="AC177" s="572"/>
      <c r="AD177" s="572">
        <v>1</v>
      </c>
    </row>
    <row r="178" spans="1:30" s="577" customFormat="1" ht="12.75" customHeight="1">
      <c r="A178" s="566">
        <v>160</v>
      </c>
      <c r="B178" s="567"/>
      <c r="C178" s="567" t="s">
        <v>1563</v>
      </c>
      <c r="D178" s="567"/>
      <c r="E178" s="567"/>
      <c r="F178" s="567"/>
      <c r="G178" s="567"/>
      <c r="H178" s="643" t="s">
        <v>1564</v>
      </c>
      <c r="I178" s="570" t="s">
        <v>1565</v>
      </c>
      <c r="J178" s="566"/>
      <c r="K178" s="570" t="s">
        <v>1566</v>
      </c>
      <c r="L178" s="566"/>
      <c r="M178" s="566"/>
      <c r="N178" s="566"/>
      <c r="O178" s="566"/>
      <c r="P178" s="571"/>
      <c r="Q178" s="644" t="s">
        <v>823</v>
      </c>
      <c r="R178" s="566"/>
      <c r="S178" s="566" t="s">
        <v>862</v>
      </c>
      <c r="T178" s="572"/>
      <c r="U178" s="572"/>
      <c r="V178" s="571"/>
      <c r="W178" s="573" t="s">
        <v>863</v>
      </c>
      <c r="X178" s="574"/>
      <c r="Y178" s="645" t="s">
        <v>1567</v>
      </c>
      <c r="Z178" s="635" t="s">
        <v>1568</v>
      </c>
      <c r="AA178" s="576"/>
      <c r="AB178" s="566"/>
      <c r="AC178" s="572"/>
      <c r="AD178" s="572">
        <v>1</v>
      </c>
    </row>
    <row r="179" spans="1:30" s="577" customFormat="1" ht="12.75" customHeight="1">
      <c r="A179" s="566"/>
      <c r="B179" s="567"/>
      <c r="C179" s="567" t="s">
        <v>1569</v>
      </c>
      <c r="D179" s="567"/>
      <c r="E179" s="567"/>
      <c r="F179" s="567"/>
      <c r="G179" s="567"/>
      <c r="H179" s="643" t="s">
        <v>1570</v>
      </c>
      <c r="I179" s="570"/>
      <c r="J179" s="566"/>
      <c r="K179" s="570" t="s">
        <v>1571</v>
      </c>
      <c r="L179" s="566"/>
      <c r="M179" s="566"/>
      <c r="N179" s="566"/>
      <c r="O179" s="566"/>
      <c r="P179" s="571"/>
      <c r="Q179" s="566" t="s">
        <v>817</v>
      </c>
      <c r="R179" s="566"/>
      <c r="S179" s="566" t="s">
        <v>862</v>
      </c>
      <c r="T179" s="572"/>
      <c r="U179" s="566"/>
      <c r="V179" s="573"/>
      <c r="W179" s="573" t="s">
        <v>863</v>
      </c>
      <c r="X179" s="574"/>
      <c r="Y179" s="645" t="s">
        <v>1572</v>
      </c>
      <c r="Z179" s="566"/>
      <c r="AA179" s="576"/>
      <c r="AB179" s="566"/>
      <c r="AC179" s="572"/>
      <c r="AD179" s="572"/>
    </row>
    <row r="180" spans="1:30" s="577" customFormat="1" ht="12.75" customHeight="1">
      <c r="A180" s="566">
        <v>161.46666666666701</v>
      </c>
      <c r="B180" s="567"/>
      <c r="C180" s="567" t="s">
        <v>1573</v>
      </c>
      <c r="D180" s="567"/>
      <c r="E180" s="567"/>
      <c r="F180" s="567"/>
      <c r="G180" s="567"/>
      <c r="H180" s="643" t="s">
        <v>1574</v>
      </c>
      <c r="I180" s="570" t="s">
        <v>1575</v>
      </c>
      <c r="J180" s="566"/>
      <c r="K180" s="570" t="s">
        <v>1576</v>
      </c>
      <c r="L180" s="566"/>
      <c r="M180" s="566"/>
      <c r="N180" s="566"/>
      <c r="O180" s="566"/>
      <c r="P180" s="571"/>
      <c r="Q180" s="566" t="s">
        <v>817</v>
      </c>
      <c r="R180" s="566"/>
      <c r="S180" s="566" t="s">
        <v>862</v>
      </c>
      <c r="T180" s="572"/>
      <c r="U180" s="571"/>
      <c r="V180" s="571"/>
      <c r="W180" s="573" t="s">
        <v>863</v>
      </c>
      <c r="X180" s="574"/>
      <c r="Y180" s="566" t="s">
        <v>1577</v>
      </c>
      <c r="Z180" s="635" t="s">
        <v>1555</v>
      </c>
      <c r="AA180" s="638"/>
      <c r="AB180" s="566"/>
      <c r="AC180" s="572"/>
      <c r="AD180" s="572">
        <v>1</v>
      </c>
    </row>
    <row r="181" spans="1:30" s="577" customFormat="1" ht="12.75" customHeight="1">
      <c r="A181" s="566">
        <v>162.69523809523801</v>
      </c>
      <c r="B181" s="567"/>
      <c r="C181" s="567" t="s">
        <v>1578</v>
      </c>
      <c r="D181" s="567"/>
      <c r="E181" s="567"/>
      <c r="F181" s="567"/>
      <c r="G181" s="567"/>
      <c r="H181" s="643"/>
      <c r="I181" s="570"/>
      <c r="J181" s="566"/>
      <c r="K181" s="570" t="s">
        <v>1579</v>
      </c>
      <c r="L181" s="566"/>
      <c r="M181" s="566"/>
      <c r="N181" s="566"/>
      <c r="O181" s="566"/>
      <c r="P181" s="571"/>
      <c r="Q181" s="644" t="s">
        <v>817</v>
      </c>
      <c r="R181" s="566" t="s">
        <v>863</v>
      </c>
      <c r="S181" s="594" t="s">
        <v>1579</v>
      </c>
      <c r="T181" s="572"/>
      <c r="U181" s="566"/>
      <c r="V181" s="571"/>
      <c r="W181" s="573" t="s">
        <v>863</v>
      </c>
      <c r="X181" s="574"/>
      <c r="Y181" s="575" t="s">
        <v>1580</v>
      </c>
      <c r="Z181" s="566"/>
      <c r="AA181" s="576"/>
      <c r="AB181" s="566"/>
      <c r="AC181" s="572"/>
      <c r="AD181" s="572">
        <v>1</v>
      </c>
    </row>
    <row r="182" spans="1:30" s="577" customFormat="1" ht="12.75" customHeight="1">
      <c r="A182" s="566">
        <v>163.78952380952401</v>
      </c>
      <c r="B182" s="567"/>
      <c r="C182" s="567"/>
      <c r="D182" s="567" t="s">
        <v>1581</v>
      </c>
      <c r="E182" s="567"/>
      <c r="F182" s="567"/>
      <c r="G182" s="567"/>
      <c r="H182" s="643" t="s">
        <v>1582</v>
      </c>
      <c r="I182" s="570"/>
      <c r="J182" s="566"/>
      <c r="K182" s="570" t="s">
        <v>971</v>
      </c>
      <c r="L182" s="566"/>
      <c r="M182" s="566"/>
      <c r="N182" s="566"/>
      <c r="O182" s="566"/>
      <c r="P182" s="571"/>
      <c r="Q182" s="644" t="s">
        <v>817</v>
      </c>
      <c r="R182" s="566"/>
      <c r="S182" s="566" t="s">
        <v>862</v>
      </c>
      <c r="T182" s="572"/>
      <c r="U182" s="566" t="s">
        <v>1583</v>
      </c>
      <c r="V182" s="571"/>
      <c r="W182" s="573" t="s">
        <v>863</v>
      </c>
      <c r="X182" s="574"/>
      <c r="Y182" s="575"/>
      <c r="Z182" s="566"/>
      <c r="AA182" s="576"/>
      <c r="AB182" s="566"/>
      <c r="AC182" s="572"/>
      <c r="AD182" s="572">
        <v>1</v>
      </c>
    </row>
    <row r="183" spans="1:30" s="577" customFormat="1" ht="12.75" customHeight="1">
      <c r="A183" s="646">
        <v>164.97523809523801</v>
      </c>
      <c r="B183" s="647"/>
      <c r="C183" s="647"/>
      <c r="D183" s="647" t="s">
        <v>1584</v>
      </c>
      <c r="E183" s="567" t="s">
        <v>1585</v>
      </c>
      <c r="F183" s="567"/>
      <c r="G183" s="567"/>
      <c r="H183" s="643"/>
      <c r="I183" s="570"/>
      <c r="J183" s="566"/>
      <c r="K183" s="570" t="s">
        <v>1586</v>
      </c>
      <c r="L183" s="566"/>
      <c r="M183" s="566"/>
      <c r="N183" s="566"/>
      <c r="O183" s="566"/>
      <c r="P183" s="571"/>
      <c r="Q183" s="644" t="s">
        <v>817</v>
      </c>
      <c r="R183" s="566" t="s">
        <v>863</v>
      </c>
      <c r="S183" s="578" t="s">
        <v>1055</v>
      </c>
      <c r="T183" s="572"/>
      <c r="U183" s="566"/>
      <c r="V183" s="573"/>
      <c r="W183" s="573" t="s">
        <v>863</v>
      </c>
      <c r="X183" s="574"/>
      <c r="Y183" s="575"/>
      <c r="Z183" s="566"/>
      <c r="AA183" s="576"/>
      <c r="AB183" s="566"/>
      <c r="AC183" s="572"/>
      <c r="AD183" s="572">
        <v>1</v>
      </c>
    </row>
    <row r="184" spans="1:30" s="577" customFormat="1" ht="14.25" customHeight="1">
      <c r="A184" s="566">
        <v>172.089523809524</v>
      </c>
      <c r="B184" s="567" t="s">
        <v>1587</v>
      </c>
      <c r="C184" s="567" t="s">
        <v>1588</v>
      </c>
      <c r="D184" s="631"/>
      <c r="E184" s="567"/>
      <c r="F184" s="567"/>
      <c r="G184" s="567"/>
      <c r="H184" s="566" t="s">
        <v>1589</v>
      </c>
      <c r="I184" s="570"/>
      <c r="J184" s="566" t="s">
        <v>1590</v>
      </c>
      <c r="K184" s="570" t="s">
        <v>1591</v>
      </c>
      <c r="L184" s="566"/>
      <c r="M184" s="566"/>
      <c r="N184" s="566"/>
      <c r="O184" s="566"/>
      <c r="P184" s="571">
        <v>1</v>
      </c>
      <c r="Q184" s="566" t="s">
        <v>823</v>
      </c>
      <c r="R184" s="566" t="s">
        <v>863</v>
      </c>
      <c r="S184" s="578" t="s">
        <v>1235</v>
      </c>
      <c r="T184" s="632"/>
      <c r="U184" s="566"/>
      <c r="V184" s="573"/>
      <c r="W184" s="573" t="s">
        <v>863</v>
      </c>
      <c r="X184" s="574"/>
      <c r="Y184" s="575"/>
      <c r="Z184" s="566"/>
      <c r="AA184" s="576"/>
      <c r="AB184" s="566"/>
      <c r="AC184" s="572"/>
      <c r="AD184" s="572">
        <v>1</v>
      </c>
    </row>
    <row r="185" spans="1:30" s="577" customFormat="1" ht="12.95" customHeight="1">
      <c r="A185" s="566">
        <v>173.275238095238</v>
      </c>
      <c r="B185" s="567" t="s">
        <v>1592</v>
      </c>
      <c r="C185" s="568"/>
      <c r="D185" s="567"/>
      <c r="E185" s="567"/>
      <c r="F185" s="567"/>
      <c r="G185" s="567"/>
      <c r="H185" s="566"/>
      <c r="I185" s="570"/>
      <c r="J185" s="566"/>
      <c r="K185" s="566" t="s">
        <v>1593</v>
      </c>
      <c r="L185" s="566"/>
      <c r="M185" s="566"/>
      <c r="N185" s="566"/>
      <c r="O185" s="566"/>
      <c r="P185" s="571"/>
      <c r="Q185" s="566" t="s">
        <v>817</v>
      </c>
      <c r="R185" s="566" t="s">
        <v>863</v>
      </c>
      <c r="S185" s="566" t="s">
        <v>1593</v>
      </c>
      <c r="T185" s="572"/>
      <c r="U185" s="566"/>
      <c r="V185" s="573"/>
      <c r="W185" s="573" t="s">
        <v>863</v>
      </c>
      <c r="X185" s="574"/>
      <c r="Y185" s="575"/>
      <c r="Z185" s="566"/>
      <c r="AA185" s="576"/>
      <c r="AB185" s="566"/>
      <c r="AC185" s="572">
        <v>1</v>
      </c>
      <c r="AD185" s="572">
        <v>1</v>
      </c>
    </row>
    <row r="186" spans="1:30" s="577" customFormat="1" ht="12.95" customHeight="1">
      <c r="A186" s="566">
        <v>174.46095238095299</v>
      </c>
      <c r="B186" s="567"/>
      <c r="C186" s="568" t="s">
        <v>1594</v>
      </c>
      <c r="D186" s="568"/>
      <c r="E186" s="567"/>
      <c r="F186" s="567"/>
      <c r="G186" s="567"/>
      <c r="H186" s="566" t="s">
        <v>1595</v>
      </c>
      <c r="I186" s="570"/>
      <c r="J186" s="566"/>
      <c r="K186" s="570" t="s">
        <v>1596</v>
      </c>
      <c r="L186" s="566"/>
      <c r="M186" s="566"/>
      <c r="N186" s="566"/>
      <c r="O186" s="566"/>
      <c r="P186" s="571"/>
      <c r="Q186" s="566" t="s">
        <v>1597</v>
      </c>
      <c r="R186" s="566" t="s">
        <v>863</v>
      </c>
      <c r="S186" s="578" t="s">
        <v>1596</v>
      </c>
      <c r="T186" s="572"/>
      <c r="U186" s="566"/>
      <c r="V186" s="573"/>
      <c r="W186" s="573" t="s">
        <v>863</v>
      </c>
      <c r="X186" s="574"/>
      <c r="Y186" s="575"/>
      <c r="Z186" s="566"/>
      <c r="AA186" s="576"/>
      <c r="AB186" s="566"/>
      <c r="AC186" s="572">
        <v>1</v>
      </c>
      <c r="AD186" s="572">
        <v>1</v>
      </c>
    </row>
    <row r="187" spans="1:30" s="577" customFormat="1" ht="12.95" customHeight="1">
      <c r="A187" s="566">
        <v>175.64666666666699</v>
      </c>
      <c r="B187" s="567"/>
      <c r="C187" s="568"/>
      <c r="D187" s="567" t="s">
        <v>1598</v>
      </c>
      <c r="E187" s="568"/>
      <c r="F187" s="567"/>
      <c r="G187" s="567"/>
      <c r="H187" s="566" t="s">
        <v>1599</v>
      </c>
      <c r="I187" s="570" t="s">
        <v>1600</v>
      </c>
      <c r="J187" s="566"/>
      <c r="K187" s="570" t="s">
        <v>1601</v>
      </c>
      <c r="L187" s="566"/>
      <c r="M187" s="566"/>
      <c r="N187" s="566"/>
      <c r="O187" s="566"/>
      <c r="P187" s="571"/>
      <c r="Q187" s="566" t="s">
        <v>820</v>
      </c>
      <c r="R187" s="566"/>
      <c r="S187" s="566" t="s">
        <v>862</v>
      </c>
      <c r="T187" s="572"/>
      <c r="U187" s="566"/>
      <c r="V187" s="573"/>
      <c r="W187" s="573" t="s">
        <v>863</v>
      </c>
      <c r="X187" s="574"/>
      <c r="Y187" s="575"/>
      <c r="Z187" s="566"/>
      <c r="AA187" s="576"/>
      <c r="AB187" s="566"/>
      <c r="AC187" s="572">
        <v>1</v>
      </c>
      <c r="AD187" s="572">
        <v>1</v>
      </c>
    </row>
    <row r="188" spans="1:30" s="577" customFormat="1" ht="12.95" customHeight="1">
      <c r="A188" s="566">
        <v>176.83238095238099</v>
      </c>
      <c r="B188" s="567"/>
      <c r="C188" s="568"/>
      <c r="D188" s="567" t="s">
        <v>1002</v>
      </c>
      <c r="E188" s="568"/>
      <c r="F188" s="567"/>
      <c r="G188" s="567"/>
      <c r="H188" s="566" t="s">
        <v>1602</v>
      </c>
      <c r="I188" s="570" t="s">
        <v>399</v>
      </c>
      <c r="J188" s="566"/>
      <c r="K188" s="570" t="s">
        <v>1005</v>
      </c>
      <c r="L188" s="566"/>
      <c r="M188" s="566"/>
      <c r="N188" s="566"/>
      <c r="O188" s="566"/>
      <c r="P188" s="571"/>
      <c r="Q188" s="566" t="s">
        <v>817</v>
      </c>
      <c r="R188" s="566"/>
      <c r="S188" s="566" t="s">
        <v>862</v>
      </c>
      <c r="T188" s="572"/>
      <c r="U188" s="566"/>
      <c r="V188" s="573"/>
      <c r="W188" s="573" t="s">
        <v>863</v>
      </c>
      <c r="X188" s="574"/>
      <c r="Y188" s="575"/>
      <c r="Z188" s="566"/>
      <c r="AA188" s="576"/>
      <c r="AB188" s="566"/>
      <c r="AC188" s="572">
        <v>1</v>
      </c>
      <c r="AD188" s="572">
        <v>1</v>
      </c>
    </row>
    <row r="189" spans="1:30" s="577" customFormat="1" ht="12.95" customHeight="1">
      <c r="A189" s="566">
        <v>178.01809523809601</v>
      </c>
      <c r="B189" s="567"/>
      <c r="C189" s="568"/>
      <c r="D189" s="567" t="s">
        <v>1603</v>
      </c>
      <c r="E189" s="568"/>
      <c r="F189" s="567"/>
      <c r="G189" s="567"/>
      <c r="H189" s="566" t="s">
        <v>1604</v>
      </c>
      <c r="I189" s="570" t="s">
        <v>1605</v>
      </c>
      <c r="J189" s="566"/>
      <c r="K189" s="570" t="s">
        <v>1081</v>
      </c>
      <c r="L189" s="566"/>
      <c r="M189" s="566"/>
      <c r="N189" s="566"/>
      <c r="O189" s="566"/>
      <c r="P189" s="571"/>
      <c r="Q189" s="566" t="s">
        <v>820</v>
      </c>
      <c r="R189" s="566"/>
      <c r="S189" s="566" t="s">
        <v>862</v>
      </c>
      <c r="T189" s="572"/>
      <c r="U189" s="566"/>
      <c r="V189" s="573"/>
      <c r="W189" s="573" t="s">
        <v>863</v>
      </c>
      <c r="X189" s="574"/>
      <c r="Y189" s="575"/>
      <c r="Z189" s="566"/>
      <c r="AA189" s="576"/>
      <c r="AB189" s="566"/>
      <c r="AC189" s="572">
        <v>1</v>
      </c>
      <c r="AD189" s="572">
        <v>1</v>
      </c>
    </row>
    <row r="190" spans="1:30" s="577" customFormat="1" ht="12.95" customHeight="1">
      <c r="A190" s="566">
        <v>179.20380952381001</v>
      </c>
      <c r="B190" s="567"/>
      <c r="C190" s="568"/>
      <c r="D190" s="568" t="s">
        <v>1606</v>
      </c>
      <c r="E190" s="568"/>
      <c r="F190" s="567"/>
      <c r="G190" s="567"/>
      <c r="H190" s="566" t="s">
        <v>1607</v>
      </c>
      <c r="I190" s="570" t="s">
        <v>1608</v>
      </c>
      <c r="J190" s="566"/>
      <c r="K190" s="570" t="s">
        <v>938</v>
      </c>
      <c r="L190" s="566"/>
      <c r="M190" s="566"/>
      <c r="N190" s="566"/>
      <c r="O190" s="566"/>
      <c r="P190" s="571"/>
      <c r="Q190" s="566" t="s">
        <v>817</v>
      </c>
      <c r="R190" s="566"/>
      <c r="S190" s="566" t="s">
        <v>862</v>
      </c>
      <c r="T190" s="572"/>
      <c r="U190" s="566"/>
      <c r="V190" s="573"/>
      <c r="W190" s="573" t="s">
        <v>863</v>
      </c>
      <c r="X190" s="574"/>
      <c r="Y190" s="575"/>
      <c r="Z190" s="566"/>
      <c r="AA190" s="576"/>
      <c r="AB190" s="566"/>
      <c r="AC190" s="572">
        <v>1</v>
      </c>
      <c r="AD190" s="572">
        <v>1</v>
      </c>
    </row>
    <row r="191" spans="1:30" s="577" customFormat="1" ht="12.95" customHeight="1">
      <c r="A191" s="566">
        <v>180.38952380952401</v>
      </c>
      <c r="B191" s="567" t="s">
        <v>1609</v>
      </c>
      <c r="C191" s="568"/>
      <c r="D191" s="567"/>
      <c r="E191" s="567"/>
      <c r="F191" s="567"/>
      <c r="G191" s="567"/>
      <c r="H191" s="566" t="s">
        <v>1610</v>
      </c>
      <c r="I191" s="570"/>
      <c r="J191" s="566"/>
      <c r="K191" s="570" t="s">
        <v>938</v>
      </c>
      <c r="L191" s="566"/>
      <c r="M191" s="566"/>
      <c r="N191" s="566"/>
      <c r="O191" s="566"/>
      <c r="P191" s="571"/>
      <c r="Q191" s="566" t="s">
        <v>817</v>
      </c>
      <c r="R191" s="566"/>
      <c r="S191" s="566" t="s">
        <v>862</v>
      </c>
      <c r="T191" s="572"/>
      <c r="U191" s="566"/>
      <c r="V191" s="572"/>
      <c r="W191" s="572" t="s">
        <v>863</v>
      </c>
      <c r="X191" s="574"/>
      <c r="Y191" s="575"/>
      <c r="Z191" s="566"/>
      <c r="AA191" s="566"/>
      <c r="AB191" s="566"/>
      <c r="AC191" s="572"/>
      <c r="AD191" s="572">
        <v>1</v>
      </c>
    </row>
    <row r="192" spans="1:30" s="224" customFormat="1" ht="12" customHeight="1">
      <c r="A192" s="225"/>
      <c r="C192" s="225"/>
      <c r="D192" s="225"/>
      <c r="E192" s="225"/>
      <c r="F192" s="225"/>
      <c r="G192" s="225"/>
      <c r="H192" s="225"/>
      <c r="I192" s="225"/>
      <c r="J192" s="225"/>
      <c r="K192" s="239"/>
      <c r="L192" s="225"/>
      <c r="M192" s="225"/>
      <c r="N192" s="225"/>
      <c r="O192" s="225"/>
      <c r="P192" s="234"/>
      <c r="Q192" s="225"/>
      <c r="R192" s="225"/>
      <c r="S192" s="225"/>
      <c r="T192" s="274"/>
      <c r="U192" s="225"/>
      <c r="V192" s="225"/>
      <c r="W192" s="225"/>
      <c r="Y192" s="271"/>
      <c r="Z192" s="225"/>
      <c r="AA192" s="239"/>
      <c r="AB192" s="225"/>
      <c r="AC192" s="225"/>
      <c r="AD192" s="225"/>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946" priority="266">
      <formula>$AC13=1</formula>
    </cfRule>
  </conditionalFormatting>
  <conditionalFormatting sqref="A193:F194 A214:F1054">
    <cfRule type="expression" dxfId="945" priority="259">
      <formula>OR($AD193="X",$AB193="X")</formula>
    </cfRule>
    <cfRule type="expression" dxfId="944" priority="260">
      <formula>AND($AD193=1,$AB193=1)</formula>
    </cfRule>
    <cfRule type="expression" dxfId="943" priority="261">
      <formula>$AD193=1</formula>
    </cfRule>
    <cfRule type="expression" dxfId="942" priority="262">
      <formula>$AB193=1</formula>
    </cfRule>
  </conditionalFormatting>
  <conditionalFormatting sqref="A12:G12">
    <cfRule type="expression" dxfId="941" priority="48">
      <formula>OR($AD12="X",$AC12="X")</formula>
    </cfRule>
    <cfRule type="expression" dxfId="940" priority="49">
      <formula>AND($AD12=1,$AC12=1)</formula>
    </cfRule>
    <cfRule type="expression" dxfId="939" priority="50">
      <formula>$AD12=1</formula>
    </cfRule>
    <cfRule type="expression" dxfId="938" priority="51">
      <formula>$AC12=1</formula>
    </cfRule>
    <cfRule type="expression" dxfId="937"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936"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935"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934" priority="264">
      <formula>AND($AD13=1,$AC13=1)</formula>
    </cfRule>
  </conditionalFormatting>
  <conditionalFormatting sqref="B121:B124">
    <cfRule type="expression" dxfId="933" priority="246">
      <formula>AND($R121="X",#REF!&lt;&gt;"")</formula>
    </cfRule>
  </conditionalFormatting>
  <conditionalFormatting sqref="B165 B167:B172">
    <cfRule type="expression" dxfId="932" priority="279">
      <formula>AND($R165="X",#REF!&lt;&gt;"")</formula>
    </cfRule>
  </conditionalFormatting>
  <conditionalFormatting sqref="B140:C154 B155:G165 B173:G191 A166:G166 B32:G40 E140:G153 D167:G167 D41:D43 D154:G154 A13:A165 B41:C41 F42:G43 B167:C172 A167:A191 F168:G172">
    <cfRule type="expression" dxfId="931" priority="176">
      <formula>OR($AD13="X",$AC13="X")</formula>
    </cfRule>
  </conditionalFormatting>
  <conditionalFormatting sqref="B41:D41 D129:D138 E139">
    <cfRule type="expression" dxfId="930" priority="241">
      <formula>$AD41=1</formula>
    </cfRule>
  </conditionalFormatting>
  <conditionalFormatting sqref="B13:G30 B31:C31 D129:D138 E139 E31:G31">
    <cfRule type="expression" dxfId="929" priority="239">
      <formula>OR($AD13="X",$AC13="X")</formula>
    </cfRule>
  </conditionalFormatting>
  <conditionalFormatting sqref="B44:G128 E129:G132 E135:G139 F133:G134 B129:C139 B42:B43">
    <cfRule type="expression" dxfId="928" priority="263">
      <formula>OR($AD42="X",$AC42="X")</formula>
    </cfRule>
  </conditionalFormatting>
  <conditionalFormatting sqref="B44:G128">
    <cfRule type="expression" dxfId="927" priority="244">
      <formula>AND($AD44=1,$AC44=1)</formula>
    </cfRule>
    <cfRule type="expression" dxfId="926" priority="245">
      <formula>$AD44=1</formula>
    </cfRule>
  </conditionalFormatting>
  <conditionalFormatting sqref="B140:G140">
    <cfRule type="expression" dxfId="925" priority="182">
      <formula>AND(NOT(ISBLANK($W140)),ISBLANK($AC140),ISBLANK($AD140))</formula>
    </cfRule>
  </conditionalFormatting>
  <conditionalFormatting sqref="C12">
    <cfRule type="expression" dxfId="924" priority="47">
      <formula>AND($R12="X",$B12&lt;&gt;"")</formula>
    </cfRule>
  </conditionalFormatting>
  <conditionalFormatting sqref="C19">
    <cfRule type="expression" dxfId="923" priority="1166">
      <formula>AND($R19="X",OR($B19&lt;&gt;"",#REF!&lt;&gt;""))</formula>
    </cfRule>
  </conditionalFormatting>
  <conditionalFormatting sqref="C41 D41:D43">
    <cfRule type="expression" dxfId="922" priority="284">
      <formula>AND($R41="X",OR($B41&lt;&gt;"",#REF!&lt;&gt;""))</formula>
    </cfRule>
  </conditionalFormatting>
  <conditionalFormatting sqref="C42:C43">
    <cfRule type="expression" dxfId="921" priority="67">
      <formula>AND($R42="X",OR(#REF!&lt;&gt;"",$B42&lt;&gt;""))</formula>
    </cfRule>
    <cfRule type="expression" dxfId="920" priority="68">
      <formula>OR($AD42="X",$AC42="X")</formula>
    </cfRule>
    <cfRule type="expression" dxfId="919" priority="69">
      <formula>AND($AD42=1,$AC42=1)</formula>
    </cfRule>
    <cfRule type="expression" dxfId="918" priority="70">
      <formula>$AD42=1</formula>
    </cfRule>
    <cfRule type="expression" dxfId="917" priority="71">
      <formula>$AC42=1</formula>
    </cfRule>
  </conditionalFormatting>
  <conditionalFormatting sqref="C45">
    <cfRule type="expression" dxfId="916" priority="24">
      <formula>AND($R45="X",OR($B45&lt;&gt;"",$C45&lt;&gt;""))</formula>
    </cfRule>
  </conditionalFormatting>
  <conditionalFormatting sqref="C52:C53">
    <cfRule type="expression" dxfId="915" priority="23">
      <formula>AND($R52="X",OR($B52&lt;&gt;"",$C52&lt;&gt;""))</formula>
    </cfRule>
  </conditionalFormatting>
  <conditionalFormatting sqref="C68">
    <cfRule type="expression" dxfId="914" priority="1">
      <formula>AND($R68="X",OR($B68&lt;&gt;"",$C68&lt;&gt;"",$D68&lt;&gt;"",$E68&lt;&gt;""))</formula>
    </cfRule>
    <cfRule type="expression" dxfId="913" priority="2">
      <formula>AND($R68="X",OR($B68&lt;&gt;"",$C68&lt;&gt;""))</formula>
    </cfRule>
  </conditionalFormatting>
  <conditionalFormatting sqref="C68:C70">
    <cfRule type="expression" dxfId="912" priority="20">
      <formula>AND($R68="X",OR($B68&lt;&gt;"",$C68&lt;&gt;"",$D68&lt;&gt;""))</formula>
    </cfRule>
  </conditionalFormatting>
  <conditionalFormatting sqref="C140">
    <cfRule type="expression" dxfId="911" priority="164">
      <formula>OR($AD140="X",$AC140="X")</formula>
    </cfRule>
    <cfRule type="expression" dxfId="910" priority="165">
      <formula>AND($AD140=1,$AC140=1)</formula>
    </cfRule>
    <cfRule type="expression" dxfId="909" priority="166">
      <formula>$AD140=1</formula>
    </cfRule>
    <cfRule type="expression" dxfId="908" priority="167">
      <formula>$AC140=1</formula>
    </cfRule>
  </conditionalFormatting>
  <conditionalFormatting sqref="C152:C153">
    <cfRule type="expression" dxfId="907" priority="14">
      <formula>AND($R152="X",OR($B152&lt;&gt;"",$C152&lt;&gt;"",$D152&lt;&gt;""))</formula>
    </cfRule>
    <cfRule type="expression" dxfId="906" priority="15">
      <formula>OR($AD152="X",$AC152="X")</formula>
    </cfRule>
    <cfRule type="expression" dxfId="905" priority="16">
      <formula>AND($AD152=1,$AC152=1)</formula>
    </cfRule>
    <cfRule type="expression" dxfId="904" priority="17">
      <formula>$AD152=1</formula>
    </cfRule>
    <cfRule type="expression" dxfId="903" priority="18">
      <formula>$AC152=1</formula>
    </cfRule>
  </conditionalFormatting>
  <conditionalFormatting sqref="C154 C165:G165">
    <cfRule type="expression" dxfId="902" priority="109">
      <formula>AND($R154="X",OR($B154&lt;&gt;"",$C154&lt;&gt;""))</formula>
    </cfRule>
  </conditionalFormatting>
  <conditionalFormatting sqref="C154">
    <cfRule type="expression" dxfId="901" priority="10">
      <formula>AND($AD154=1,$AC154=1)</formula>
    </cfRule>
    <cfRule type="expression" dxfId="900" priority="11">
      <formula>$AD154=1</formula>
    </cfRule>
    <cfRule type="expression" dxfId="899" priority="12">
      <formula>OR($AD154="X",$AC154="X")</formula>
    </cfRule>
    <cfRule type="expression" dxfId="898" priority="13">
      <formula>$AC154=1</formula>
    </cfRule>
  </conditionalFormatting>
  <conditionalFormatting sqref="C157:C159">
    <cfRule type="expression" dxfId="897" priority="19">
      <formula>AND($R157="X",OR($B157&lt;&gt;"",$C157&lt;&gt;""))</formula>
    </cfRule>
  </conditionalFormatting>
  <conditionalFormatting sqref="C166">
    <cfRule type="expression" dxfId="896" priority="102">
      <formula>OR($AD166="X",$AC166="X")</formula>
    </cfRule>
    <cfRule type="expression" dxfId="895" priority="103">
      <formula>AND($AD166=1,$AC166=1)</formula>
    </cfRule>
    <cfRule type="expression" dxfId="894" priority="104">
      <formula>$AD166=1</formula>
    </cfRule>
    <cfRule type="expression" dxfId="893" priority="105">
      <formula>AND($R166="X",$B166&lt;&gt;"")</formula>
    </cfRule>
  </conditionalFormatting>
  <conditionalFormatting sqref="C167:C172">
    <cfRule type="expression" dxfId="892" priority="280">
      <formula>AND($R167="X",OR(#REF!&lt;&gt;"",$B167&lt;&gt;""))</formula>
    </cfRule>
  </conditionalFormatting>
  <conditionalFormatting sqref="C168">
    <cfRule type="expression" dxfId="891" priority="154">
      <formula>OR($AD168="X",$AC168="X")</formula>
    </cfRule>
  </conditionalFormatting>
  <conditionalFormatting sqref="C173:C174 D139:E139 C140:D153 C154:C164 C13:C40 C184:C191 C44:C120 C125:C139 D131:D138">
    <cfRule type="expression" dxfId="890" priority="235">
      <formula>AND($R13="X",$B13&lt;&gt;"")</formula>
    </cfRule>
  </conditionalFormatting>
  <conditionalFormatting sqref="C174">
    <cfRule type="expression" dxfId="889" priority="225">
      <formula>OR($AD174="X",$AC174="X")</formula>
    </cfRule>
    <cfRule type="expression" dxfId="888" priority="226">
      <formula>AND($AD174=1,$AC174=1)</formula>
    </cfRule>
    <cfRule type="expression" dxfId="887" priority="227">
      <formula>$AD174=1</formula>
    </cfRule>
  </conditionalFormatting>
  <conditionalFormatting sqref="C175:C183">
    <cfRule type="expression" dxfId="886" priority="273">
      <formula>AND($R175="X",OR($B175&lt;&gt;"",#REF!&lt;&gt;""))</formula>
    </cfRule>
  </conditionalFormatting>
  <conditionalFormatting sqref="C179">
    <cfRule type="expression" dxfId="885" priority="53">
      <formula>OR($AD179="X",$AC179="X")</formula>
    </cfRule>
    <cfRule type="expression" dxfId="884" priority="54">
      <formula>AND($AD179=1,$AC179=1)</formula>
    </cfRule>
    <cfRule type="expression" dxfId="883" priority="55">
      <formula>$AD179=1</formula>
    </cfRule>
    <cfRule type="expression" dxfId="882" priority="56">
      <formula>AND($R179="X",$B179&lt;&gt;"")</formula>
    </cfRule>
  </conditionalFormatting>
  <conditionalFormatting sqref="C122:D124">
    <cfRule type="expression" dxfId="881" priority="247">
      <formula>AND($R122="X",OR(#REF!&lt;&gt;"",$B122&lt;&gt;""))</formula>
    </cfRule>
  </conditionalFormatting>
  <conditionalFormatting sqref="C160:D160">
    <cfRule type="expression" dxfId="880" priority="268">
      <formula>AND($R160="X",OR($B160&lt;&gt;"",#REF!&lt;&gt;""))</formula>
    </cfRule>
  </conditionalFormatting>
  <conditionalFormatting sqref="C121:G121">
    <cfRule type="expression" dxfId="879" priority="243">
      <formula>AND($R121="X",$B121&lt;&gt;"")</formula>
    </cfRule>
  </conditionalFormatting>
  <conditionalFormatting sqref="D12:D18">
    <cfRule type="expression" dxfId="878" priority="43">
      <formula>AND($R12="X",OR($B12&lt;&gt;"",$C12&lt;&gt;""))</formula>
    </cfRule>
  </conditionalFormatting>
  <conditionalFormatting sqref="D20:D40">
    <cfRule type="expression" dxfId="877" priority="25">
      <formula>AND($R20="X",OR($B20&lt;&gt;"",$C20&lt;&gt;""))</formula>
    </cfRule>
  </conditionalFormatting>
  <conditionalFormatting sqref="D30:D31">
    <cfRule type="expression" dxfId="876" priority="26">
      <formula>AND($R30="X",$B30&lt;&gt;"")</formula>
    </cfRule>
  </conditionalFormatting>
  <conditionalFormatting sqref="D31">
    <cfRule type="expression" dxfId="875" priority="27">
      <formula>OR($AD31="X",$AC31="X")</formula>
    </cfRule>
    <cfRule type="expression" dxfId="874" priority="28">
      <formula>AND($AD31=1,$AC31=1)</formula>
    </cfRule>
    <cfRule type="expression" dxfId="873" priority="29">
      <formula>$AD31=1</formula>
    </cfRule>
    <cfRule type="expression" dxfId="872" priority="30">
      <formula>$AC31=1</formula>
    </cfRule>
    <cfRule type="expression" dxfId="871" priority="31">
      <formula>AND(NOT(ISBLANK($W31)),ISBLANK($AC31),ISBLANK($AD31))</formula>
    </cfRule>
  </conditionalFormatting>
  <conditionalFormatting sqref="D41">
    <cfRule type="expression" dxfId="870" priority="285">
      <formula>AND($R41="X",OR($B41&lt;&gt;"",#REF!&lt;&gt;"",$C41&lt;&gt;""))</formula>
    </cfRule>
    <cfRule type="expression" dxfId="869" priority="286">
      <formula>AND($R41="X",OR($B41&lt;&gt;"",#REF!&lt;&gt;"",$C41&lt;&gt;"",$D41&lt;&gt;""))</formula>
    </cfRule>
    <cfRule type="expression" dxfId="868" priority="287">
      <formula>AND($R41="X",OR($B41&lt;&gt;"",#REF!&lt;&gt;"",$D41&lt;&gt;"",#REF!&lt;&gt;""))</formula>
    </cfRule>
    <cfRule type="expression" dxfId="867" priority="288">
      <formula>$AC41=1</formula>
    </cfRule>
    <cfRule type="expression" dxfId="866" priority="289">
      <formula>AND($R41="X",OR($B41&lt;&gt;"",#REF!&lt;&gt;"",$C41&lt;&gt;""))</formula>
    </cfRule>
    <cfRule type="expression" dxfId="865" priority="290">
      <formula>AND($AD41=1,$AC41=1)</formula>
    </cfRule>
    <cfRule type="expression" dxfId="864" priority="291">
      <formula>$AD41=1</formula>
    </cfRule>
    <cfRule type="expression" dxfId="863" priority="292">
      <formula>AND($R41="X",$B41&lt;&gt;"")</formula>
    </cfRule>
    <cfRule type="expression" dxfId="862" priority="293">
      <formula>AND($R41="X",OR($B41&lt;&gt;"",#REF!&lt;&gt;""))</formula>
    </cfRule>
  </conditionalFormatting>
  <conditionalFormatting sqref="D68:D70">
    <cfRule type="expression" dxfId="861" priority="21">
      <formula>AND($R68="X",OR($B68&lt;&gt;"",$C68&lt;&gt;"",$D68&lt;&gt;"",$E68&lt;&gt;""))</formula>
    </cfRule>
  </conditionalFormatting>
  <conditionalFormatting sqref="D122 D184:D191">
    <cfRule type="expression" dxfId="860" priority="155">
      <formula>AND($R122="X",OR($B122&lt;&gt;"",$C122&lt;&gt;""))</formula>
    </cfRule>
  </conditionalFormatting>
  <conditionalFormatting sqref="D125:D128 E127:G127 D173:D174 D161:D164 C184">
    <cfRule type="expression" dxfId="859" priority="253">
      <formula>AND($R125="X",OR($B125&lt;&gt;"",$C125&lt;&gt;""))</formula>
    </cfRule>
  </conditionalFormatting>
  <conditionalFormatting sqref="D129:D130">
    <cfRule type="expression" dxfId="858" priority="232">
      <formula>AND($R129="X",OR(#REF!&lt;&gt;"",$B129&lt;&gt;""))</formula>
    </cfRule>
  </conditionalFormatting>
  <conditionalFormatting sqref="D129:D138 E139 B41:D41">
    <cfRule type="expression" dxfId="857" priority="240">
      <formula>AND($AD41=1,$AC41=1)</formula>
    </cfRule>
  </conditionalFormatting>
  <conditionalFormatting sqref="D129:D153 E139 B13:G30 B31:C31 E31:G31">
    <cfRule type="expression" dxfId="856" priority="242">
      <formula>$AC13=1</formula>
    </cfRule>
  </conditionalFormatting>
  <conditionalFormatting sqref="D139:D153">
    <cfRule type="expression" dxfId="855" priority="217">
      <formula>OR($AD139="X",$AC139="X")</formula>
    </cfRule>
    <cfRule type="expression" dxfId="854" priority="218">
      <formula>AND($AD139=1,$AC139=1)</formula>
    </cfRule>
    <cfRule type="expression" dxfId="853" priority="219">
      <formula>$AD139=1</formula>
    </cfRule>
  </conditionalFormatting>
  <conditionalFormatting sqref="D140">
    <cfRule type="expression" dxfId="852" priority="159">
      <formula>OR($AD140="X",$AC140="X")</formula>
    </cfRule>
    <cfRule type="expression" dxfId="851" priority="160">
      <formula>AND($R140="X",OR($B140&lt;&gt;"",$C140&lt;&gt;"",$D140&lt;&gt;""))</formula>
    </cfRule>
    <cfRule type="expression" dxfId="850" priority="161">
      <formula>AND($AD140=1,$AC140=1)</formula>
    </cfRule>
    <cfRule type="expression" dxfId="849" priority="162">
      <formula>$AD140=1</formula>
    </cfRule>
    <cfRule type="expression" dxfId="848" priority="163">
      <formula>$AC140=1</formula>
    </cfRule>
  </conditionalFormatting>
  <conditionalFormatting sqref="D155:D159 E128:E130 D44:D120">
    <cfRule type="expression" dxfId="847" priority="233">
      <formula>AND($R44="X",OR($B44&lt;&gt;"",$C44&lt;&gt;""))</formula>
    </cfRule>
  </conditionalFormatting>
  <conditionalFormatting sqref="D164">
    <cfRule type="expression" dxfId="846" priority="94">
      <formula>AND($R164="X",OR($B164&lt;&gt;"",$C164&lt;&gt;""))</formula>
    </cfRule>
    <cfRule type="expression" dxfId="845" priority="203">
      <formula>$AC164=1</formula>
    </cfRule>
    <cfRule type="expression" dxfId="844" priority="204">
      <formula>AND($R164="X",OR($B164&lt;&gt;"",$C164&lt;&gt;"",$D164&lt;&gt;"",$E164&lt;&gt;""))</formula>
    </cfRule>
    <cfRule type="expression" dxfId="843" priority="205">
      <formula>AND($AD164=1,$AC164=1)</formula>
    </cfRule>
    <cfRule type="expression" dxfId="842" priority="206">
      <formula>$AD164=1</formula>
    </cfRule>
    <cfRule type="expression" dxfId="841" priority="207">
      <formula>AND($R164="X",OR($B164&lt;&gt;"",$C164&lt;&gt;"",$D164&lt;&gt;""))</formula>
    </cfRule>
    <cfRule type="expression" dxfId="840" priority="208">
      <formula>$AC164=1</formula>
    </cfRule>
    <cfRule type="expression" dxfId="839" priority="209">
      <formula>AND($R164="X",OR($B164&lt;&gt;"",$C164&lt;&gt;"",$D164&lt;&gt;"",$E164&lt;&gt;""))</formula>
    </cfRule>
    <cfRule type="expression" dxfId="838" priority="210">
      <formula>AND($AD164=1,$AC164=1)</formula>
    </cfRule>
    <cfRule type="expression" dxfId="837" priority="211">
      <formula>$AD164=1</formula>
    </cfRule>
    <cfRule type="expression" dxfId="836" priority="212">
      <formula>AND($R164="X",OR($B164&lt;&gt;"",$C164&lt;&gt;"",$D164&lt;&gt;""))</formula>
    </cfRule>
  </conditionalFormatting>
  <conditionalFormatting sqref="D166">
    <cfRule type="expression" dxfId="835" priority="82">
      <formula>AND($R166="X",OR($B166&lt;&gt;"",$C166&lt;&gt;""))</formula>
    </cfRule>
    <cfRule type="expression" dxfId="834" priority="83">
      <formula>$AC166=1</formula>
    </cfRule>
    <cfRule type="expression" dxfId="833" priority="84">
      <formula>AND($R166="X",OR($B166&lt;&gt;"",$C166&lt;&gt;"",$D166&lt;&gt;"",$E166&lt;&gt;""))</formula>
    </cfRule>
    <cfRule type="expression" dxfId="832" priority="85">
      <formula>AND($AD166=1,$AC166=1)</formula>
    </cfRule>
    <cfRule type="expression" dxfId="831" priority="86">
      <formula>$AD166=1</formula>
    </cfRule>
    <cfRule type="expression" dxfId="830" priority="87">
      <formula>AND($R166="X",OR($B166&lt;&gt;"",$C166&lt;&gt;"",$D166&lt;&gt;""))</formula>
    </cfRule>
    <cfRule type="expression" dxfId="829" priority="88">
      <formula>$AC166=1</formula>
    </cfRule>
    <cfRule type="expression" dxfId="828" priority="89">
      <formula>AND($R166="X",OR($B166&lt;&gt;"",$C166&lt;&gt;"",$D166&lt;&gt;"",$E166&lt;&gt;""))</formula>
    </cfRule>
    <cfRule type="expression" dxfId="827" priority="90">
      <formula>AND($AD166=1,$AC166=1)</formula>
    </cfRule>
    <cfRule type="expression" dxfId="826" priority="91">
      <formula>$AD166=1</formula>
    </cfRule>
    <cfRule type="expression" dxfId="825" priority="92">
      <formula>AND($R166="X",OR($B166&lt;&gt;"",$C166&lt;&gt;"",$D166&lt;&gt;""))</formula>
    </cfRule>
    <cfRule type="expression" dxfId="824" priority="93">
      <formula>AND($R166="X",OR($B166&lt;&gt;"",$C166&lt;&gt;""))</formula>
    </cfRule>
    <cfRule type="expression" dxfId="823" priority="95">
      <formula>OR($AD166="X",$AC166="X")</formula>
    </cfRule>
    <cfRule type="expression" dxfId="822" priority="98">
      <formula>AND($R166="X",$B166&lt;&gt;"")</formula>
    </cfRule>
    <cfRule type="expression" dxfId="821" priority="100">
      <formula>AND($AD166=1,$AC166=1)</formula>
    </cfRule>
    <cfRule type="expression" dxfId="820" priority="101">
      <formula>$AD166=1</formula>
    </cfRule>
    <cfRule type="expression" dxfId="819" priority="106">
      <formula>AND($R166="X",OR($B166&lt;&gt;"",$C166&lt;&gt;""))</formula>
    </cfRule>
  </conditionalFormatting>
  <conditionalFormatting sqref="D166:D172">
    <cfRule type="expression" dxfId="818" priority="99">
      <formula>OR($AD166="X",$AC166="X")</formula>
    </cfRule>
  </conditionalFormatting>
  <conditionalFormatting sqref="D167:D168">
    <cfRule type="expression" dxfId="817" priority="228">
      <formula>AND($AD167=1,$AC167=1)</formula>
    </cfRule>
    <cfRule type="expression" dxfId="816" priority="229">
      <formula>$AD167=1</formula>
    </cfRule>
    <cfRule type="expression" dxfId="815" priority="230">
      <formula>$AC167=1</formula>
    </cfRule>
    <cfRule type="expression" dxfId="814" priority="231">
      <formula>AND($R167="X",#REF!&lt;&gt;"")</formula>
    </cfRule>
  </conditionalFormatting>
  <conditionalFormatting sqref="D167:D172">
    <cfRule type="expression" dxfId="813" priority="281">
      <formula>AND($R167="X",OR(#REF!&lt;&gt;"",$B167&lt;&gt;"",$C167&lt;&gt;""))</formula>
    </cfRule>
  </conditionalFormatting>
  <conditionalFormatting sqref="D174">
    <cfRule type="expression" dxfId="812" priority="221">
      <formula>AND($R174="X",$B174&lt;&gt;"")</formula>
    </cfRule>
    <cfRule type="expression" dxfId="811" priority="222">
      <formula>OR($AD174="X",$AC174="X")</formula>
    </cfRule>
    <cfRule type="expression" dxfId="810" priority="223">
      <formula>AND($AD174=1,$AC174=1)</formula>
    </cfRule>
    <cfRule type="expression" dxfId="809" priority="224">
      <formula>$AD174=1</formula>
    </cfRule>
  </conditionalFormatting>
  <conditionalFormatting sqref="D175:D183">
    <cfRule type="expression" dxfId="808" priority="274">
      <formula>AND($R175="X",OR($B175&lt;&gt;"",#REF!&lt;&gt;"",$C175&lt;&gt;""))</formula>
    </cfRule>
  </conditionalFormatting>
  <conditionalFormatting sqref="D19:E19">
    <cfRule type="expression" dxfId="807" priority="1170">
      <formula>AND($R19="X",OR($B19&lt;&gt;"",#REF!&lt;&gt;"",$C19&lt;&gt;""))</formula>
    </cfRule>
  </conditionalFormatting>
  <conditionalFormatting sqref="D127:E127">
    <cfRule type="expression" dxfId="806" priority="130">
      <formula>AND($R127="X",OR($B127&lt;&gt;"",$C127&lt;&gt;"",$D127&lt;&gt;"",$E127&lt;&gt;""))</formula>
    </cfRule>
    <cfRule type="expression" dxfId="805" priority="131">
      <formula>AND($R127="X",OR($B127&lt;&gt;"",$C127&lt;&gt;"",$E127&lt;&gt;"",#REF!&lt;&gt;""))</formula>
    </cfRule>
    <cfRule type="expression" dxfId="804" priority="132">
      <formula>$AC127=1</formula>
    </cfRule>
    <cfRule type="expression" dxfId="803" priority="133">
      <formula>AND($R127="X",OR($B127&lt;&gt;"",$C127&lt;&gt;"",$D127&lt;&gt;""))</formula>
    </cfRule>
    <cfRule type="expression" dxfId="802" priority="134">
      <formula>AND($AD127=1,$AC127=1)</formula>
    </cfRule>
    <cfRule type="expression" dxfId="801" priority="135">
      <formula>$AD127=1</formula>
    </cfRule>
  </conditionalFormatting>
  <conditionalFormatting sqref="D41:G41">
    <cfRule type="expression" dxfId="800" priority="57">
      <formula>AND($R41="X",OR($B41&lt;&gt;"",$C41&lt;&gt;"",$D41&lt;&gt;"",$E41&lt;&gt;"",$F41&lt;&gt;""))</formula>
    </cfRule>
    <cfRule type="expression" dxfId="799" priority="58">
      <formula>AND($AD41=1,$AC41=1)</formula>
    </cfRule>
    <cfRule type="expression" dxfId="798" priority="59">
      <formula>$AD41=1</formula>
    </cfRule>
    <cfRule type="expression" dxfId="797" priority="60">
      <formula>OR($AD41="X",$AC41="X")</formula>
    </cfRule>
  </conditionalFormatting>
  <conditionalFormatting sqref="D125:G125">
    <cfRule type="expression" dxfId="796" priority="145">
      <formula>AND($R125="X",$B125&lt;&gt;"")</formula>
    </cfRule>
  </conditionalFormatting>
  <conditionalFormatting sqref="D127:G127">
    <cfRule type="expression" dxfId="795" priority="144">
      <formula>AND($R127="X",$B127&lt;&gt;"")</formula>
    </cfRule>
  </conditionalFormatting>
  <conditionalFormatting sqref="D154:G154">
    <cfRule type="expression" dxfId="794" priority="3">
      <formula>AND($R154="X",OR($B154&lt;&gt;"",$C154&lt;&gt;"",$D154&lt;&gt;"",$E154&lt;&gt;""))</formula>
    </cfRule>
  </conditionalFormatting>
  <conditionalFormatting sqref="D166:G166">
    <cfRule type="expression" dxfId="793" priority="97">
      <formula>AND($R166="X",OR($B166&lt;&gt;"",$C166&lt;&gt;""))</formula>
    </cfRule>
  </conditionalFormatting>
  <conditionalFormatting sqref="E12:E18">
    <cfRule type="expression" dxfId="792" priority="40">
      <formula>AND($R12="X",OR($B12&lt;&gt;"",$C12&lt;&gt;"",$D12&lt;&gt;""))</formula>
    </cfRule>
  </conditionalFormatting>
  <conditionalFormatting sqref="E20:E40 E140:E153">
    <cfRule type="expression" dxfId="791" priority="72">
      <formula>AND($R20="X",OR($B20&lt;&gt;"",$C20&lt;&gt;"",$D20&lt;&gt;""))</formula>
    </cfRule>
  </conditionalFormatting>
  <conditionalFormatting sqref="E42:E43">
    <cfRule type="expression" dxfId="790" priority="61">
      <formula>OR($AD42="X",$AC42="X")</formula>
    </cfRule>
    <cfRule type="expression" dxfId="789" priority="62">
      <formula>AND($AD42=1,$AC42=1)</formula>
    </cfRule>
    <cfRule type="expression" dxfId="788" priority="63">
      <formula>$AD42=1</formula>
    </cfRule>
    <cfRule type="expression" dxfId="787" priority="64">
      <formula>$AC42=1</formula>
    </cfRule>
    <cfRule type="expression" dxfId="786" priority="65">
      <formula>AND(NOT(ISBLANK($W42)),ISBLANK($AC42),ISBLANK($AD42))</formula>
    </cfRule>
    <cfRule type="expression" dxfId="785" priority="66">
      <formula>AND($R42="X",OR($B42&lt;&gt;"",#REF!&lt;&gt;"",$D42&lt;&gt;"",#REF!&lt;&gt;""))</formula>
    </cfRule>
  </conditionalFormatting>
  <conditionalFormatting sqref="E68:E70">
    <cfRule type="expression" dxfId="784" priority="22">
      <formula>AND($R68="X",OR($B68&lt;&gt;"",$C68&lt;&gt;"",$D68&lt;&gt;"",$E68&lt;&gt;"",$F68&lt;&gt;""))</formula>
    </cfRule>
  </conditionalFormatting>
  <conditionalFormatting sqref="E89">
    <cfRule type="expression" dxfId="783" priority="191">
      <formula>AND($R89="X",OR($B89&lt;&gt;"",$C89&lt;&gt;"",$D89&lt;&gt;"",$E89&lt;&gt;""))</formula>
    </cfRule>
    <cfRule type="expression" dxfId="782" priority="192">
      <formula>AND($AD89=1,$AC89=1)</formula>
    </cfRule>
    <cfRule type="expression" dxfId="781" priority="193">
      <formula>$AD89=1</formula>
    </cfRule>
    <cfRule type="expression" dxfId="780" priority="194">
      <formula>AND($R89="X",OR($B89&lt;&gt;"",$C89&lt;&gt;"",$E89&lt;&gt;"",#REF!&lt;&gt;""))</formula>
    </cfRule>
  </conditionalFormatting>
  <conditionalFormatting sqref="E92">
    <cfRule type="expression" dxfId="779" priority="185">
      <formula>AND($R92="X",OR($B92&lt;&gt;"",$C92&lt;&gt;"",$D92&lt;&gt;"",$E92&lt;&gt;""))</formula>
    </cfRule>
    <cfRule type="expression" dxfId="778" priority="186">
      <formula>AND($AD92=1,$AC92=1)</formula>
    </cfRule>
    <cfRule type="expression" dxfId="777" priority="187">
      <formula>$AD92=1</formula>
    </cfRule>
    <cfRule type="expression" dxfId="776" priority="188">
      <formula>$AC92=1</formula>
    </cfRule>
    <cfRule type="expression" dxfId="775" priority="189">
      <formula>AND($R92="X",OR($B92&lt;&gt;"",$C92&lt;&gt;"",$E92&lt;&gt;"",#REF!&lt;&gt;""))</formula>
    </cfRule>
    <cfRule type="expression" dxfId="774" priority="190">
      <formula>$AC92=1</formula>
    </cfRule>
  </conditionalFormatting>
  <conditionalFormatting sqref="E111">
    <cfRule type="expression" dxfId="773" priority="195">
      <formula>AND($R111="X",OR($B111&lt;&gt;"",$C111&lt;&gt;"",$D111&lt;&gt;"",$E111&lt;&gt;""))</formula>
    </cfRule>
    <cfRule type="expression" dxfId="772" priority="196">
      <formula>AND($AD111=1,$AC111=1)</formula>
    </cfRule>
    <cfRule type="expression" dxfId="771" priority="197">
      <formula>$AD111=1</formula>
    </cfRule>
    <cfRule type="expression" dxfId="770" priority="198">
      <formula>$AC111=1</formula>
    </cfRule>
    <cfRule type="expression" dxfId="769" priority="199">
      <formula>AND($R111="X",OR($B111&lt;&gt;"",$C111&lt;&gt;"",$E111&lt;&gt;"",#REF!&lt;&gt;""))</formula>
    </cfRule>
  </conditionalFormatting>
  <conditionalFormatting sqref="E122 E155:E159 E161:E164 E173 E184:E191">
    <cfRule type="expression" dxfId="768" priority="156">
      <formula>AND($R122="X",OR($B122&lt;&gt;"",$C122&lt;&gt;"",$D122&lt;&gt;""))</formula>
    </cfRule>
  </conditionalFormatting>
  <conditionalFormatting sqref="E122:E124">
    <cfRule type="expression" dxfId="767" priority="248">
      <formula>AND($R122="X",OR(#REF!&lt;&gt;"",$B122&lt;&gt;"",$C122&lt;&gt;""))</formula>
    </cfRule>
  </conditionalFormatting>
  <conditionalFormatting sqref="E125:E128">
    <cfRule type="expression" dxfId="766" priority="254">
      <formula>AND($R125="X",OR($B125&lt;&gt;"",$C125&lt;&gt;"",$D125&lt;&gt;""))</formula>
    </cfRule>
  </conditionalFormatting>
  <conditionalFormatting sqref="E126">
    <cfRule type="expression" dxfId="765" priority="136">
      <formula>AND($R126="X",OR($B126&lt;&gt;"",$C126&lt;&gt;"",$D126&lt;&gt;"",$E126&lt;&gt;""))</formula>
    </cfRule>
    <cfRule type="expression" dxfId="764" priority="137">
      <formula>AND($R126="X",OR($B126&lt;&gt;"",$C126&lt;&gt;"",$E126&lt;&gt;"",#REF!&lt;&gt;""))</formula>
    </cfRule>
    <cfRule type="expression" dxfId="763" priority="138">
      <formula>$AC126=1</formula>
    </cfRule>
    <cfRule type="expression" dxfId="762" priority="139">
      <formula>AND($R126="X",OR($B126&lt;&gt;"",$C126&lt;&gt;"",$D126&lt;&gt;""))</formula>
    </cfRule>
  </conditionalFormatting>
  <conditionalFormatting sqref="E131">
    <cfRule type="expression" dxfId="761" priority="200">
      <formula>AND($R131="X",OR($B131&lt;&gt;"",$C131&lt;&gt;"",$D131&lt;&gt;"",$E131&lt;&gt;""))</formula>
    </cfRule>
    <cfRule type="expression" dxfId="760" priority="201">
      <formula>AND($R131="X",OR($B131&lt;&gt;"",$C131&lt;&gt;"",$E131&lt;&gt;"",#REF!&lt;&gt;""))</formula>
    </cfRule>
    <cfRule type="expression" dxfId="759" priority="202">
      <formula>$AC131=1</formula>
    </cfRule>
  </conditionalFormatting>
  <conditionalFormatting sqref="E131:E132 E44:E120 F133:F134 E135:E138">
    <cfRule type="expression" dxfId="758" priority="236">
      <formula>AND($R44="X",OR($B44&lt;&gt;"",$C44&lt;&gt;"",$D44&lt;&gt;""))</formula>
    </cfRule>
  </conditionalFormatting>
  <conditionalFormatting sqref="E133:E134">
    <cfRule type="expression" dxfId="757" priority="148">
      <formula>AND($R133="X",$B133&lt;&gt;"")</formula>
    </cfRule>
    <cfRule type="expression" dxfId="756" priority="149">
      <formula>AND($AD133=1,$AC133=1)</formula>
    </cfRule>
    <cfRule type="expression" dxfId="755" priority="150">
      <formula>$AD133=1</formula>
    </cfRule>
    <cfRule type="expression" dxfId="754" priority="151">
      <formula>OR($AD133="X",$AC133="X")</formula>
    </cfRule>
    <cfRule type="expression" dxfId="753" priority="152">
      <formula>$AC133=1</formula>
    </cfRule>
    <cfRule type="expression" dxfId="752" priority="153">
      <formula>AND(NOT(ISBLANK($W133)),ISBLANK($AC133),ISBLANK($AD133))</formula>
    </cfRule>
  </conditionalFormatting>
  <conditionalFormatting sqref="E160">
    <cfRule type="expression" dxfId="751" priority="269">
      <formula>AND($R160="X",OR($B160&lt;&gt;"",#REF!&lt;&gt;"",$D160&lt;&gt;""))</formula>
    </cfRule>
  </conditionalFormatting>
  <conditionalFormatting sqref="E163">
    <cfRule type="expression" dxfId="750" priority="213">
      <formula>$AC163=1</formula>
    </cfRule>
    <cfRule type="expression" dxfId="749" priority="214">
      <formula>AND($R163="X",OR($B163&lt;&gt;"",$C163&lt;&gt;"",$D163&lt;&gt;"",$E163&lt;&gt;""))</formula>
    </cfRule>
    <cfRule type="expression" dxfId="748" priority="215">
      <formula>AND($AD163=1,$AC163=1)</formula>
    </cfRule>
    <cfRule type="expression" dxfId="747" priority="216">
      <formula>$AD163=1</formula>
    </cfRule>
  </conditionalFormatting>
  <conditionalFormatting sqref="E166">
    <cfRule type="expression" dxfId="746" priority="96">
      <formula>AND($R166="X",OR($B166&lt;&gt;"",$C166&lt;&gt;"",$D166&lt;&gt;""))</formula>
    </cfRule>
  </conditionalFormatting>
  <conditionalFormatting sqref="E168:E172">
    <cfRule type="expression" dxfId="745" priority="76">
      <formula>OR($AD168="X",$AC168="X")</formula>
    </cfRule>
    <cfRule type="expression" dxfId="744" priority="77">
      <formula>AND($AD168=1,$AC168=1)</formula>
    </cfRule>
    <cfRule type="expression" dxfId="743" priority="78">
      <formula>$AD168=1</formula>
    </cfRule>
    <cfRule type="expression" dxfId="742" priority="79">
      <formula>$AC168=1</formula>
    </cfRule>
    <cfRule type="expression" dxfId="741" priority="80">
      <formula>AND(NOT(ISBLANK($W168)),ISBLANK($AC168),ISBLANK($AD168))</formula>
    </cfRule>
    <cfRule type="expression" dxfId="740" priority="81">
      <formula>AND($R168="X",OR(#REF!&lt;&gt;"",$B168&lt;&gt;"",$C168&lt;&gt;"",$D168&lt;&gt;""))</formula>
    </cfRule>
  </conditionalFormatting>
  <conditionalFormatting sqref="E175:E183">
    <cfRule type="expression" dxfId="739" priority="146">
      <formula>AND($R175="X",OR($B175&lt;&gt;"",#REF!&lt;&gt;"",$C175&lt;&gt;"",$D175&lt;&gt;""))</formula>
    </cfRule>
  </conditionalFormatting>
  <conditionalFormatting sqref="E166:F166">
    <cfRule type="expression" dxfId="738" priority="107">
      <formula>AND($R166="X",OR($B166&lt;&gt;"",$C166&lt;&gt;"",$D166&lt;&gt;"",#REF!&lt;&gt;""))</formula>
    </cfRule>
  </conditionalFormatting>
  <conditionalFormatting sqref="E174:F174">
    <cfRule type="expression" dxfId="737" priority="277">
      <formula>AND($R174="X",OR($B174&lt;&gt;"",$C174&lt;&gt;"",$D174&lt;&gt;"",#REF!&lt;&gt;""))</formula>
    </cfRule>
  </conditionalFormatting>
  <conditionalFormatting sqref="E126:G126">
    <cfRule type="expression" dxfId="736" priority="142">
      <formula>AND($AD126=1,$AC126=1)</formula>
    </cfRule>
    <cfRule type="expression" dxfId="735" priority="143">
      <formula>$AD126=1</formula>
    </cfRule>
  </conditionalFormatting>
  <conditionalFormatting sqref="E128:G128">
    <cfRule type="expression" dxfId="734" priority="114">
      <formula>AND($R128="X",OR($B128&lt;&gt;"",$C128&lt;&gt;"",$D128&lt;&gt;"",$E128&lt;&gt;""))</formula>
    </cfRule>
    <cfRule type="expression" dxfId="733" priority="115">
      <formula>AND($R128="X",OR($B128&lt;&gt;"",$C128&lt;&gt;"",$E128&lt;&gt;"",#REF!&lt;&gt;""))</formula>
    </cfRule>
    <cfRule type="expression" dxfId="732" priority="116">
      <formula>$AC128=1</formula>
    </cfRule>
    <cfRule type="expression" dxfId="731" priority="117">
      <formula>AND($R128="X",OR($B128&lt;&gt;"",$C128&lt;&gt;"",$D128&lt;&gt;""))</formula>
    </cfRule>
    <cfRule type="expression" dxfId="730" priority="118">
      <formula>AND($AD128=1,$AC128=1)</formula>
    </cfRule>
    <cfRule type="expression" dxfId="729" priority="119">
      <formula>$AD128=1</formula>
    </cfRule>
    <cfRule type="expression" dxfId="728" priority="120">
      <formula>AND($R128="X",$B128&lt;&gt;"")</formula>
    </cfRule>
    <cfRule type="expression" dxfId="727" priority="121">
      <formula>AND($R128="X",OR($B128&lt;&gt;"",$C128&lt;&gt;""))</formula>
    </cfRule>
  </conditionalFormatting>
  <conditionalFormatting sqref="E140:G153 B140:C154">
    <cfRule type="expression" dxfId="726" priority="179">
      <formula>AND($AD140=1,$AC140=1)</formula>
    </cfRule>
    <cfRule type="expression" dxfId="725" priority="180">
      <formula>$AD140=1</formula>
    </cfRule>
    <cfRule type="expression" dxfId="724"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723" priority="41">
      <formula>AND($R12="X",OR($B12&lt;&gt;"",$C12&lt;&gt;"",$D12&lt;&gt;"",$E12&lt;&gt;""))</formula>
    </cfRule>
  </conditionalFormatting>
  <conditionalFormatting sqref="F19">
    <cfRule type="expression" dxfId="722" priority="1172">
      <formula>AND($R19="X",OR($B19&lt;&gt;"",#REF!&lt;&gt;"",$C19&lt;&gt;"",$E19&lt;&gt;""))</formula>
    </cfRule>
  </conditionalFormatting>
  <conditionalFormatting sqref="F20:F40 F131:F153 F155:F159 E183 G183">
    <cfRule type="expression" dxfId="721" priority="73">
      <formula>AND($R20="X",OR($B20&lt;&gt;"",$C20&lt;&gt;"",$D20&lt;&gt;"",$E20&lt;&gt;""))</formula>
    </cfRule>
  </conditionalFormatting>
  <conditionalFormatting sqref="F42:F43">
    <cfRule type="expression" dxfId="720" priority="294">
      <formula>AND($R42="X",OR($B42&lt;&gt;"",#REF!&lt;&gt;"",$D42&lt;&gt;"",#REF!&lt;&gt;""))</formula>
    </cfRule>
  </conditionalFormatting>
  <conditionalFormatting sqref="F44:F120">
    <cfRule type="expression" dxfId="719" priority="237">
      <formula>AND($R44="X",OR($B44&lt;&gt;"",$C44&lt;&gt;"",$D44&lt;&gt;"",$E44&lt;&gt;""))</formula>
    </cfRule>
  </conditionalFormatting>
  <conditionalFormatting sqref="F122 F161:F164 F173 F184:F191">
    <cfRule type="expression" dxfId="718" priority="157">
      <formula>AND($R122="X",OR($B122&lt;&gt;"",$C122&lt;&gt;"",$D122&lt;&gt;"",$E122&lt;&gt;""))</formula>
    </cfRule>
  </conditionalFormatting>
  <conditionalFormatting sqref="F122:F124">
    <cfRule type="expression" dxfId="717" priority="249">
      <formula>AND($R122="X",OR(#REF!&lt;&gt;"",$B122&lt;&gt;"",$C122&lt;&gt;"",$E122&lt;&gt;""))</formula>
    </cfRule>
  </conditionalFormatting>
  <conditionalFormatting sqref="F125:F128">
    <cfRule type="expression" dxfId="716" priority="255">
      <formula>AND($R125="X",OR($B125&lt;&gt;"",$C125&lt;&gt;"",$D125&lt;&gt;"",$E125&lt;&gt;""))</formula>
    </cfRule>
  </conditionalFormatting>
  <conditionalFormatting sqref="F126">
    <cfRule type="expression" dxfId="715" priority="140">
      <formula>AND($R126="X",OR($B126&lt;&gt;"",$C126&lt;&gt;"",$D126&lt;&gt;"",$E126&lt;&gt;""))</formula>
    </cfRule>
  </conditionalFormatting>
  <conditionalFormatting sqref="F127 G161:G164 G173">
    <cfRule type="expression" dxfId="714" priority="122">
      <formula>AND($R127="X",OR($B127&lt;&gt;"",$C127&lt;&gt;"",$D127&lt;&gt;"",$E127&lt;&gt;"",$F127&lt;&gt;""))</formula>
    </cfRule>
  </conditionalFormatting>
  <conditionalFormatting sqref="F128:F130 F139:G139">
    <cfRule type="expression" dxfId="713" priority="251">
      <formula>AND($R128="X",OR($B128&lt;&gt;"",$C128&lt;&gt;"",$E128&lt;&gt;"",#REF!&lt;&gt;""))</formula>
    </cfRule>
  </conditionalFormatting>
  <conditionalFormatting sqref="F138">
    <cfRule type="expression" dxfId="712" priority="184">
      <formula>AND($R138="X",OR($B138&lt;&gt;"",$C138&lt;&gt;"",$E138&lt;&gt;"",#REF!&lt;&gt;""))</formula>
    </cfRule>
  </conditionalFormatting>
  <conditionalFormatting sqref="F160">
    <cfRule type="expression" dxfId="711" priority="270">
      <formula>AND($R160="X",OR($B160&lt;&gt;"",#REF!&lt;&gt;"",$D160&lt;&gt;"",$E160&lt;&gt;""))</formula>
    </cfRule>
  </conditionalFormatting>
  <conditionalFormatting sqref="F168:F172">
    <cfRule type="expression" dxfId="710" priority="282">
      <formula>AND($R168="X",OR(#REF!&lt;&gt;"",$B168&lt;&gt;"",$C168&lt;&gt;"",$D168&lt;&gt;""))</formula>
    </cfRule>
  </conditionalFormatting>
  <conditionalFormatting sqref="F175:F183">
    <cfRule type="expression" dxfId="709" priority="147">
      <formula>AND($R175="X",OR($B175&lt;&gt;"",#REF!&lt;&gt;"",$C175&lt;&gt;"",$D175&lt;&gt;"",$F175&lt;&gt;""))</formula>
    </cfRule>
    <cfRule type="expression" dxfId="708" priority="275">
      <formula>AND($R175="X",OR($B175&lt;&gt;"",#REF!&lt;&gt;"",$C175&lt;&gt;"",$D175&lt;&gt;""))</formula>
    </cfRule>
  </conditionalFormatting>
  <conditionalFormatting sqref="F183">
    <cfRule type="expression" dxfId="707" priority="74">
      <formula>AND($R183="X",OR($B183&lt;&gt;"",$C183&lt;&gt;"",$D183&lt;&gt;"",$E183&lt;&gt;"",$F183&lt;&gt;""))</formula>
    </cfRule>
  </conditionalFormatting>
  <conditionalFormatting sqref="F127:G127">
    <cfRule type="expression" dxfId="706" priority="123">
      <formula>AND($R127="X",OR($B127&lt;&gt;"",$C127&lt;&gt;"",$D127&lt;&gt;"",$E127&lt;&gt;""))</formula>
    </cfRule>
    <cfRule type="expression" dxfId="705" priority="124">
      <formula>AND($R127="X",OR($B127&lt;&gt;"",$C127&lt;&gt;"",$E127&lt;&gt;"",#REF!&lt;&gt;""))</formula>
    </cfRule>
    <cfRule type="expression" dxfId="704" priority="125">
      <formula>$AC127=1</formula>
    </cfRule>
    <cfRule type="expression" dxfId="703" priority="126">
      <formula>AND($R127="X",OR($B127&lt;&gt;"",$C127&lt;&gt;"",$D127&lt;&gt;""))</formula>
    </cfRule>
    <cfRule type="expression" dxfId="702" priority="127">
      <formula>AND($AD127=1,$AC127=1)</formula>
    </cfRule>
    <cfRule type="expression" dxfId="701" priority="128">
      <formula>$AD127=1</formula>
    </cfRule>
    <cfRule type="expression" dxfId="700" priority="129">
      <formula>AND($R127="X",OR($B127&lt;&gt;"",$C127&lt;&gt;"",$D127&lt;&gt;""))</formula>
    </cfRule>
  </conditionalFormatting>
  <conditionalFormatting sqref="F128:G128">
    <cfRule type="expression" dxfId="699" priority="112">
      <formula>AND($R128="X",OR($B128&lt;&gt;"",$C128&lt;&gt;""))</formula>
    </cfRule>
    <cfRule type="expression" dxfId="698" priority="113">
      <formula>AND($R128="X",OR($B128&lt;&gt;"",$C128&lt;&gt;"",$D128&lt;&gt;""))</formula>
    </cfRule>
  </conditionalFormatting>
  <conditionalFormatting sqref="F166:G166">
    <cfRule type="expression" dxfId="697" priority="108">
      <formula>AND($R166="X",OR($B166&lt;&gt;"",$C166&lt;&gt;"",$D166&lt;&gt;"",#REF!&lt;&gt;"",$F166&lt;&gt;""))</formula>
    </cfRule>
  </conditionalFormatting>
  <conditionalFormatting sqref="F174:G174">
    <cfRule type="expression" dxfId="696" priority="278">
      <formula>AND($R174="X",OR($B174&lt;&gt;"",$C174&lt;&gt;"",$D174&lt;&gt;"",#REF!&lt;&gt;"",$F174&lt;&gt;""))</formula>
    </cfRule>
  </conditionalFormatting>
  <conditionalFormatting sqref="G12:G18">
    <cfRule type="expression" dxfId="695" priority="42">
      <formula>AND($R12="X",OR($B12&lt;&gt;"",$C12&lt;&gt;"",$D12&lt;&gt;"",$E12&lt;&gt;"",$F12&lt;&gt;""))</formula>
    </cfRule>
  </conditionalFormatting>
  <conditionalFormatting sqref="G19">
    <cfRule type="expression" dxfId="694" priority="1168">
      <formula>AND($R19="X",OR($B19&lt;&gt;"",#REF!&lt;&gt;"",$C19&lt;&gt;"",$E19&lt;&gt;"",$F19&lt;&gt;""))</formula>
    </cfRule>
  </conditionalFormatting>
  <conditionalFormatting sqref="G20:G40 G140:G153 G155:G159 D167:G167">
    <cfRule type="expression" dxfId="693" priority="75">
      <formula>AND($R20="X",OR($B20&lt;&gt;"",$C20&lt;&gt;"",$D20&lt;&gt;"",$E20&lt;&gt;"",$F20&lt;&gt;""))</formula>
    </cfRule>
  </conditionalFormatting>
  <conditionalFormatting sqref="G42:G43">
    <cfRule type="expression" dxfId="692" priority="295">
      <formula>AND($R42="X",OR($B42&lt;&gt;"",#REF!&lt;&gt;"",$D42&lt;&gt;"",#REF!&lt;&gt;"",$F42&lt;&gt;""))</formula>
    </cfRule>
  </conditionalFormatting>
  <conditionalFormatting sqref="G122">
    <cfRule type="expression" dxfId="691" priority="158">
      <formula>AND($R122="X",OR($B122&lt;&gt;"",$C122&lt;&gt;"",$D122&lt;&gt;"",$E122&lt;&gt;"",$F122&lt;&gt;""))</formula>
    </cfRule>
  </conditionalFormatting>
  <conditionalFormatting sqref="G122:G124">
    <cfRule type="expression" dxfId="690" priority="250">
      <formula>AND($R122="X",OR(#REF!&lt;&gt;"",$B122&lt;&gt;"",$C122&lt;&gt;"",$E122&lt;&gt;"",$F122&lt;&gt;""))</formula>
    </cfRule>
  </conditionalFormatting>
  <conditionalFormatting sqref="G125:G128">
    <cfRule type="expression" dxfId="689" priority="256">
      <formula>AND($R125="X",OR($B125&lt;&gt;"",$C125&lt;&gt;"",$D125&lt;&gt;"",$E125&lt;&gt;"",$F125&lt;&gt;""))</formula>
    </cfRule>
  </conditionalFormatting>
  <conditionalFormatting sqref="G126">
    <cfRule type="expression" dxfId="688" priority="141">
      <formula>AND($R126="X",OR($B126&lt;&gt;"",$C126&lt;&gt;"",$D126&lt;&gt;"",$E126&lt;&gt;"",$F126&lt;&gt;""))</formula>
    </cfRule>
  </conditionalFormatting>
  <conditionalFormatting sqref="G128">
    <cfRule type="expression" dxfId="687" priority="110">
      <formula>AND($R128="X",OR($B128&lt;&gt;"",$C128&lt;&gt;"",$E128&lt;&gt;"",#REF!&lt;&gt;""))</formula>
    </cfRule>
    <cfRule type="expression" dxfId="686" priority="111">
      <formula>AND($R128="X",OR($B128&lt;&gt;"",$C128&lt;&gt;"",$D128&lt;&gt;"",$E128&lt;&gt;""))</formula>
    </cfRule>
  </conditionalFormatting>
  <conditionalFormatting sqref="G128:G130">
    <cfRule type="expression" dxfId="685" priority="252">
      <formula>AND($R128="X",OR($B128&lt;&gt;"",$C128&lt;&gt;"",$E128&lt;&gt;"",#REF!&lt;&gt;"",$F128&lt;&gt;""))</formula>
    </cfRule>
  </conditionalFormatting>
  <conditionalFormatting sqref="G139">
    <cfRule type="expression" dxfId="684" priority="220">
      <formula>AND($R139="X",OR($B139&lt;&gt;"",$C139&lt;&gt;"",$D139&lt;&gt;"",$E139&lt;&gt;""))</formula>
    </cfRule>
    <cfRule type="expression" dxfId="683" priority="272">
      <formula>AND($R139="X",OR($B139&lt;&gt;"",$C139&lt;&gt;"",$E139&lt;&gt;"",#REF!&lt;&gt;"",$F139&lt;&gt;""))</formula>
    </cfRule>
  </conditionalFormatting>
  <conditionalFormatting sqref="G160">
    <cfRule type="expression" dxfId="682" priority="271">
      <formula>AND($R160="X",OR($B160&lt;&gt;"",#REF!&lt;&gt;"",$D160&lt;&gt;"",$E160&lt;&gt;"",$F160&lt;&gt;""))</formula>
    </cfRule>
  </conditionalFormatting>
  <conditionalFormatting sqref="G168:G172">
    <cfRule type="expression" dxfId="681" priority="283">
      <formula>AND($R168="X",OR(#REF!&lt;&gt;"",$B168&lt;&gt;"",$C168&lt;&gt;"",$D168&lt;&gt;"",$F168&lt;&gt;""))</formula>
    </cfRule>
  </conditionalFormatting>
  <conditionalFormatting sqref="G175:G183">
    <cfRule type="expression" dxfId="680" priority="276">
      <formula>AND($R175="X",OR($B175&lt;&gt;"",#REF!&lt;&gt;"",$C175&lt;&gt;"",$D175&lt;&gt;"",$F175&lt;&gt;""))</formula>
    </cfRule>
  </conditionalFormatting>
  <conditionalFormatting sqref="G184:G191 G44:G120 G131:G138">
    <cfRule type="expression" dxfId="679" priority="238">
      <formula>AND($R44="X",OR($B44&lt;&gt;"",$C44&lt;&gt;"",$D44&lt;&gt;"",$E44&lt;&gt;"",$F44&lt;&gt;""))</formula>
    </cfRule>
  </conditionalFormatting>
  <conditionalFormatting sqref="H193:H194 H214:H1054">
    <cfRule type="expression" dxfId="678" priority="258">
      <formula>$Q193="X"</formula>
    </cfRule>
  </conditionalFormatting>
  <conditionalFormatting sqref="I14:I29 I31:I191">
    <cfRule type="expression" dxfId="677" priority="234">
      <formula>$R14="X"</formula>
    </cfRule>
  </conditionalFormatting>
  <conditionalFormatting sqref="Q12:Q191">
    <cfRule type="cellIs" dxfId="676" priority="44" operator="equal">
      <formula>"1..1"</formula>
    </cfRule>
    <cfRule type="cellIs" dxfId="675" priority="45" operator="equal">
      <formula>"0..n"</formula>
    </cfRule>
    <cfRule type="cellIs" dxfId="674"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purl.org/dc/terms/"/>
    <ds:schemaRef ds:uri="http://schemas.microsoft.com/office/2006/documentManagement/types"/>
    <ds:schemaRef ds:uri="http://schemas.microsoft.com/office/2006/metadata/properties"/>
    <ds:schemaRef ds:uri="http://purl.org/dc/dcmitype/"/>
    <ds:schemaRef ds:uri="http://purl.org/dc/elements/1.1/"/>
    <ds:schemaRef ds:uri="1720d4e8-2b1e-4bd1-aad5-1b4debf9b56d"/>
    <ds:schemaRef ds:uri="http://schemas.microsoft.com/office/infopath/2007/PartnerControls"/>
    <ds:schemaRef ds:uri="http://schemas.openxmlformats.org/package/2006/metadata/core-properties"/>
    <ds:schemaRef ds:uri="f6ca01e7-bd19-41f1-999c-e032ef5104c3"/>
    <ds:schemaRef ds:uri="http://schemas.microsoft.com/sharepoint/v3"/>
    <ds:schemaRef ds:uri="http://www.w3.org/XML/1998/namespace"/>
  </ds:schemaRefs>
</ds:datastoreItem>
</file>

<file path=customXml/itemProps2.xml><?xml version="1.0" encoding="utf-8"?>
<ds:datastoreItem xmlns:ds="http://schemas.openxmlformats.org/officeDocument/2006/customXml" ds:itemID="{7B44075F-F2A2-4A6D-B9CF-65B51B9F4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RS-SR</vt:lpstr>
      <vt:lpstr>RS-DR</vt:lpstr>
      <vt:lpstr>RS-RR</vt:lpstr>
      <vt:lpstr>RS-BPV</vt:lpstr>
      <vt:lpstr>RS-BPV-WIP</vt:lpstr>
      <vt:lpstr>RC-DEC</vt:lpstr>
      <vt:lpstr>MAINT</vt:lpstr>
      <vt:lpstr>GEO-POS</vt:lpstr>
      <vt:lpstr>GEO-REQ</vt:lpstr>
      <vt:lpstr>GEO-RES</vt:lpstr>
      <vt:lpstr>RS-ERROR</vt:lpstr>
      <vt:lpstr>RS-INFO</vt:lpstr>
      <vt:lpstr>RC-REF</vt:lpstr>
      <vt:lpstr>customContent</vt:lpstr>
      <vt:lpstr>TECHNICAL</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2024-07-16T14:46:59Z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