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082" documentId="13_ncr:1_{39F4392A-9E63-F244-B431-F45D1B40DCE9}" xr6:coauthVersionLast="47" xr6:coauthVersionMax="47" xr10:uidLastSave="{F2F39E02-ED39-45ED-ABFB-B5934905C6C0}"/>
  <bookViews>
    <workbookView xWindow="1515" yWindow="450" windowWidth="23160" windowHeight="13320" tabRatio="877" firstSheet="27" activeTab="31"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venir du patient" sheetId="35" r:id="rId31"/>
    <sheet name="Type de destination" sheetId="61" r:id="rId32"/>
    <sheet name="Effet à obtenir" sheetId="10" r:id="rId33"/>
    <sheet name="Cadre conventionnel" sheetId="43" r:id="rId34"/>
    <sheet name="Delai d'intervention souhaite" sheetId="40" r:id="rId35"/>
    <sheet name="Statut du vecteur" sheetId="42" r:id="rId36"/>
    <sheet name="Reponse demande ressources" sheetId="59" r:id="rId37"/>
  </sheets>
  <definedNames>
    <definedName name="_xlnm._FilterDatabase" localSheetId="0" hidden="1">'#Sommaire'!$A$2:$K$34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38" l="1"/>
  <c r="C33" i="38"/>
  <c r="D10" i="38"/>
  <c r="C10" i="38"/>
  <c r="D37" i="38"/>
  <c r="C37" i="38"/>
  <c r="D27" i="38"/>
  <c r="C27" i="38"/>
  <c r="D24" i="38"/>
  <c r="C24" i="38"/>
  <c r="D5" i="38"/>
  <c r="C5" i="38"/>
  <c r="D15" i="38"/>
  <c r="D4" i="38"/>
  <c r="D3" i="38"/>
  <c r="C4" i="38"/>
  <c r="C3" i="38"/>
  <c r="D21" i="38"/>
  <c r="D20" i="38"/>
  <c r="D19" i="38"/>
  <c r="C21" i="38"/>
  <c r="C20" i="38"/>
  <c r="C19" i="38"/>
  <c r="D18" i="38"/>
  <c r="C18" i="38"/>
  <c r="D17" i="38"/>
  <c r="C17" i="38"/>
  <c r="C16" i="38"/>
  <c r="D7" i="38"/>
  <c r="D6" i="38"/>
  <c r="D11" i="38"/>
  <c r="D12" i="38"/>
  <c r="D14" i="38"/>
  <c r="D16" i="38"/>
  <c r="C15" i="38"/>
  <c r="C14" i="38"/>
  <c r="C12" i="38"/>
  <c r="C11" i="38"/>
  <c r="D36" i="38"/>
  <c r="C36" i="38"/>
  <c r="D35" i="38"/>
  <c r="D38" i="38"/>
  <c r="C38" i="38"/>
  <c r="C35" i="38"/>
  <c r="D22" i="38" l="1"/>
  <c r="C22" i="38"/>
  <c r="D9" i="38"/>
  <c r="C9" i="38"/>
  <c r="D34" i="38"/>
  <c r="D32" i="38"/>
  <c r="D31" i="38"/>
  <c r="D30" i="38"/>
  <c r="D29" i="38"/>
  <c r="D28" i="38"/>
  <c r="D26" i="38"/>
  <c r="D25" i="38"/>
  <c r="D23" i="38"/>
  <c r="D13" i="38"/>
  <c r="D8" i="38"/>
  <c r="C7" i="38"/>
  <c r="C8" i="38"/>
  <c r="C34" i="38"/>
  <c r="C32" i="38"/>
  <c r="C31" i="38"/>
  <c r="C30" i="38"/>
  <c r="C29" i="38"/>
  <c r="C28" i="38"/>
  <c r="C26" i="38"/>
  <c r="C25" i="38"/>
  <c r="C23" i="38"/>
  <c r="C13" i="38"/>
  <c r="C6" i="38" l="1"/>
  <c r="E28" i="6"/>
</calcChain>
</file>

<file path=xl/sharedStrings.xml><?xml version="1.0" encoding="utf-8"?>
<sst xmlns="http://schemas.openxmlformats.org/spreadsheetml/2006/main" count="3049" uniqueCount="2101">
  <si>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</si>
  <si>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</si>
  <si>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</si>
  <si>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</si>
  <si>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</si>
  <si>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</si>
  <si>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</si>
  <si>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</si>
  <si>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</si>
  <si>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</si>
  <si>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</si>
  <si>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</si>
  <si>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</si>
  <si>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</si>
  <si>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</si>
  <si>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</si>
  <si>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</si>
  <si>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</si>
  <si>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</si>
  <si>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</si>
  <si>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</si>
  <si>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</si>
  <si>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</si>
  <si>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</si>
  <si>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</si>
  <si>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</si>
  <si>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</si>
  <si>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</si>
  <si>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</si>
  <si>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</si>
  <si>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</si>
  <si>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</si>
  <si>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</si>
  <si>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</si>
  <si>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</si>
  <si>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</si>
  <si>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</si>
  <si>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</si>
  <si>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</si>
  <si>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</si>
  <si>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</si>
  <si>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</si>
  <si>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</si>
  <si>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</si>
  <si>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</si>
  <si>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</si>
  <si>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</si>
  <si>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</si>
  <si>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</si>
  <si>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</si>
  <si>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</si>
  <si>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</si>
  <si>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</si>
  <si>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</si>
  <si>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</si>
  <si>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</si>
  <si>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</si>
  <si>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</si>
  <si>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</si>
  <si>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</si>
  <si>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</si>
  <si>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</si>
  <si>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</si>
  <si>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</si>
  <si>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</si>
  <si>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</si>
  <si>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</si>
  <si>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</si>
  <si>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</si>
  <si>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</si>
  <si>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</si>
  <si>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</si>
  <si>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</si>
  <si>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</si>
  <si>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</si>
  <si>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</si>
  <si>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</si>
  <si>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</si>
  <si>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</si>
  <si>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</si>
  <si>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</si>
  <si>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</si>
  <si>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</si>
  <si>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</si>
  <si>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</si>
  <si>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</si>
  <si>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</si>
  <si>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</si>
  <si>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</si>
  <si>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</si>
  <si>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</si>
  <si>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</si>
  <si>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</si>
  <si>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</si>
  <si>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</si>
  <si>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</si>
  <si>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</si>
  <si>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</si>
  <si>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</si>
  <si>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</si>
  <si>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</si>
  <si>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</si>
  <si>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</si>
  <si>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</si>
  <si>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</si>
  <si>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</si>
  <si>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</si>
  <si>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</si>
  <si>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</si>
  <si>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</si>
  <si>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</si>
  <si>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</si>
  <si>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</si>
  <si>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</si>
  <si>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</si>
  <si>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</si>
  <si>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</si>
  <si>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</si>
  <si>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</si>
  <si>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</si>
  <si>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</si>
  <si>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</si>
  <si>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</si>
  <si>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</si>
  <si>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</si>
  <si>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</si>
  <si>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</si>
  <si>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</si>
  <si>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</si>
  <si>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</si>
  <si>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</si>
  <si>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</si>
  <si>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</si>
  <si>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</si>
  <si>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</si>
  <si>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</si>
  <si>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</si>
  <si>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</si>
  <si>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</si>
  <si>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</si>
  <si>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</si>
  <si>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</si>
  <si>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</si>
  <si>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</si>
  <si>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</si>
  <si>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</si>
  <si>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</si>
  <si>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</si>
  <si>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</si>
  <si>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</si>
  <si>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</si>
  <si>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</si>
  <si>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</si>
  <si>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</si>
  <si>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</si>
  <si>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</si>
  <si>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</si>
  <si>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</si>
  <si>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</si>
  <si>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</si>
  <si>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</si>
  <si>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</si>
  <si>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</si>
  <si>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</si>
  <si>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</si>
  <si>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</si>
  <si>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</si>
  <si>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</si>
  <si>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</si>
  <si>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</si>
  <si>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</si>
  <si>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</si>
  <si>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</si>
  <si>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</si>
  <si>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</si>
  <si>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</si>
  <si>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</si>
  <si>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</si>
  <si>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</si>
  <si>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</si>
  <si>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</si>
  <si>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</si>
  <si>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</si>
  <si>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</si>
  <si>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</si>
  <si>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</si>
  <si>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</si>
  <si>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</si>
  <si>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</si>
  <si>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</si>
  <si>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</si>
  <si>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</si>
  <si>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</si>
  <si>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</si>
  <si>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</si>
  <si>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</si>
  <si>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</si>
  <si>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</si>
  <si>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</si>
  <si>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</si>
  <si>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</si>
  <si>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</si>
  <si>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</si>
  <si>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</si>
  <si>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</si>
  <si>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</si>
  <si>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</si>
  <si>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</si>
  <si>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</si>
  <si>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</si>
  <si>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</si>
  <si>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</si>
  <si>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</si>
  <si>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</si>
  <si>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</si>
  <si>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</si>
  <si>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</si>
  <si>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</si>
  <si>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</si>
  <si>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</si>
  <si>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</si>
  <si>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</si>
  <si>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</si>
  <si>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</si>
  <si>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</si>
  <si>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</si>
  <si>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</si>
  <si>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</si>
  <si>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</si>
  <si>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</si>
  <si>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</si>
  <si>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</si>
  <si>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</si>
  <si>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</si>
  <si>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</si>
  <si>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</si>
  <si>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</si>
  <si>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</si>
  <si>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</si>
  <si>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</si>
  <si>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</si>
  <si>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</si>
  <si>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</si>
  <si>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</si>
  <si>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</si>
  <si>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</si>
  <si>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</si>
  <si>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</si>
  <si>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</si>
  <si>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</si>
  <si>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</si>
  <si>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</si>
  <si>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</si>
  <si>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</si>
  <si>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</si>
  <si>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</si>
  <si>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</si>
  <si>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</si>
  <si>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</si>
  <si>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</si>
  <si>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</si>
  <si>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</si>
  <si>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</si>
  <si>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</si>
  <si>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</si>
  <si>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</si>
  <si>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</si>
  <si>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</si>
  <si>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</si>
  <si>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</si>
  <si>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</si>
  <si>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</si>
  <si>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</si>
  <si>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</si>
  <si>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</si>
  <si>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</si>
  <si>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</si>
  <si>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</si>
  <si>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</si>
  <si>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</si>
  <si>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</si>
  <si>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</si>
  <si>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</si>
  <si>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</si>
  <si>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</si>
  <si>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</si>
  <si>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</si>
  <si>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</si>
  <si>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</si>
  <si>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</si>
  <si>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</si>
  <si>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</si>
  <si>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</si>
  <si>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</si>
  <si>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</si>
  <si>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</si>
  <si>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</si>
  <si>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</si>
  <si>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</si>
  <si>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</si>
  <si>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</si>
  <si>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</si>
  <si>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</si>
  <si>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</si>
  <si>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</si>
  <si>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</si>
  <si>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</si>
  <si>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</si>
  <si>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</si>
  <si>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</si>
  <si>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</si>
  <si>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</si>
  <si>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</si>
  <si>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</si>
  <si>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</si>
  <si>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</si>
  <si>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</si>
  <si>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</si>
  <si>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</si>
  <si>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</si>
  <si>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</si>
  <si>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</si>
  <si>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</si>
  <si>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</si>
  <si>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</si>
  <si>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</si>
  <si>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</si>
  <si>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</si>
  <si>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</si>
  <si>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</si>
  <si>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</si>
  <si>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</si>
  <si>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</si>
  <si>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</si>
  <si>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</si>
  <si>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</si>
  <si>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</si>
  <si>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</si>
  <si>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</si>
  <si>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</si>
  <si>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</si>
  <si>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</si>
  <si>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</si>
  <si>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</si>
  <si>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</si>
  <si>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</si>
  <si>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</si>
  <si>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</si>
  <si>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</si>
  <si>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</si>
  <si>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</si>
  <si>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</si>
  <si>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</si>
  <si>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</si>
  <si>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</si>
  <si>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</si>
  <si>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</si>
  <si>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</si>
  <si>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</si>
  <si>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</si>
  <si>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</si>
  <si>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</si>
  <si>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</si>
  <si>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</si>
  <si>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</si>
  <si>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</si>
  <si>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</si>
  <si>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</si>
  <si>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</si>
  <si>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</si>
  <si>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</si>
  <si>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</si>
  <si>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</si>
  <si>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</si>
  <si>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</si>
  <si>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</si>
  <si>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</si>
  <si>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</si>
  <si>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</si>
  <si>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</si>
  <si>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</si>
  <si>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</si>
  <si>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</si>
  <si>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</si>
  <si>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</si>
  <si>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</si>
  <si>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</si>
  <si>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</si>
  <si>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</si>
  <si>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</si>
  <si>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</si>
  <si>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</si>
  <si>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</si>
  <si>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</si>
  <si>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</si>
  <si>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</si>
  <si>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</si>
  <si>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</si>
  <si>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</si>
  <si>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</si>
  <si>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</si>
  <si>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</si>
  <si>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</si>
  <si>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</si>
  <si>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</si>
  <si>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</si>
  <si>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</si>
  <si>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</si>
  <si>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</si>
  <si>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</si>
  <si>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</si>
  <si>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</si>
  <si>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</si>
  <si>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</si>
  <si>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</si>
  <si>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</si>
  <si>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</si>
  <si>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</si>
  <si>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</si>
  <si>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</si>
  <si>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</si>
  <si>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</si>
  <si>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</si>
  <si>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</si>
  <si>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</si>
  <si>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</si>
  <si>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</si>
  <si>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</si>
  <si>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</si>
  <si>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</si>
  <si>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</si>
  <si>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</si>
  <si>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</si>
  <si>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</si>
  <si>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</si>
  <si>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</si>
  <si>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</si>
  <si>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</si>
  <si>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</si>
  <si>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</si>
  <si>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</si>
  <si>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</si>
  <si>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</si>
  <si>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</si>
  <si>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</si>
  <si>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</si>
  <si>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</si>
  <si>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</si>
  <si>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</si>
  <si>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</si>
  <si>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</si>
  <si>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</si>
  <si>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</si>
  <si>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</si>
  <si>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</si>
  <si>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</si>
  <si>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</si>
  <si>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</si>
  <si>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</si>
  <si>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</si>
  <si>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</si>
  <si>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</si>
  <si>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</si>
  <si>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</si>
  <si>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</si>
  <si>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</si>
  <si>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</si>
  <si>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</si>
  <si>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</si>
  <si>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</si>
  <si>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</si>
  <si>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</si>
  <si>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</si>
  <si>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</si>
  <si>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</si>
  <si>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</si>
  <si>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</si>
  <si>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</si>
  <si>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</si>
  <si>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</si>
  <si>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</si>
  <si>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</si>
  <si>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</si>
  <si>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</si>
  <si>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</si>
  <si>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</si>
  <si>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</si>
  <si>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</si>
  <si>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</si>
  <si>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</si>
  <si>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</si>
  <si>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</si>
  <si>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</si>
  <si>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</si>
  <si>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</si>
  <si>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</si>
  <si>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</si>
  <si>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</si>
  <si>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</si>
  <si>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</si>
  <si>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</si>
  <si>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</si>
  <si>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</si>
  <si>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</si>
  <si>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</si>
  <si>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</si>
  <si>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</si>
  <si>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</si>
  <si>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</si>
  <si>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</si>
  <si>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</si>
  <si>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</si>
  <si>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</si>
  <si>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</si>
  <si>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</si>
  <si>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</si>
  <si>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</si>
  <si>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</si>
  <si>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</si>
  <si>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</si>
  <si>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</si>
  <si>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</si>
  <si>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</si>
  <si>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</si>
  <si>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</si>
  <si>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</si>
  <si>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</si>
  <si>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</si>
  <si>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</si>
  <si>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</si>
  <si>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</si>
  <si>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</si>
  <si>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</si>
  <si>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</si>
  <si>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</si>
  <si>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</si>
  <si>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</si>
  <si>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</si>
  <si>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</si>
  <si>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</si>
  <si>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</si>
  <si>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</si>
  <si>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</si>
  <si>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</si>
  <si>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</si>
  <si>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</si>
  <si>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</si>
  <si>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</si>
  <si>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</si>
  <si>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</si>
  <si>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</si>
  <si>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</si>
  <si>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</si>
  <si>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</si>
  <si>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</si>
  <si>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</si>
  <si>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</si>
  <si>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</si>
  <si>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</si>
  <si>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</si>
  <si>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</si>
  <si>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</si>
  <si>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</si>
  <si>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</si>
  <si>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</si>
  <si>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</si>
  <si>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</si>
  <si>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</si>
  <si>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</si>
  <si>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</si>
  <si>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</si>
  <si>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</si>
  <si>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</si>
  <si>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</si>
  <si>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</si>
  <si>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</si>
  <si>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</si>
  <si>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</si>
  <si>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</si>
  <si>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</si>
  <si>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</si>
  <si>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</si>
  <si>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</si>
  <si>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</si>
  <si>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</si>
  <si>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</si>
  <si>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</si>
  <si>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</si>
  <si>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</si>
  <si>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</si>
  <si>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</si>
  <si>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</si>
  <si>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</si>
  <si>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</si>
  <si>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</si>
  <si>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</si>
  <si>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</si>
  <si>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</si>
  <si>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</si>
  <si>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</si>
  <si>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</si>
  <si>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</si>
  <si>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</si>
  <si>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</si>
  <si>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</si>
  <si>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</si>
  <si>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</si>
  <si>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</si>
  <si>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</si>
  <si>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</si>
  <si>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</si>
  <si>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</si>
  <si>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</si>
  <si>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</si>
  <si>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</si>
  <si>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</si>
  <si>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</si>
  <si>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</si>
  <si>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</si>
  <si>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</si>
  <si>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</si>
  <si>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</si>
  <si>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</si>
  <si>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</si>
  <si>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</si>
  <si>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</si>
  <si>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</si>
  <si>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</si>
  <si>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</si>
  <si>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</si>
  <si>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</si>
  <si>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</si>
  <si>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</si>
  <si>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</si>
  <si>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</si>
  <si>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</si>
  <si>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</si>
  <si>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</si>
  <si>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</si>
  <si>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</si>
  <si>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</si>
  <si>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</si>
  <si>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</si>
  <si>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</si>
  <si>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</si>
  <si>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</si>
  <si>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</si>
  <si>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</si>
  <si>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</si>
  <si>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</si>
  <si>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</si>
  <si>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</si>
  <si>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</si>
  <si>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</si>
  <si>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</si>
  <si>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</si>
  <si>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</si>
  <si>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</si>
  <si>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</si>
  <si>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</si>
  <si>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</si>
  <si>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</si>
  <si>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</si>
  <si>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</si>
  <si>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</si>
  <si>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</si>
  <si>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</si>
  <si>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</si>
  <si>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</si>
  <si>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</si>
  <si>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</si>
  <si>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</si>
  <si>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</si>
  <si>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</si>
  <si>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</si>
  <si>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</si>
  <si>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</si>
  <si>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</si>
  <si>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</si>
  <si>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</si>
  <si>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</si>
  <si>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</si>
  <si>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</si>
  <si>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</si>
  <si>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</si>
  <si>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</si>
  <si>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</si>
  <si>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</si>
  <si>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</si>
  <si>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</si>
  <si>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</si>
  <si>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</si>
  <si>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</si>
  <si>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</si>
  <si>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</si>
  <si>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</si>
  <si>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</si>
  <si>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</si>
  <si>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</si>
  <si>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</si>
  <si>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</si>
  <si>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</si>
  <si>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</si>
  <si>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</si>
  <si>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</si>
  <si>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</si>
  <si>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</si>
  <si>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</si>
  <si>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</si>
  <si>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</si>
  <si>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</si>
  <si>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</si>
  <si>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</si>
  <si>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</si>
  <si>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</si>
  <si>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</si>
  <si>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</si>
  <si>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</si>
  <si>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</si>
  <si>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</si>
  <si>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</si>
  <si>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</si>
  <si>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</si>
  <si>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</si>
  <si>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</si>
  <si>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</si>
  <si>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</si>
  <si>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</si>
  <si>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</si>
  <si>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</si>
  <si>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</si>
  <si>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</si>
  <si>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</si>
  <si>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</si>
  <si>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</si>
  <si>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</si>
  <si>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</si>
  <si>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</si>
  <si>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</si>
  <si>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</si>
  <si>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</si>
  <si>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</si>
  <si>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</si>
  <si>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</si>
  <si>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</si>
  <si>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</si>
  <si>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</si>
  <si>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</si>
  <si>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</si>
  <si>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</si>
  <si>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</si>
  <si>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</si>
  <si>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</si>
  <si>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</si>
  <si>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</si>
  <si>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</si>
  <si>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</si>
  <si>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</si>
  <si>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</si>
  <si>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</si>
  <si>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</si>
  <si>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</si>
  <si>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</si>
  <si>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</si>
  <si>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</si>
  <si>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</si>
  <si>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</si>
  <si>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</si>
  <si>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</si>
  <si>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</si>
  <si>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</si>
  <si>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</si>
  <si>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</si>
  <si>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</si>
  <si>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</si>
  <si>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</si>
  <si>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</si>
  <si>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</si>
  <si>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</si>
  <si>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</si>
  <si>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</si>
  <si>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</si>
  <si>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</si>
  <si>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</si>
  <si>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</si>
  <si>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</si>
  <si>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</si>
  <si>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</si>
  <si>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</si>
  <si>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</si>
  <si>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</si>
  <si>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</si>
  <si>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</si>
  <si>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</si>
  <si>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</si>
  <si>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</si>
  <si>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</si>
  <si>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</si>
  <si>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</si>
  <si>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</si>
  <si>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</si>
  <si>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</si>
  <si>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</si>
  <si>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</si>
  <si>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</si>
  <si>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</si>
  <si>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</si>
  <si>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</si>
  <si>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</si>
  <si>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</si>
  <si>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</si>
  <si>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</si>
  <si>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</si>
  <si>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</si>
  <si>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</si>
  <si>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</si>
  <si>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</si>
  <si>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</si>
  <si>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</si>
  <si>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</si>
  <si>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</si>
  <si>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</si>
  <si>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</si>
  <si>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</si>
  <si>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</si>
  <si>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</si>
  <si>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</si>
  <si>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</si>
  <si>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</si>
  <si>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</si>
  <si>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</si>
  <si>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</si>
  <si>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</si>
  <si>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</si>
  <si>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</si>
  <si>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</si>
  <si>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</si>
  <si>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</si>
  <si>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</si>
  <si>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</si>
  <si>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</si>
  <si>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</si>
  <si>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</si>
  <si>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</si>
  <si>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</si>
  <si>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</si>
  <si>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</si>
  <si>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</si>
  <si>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</si>
  <si>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</si>
  <si>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</si>
  <si>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</si>
  <si>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</si>
  <si>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</si>
  <si>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</si>
  <si>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</si>
  <si>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</si>
  <si>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</si>
  <si>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</si>
  <si>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</si>
  <si>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</si>
  <si>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</si>
  <si>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</si>
  <si>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</si>
  <si>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</si>
  <si>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</si>
  <si>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</si>
  <si>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</si>
  <si>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</si>
  <si>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</si>
  <si>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</si>
  <si>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</si>
  <si>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</si>
  <si>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</si>
  <si>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</si>
  <si>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</si>
  <si>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</si>
  <si>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</si>
  <si>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</si>
  <si>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</si>
  <si>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</si>
  <si>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</si>
  <si>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</si>
  <si>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</si>
  <si>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</si>
  <si>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</si>
  <si>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</si>
  <si>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</si>
  <si>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</si>
  <si>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</si>
  <si>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</si>
  <si>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</si>
  <si>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</si>
  <si>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</si>
  <si>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</si>
  <si>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</si>
  <si>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</si>
  <si>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</si>
  <si>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</si>
  <si>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</si>
  <si>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</si>
  <si>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</si>
  <si>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</si>
  <si>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</si>
  <si>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</si>
  <si>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</si>
  <si>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</si>
  <si>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</si>
  <si>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</si>
  <si>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</si>
  <si>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</si>
  <si>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</si>
  <si>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</si>
  <si>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</si>
  <si>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</si>
  <si>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</si>
  <si>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</si>
  <si>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</si>
  <si>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</si>
  <si>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</si>
  <si>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</si>
  <si>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</si>
  <si>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</si>
  <si>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</si>
  <si>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</si>
  <si>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</si>
  <si>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</si>
  <si>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</si>
  <si>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</si>
  <si>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</si>
  <si>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</si>
  <si>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</si>
  <si>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</si>
  <si>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</si>
  <si>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</si>
  <si>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</si>
  <si>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</si>
  <si>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</si>
  <si>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</si>
  <si>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</si>
  <si>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</si>
  <si>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</si>
  <si>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</si>
  <si>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</si>
  <si>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</si>
  <si>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</si>
  <si>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</si>
  <si>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</si>
  <si>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</si>
  <si>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</si>
  <si>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</si>
  <si>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</si>
  <si>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</si>
  <si>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</si>
  <si>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</si>
  <si>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</si>
  <si>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</si>
  <si>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</si>
  <si>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</si>
  <si>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</si>
  <si>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</si>
  <si>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</si>
  <si>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</si>
  <si>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</si>
  <si>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</si>
  <si>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</si>
  <si>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</si>
  <si>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</si>
  <si>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</si>
  <si>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</si>
  <si>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</si>
  <si>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</si>
  <si>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</si>
  <si>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</si>
  <si>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</si>
  <si>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</si>
  <si>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</si>
  <si>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</si>
  <si>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</si>
  <si>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</si>
  <si>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</si>
  <si>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</si>
  <si>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</si>
  <si>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</si>
  <si>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</si>
  <si>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</si>
  <si>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</si>
  <si>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</si>
  <si>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</si>
  <si>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</si>
  <si>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</si>
  <si>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</si>
  <si>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</si>
  <si>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</si>
  <si>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</si>
  <si>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</si>
  <si>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</si>
  <si>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</si>
  <si>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</si>
  <si>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</si>
  <si>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</si>
  <si>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</si>
  <si>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</si>
  <si>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</si>
  <si>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</si>
  <si>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</si>
  <si>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</si>
  <si>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</si>
  <si>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</si>
  <si>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</si>
  <si>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</si>
  <si>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</si>
  <si>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</si>
  <si>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</si>
  <si>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</si>
  <si>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</si>
  <si>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</si>
  <si>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</si>
  <si>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</si>
  <si>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</si>
  <si>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</si>
  <si>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</si>
  <si>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</si>
  <si>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</si>
  <si>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</si>
  <si>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</si>
  <si>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</si>
  <si>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</si>
  <si>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</si>
  <si>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</si>
  <si>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</si>
  <si>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</si>
  <si>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</si>
  <si>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</si>
  <si>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</si>
  <si>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</si>
  <si>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</si>
  <si>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</si>
  <si>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</si>
  <si>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</si>
  <si>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</si>
  <si>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</si>
  <si>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</si>
  <si>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</si>
  <si>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</si>
  <si>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</si>
  <si>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</si>
  <si>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</si>
  <si>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</si>
  <si>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</si>
  <si>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</si>
  <si>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</si>
  <si>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</si>
  <si>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</si>
  <si>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</si>
  <si>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</si>
  <si>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</si>
  <si>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</si>
  <si>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</si>
  <si>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</si>
  <si>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</si>
  <si>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</si>
  <si>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</si>
  <si>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</si>
  <si>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</si>
  <si>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</si>
  <si>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</si>
  <si>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</si>
  <si>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</si>
  <si>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</si>
  <si>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</si>
  <si>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</si>
  <si>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</si>
  <si>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</si>
  <si>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</si>
  <si>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</si>
  <si>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</si>
  <si>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</si>
  <si>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</si>
  <si>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</si>
  <si>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</si>
  <si>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</si>
  <si>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</si>
  <si>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</si>
  <si>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</si>
  <si>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</si>
  <si>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</si>
  <si>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</si>
  <si>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</si>
  <si>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</si>
  <si>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</si>
  <si>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</si>
  <si>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</si>
  <si>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</si>
  <si>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</si>
  <si>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</si>
  <si>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</si>
  <si>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</si>
  <si>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</si>
  <si>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</si>
  <si>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</si>
  <si>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</si>
  <si>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</si>
  <si>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</si>
  <si>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</si>
  <si>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</si>
  <si>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</si>
  <si>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</si>
  <si>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</si>
  <si>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</si>
  <si>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</si>
  <si>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</si>
  <si>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</si>
  <si>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</si>
  <si>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</si>
  <si>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</si>
  <si>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</si>
  <si>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</si>
  <si>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</si>
  <si>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</si>
  <si>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</si>
  <si>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</si>
  <si>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</si>
  <si>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</si>
  <si>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</si>
  <si>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</si>
  <si>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</si>
  <si>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</si>
  <si>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</si>
  <si>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</si>
  <si>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</si>
  <si>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</si>
  <si>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</si>
  <si>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</si>
  <si>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</si>
  <si>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</si>
  <si>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</si>
  <si>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</si>
  <si>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</si>
  <si>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</si>
  <si>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</si>
  <si>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</si>
  <si>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</si>
  <si>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</si>
  <si>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</si>
  <si>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</si>
  <si>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</si>
  <si>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</si>
  <si>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</si>
  <si>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</si>
  <si>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</si>
  <si>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</si>
  <si>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</si>
  <si>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</si>
  <si>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</si>
  <si>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</si>
  <si>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</si>
  <si>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</si>
  <si>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</si>
  <si>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</si>
  <si>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</si>
  <si>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</si>
  <si>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</si>
  <si>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</si>
  <si>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</si>
  <si>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</si>
  <si>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</si>
  <si>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</si>
  <si>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</si>
  <si>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</si>
  <si>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</si>
  <si>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</si>
  <si>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</si>
  <si>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</si>
  <si>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</si>
  <si>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</si>
  <si>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</si>
  <si>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</si>
  <si>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</si>
  <si>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</si>
  <si>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</si>
  <si>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</si>
  <si>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</si>
  <si>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</si>
  <si>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</si>
  <si>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</si>
  <si>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</si>
  <si>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</si>
  <si>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</si>
  <si>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</si>
  <si>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</si>
  <si>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</si>
  <si>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</si>
  <si>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</si>
  <si>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</si>
  <si>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</si>
  <si>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</si>
  <si>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</si>
  <si>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</si>
  <si>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</si>
  <si>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</si>
  <si>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</si>
  <si>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</si>
  <si>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</si>
  <si>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</si>
  <si>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</si>
  <si>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</si>
  <si>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</si>
  <si>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</si>
  <si>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</si>
  <si>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</si>
  <si>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</si>
  <si>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</si>
  <si>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</si>
  <si>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</si>
  <si>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</si>
  <si>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</si>
  <si>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</si>
  <si>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</si>
  <si>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</si>
  <si>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</si>
  <si>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</si>
  <si>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</si>
  <si>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</si>
  <si>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</si>
  <si>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</si>
  <si>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</si>
  <si>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</si>
  <si>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</si>
  <si>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</si>
  <si>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</si>
  <si>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</si>
  <si>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</si>
  <si>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</si>
  <si>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</si>
  <si>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</si>
  <si>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</si>
  <si>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</si>
  <si>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</si>
  <si>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</si>
  <si>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</si>
  <si>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</si>
  <si>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</si>
  <si>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</si>
  <si>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</si>
  <si>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</si>
  <si>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</si>
  <si>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</si>
  <si>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</si>
  <si>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</si>
  <si>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</si>
  <si>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</si>
  <si>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</si>
  <si>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</si>
  <si>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</si>
  <si>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</si>
  <si>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</si>
  <si>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</si>
  <si>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</si>
  <si>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</si>
  <si>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</si>
  <si>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</si>
  <si>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</si>
  <si>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</si>
  <si>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</si>
  <si>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</si>
  <si>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</si>
  <si>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</si>
  <si>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</si>
  <si>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</si>
  <si>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</si>
  <si>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</si>
  <si>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</si>
  <si>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</si>
  <si>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</si>
  <si>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</si>
  <si>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</si>
  <si>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</si>
  <si>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</si>
  <si>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</si>
  <si>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</si>
  <si>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</si>
  <si>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</si>
  <si>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</si>
  <si>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</si>
  <si>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</si>
  <si>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</si>
  <si>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</si>
  <si>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</si>
  <si>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</si>
  <si>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</si>
  <si>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</si>
  <si>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</si>
  <si>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</si>
  <si>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</si>
  <si>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</si>
  <si>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</si>
  <si>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</si>
  <si>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</si>
  <si>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</si>
  <si>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</si>
  <si>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</si>
  <si>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</si>
  <si>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</si>
  <si>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</si>
  <si>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</si>
  <si>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</si>
  <si>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</si>
  <si>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</si>
  <si>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</si>
  <si>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</si>
  <si>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</si>
  <si>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</si>
  <si>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</si>
  <si>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</si>
  <si>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</si>
  <si>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</si>
  <si>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</si>
  <si>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</si>
  <si>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</si>
  <si>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</si>
  <si>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</si>
  <si>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</si>
  <si>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</si>
  <si>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</si>
  <si>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</si>
  <si>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</si>
  <si>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</si>
  <si>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</si>
  <si>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</si>
  <si>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</si>
  <si>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</si>
  <si>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</si>
  <si>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</si>
  <si>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</si>
  <si>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</si>
  <si>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</si>
  <si>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</si>
  <si>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</si>
  <si>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</si>
  <si>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</si>
  <si>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</si>
  <si>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</si>
  <si>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</si>
  <si>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</si>
  <si>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</si>
  <si>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</si>
  <si>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</si>
  <si>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</si>
  <si>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</si>
  <si>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</si>
  <si>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</si>
  <si>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</si>
  <si>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</si>
  <si>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</si>
  <si>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</si>
  <si>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</si>
  <si>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</si>
  <si>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</si>
  <si>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</si>
  <si>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</si>
  <si>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</si>
  <si>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</si>
  <si>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</si>
  <si>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</si>
  <si>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</si>
  <si>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</si>
  <si>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</si>
  <si>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</si>
  <si>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</si>
  <si>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</si>
  <si>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</si>
  <si>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</si>
  <si>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</si>
  <si>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</si>
  <si>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</si>
  <si>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</si>
  <si>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</si>
  <si>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</si>
  <si>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</si>
  <si>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</si>
  <si>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</si>
  <si>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</si>
  <si>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</si>
  <si>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</si>
  <si>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</si>
  <si>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</si>
  <si>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</si>
  <si>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</si>
  <si>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</si>
  <si>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</si>
  <si>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</si>
  <si>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</si>
  <si>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</si>
  <si>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</si>
  <si>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</si>
  <si>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</si>
  <si>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</si>
  <si>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</si>
  <si>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</si>
  <si>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</si>
  <si>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</si>
  <si>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</si>
  <si>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</si>
  <si>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</si>
  <si>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</si>
  <si>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</si>
  <si>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</si>
  <si>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</si>
  <si>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</si>
  <si>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</si>
  <si>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</si>
  <si>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</si>
  <si>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</si>
  <si>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</si>
  <si>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</si>
  <si>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</si>
  <si>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</si>
  <si>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</si>
  <si>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</si>
  <si>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</si>
  <si>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</si>
  <si>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</si>
  <si>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</si>
  <si>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</si>
  <si>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</si>
  <si>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</si>
  <si>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</si>
  <si>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</si>
  <si>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</si>
  <si>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</si>
  <si>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</si>
  <si>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</si>
  <si>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</si>
  <si>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</si>
  <si>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</si>
  <si>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</si>
  <si>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</si>
  <si>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</si>
  <si>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</si>
  <si>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</si>
  <si>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</si>
  <si>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</si>
  <si>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</si>
  <si>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</si>
  <si>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</si>
  <si>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</si>
  <si>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</si>
  <si>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</si>
  <si>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</si>
  <si>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</si>
  <si>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</si>
  <si>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</si>
  <si>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</si>
  <si>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</si>
  <si>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</si>
  <si>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</si>
  <si>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</si>
  <si>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</si>
  <si>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</si>
  <si>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</si>
  <si>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</si>
  <si>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</si>
  <si>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</si>
  <si>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</si>
  <si>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</si>
  <si>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</si>
  <si>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</si>
  <si>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</si>
  <si>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</si>
  <si>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</si>
  <si>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</si>
  <si>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</si>
  <si>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</si>
  <si>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</si>
  <si>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</si>
  <si>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</si>
  <si>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</si>
  <si>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</si>
  <si>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</si>
  <si>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</si>
  <si>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</si>
  <si>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</si>
  <si>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</si>
  <si>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</si>
  <si>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</si>
  <si>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</si>
  <si>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</si>
  <si>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</si>
  <si>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</si>
  <si>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</si>
  <si>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</si>
  <si>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</si>
  <si>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</si>
  <si>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</si>
  <si>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</si>
  <si>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</si>
  <si>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</si>
  <si>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</si>
  <si>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</si>
  <si>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</si>
  <si>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</si>
  <si>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</si>
  <si>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</si>
  <si>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</si>
  <si>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</si>
  <si>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</si>
  <si>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</si>
  <si>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</si>
  <si>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</si>
  <si>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</si>
  <si>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</si>
  <si>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</si>
  <si>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</si>
  <si>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</si>
  <si>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</si>
  <si>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</si>
  <si>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</si>
  <si>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</si>
  <si>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</si>
  <si>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</si>
  <si>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</si>
  <si>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</si>
  <si>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</si>
  <si>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</si>
  <si>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</si>
  <si>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</si>
  <si>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</si>
  <si>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</si>
  <si>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</si>
  <si>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</si>
  <si>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</si>
  <si>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</si>
  <si>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</si>
  <si>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</si>
  <si>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</si>
  <si>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</si>
  <si>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</si>
  <si>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</si>
  <si>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</si>
  <si>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</si>
  <si>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</si>
  <si>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</si>
  <si>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</si>
  <si>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</si>
  <si>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</si>
  <si>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</si>
  <si>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</si>
  <si>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</si>
  <si>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</si>
  <si>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</si>
  <si>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</si>
  <si>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</si>
  <si>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</si>
  <si>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</si>
  <si>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</si>
  <si>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</si>
  <si>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</si>
  <si>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</si>
  <si>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</si>
  <si>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</si>
  <si>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</si>
  <si>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</si>
  <si>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</si>
  <si>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</si>
  <si>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</si>
  <si>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</si>
  <si>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</si>
  <si>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</si>
  <si>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</si>
  <si>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</si>
  <si>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</si>
  <si>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</si>
  <si>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</si>
  <si>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</si>
  <si>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</si>
  <si>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</si>
  <si>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</si>
  <si>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</si>
  <si>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</si>
  <si>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</si>
  <si>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</si>
  <si>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</si>
  <si>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</si>
  <si>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</si>
  <si>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</si>
  <si>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</si>
  <si>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</si>
  <si>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</si>
  <si>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</si>
  <si>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</si>
  <si>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</si>
  <si>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</si>
  <si>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</si>
  <si>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</si>
  <si>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</si>
  <si>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</si>
  <si>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</si>
  <si>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</si>
  <si>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</si>
  <si>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</si>
  <si>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</si>
  <si>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</si>
  <si>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</si>
  <si>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</si>
  <si>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</si>
  <si>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</si>
  <si>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</si>
  <si>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</si>
  <si>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</si>
  <si>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</si>
  <si>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</si>
  <si>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</si>
  <si>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</si>
  <si>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</si>
  <si>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</si>
  <si>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</si>
  <si>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</si>
  <si>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</si>
  <si>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</si>
  <si>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</si>
  <si>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</si>
  <si>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</si>
  <si>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</si>
  <si>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</si>
  <si>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</si>
  <si>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</si>
  <si>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</si>
  <si>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</si>
  <si>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</si>
  <si>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</si>
  <si>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</si>
  <si>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</si>
  <si>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</si>
  <si>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</si>
  <si>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</si>
  <si>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</si>
  <si>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</si>
  <si>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</si>
  <si>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</si>
  <si>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</si>
  <si>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</si>
  <si>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</si>
  <si>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</si>
  <si>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</si>
  <si>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</si>
  <si>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</si>
  <si>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</si>
  <si>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</si>
  <si>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</si>
  <si>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</si>
  <si>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</si>
  <si>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</si>
  <si>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</si>
  <si>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</si>
  <si>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</si>
  <si>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</si>
  <si>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</si>
  <si>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</si>
  <si>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</si>
  <si>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</si>
  <si>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</si>
  <si>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</si>
  <si>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</si>
  <si>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</si>
  <si>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</si>
  <si>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</si>
  <si>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</si>
  <si>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</si>
  <si>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</si>
  <si>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</si>
  <si>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</si>
  <si>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</si>
  <si>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</si>
  <si>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</si>
  <si>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</si>
  <si>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</si>
  <si>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</si>
  <si>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</si>
  <si>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</si>
  <si>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</si>
  <si>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</si>
  <si>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</si>
  <si>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</si>
  <si>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</si>
  <si>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</si>
  <si>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</si>
  <si>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</si>
  <si>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</si>
  <si>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</si>
  <si>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</si>
  <si>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</si>
  <si>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</si>
  <si>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</si>
  <si>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</si>
  <si>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</si>
  <si>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</si>
  <si>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</si>
  <si>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</si>
  <si>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</si>
  <si>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</si>
  <si>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</si>
  <si>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</si>
  <si>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</si>
  <si>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</si>
  <si>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</si>
  <si>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</si>
  <si>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</si>
  <si>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</si>
  <si>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</si>
  <si>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</si>
  <si>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</si>
  <si>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</si>
  <si>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</si>
  <si>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</si>
  <si>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</si>
  <si>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</si>
  <si>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</si>
  <si>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</si>
  <si>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</si>
  <si>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</si>
  <si>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</si>
  <si>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</si>
  <si>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</si>
  <si>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</si>
  <si>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</si>
  <si>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</si>
  <si>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</si>
  <si>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</si>
  <si>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</si>
  <si>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</si>
  <si>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</si>
  <si>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</si>
  <si>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</si>
  <si>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</si>
  <si>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</si>
  <si>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</si>
  <si>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</si>
  <si>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</si>
  <si>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</si>
  <si>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</si>
  <si>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</si>
  <si>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</si>
  <si>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</si>
  <si>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</si>
  <si>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</si>
  <si>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</si>
  <si>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</si>
  <si>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</si>
  <si>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</si>
  <si>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</si>
  <si>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</si>
  <si>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</si>
  <si>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</si>
  <si>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</si>
  <si>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</si>
  <si>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</si>
  <si>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</si>
  <si>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</si>
  <si>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</si>
  <si>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</si>
  <si>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</si>
  <si>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</si>
  <si>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</si>
  <si>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</si>
  <si>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</si>
  <si>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</si>
  <si>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</si>
  <si>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</si>
  <si>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</si>
  <si>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</si>
  <si>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</si>
  <si>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</si>
  <si>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</si>
  <si>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</si>
  <si>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</si>
  <si>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</si>
  <si>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</si>
  <si>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</si>
  <si>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</si>
  <si>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</si>
  <si>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</si>
  <si>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</si>
  <si>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</si>
  <si>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</si>
  <si>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</si>
  <si>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</si>
  <si>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</si>
  <si>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</si>
  <si>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</si>
  <si>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</si>
  <si>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</si>
  <si>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</si>
  <si>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</si>
  <si>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</si>
  <si>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</si>
  <si>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</si>
  <si>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</si>
  <si>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</si>
  <si>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</si>
  <si>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</si>
  <si>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</si>
  <si>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</si>
  <si>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</si>
  <si>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</si>
  <si>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</si>
  <si>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</si>
  <si>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</si>
  <si>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</si>
  <si>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</si>
  <si>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</si>
  <si>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</si>
  <si>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</si>
  <si>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</si>
  <si>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</si>
  <si>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</si>
  <si>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</si>
  <si>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</si>
  <si>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</si>
  <si>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</si>
  <si>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</si>
  <si>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</si>
  <si>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</si>
  <si>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</si>
  <si>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</si>
  <si>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</si>
  <si>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</si>
  <si>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</si>
  <si>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</si>
  <si>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</si>
  <si>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</si>
  <si>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</si>
  <si>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</si>
  <si>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</si>
  <si>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</si>
  <si>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</si>
  <si>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</si>
  <si>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</si>
  <si>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</si>
  <si>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</si>
  <si>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</si>
  <si>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</si>
  <si>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</si>
  <si>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</si>
  <si>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</si>
  <si>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</si>
  <si>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</si>
  <si>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</si>
  <si>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</si>
  <si>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</si>
  <si>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</si>
  <si>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</si>
  <si>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</si>
  <si>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</si>
  <si>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</si>
  <si>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</si>
  <si>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</si>
  <si>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</si>
  <si>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</si>
  <si>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</si>
  <si>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</si>
  <si>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</si>
  <si>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</si>
  <si>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</si>
  <si>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</si>
  <si>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</si>
  <si>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</si>
  <si>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</si>
  <si>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</si>
  <si>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</si>
  <si>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</si>
  <si>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</si>
  <si>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</si>
  <si>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</si>
  <si>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</si>
  <si>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</si>
  <si>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</si>
  <si>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</si>
  <si>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</si>
  <si>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</si>
  <si>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</si>
  <si>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</si>
  <si>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</si>
  <si>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</si>
  <si>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</si>
  <si>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</si>
  <si>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</si>
  <si>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</si>
  <si>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</si>
  <si>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</si>
  <si>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</si>
  <si>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</si>
  <si>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</si>
  <si>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</si>
  <si>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</si>
  <si>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</si>
  <si>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</si>
  <si>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</si>
  <si>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</si>
  <si>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</si>
  <si>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</si>
  <si>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</si>
  <si>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</si>
  <si>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Codes inter-santé uniquement. Décrit le cadre conventionnel dans lequel s'inscrit une demande de ressources, voir EMSI pour lien 15-Nexsis.</t>
  </si>
  <si>
    <t>Décrit le statut du vecteur/véhicule mobilisé</t>
  </si>
  <si>
    <t>Décrit la nature de fait de l'affaire/dossier</t>
  </si>
  <si>
    <t>Décrit le type de lieu où se situe l'affaire/dossier</t>
  </si>
  <si>
    <t>Décrit les risques, menaces ou sensibilités de l'affaire/dossier</t>
  </si>
  <si>
    <t>Utilisé lors de la demande de ressources pour spécifier un délai d'intervention sur les lieux de l'adresse spécifiée.</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</si>
  <si>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</si>
  <si>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</si>
  <si>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</si>
  <si>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</si>
  <si>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</si>
  <si>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</si>
  <si>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</si>
  <si>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</si>
  <si>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</si>
  <si>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</si>
  <si>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</si>
  <si>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</si>
  <si>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</si>
  <si>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</si>
  <si>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</si>
  <si>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Utilisée exclusivement en inter-santé pour décrire le type de vecteur/véhicule ou de ressource mobilisée, avec plus de précision. N.B. Dans OPG pour les messages EMSI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</si>
  <si>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</si>
  <si>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</si>
  <si>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</si>
  <si>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</si>
  <si>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</si>
  <si>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</si>
  <si>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</si>
  <si>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</si>
  <si>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</si>
  <si>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</si>
  <si>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</si>
  <si>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</si>
  <si>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</si>
  <si>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</si>
  <si>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</si>
  <si>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</si>
  <si>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</si>
  <si>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</si>
  <si>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</si>
  <si>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</si>
  <si>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</si>
  <si>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</si>
  <si>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</si>
  <si>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</si>
  <si>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</si>
  <si>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</si>
  <si>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</si>
  <si>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</si>
  <si>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</si>
  <si>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</si>
  <si>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</si>
  <si>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</si>
  <si>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</si>
  <si>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</si>
  <si>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</si>
  <si>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</si>
  <si>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</si>
  <si>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</si>
  <si>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</si>
  <si>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</si>
  <si>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</si>
  <si>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</si>
  <si>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</si>
  <si>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</si>
  <si>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</si>
  <si>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</si>
  <si>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</si>
  <si>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</si>
  <si>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</si>
  <si>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</si>
  <si>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</si>
  <si>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</si>
  <si>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</si>
  <si>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</si>
  <si>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</si>
  <si>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</si>
  <si>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</si>
  <si>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</si>
  <si>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</si>
  <si>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</si>
  <si>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</si>
  <si>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</si>
  <si>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</si>
  <si>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</si>
  <si>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</si>
  <si>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</si>
  <si>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</si>
  <si>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</si>
  <si>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</si>
  <si>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</si>
  <si>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</si>
  <si>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</si>
  <si>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</si>
  <si>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</si>
  <si>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</si>
  <si>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</si>
  <si>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</si>
  <si>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</si>
  <si>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</si>
  <si>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</si>
  <si>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</si>
  <si>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</si>
  <si>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Filière</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</si>
  <si>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</si>
  <si>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</si>
  <si>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</si>
  <si>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</si>
  <si>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</si>
  <si>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</si>
  <si>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</si>
  <si>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</si>
  <si>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</si>
  <si>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</si>
  <si>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</si>
  <si>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</si>
  <si>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</si>
  <si>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</si>
  <si>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</si>
  <si>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</si>
  <si>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</si>
  <si>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</si>
  <si>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</si>
  <si>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</si>
  <si>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</si>
  <si>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</si>
  <si>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</si>
  <si>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</si>
  <si>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</si>
  <si>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</si>
  <si>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</si>
  <si>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</si>
  <si>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</si>
  <si>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</si>
  <si>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</si>
  <si>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</si>
  <si>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</si>
  <si>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</si>
  <si>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</si>
  <si>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</si>
  <si>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</si>
  <si>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</si>
  <si>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</si>
  <si>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</si>
  <si>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</si>
  <si>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</si>
  <si>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</si>
  <si>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</si>
  <si>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</si>
  <si>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</si>
  <si>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</si>
  <si>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</si>
  <si>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</si>
  <si>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</si>
  <si>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</si>
  <si>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</si>
  <si>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</si>
  <si>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</si>
  <si>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</si>
  <si>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</si>
  <si>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</si>
  <si>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</si>
  <si>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</si>
  <si>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</si>
  <si>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</si>
  <si>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</si>
  <si>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</si>
  <si>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</si>
  <si>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</si>
  <si>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</si>
  <si>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</si>
  <si>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</si>
  <si>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</si>
  <si>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</si>
  <si>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</si>
  <si>
    <t>A</t>
  </si>
  <si>
    <t>Qualification / Patient</t>
  </si>
  <si>
    <t>Etat du dossier</t>
  </si>
  <si>
    <t>ARCHIVE</t>
  </si>
  <si>
    <t>ACHEVE</t>
  </si>
  <si>
    <t xml:space="preserve"> ACTIF</t>
  </si>
  <si>
    <t>PROGRAMME</t>
  </si>
  <si>
    <t>VALIDE</t>
  </si>
  <si>
    <t>CLOTURE</t>
  </si>
  <si>
    <t>CLASSE</t>
  </si>
  <si>
    <t>Etats_Dossier</t>
  </si>
  <si>
    <t>Type de destination</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</si>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</sst>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rgb="FFFF0000"/>
      <name val="Arial"/>
      <family val="2"/>
    </font>
    <font>
      <sz val="11"/>
      <color theme="1"/>
      <name val="Aptos"/>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theme="4" tint="0.79998168889431442"/>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7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 fillId="7" borderId="6" xfId="0" applyFont="1" applyFill="1" applyBorder="1" applyAlignment="1">
      <alignment horizontal="left"/>
    </xf>
    <xf numFmtId="0" fontId="1"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34" fillId="0" borderId="1" xfId="0" applyFont="1" applyBorder="1" applyAlignment="1">
      <alignment horizontal="center" vertical="center"/>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5" fillId="0" borderId="0" xfId="0" applyFont="1" applyAlignment="1">
      <alignment vertical="center"/>
    </xf>
  </cellXfs>
  <cellStyles count="4">
    <cellStyle name="60 % - Accent5" xfId="1" builtinId="48"/>
    <cellStyle name="Lien hypertexte" xfId="3" builtinId="8"/>
    <cellStyle name="Normal" xfId="0" builtinId="0"/>
    <cellStyle name="Normal 2" xfId="2" xr:uid="{289B6461-38A1-47EB-AD2F-3A7ED8C77D6E}"/>
  </cellStyles>
  <dxfs count="199">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0" Type="http://schemas.openxmlformats.org/officeDocument/2006/relationships/worksheet" Target="worksheets/sheet20.xml"/><Relationship Id="rId4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8" dataDxfId="197">
  <autoFilter ref="A9:E55" xr:uid="{8CBD23D8-3CB7-491B-B00E-5486B907388F}"/>
  <tableColumns count="5">
    <tableColumn id="1" xr3:uid="{E0E4BEF8-D213-4F3F-97E1-4EF95756B90E}" name="Code" dataDxfId="196"/>
    <tableColumn id="2" xr3:uid="{3431D095-AE1F-4ABA-9D63-EC4DB501B423}" name="Libellé niveau 1" dataDxfId="195"/>
    <tableColumn id="5" xr3:uid="{97BD8D92-80A6-4F7F-9379-59C2B46726A3}" name="Libellé niveau 2" dataDxfId="194"/>
    <tableColumn id="3" xr3:uid="{127B5052-742A-4FFC-ABFE-8F7750C796F5}" name="Description" dataDxfId="193"/>
    <tableColumn id="4" xr3:uid="{166EA99C-D40A-41CA-8E35-76670A47C2FF}" name="Commentaire" dataDxfId="192"/>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41" dataDxfId="140">
  <autoFilter ref="A9:E55" xr:uid="{B647832F-37DE-421D-B1F3-9D38947A9A6A}"/>
  <tableColumns count="5">
    <tableColumn id="1" xr3:uid="{C65B8274-E954-4CBF-8B3B-6DACFEF3D09F}" name="Code" dataDxfId="139"/>
    <tableColumn id="2" xr3:uid="{84ACD83D-893A-4B00-89F4-93AEE374E815}" name="Libellé niveau 1" dataDxfId="138"/>
    <tableColumn id="5" xr3:uid="{E64A61DE-4BB8-4C3E-B7B9-726F1A447BD7}" name="Libellé niveau 2" dataDxfId="137"/>
    <tableColumn id="3" xr3:uid="{B1043381-4D28-4782-8747-DA98FAFD4504}" name="Description" dataDxfId="136"/>
    <tableColumn id="4" xr3:uid="{DF53D3E2-A057-4D40-BE92-9E7F311D817E}" name="Commentaire" dataDxfId="135"/>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34" dataDxfId="133">
  <autoFilter ref="A9:E55" xr:uid="{B647832F-37DE-421D-B1F3-9D38947A9A6A}"/>
  <tableColumns count="5">
    <tableColumn id="1" xr3:uid="{888FD29E-2275-4F75-ADD9-E04935713E5C}" name="Code" dataDxfId="132"/>
    <tableColumn id="2" xr3:uid="{49B955E3-E63C-42E4-A3D1-7E9F8878B275}" name="Libellé niveau 1" dataDxfId="131"/>
    <tableColumn id="5" xr3:uid="{C2281989-9EA7-462C-90E1-C689C38F32FC}" name="Libellé niveau 2" dataDxfId="130"/>
    <tableColumn id="3" xr3:uid="{693429A6-E746-47FF-A745-B1D8AFE53E56}" name="Description" dataDxfId="129"/>
    <tableColumn id="4" xr3:uid="{91A2BB1F-5F3A-47DF-86F4-E97AB53ADD89}" name="Commentaire" dataDxfId="128"/>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27" dataDxfId="126">
  <autoFilter ref="A9:E55" xr:uid="{FCFF9977-C677-479A-85FC-B06533A394C5}"/>
  <tableColumns count="5">
    <tableColumn id="1" xr3:uid="{4A576D64-7823-4B55-BF7E-F5CB76EA3E3E}" name="Code" dataDxfId="125"/>
    <tableColumn id="2" xr3:uid="{CBBE7E46-1033-4C8A-AE13-078E2F5F30BD}" name="Libellé niveau 1" dataDxfId="124"/>
    <tableColumn id="5" xr3:uid="{294792C7-CE9D-42DF-96E0-1035ACCFF003}" name="Libellé niveau 2" dataDxfId="123"/>
    <tableColumn id="3" xr3:uid="{CA095527-FAAE-4845-8EC8-35CF34674BD1}" name="Description" dataDxfId="122"/>
    <tableColumn id="4" xr3:uid="{D599D956-3DCB-49BC-91E2-9495FEFE3A0D}" name="Commentaire" dataDxfId="121"/>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20" dataDxfId="119">
  <autoFilter ref="A9:E55" xr:uid="{2A2AD6DF-70D1-4862-8B6B-3EA16EA226E8}"/>
  <tableColumns count="5">
    <tableColumn id="1" xr3:uid="{DAD71D71-B89C-4E24-B32B-350EE5ECD2D7}" name="Code" dataDxfId="118"/>
    <tableColumn id="2" xr3:uid="{9814D279-C1B5-40C4-8A18-1E240B57B85C}" name="Libellé niveau 1" dataDxfId="117"/>
    <tableColumn id="5" xr3:uid="{4BFAD3EE-A659-4BE0-8AAB-3469FECB5643}" name="Libellé niveau 2" dataDxfId="116"/>
    <tableColumn id="3" xr3:uid="{96657DDA-8D57-40A2-B54B-E4AC1B489A0D}" name="Description" dataDxfId="115"/>
    <tableColumn id="4" xr3:uid="{12AB4119-159D-434F-85AA-2B89F1A63856}" name="Commentaire" dataDxfId="114"/>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113" dataDxfId="112">
  <autoFilter ref="A9:E55" xr:uid="{4D2E6F8C-DACC-4A26-AF1C-27A96B5B0CEB}"/>
  <tableColumns count="5">
    <tableColumn id="1" xr3:uid="{73A28F86-A0B9-4591-B8D2-0160E457A112}" name="Code" dataDxfId="111"/>
    <tableColumn id="2" xr3:uid="{F7506F92-2DA9-4093-9FDA-9893B7117480}" name="Libellé niveau 1" dataDxfId="110"/>
    <tableColumn id="5" xr3:uid="{87CA381F-E725-4FBA-9AD1-5C61C6B110A7}" name="Libellé niveau 2" dataDxfId="109"/>
    <tableColumn id="3" xr3:uid="{39D920FE-DBE6-4BFE-9670-1D3E45145CF4}" name="Description" dataDxfId="108"/>
    <tableColumn id="4" xr3:uid="{6A637CD0-E4AE-4CBB-B448-5134035C720F}" name="Commentaire" dataDxfId="107"/>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106" dataDxfId="105">
  <autoFilter ref="A9:E55" xr:uid="{E64CCCB9-2511-4EC1-8A5A-FF1038C81F09}"/>
  <tableColumns count="5">
    <tableColumn id="1" xr3:uid="{09E6D0E8-8FB6-4435-A553-92417353F896}" name="Code" dataDxfId="104"/>
    <tableColumn id="2" xr3:uid="{A213C1A0-1722-4289-A2D1-5A6EB30EA09B}" name="Libellé niveau 1" dataDxfId="103"/>
    <tableColumn id="5" xr3:uid="{53CF9BCE-0E7D-4BDE-B31F-55A8819FC0A0}" name="Libellé niveau 2" dataDxfId="102"/>
    <tableColumn id="3" xr3:uid="{514C1BC9-9ADF-4004-BAB2-15D24A3A1D09}" name="Description" dataDxfId="101"/>
    <tableColumn id="4" xr3:uid="{B12E6EEC-3F2C-407F-9AA7-389D7A17FCF7}" name="Commentaire" dataDxfId="10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99" dataDxfId="98">
  <autoFilter ref="A9:E55" xr:uid="{E49A72A2-799E-4EB5-A633-DA9AD17ABED3}"/>
  <sortState xmlns:xlrd2="http://schemas.microsoft.com/office/spreadsheetml/2017/richdata2" ref="A10:E55">
    <sortCondition ref="A10:A55"/>
  </sortState>
  <tableColumns count="5">
    <tableColumn id="1" xr3:uid="{7BFF7477-5274-4DF2-96EF-E56B7D69958A}" name="Code" dataDxfId="97"/>
    <tableColumn id="2" xr3:uid="{FA4C3FFB-F1E7-4D2E-A4DD-0D3DF4405172}" name="Libellé niveau 1" dataDxfId="96"/>
    <tableColumn id="5" xr3:uid="{A8127A8F-6B34-448D-A889-6BE2CE9E132C}" name="Libellé niveau 2" dataDxfId="95"/>
    <tableColumn id="3" xr3:uid="{7B4AEDBA-3677-4E04-9052-1F30AB73A25F}" name="Description" dataDxfId="94"/>
    <tableColumn id="4" xr3:uid="{9F627AE1-28AD-49D7-815A-4D3C089B24ED}" name="Commentaire" dataDxfId="93"/>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92" dataDxfId="91">
  <autoFilter ref="A9:E55" xr:uid="{4B4CDC31-DA4C-4411-9B0D-8DA3539A0493}"/>
  <tableColumns count="5">
    <tableColumn id="1" xr3:uid="{317D1C42-0F4B-4773-8F99-F1B182F45481}" name="Code" dataDxfId="90"/>
    <tableColumn id="2" xr3:uid="{77113B58-1151-4391-BEF5-DB56D3F4E4D5}" name="Libellé niveau 1" dataDxfId="89"/>
    <tableColumn id="5" xr3:uid="{1CB9B5EC-80A3-4CA4-A035-92C9648D737A}" name="Libellé niveau 2" dataDxfId="88"/>
    <tableColumn id="3" xr3:uid="{5FD1FD14-CDEB-40D4-9245-CD50BA9263BB}" name="Description" dataDxfId="87"/>
    <tableColumn id="4" xr3:uid="{84BF17F5-072D-4227-B551-BE57A4509B17}" name="Commentaire" dataDxfId="8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85" dataDxfId="84">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83"/>
    <tableColumn id="4" xr3:uid="{0C12ADAB-8B2E-4D44-B007-B1D25D7BAB07}" name="Commentaire" dataDxfId="8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81" dataDxfId="80">
  <autoFilter ref="A9:F30" xr:uid="{91C84658-0601-42A2-85F6-BBDF103A10CD}"/>
  <tableColumns count="6">
    <tableColumn id="1" xr3:uid="{9B470DB1-BD5A-4D37-B9A2-613B4968664F}" name="Code"/>
    <tableColumn id="2" xr3:uid="{C642441E-F665-4E14-A6AD-9D3C8769E0C7}" name="Libellé niveau 1" dataDxfId="79"/>
    <tableColumn id="5" xr3:uid="{2FD7C62E-F3A8-479C-9488-B45577D597CB}" name="Libellé niveau 2" dataDxfId="78"/>
    <tableColumn id="6" xr3:uid="{E474BB77-DCDC-415E-B7AC-9F51B933F4E0}" name="Libellé niveau 3" dataDxfId="77"/>
    <tableColumn id="3" xr3:uid="{39AFB611-6F39-4451-B931-6D448FB9F381}" name="Description" dataDxfId="76"/>
    <tableColumn id="4" xr3:uid="{2D0AD57C-4196-46DA-AA26-8087A6B411DB}" name="Commentaire" dataDxfId="7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91" dataDxfId="190">
  <autoFilter ref="A9:E55" xr:uid="{3B0BCC87-0508-4B50-B37F-D0A3A984A79D}"/>
  <tableColumns count="5">
    <tableColumn id="1" xr3:uid="{526E210B-F075-426E-960B-2873C3BD0C3B}" name="Code" dataDxfId="189"/>
    <tableColumn id="2" xr3:uid="{2DA7E824-8886-4D58-ADE6-5377ED969D2A}" name="Libellé niveau 1" dataDxfId="188"/>
    <tableColumn id="5" xr3:uid="{5D94993D-C9B5-47AD-AE15-32C420404C57}" name="Libellé niveau 2" dataDxfId="187"/>
    <tableColumn id="3" xr3:uid="{436A1EAF-13B2-4CB3-9DDA-971E988E804D}" name="Description" dataDxfId="186"/>
    <tableColumn id="4" xr3:uid="{82927005-4386-4694-9FA0-CF3D6DDB541C}" name="Commentaire" dataDxfId="185"/>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74" dataDxfId="73">
  <autoFilter ref="A9:E55" xr:uid="{17969914-72E8-45E0-B159-7FC4D4E17FB0}"/>
  <tableColumns count="5">
    <tableColumn id="1" xr3:uid="{61EFFEA6-F404-4D86-AF5A-470909BE208C}" name="Code" dataDxfId="72"/>
    <tableColumn id="2" xr3:uid="{03E7B1DA-4913-4752-81D9-0DC5A650C798}" name="Libellé niveau 1" dataDxfId="71"/>
    <tableColumn id="5" xr3:uid="{37E58575-3D14-49D7-8CD2-5DBE167C1AB2}" name="Libellé niveau 2" dataDxfId="70"/>
    <tableColumn id="3" xr3:uid="{A2966C92-9801-4F74-B82F-3949B0B677E2}" name="Description" dataDxfId="69"/>
    <tableColumn id="4" xr3:uid="{024E1FD3-4136-4C4D-9326-7EB1C41CE3F6}" name="Commentaire" dataDxfId="68"/>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67" dataDxfId="66">
  <autoFilter ref="A9:E56" xr:uid="{17969914-72E8-45E0-B159-7FC4D4E17FB0}"/>
  <tableColumns count="5">
    <tableColumn id="1" xr3:uid="{E024BFB1-D7BC-4643-A173-73487B8EA76A}" name="Code" dataDxfId="65"/>
    <tableColumn id="2" xr3:uid="{1FF3D037-3DC1-4032-AEEC-DB4E0FB2E125}" name="Libellé niveau 1" dataDxfId="64"/>
    <tableColumn id="5" xr3:uid="{62B7E7BB-D7DB-42E9-9D6E-BCC352A62FAB}" name="Libellé niveau 2" dataDxfId="63"/>
    <tableColumn id="3" xr3:uid="{D76DC12D-18A0-4B2C-9CCF-77E99D26B9F8}" name="Description" dataDxfId="62"/>
    <tableColumn id="4" xr3:uid="{76F1640A-E1D7-412F-8753-57C0DE81055A}" name="Commentaire" dataDxfId="61"/>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39" dataDxfId="38">
  <autoFilter ref="A9:E55" xr:uid="{02356107-77B0-4BE5-BEAF-E473DB32590C}"/>
  <tableColumns count="5">
    <tableColumn id="1" xr3:uid="{A3539628-1B96-4BB4-8A92-807D3B263DB7}" name="Code" dataDxfId="37"/>
    <tableColumn id="2" xr3:uid="{AB8BA679-7023-4CF4-9883-6EE0FCD762F0}" name="Libellé niveau 1" dataDxfId="36"/>
    <tableColumn id="5" xr3:uid="{5539128F-5313-4E5E-9C65-3502BDA2C44F}" name="Libellé niveau 2" dataDxfId="35"/>
    <tableColumn id="3" xr3:uid="{D014B530-2E82-44D4-8C35-E5E40F3B9E3F}" name="Description" dataDxfId="34"/>
    <tableColumn id="4" xr3:uid="{70515DEB-B1E5-4074-8DF3-44DBE6841499}" name="Commentaire" dataDxfId="33"/>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0" dataDxfId="59">
  <autoFilter ref="A9:E55" xr:uid="{57784127-1058-49CC-86D5-E956DD9E7341}"/>
  <tableColumns count="5">
    <tableColumn id="1" xr3:uid="{B3B3839E-7AA1-40F2-8D40-8B4C4130C33F}" name="Code" dataDxfId="58"/>
    <tableColumn id="2" xr3:uid="{5B41AD54-EF54-419D-9557-D10165E3ECF6}" name="Libellé niveau 1" dataDxfId="57"/>
    <tableColumn id="5" xr3:uid="{653C927B-56B9-4E39-8BC4-421DABCEC24B}" name="Libellé niveau 2" dataDxfId="56"/>
    <tableColumn id="3" xr3:uid="{582D657A-1BB1-4D1A-882E-2FC91EF4A158}" name="Description" dataDxfId="55"/>
    <tableColumn id="4" xr3:uid="{DD9122FE-5E05-4333-A4C2-0761574C47AC}" name="Commentaire" dataDxfId="54"/>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53" dataDxfId="52">
  <autoFilter ref="A9:E55" xr:uid="{EB7ACF14-FFBA-43E8-87A9-ACD7498B7895}"/>
  <tableColumns count="5">
    <tableColumn id="1" xr3:uid="{73A2FECF-6CB9-4077-B0C7-A871C559AE83}" name="Code" dataDxfId="51"/>
    <tableColumn id="2" xr3:uid="{FF04C7BE-CF51-4071-983D-631D78CC4E8F}" name="Libellé niveau 1" dataDxfId="50"/>
    <tableColumn id="5" xr3:uid="{2BC45373-CCDD-4D71-AED7-35BA573538EC}" name="Libellé niveau 2" dataDxfId="49"/>
    <tableColumn id="3" xr3:uid="{F975606E-B093-444F-A92B-4454E9D1F6FB}" name="Description" dataDxfId="48"/>
    <tableColumn id="4" xr3:uid="{7F0D53E8-DCA3-4B3E-9BD7-47FE9D948220}" name="Commentaire" dataDxfId="4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84" dataDxfId="183">
  <autoFilter ref="A9:E55" xr:uid="{17969914-72E8-45E0-B159-7FC4D4E17FB0}"/>
  <tableColumns count="5">
    <tableColumn id="1" xr3:uid="{E79380D3-D068-423A-A034-02D5BAD28B34}" name="Code" dataDxfId="182"/>
    <tableColumn id="2" xr3:uid="{38AD2FF1-8A7F-4689-AF86-3D0B5B4171F9}" name="Libellé niveau 1" dataDxfId="181"/>
    <tableColumn id="5" xr3:uid="{F5EB8D60-F8AE-488C-8A75-B040D771B063}" name="Libellé niveau 2" dataDxfId="180"/>
    <tableColumn id="3" xr3:uid="{1346777B-B4B8-4C5A-A2A0-C55CA418799A}" name="Description" dataDxfId="179"/>
    <tableColumn id="4" xr3:uid="{7565A967-B560-4204-9869-CC57B1587900}" name="Commentaire" dataDxfId="178"/>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77" dataDxfId="176">
  <autoFilter ref="A9:F308" xr:uid="{09B386D5-C588-4FF7-932D-04D6B9913019}"/>
  <tableColumns count="6">
    <tableColumn id="1" xr3:uid="{F19F314C-B88E-48A0-9134-0480F8CF5303}" name="Code" dataDxfId="175"/>
    <tableColumn id="2" xr3:uid="{600128F5-608F-4F75-ADD7-09E47F508C64}" name="Libellé niveau 1" dataDxfId="174"/>
    <tableColumn id="6" xr3:uid="{69B015DB-FEAC-41E1-97CC-32D2D70D1E5F}" name="Libellé niveau 2" dataDxfId="173"/>
    <tableColumn id="7" xr3:uid="{DDCC42E9-EE40-4BB4-8B10-7F7964B45C24}" name="Libellé niveau 3" dataDxfId="172"/>
    <tableColumn id="3" xr3:uid="{B18EF0E1-670C-4280-93AF-67B4FB66EE2F}" name="Description" dataDxfId="171"/>
    <tableColumn id="4" xr3:uid="{B87504F2-E81C-4AC3-AFB9-7F1544707E97}" name="Commentaire" dataDxfId="17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9" dataDxfId="168">
  <autoFilter ref="A9:F188" xr:uid="{1926E7F2-C41A-49BC-938F-DC437CDBFF61}"/>
  <tableColumns count="6">
    <tableColumn id="1" xr3:uid="{68E43B73-9A3F-4404-BFFA-9D2C83024853}" name="Code" dataDxfId="167"/>
    <tableColumn id="2" xr3:uid="{4EE1502F-9D93-480B-9E76-CF9D4340C70D}" name="Libellé niveau 1" dataDxfId="166"/>
    <tableColumn id="5" xr3:uid="{7B9C8786-A455-41BE-8B0E-D205B49FACF5}" name="Libellé niveau 2" dataDxfId="165"/>
    <tableColumn id="6" xr3:uid="{254DB673-9BA3-42AE-9511-308D7BCD2FC5}" name="Libellé niveau 3" dataDxfId="164"/>
    <tableColumn id="3" xr3:uid="{704D9D94-904F-4137-9FA6-AF5A0D326491}" name="Description" dataDxfId="163"/>
    <tableColumn id="4" xr3:uid="{E0842B8F-A591-4C1E-A821-41D16E287145}" name="Commentaire" dataDxfId="162"/>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61" dataDxfId="160">
  <autoFilter ref="A9:D46" xr:uid="{57784127-1058-49CC-86D5-E956DD9E7341}"/>
  <tableColumns count="4">
    <tableColumn id="1" xr3:uid="{41A202AF-0A91-4C8F-B1DD-1D8B78C88B67}" name="Code" dataDxfId="159"/>
    <tableColumn id="2" xr3:uid="{787839B6-641F-4C38-B883-AA61D5F0F7BA}" name="Libellé niveau 1" dataDxfId="158"/>
    <tableColumn id="3" xr3:uid="{EA8B2165-6449-4C73-AB38-E548BEDD1CC6}" name="Description" dataDxfId="157"/>
    <tableColumn id="4" xr3:uid="{E8FC5318-5334-4D19-B99B-DF7F88C59DC8}" name="Commentaire" dataDxfId="15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55" dataDxfId="154">
  <autoFilter ref="A9:E61" xr:uid="{B5CED85C-8B87-4150-8F6E-210F8E0A2FFA}"/>
  <tableColumns count="5">
    <tableColumn id="1" xr3:uid="{1E16E225-2AC0-42BC-891A-DE42FEC023D6}" name="Code" dataDxfId="153"/>
    <tableColumn id="2" xr3:uid="{EAF0C6A6-B766-472E-B250-B4F25993D46E}" name="Libellé niveau 1" dataDxfId="152"/>
    <tableColumn id="5" xr3:uid="{81750735-53CA-440E-972E-333E415A08B6}" name="Libellé niveau 2" dataDxfId="151"/>
    <tableColumn id="3" xr3:uid="{D8928B6E-6058-44ED-A422-FB52AA55B676}" name="Description" dataDxfId="150"/>
    <tableColumn id="4" xr3:uid="{8EE4E12B-725F-47C8-B534-7688D1544C58}" name="Commentaire" dataDxfId="14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46" dataDxfId="45">
  <autoFilter ref="A9:E55" xr:uid="{B4F34E16-6907-43F3-BE39-7236A5E958C1}"/>
  <tableColumns count="5">
    <tableColumn id="1" xr3:uid="{E04E8FE3-37D1-4BCD-B413-743E4DC4D779}" name="Code" dataDxfId="44"/>
    <tableColumn id="2" xr3:uid="{AD3A7356-1689-4604-9ECC-BE119363210C}" name="Libellé niveau 1" dataDxfId="43"/>
    <tableColumn id="5" xr3:uid="{2348B431-9FD0-4141-896C-0D101A9A5F99}" name="Libellé niveau 2" dataDxfId="42"/>
    <tableColumn id="3" xr3:uid="{4B8B8570-D8A1-4AEA-90A5-8E0E9C6DD58C}" name="Description" dataDxfId="41"/>
    <tableColumn id="4" xr3:uid="{B436BE35-AE75-458E-BF9D-1A1F55295033}" name="Commentaire" dataDxfId="4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48" dataDxfId="147">
  <autoFilter ref="A9:E55" xr:uid="{B647832F-37DE-421D-B1F3-9D38947A9A6A}"/>
  <tableColumns count="5">
    <tableColumn id="1" xr3:uid="{A5D7830D-ADAE-49D1-AC01-5A1DFA001520}" name="Code" dataDxfId="146"/>
    <tableColumn id="2" xr3:uid="{314EEFD1-40EA-4FC8-B871-E91D87553FAE}" name="Libellé niveau 1" dataDxfId="145"/>
    <tableColumn id="5" xr3:uid="{2A634FA7-602A-4CA9-B5C2-AF22E2C2C4B5}" name="Libellé niveau 2" dataDxfId="144"/>
    <tableColumn id="3" xr3:uid="{110DEB60-AD15-400E-BCE9-BFB19B19C22B}" name="Description" dataDxfId="143"/>
    <tableColumn id="4" xr3:uid="{946798AA-F310-452C-873A-8DEE9082FA3D}" name="Commentaire" dataDxfId="14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24"/>
  <sheetViews>
    <sheetView workbookViewId="0">
      <pane xSplit="2" ySplit="2" topLeftCell="C15" activePane="bottomRight" state="frozen"/>
      <selection pane="topRight" activeCell="C1" sqref="C1"/>
      <selection pane="bottomLeft" activeCell="A3" sqref="A3"/>
      <selection pane="bottomRight" activeCell="E33" sqref="E33"/>
    </sheetView>
  </sheetViews>
  <sheetFormatPr baseColWidth="10" defaultColWidth="11.42578125" defaultRowHeight="14.25"/>
  <cols>
    <col min="1" max="1" width="32.42578125" style="24" customWidth="1"/>
    <col min="2" max="2" width="43.85546875" style="24" bestFit="1" customWidth="1"/>
    <col min="3" max="3" width="20" style="24" customWidth="1"/>
    <col min="4" max="4" width="37.140625" style="24" customWidth="1"/>
    <col min="5" max="5" width="21.85546875" style="24" customWidth="1"/>
    <col min="6" max="6" width="21.28515625" style="24" customWidth="1"/>
    <col min="7" max="12" width="12.7109375" style="24" customWidth="1"/>
    <col min="13" max="16384" width="11.42578125" style="24"/>
  </cols>
  <sheetData>
    <row r="1" spans="1:12">
      <c r="A1" s="18"/>
      <c r="B1" s="18"/>
      <c r="C1" s="18"/>
    </row>
    <row r="2" spans="1:12" s="26" customFormat="1" ht="15">
      <c r="A2" s="25" t="s">
        <v>1751</v>
      </c>
      <c r="B2" s="25" t="s">
        <v>1732</v>
      </c>
      <c r="C2" s="25" t="s">
        <v>1733</v>
      </c>
      <c r="D2" s="25" t="s">
        <v>1724</v>
      </c>
      <c r="E2" s="25" t="s">
        <v>1725</v>
      </c>
      <c r="F2" s="25" t="s">
        <v>1726</v>
      </c>
      <c r="G2" s="25" t="s">
        <v>1748</v>
      </c>
      <c r="H2" s="25" t="s">
        <v>1747</v>
      </c>
      <c r="I2" s="25" t="s">
        <v>1798</v>
      </c>
      <c r="J2" s="25" t="s">
        <v>1799</v>
      </c>
      <c r="K2" s="25" t="s">
        <v>1800</v>
      </c>
      <c r="L2" s="25" t="s">
        <v>1797</v>
      </c>
    </row>
    <row r="3" spans="1:12" ht="15">
      <c r="A3" s="27" t="s">
        <v>2027</v>
      </c>
      <c r="B3" s="33" t="s">
        <v>2027</v>
      </c>
      <c r="C3" s="27" t="str">
        <f>Filiere!$B$1</f>
        <v>ENUM</v>
      </c>
      <c r="D3" s="27" t="str">
        <f>Filiere!$B$2</f>
        <v>FILIERE</v>
      </c>
      <c r="E3" s="29" t="s">
        <v>1729</v>
      </c>
      <c r="F3" s="28" t="s">
        <v>1744</v>
      </c>
      <c r="G3" s="30"/>
      <c r="H3" s="30" t="s">
        <v>1749</v>
      </c>
      <c r="I3" s="30"/>
      <c r="J3" s="30"/>
      <c r="K3" s="30"/>
      <c r="L3" s="30"/>
    </row>
    <row r="4" spans="1:12" ht="15">
      <c r="A4" s="27" t="s">
        <v>2008</v>
      </c>
      <c r="B4" s="33" t="s">
        <v>2008</v>
      </c>
      <c r="C4" s="27" t="str">
        <f>'Type d''intervention'!$B$1</f>
        <v>ENUM</v>
      </c>
      <c r="D4" s="27" t="str">
        <f>'Type d''intervention'!$B$2</f>
        <v>TYPE_Intervention</v>
      </c>
      <c r="E4" s="29" t="s">
        <v>1729</v>
      </c>
      <c r="F4" s="28" t="s">
        <v>1744</v>
      </c>
      <c r="G4" s="30"/>
      <c r="H4" s="30" t="s">
        <v>1749</v>
      </c>
      <c r="I4" s="30"/>
      <c r="J4" s="30"/>
      <c r="K4" s="30"/>
      <c r="L4" s="30"/>
    </row>
    <row r="5" spans="1:12" ht="15">
      <c r="A5" s="27" t="s">
        <v>1727</v>
      </c>
      <c r="B5" s="33" t="s">
        <v>2059</v>
      </c>
      <c r="C5" s="27" t="str">
        <f>'Origine de l''appel'!$B$1</f>
        <v>ENUM</v>
      </c>
      <c r="D5" s="27" t="str">
        <f>'Origine de l''appel'!$B$2</f>
        <v>ORIGINE</v>
      </c>
      <c r="E5" s="29" t="s">
        <v>1729</v>
      </c>
      <c r="F5" s="28" t="s">
        <v>1744</v>
      </c>
      <c r="G5" s="30"/>
      <c r="H5" s="30" t="s">
        <v>1749</v>
      </c>
      <c r="I5" s="30"/>
      <c r="J5" s="30"/>
      <c r="K5" s="30"/>
      <c r="L5" s="30"/>
    </row>
    <row r="6" spans="1:12" ht="15">
      <c r="A6" s="27" t="s">
        <v>1727</v>
      </c>
      <c r="B6" s="33" t="s">
        <v>1728</v>
      </c>
      <c r="C6" s="27" t="str">
        <f>'Nature de fait'!$B$1</f>
        <v>CISU</v>
      </c>
      <c r="D6" s="28" t="str">
        <f>'Nature de fait'!$B$2</f>
        <v>Code_Nature_de_fait</v>
      </c>
      <c r="E6" s="29" t="s">
        <v>1729</v>
      </c>
      <c r="F6" s="28" t="s">
        <v>1744</v>
      </c>
      <c r="G6" s="30" t="s">
        <v>1749</v>
      </c>
      <c r="H6" s="30" t="s">
        <v>1749</v>
      </c>
      <c r="I6" s="30"/>
      <c r="J6" s="30"/>
      <c r="K6" s="30"/>
      <c r="L6" s="30"/>
    </row>
    <row r="7" spans="1:12" ht="15">
      <c r="A7" s="27" t="s">
        <v>1727</v>
      </c>
      <c r="B7" s="34" t="s">
        <v>1734</v>
      </c>
      <c r="C7" s="27" t="str">
        <f>'Type de lieu'!$B$1</f>
        <v>CISU</v>
      </c>
      <c r="D7" s="27" t="str">
        <f>'Type de lieu'!$B$2</f>
        <v>Code_Type_de_lieu</v>
      </c>
      <c r="E7" s="29" t="s">
        <v>1729</v>
      </c>
      <c r="F7" s="28" t="s">
        <v>1744</v>
      </c>
      <c r="G7" s="30" t="s">
        <v>1749</v>
      </c>
      <c r="H7" s="30" t="s">
        <v>1749</v>
      </c>
      <c r="I7" s="30"/>
      <c r="J7" s="30"/>
      <c r="K7" s="30"/>
      <c r="L7" s="30"/>
    </row>
    <row r="8" spans="1:12" ht="15">
      <c r="A8" s="27" t="s">
        <v>1727</v>
      </c>
      <c r="B8" s="34" t="s">
        <v>1735</v>
      </c>
      <c r="C8" s="27" t="str">
        <f>'Risque, menace et sensibilité'!$B$1</f>
        <v>CISU</v>
      </c>
      <c r="D8" s="27" t="str">
        <f>'Risque, menace et sensibilité'!$B$2</f>
        <v>Code_Risque-Menace-Sensibilité</v>
      </c>
      <c r="E8" s="29" t="s">
        <v>1729</v>
      </c>
      <c r="F8" s="28" t="s">
        <v>1744</v>
      </c>
      <c r="G8" s="30" t="s">
        <v>1749</v>
      </c>
      <c r="H8" s="30" t="s">
        <v>1749</v>
      </c>
      <c r="I8" s="30"/>
      <c r="J8" s="30"/>
      <c r="K8" s="30"/>
      <c r="L8" s="30"/>
    </row>
    <row r="9" spans="1:12" ht="15">
      <c r="A9" s="27" t="s">
        <v>1727</v>
      </c>
      <c r="B9" s="34" t="s">
        <v>1755</v>
      </c>
      <c r="C9" s="49" t="str">
        <f>'Motif de recours médico-secouri'!$B$1</f>
        <v>SI-SAMU</v>
      </c>
      <c r="D9" s="27" t="str">
        <f>'Motif de recours médico-secouri'!$B$2</f>
        <v>Code_Motif_patient-victime</v>
      </c>
      <c r="E9" s="29" t="s">
        <v>1729</v>
      </c>
      <c r="F9" s="28" t="s">
        <v>1744</v>
      </c>
      <c r="G9" s="30" t="s">
        <v>1749</v>
      </c>
      <c r="H9" s="30" t="s">
        <v>1749</v>
      </c>
      <c r="I9" s="30"/>
      <c r="J9" s="30"/>
      <c r="K9" s="30"/>
      <c r="L9" s="30"/>
    </row>
    <row r="10" spans="1:12" ht="15">
      <c r="A10" s="27" t="s">
        <v>1727</v>
      </c>
      <c r="B10" s="34" t="s">
        <v>2081</v>
      </c>
      <c r="C10" s="49" t="str">
        <f>'Etats du dossier'!B1</f>
        <v>ENUM</v>
      </c>
      <c r="D10" s="27" t="str">
        <f>'Etats du dossier'!B2</f>
        <v>Etats_Dossier</v>
      </c>
      <c r="E10" s="70" t="s">
        <v>1729</v>
      </c>
      <c r="F10" s="28" t="s">
        <v>1744</v>
      </c>
      <c r="G10" s="30"/>
      <c r="H10" s="30" t="s">
        <v>1749</v>
      </c>
      <c r="I10" s="30"/>
      <c r="J10" s="30"/>
      <c r="K10" s="30"/>
      <c r="L10" s="30"/>
    </row>
    <row r="11" spans="1:12" ht="15">
      <c r="A11" s="27" t="s">
        <v>1727</v>
      </c>
      <c r="B11" s="31" t="s">
        <v>1996</v>
      </c>
      <c r="C11" s="28" t="str">
        <f>'Nombre de patients-victimes'!$B1</f>
        <v>ENUM</v>
      </c>
      <c r="D11" s="28" t="str">
        <f>'Nombre de patients-victimes'!$B$2</f>
        <v>NOMBRE_Patient_Victime</v>
      </c>
      <c r="E11" s="29" t="s">
        <v>1729</v>
      </c>
      <c r="F11" s="28" t="s">
        <v>1744</v>
      </c>
      <c r="G11" s="30" t="s">
        <v>1749</v>
      </c>
      <c r="H11" s="30"/>
      <c r="I11" s="30"/>
      <c r="J11" s="30"/>
      <c r="K11" s="30"/>
      <c r="L11" s="30"/>
    </row>
    <row r="12" spans="1:12" ht="15">
      <c r="A12" s="27" t="s">
        <v>1727</v>
      </c>
      <c r="B12" s="31" t="s">
        <v>2004</v>
      </c>
      <c r="C12" s="28" t="str">
        <f>'Type du patient-victime'!$B1</f>
        <v>ENUM</v>
      </c>
      <c r="D12" s="28" t="str">
        <f>'Type du patient-victime'!$B$2</f>
        <v>TYPE_Patient_Victime</v>
      </c>
      <c r="E12" s="29" t="s">
        <v>1729</v>
      </c>
      <c r="F12" s="28" t="s">
        <v>1744</v>
      </c>
      <c r="G12" s="30" t="s">
        <v>1749</v>
      </c>
      <c r="H12" s="30"/>
      <c r="I12" s="30"/>
      <c r="J12" s="30"/>
      <c r="K12" s="30"/>
      <c r="L12" s="30"/>
    </row>
    <row r="13" spans="1:12" ht="15">
      <c r="A13" s="27" t="s">
        <v>1727</v>
      </c>
      <c r="B13" s="34" t="s">
        <v>1731</v>
      </c>
      <c r="C13" s="49" t="str">
        <f>'Attribution du dossier'!$B$1</f>
        <v>SI-SAMU</v>
      </c>
      <c r="D13" s="27" t="str">
        <f>'Attribution du dossier'!$B$2</f>
        <v>DEVENIRD</v>
      </c>
      <c r="E13" s="29" t="s">
        <v>1729</v>
      </c>
      <c r="F13" s="28" t="s">
        <v>1744</v>
      </c>
      <c r="G13" s="30"/>
      <c r="H13" s="30" t="s">
        <v>1749</v>
      </c>
      <c r="I13" s="30"/>
      <c r="J13" s="30"/>
      <c r="K13" s="30"/>
      <c r="L13" s="30"/>
    </row>
    <row r="14" spans="1:12" ht="15">
      <c r="A14" s="27" t="s">
        <v>1727</v>
      </c>
      <c r="B14" s="34" t="s">
        <v>1739</v>
      </c>
      <c r="C14" s="49" t="str">
        <f>'Priorité de régulation médicale'!$B$1</f>
        <v>SI-SAMU</v>
      </c>
      <c r="D14" s="27" t="str">
        <f>'Priorité de régulation médicale'!$B$2</f>
        <v>PRIORITE</v>
      </c>
      <c r="E14" s="29" t="s">
        <v>1729</v>
      </c>
      <c r="F14" s="28" t="s">
        <v>1744</v>
      </c>
      <c r="G14" s="30"/>
      <c r="H14" s="30" t="s">
        <v>1749</v>
      </c>
      <c r="I14" s="30"/>
      <c r="J14" s="30"/>
      <c r="K14" s="30"/>
      <c r="L14" s="30"/>
    </row>
    <row r="15" spans="1:12" ht="15">
      <c r="A15" s="27" t="s">
        <v>2005</v>
      </c>
      <c r="B15" s="31" t="s">
        <v>2009</v>
      </c>
      <c r="C15" s="28" t="str">
        <f>'Lieu - Source ou type d''id'!$B$1</f>
        <v>ENUM</v>
      </c>
      <c r="D15" s="28" t="str">
        <f>'Lieu - Source ou type d''id'!$B2</f>
        <v>SOURCE_Id_Lieu</v>
      </c>
      <c r="E15" s="70" t="s">
        <v>1729</v>
      </c>
      <c r="F15" s="28" t="s">
        <v>1744</v>
      </c>
      <c r="G15" s="30" t="s">
        <v>1749</v>
      </c>
      <c r="H15" s="30" t="s">
        <v>1749</v>
      </c>
      <c r="I15" s="30"/>
      <c r="J15" s="30"/>
      <c r="K15" s="30"/>
      <c r="L15" s="30"/>
    </row>
    <row r="16" spans="1:12" ht="15">
      <c r="A16" s="27" t="s">
        <v>2005</v>
      </c>
      <c r="B16" s="31" t="s">
        <v>2002</v>
      </c>
      <c r="C16" s="28" t="str">
        <f>Precision!$B$1</f>
        <v>ENUM</v>
      </c>
      <c r="D16" s="28" t="str">
        <f>Precision!$B$2</f>
        <v>PRECISION</v>
      </c>
      <c r="E16" s="29" t="s">
        <v>1729</v>
      </c>
      <c r="F16" s="28" t="s">
        <v>1744</v>
      </c>
      <c r="G16" s="30" t="s">
        <v>1749</v>
      </c>
      <c r="H16" s="30" t="s">
        <v>1749</v>
      </c>
      <c r="I16" s="30"/>
      <c r="J16" s="30"/>
      <c r="K16" s="30"/>
      <c r="L16" s="30"/>
    </row>
    <row r="17" spans="1:12" ht="15">
      <c r="A17" s="27" t="s">
        <v>2005</v>
      </c>
      <c r="B17" s="31" t="s">
        <v>1997</v>
      </c>
      <c r="C17" s="28" t="str">
        <f>'Nom de la source'!$B$1</f>
        <v>ENUM</v>
      </c>
      <c r="D17" s="28" t="str">
        <f>'Nom de la source'!$B$2</f>
        <v>SOURCE_Loc</v>
      </c>
      <c r="E17" s="29" t="s">
        <v>1729</v>
      </c>
      <c r="F17" s="28" t="s">
        <v>1744</v>
      </c>
      <c r="G17" s="30" t="s">
        <v>1749</v>
      </c>
      <c r="H17" s="30" t="s">
        <v>1749</v>
      </c>
      <c r="I17" s="30"/>
      <c r="J17" s="30"/>
      <c r="K17" s="30"/>
      <c r="L17" s="30"/>
    </row>
    <row r="18" spans="1:12" ht="15">
      <c r="A18" s="27" t="s">
        <v>2005</v>
      </c>
      <c r="B18" s="31" t="s">
        <v>2001</v>
      </c>
      <c r="C18" s="28" t="str">
        <f>'Type d''objet'!$B$1</f>
        <v>ENUM</v>
      </c>
      <c r="D18" s="28" t="str">
        <f>'Type d''objet'!$B$2</f>
        <v>TYPE_Objet_Sys</v>
      </c>
      <c r="E18" s="29" t="s">
        <v>1729</v>
      </c>
      <c r="F18" s="28" t="s">
        <v>1744</v>
      </c>
      <c r="G18" s="30" t="s">
        <v>1749</v>
      </c>
      <c r="H18" s="30" t="s">
        <v>1749</v>
      </c>
      <c r="I18" s="30"/>
      <c r="J18" s="30"/>
      <c r="K18" s="30"/>
      <c r="L18" s="30"/>
    </row>
    <row r="19" spans="1:12" ht="15">
      <c r="A19" s="27" t="s">
        <v>1730</v>
      </c>
      <c r="B19" s="31" t="s">
        <v>1998</v>
      </c>
      <c r="C19" s="28" t="str">
        <f>Signalement!$B$1</f>
        <v>ENUM</v>
      </c>
      <c r="D19" s="28" t="str">
        <f>Signalement!$B$2</f>
        <v>SIGNALEMENT</v>
      </c>
      <c r="E19" s="29" t="s">
        <v>1729</v>
      </c>
      <c r="F19" s="28" t="s">
        <v>1744</v>
      </c>
      <c r="G19" s="30" t="s">
        <v>1749</v>
      </c>
      <c r="H19" s="30"/>
      <c r="I19" s="30"/>
      <c r="J19" s="30"/>
      <c r="K19" s="30"/>
      <c r="L19" s="30"/>
    </row>
    <row r="20" spans="1:12" ht="15">
      <c r="A20" s="27" t="s">
        <v>1730</v>
      </c>
      <c r="B20" s="31" t="s">
        <v>1999</v>
      </c>
      <c r="C20" s="28" t="str">
        <f>Canal!$B$1</f>
        <v>ENUM</v>
      </c>
      <c r="D20" s="28" t="str">
        <f>Canal!$B$2</f>
        <v>CONTACT_Canal</v>
      </c>
      <c r="E20" s="29" t="s">
        <v>1729</v>
      </c>
      <c r="F20" s="28" t="s">
        <v>1744</v>
      </c>
      <c r="G20" s="30" t="s">
        <v>1749</v>
      </c>
      <c r="H20" s="30" t="s">
        <v>1749</v>
      </c>
      <c r="I20" s="30"/>
      <c r="J20" s="30"/>
      <c r="K20" s="30"/>
      <c r="L20" s="30"/>
    </row>
    <row r="21" spans="1:12" ht="15">
      <c r="A21" s="27" t="s">
        <v>1730</v>
      </c>
      <c r="B21" s="31" t="s">
        <v>2000</v>
      </c>
      <c r="C21" s="28" t="str">
        <f>'Type de contact'!$B$1</f>
        <v>ENUM</v>
      </c>
      <c r="D21" s="28" t="str">
        <f>'Type de contact'!$B$2</f>
        <v>CONTACT_Type</v>
      </c>
      <c r="E21" s="29" t="s">
        <v>1729</v>
      </c>
      <c r="F21" s="28" t="s">
        <v>1744</v>
      </c>
      <c r="G21" s="30" t="s">
        <v>1749</v>
      </c>
      <c r="H21" s="30" t="s">
        <v>1749</v>
      </c>
      <c r="I21" s="30"/>
      <c r="J21" s="30"/>
      <c r="K21" s="30"/>
      <c r="L21" s="30"/>
    </row>
    <row r="22" spans="1:12" ht="15">
      <c r="A22" s="27" t="s">
        <v>1730</v>
      </c>
      <c r="B22" s="34" t="s">
        <v>1736</v>
      </c>
      <c r="C22" s="49" t="str">
        <f>'Type de requérant'!$B$1</f>
        <v>SI-SAMU</v>
      </c>
      <c r="D22" s="27" t="str">
        <f>'Type de requérant'!$B$2</f>
        <v>TYPAPPLT</v>
      </c>
      <c r="E22" s="29" t="s">
        <v>1729</v>
      </c>
      <c r="F22" s="28" t="s">
        <v>1744</v>
      </c>
      <c r="G22" s="30" t="s">
        <v>1749</v>
      </c>
      <c r="H22" s="30" t="s">
        <v>1749</v>
      </c>
      <c r="I22" s="30"/>
      <c r="J22" s="30"/>
      <c r="K22" s="30"/>
      <c r="L22" s="30"/>
    </row>
    <row r="23" spans="1:12" ht="15">
      <c r="A23" s="27" t="s">
        <v>1730</v>
      </c>
      <c r="B23" s="34" t="s">
        <v>1737</v>
      </c>
      <c r="C23" s="49" t="str">
        <f>'Difficultés de communication'!$B$1</f>
        <v>SI-SAMU</v>
      </c>
      <c r="D23" s="27" t="str">
        <f>'Difficultés de communication'!$B$2</f>
        <v>PBAPL</v>
      </c>
      <c r="E23" s="29" t="s">
        <v>1729</v>
      </c>
      <c r="F23" s="28" t="s">
        <v>1744</v>
      </c>
      <c r="G23" s="30" t="s">
        <v>1749</v>
      </c>
      <c r="H23" s="30" t="s">
        <v>1749</v>
      </c>
      <c r="I23" s="30"/>
      <c r="J23" s="30"/>
      <c r="K23" s="30"/>
      <c r="L23" s="30"/>
    </row>
    <row r="24" spans="1:12" ht="15">
      <c r="A24" s="28" t="s">
        <v>1745</v>
      </c>
      <c r="B24" s="34" t="s">
        <v>2060</v>
      </c>
      <c r="C24" s="49" t="str">
        <f>'Patient - type d''Id'!$B$1</f>
        <v>ENUM</v>
      </c>
      <c r="D24" s="49" t="str">
        <f>'Patient - type d''Id'!$B$2</f>
        <v>TYPE_Id_Patient</v>
      </c>
      <c r="E24" s="29" t="s">
        <v>1729</v>
      </c>
      <c r="F24" s="28" t="s">
        <v>1744</v>
      </c>
      <c r="G24" s="30"/>
      <c r="H24" s="30" t="s">
        <v>1749</v>
      </c>
      <c r="I24" s="30"/>
      <c r="J24" s="30"/>
      <c r="K24" s="30"/>
      <c r="L24" s="30"/>
    </row>
    <row r="25" spans="1:12" ht="15">
      <c r="A25" s="28" t="s">
        <v>1745</v>
      </c>
      <c r="B25" s="34" t="s">
        <v>1740</v>
      </c>
      <c r="C25" s="49" t="str">
        <f>Sexe!$B$1</f>
        <v>SI-SAMU</v>
      </c>
      <c r="D25" s="27" t="str">
        <f>Sexe!$B$2</f>
        <v>NOMENC_SEXE</v>
      </c>
      <c r="E25" s="29" t="s">
        <v>1729</v>
      </c>
      <c r="F25" s="28" t="s">
        <v>1744</v>
      </c>
      <c r="G25" s="30" t="s">
        <v>1749</v>
      </c>
      <c r="H25" s="30" t="s">
        <v>1749</v>
      </c>
      <c r="I25" s="30"/>
      <c r="J25" s="30"/>
      <c r="K25" s="30"/>
      <c r="L25" s="30"/>
    </row>
    <row r="26" spans="1:12" ht="15">
      <c r="A26" s="28" t="s">
        <v>2080</v>
      </c>
      <c r="B26" s="34" t="s">
        <v>1741</v>
      </c>
      <c r="C26" s="49" t="str">
        <f>'Niveau de soin'!$B$1</f>
        <v>SI-SAMU</v>
      </c>
      <c r="D26" s="27" t="str">
        <f>'Niveau de soin'!$B$2</f>
        <v>GRAVITE</v>
      </c>
      <c r="E26" s="29" t="s">
        <v>1729</v>
      </c>
      <c r="F26" s="28" t="s">
        <v>1744</v>
      </c>
      <c r="G26" s="30"/>
      <c r="H26" s="30" t="s">
        <v>1749</v>
      </c>
      <c r="I26" s="30"/>
      <c r="J26" s="30"/>
      <c r="K26" s="30"/>
      <c r="L26" s="30"/>
    </row>
    <row r="27" spans="1:12" ht="15">
      <c r="A27" s="28" t="s">
        <v>2061</v>
      </c>
      <c r="B27" s="34" t="s">
        <v>2062</v>
      </c>
      <c r="C27" s="49" t="str">
        <f>Role!$B$1</f>
        <v>ENUM</v>
      </c>
      <c r="D27" s="49" t="str">
        <f>Role!$B$2</f>
        <v>ROLE</v>
      </c>
      <c r="E27" s="29" t="s">
        <v>1729</v>
      </c>
      <c r="F27" s="28" t="s">
        <v>1744</v>
      </c>
      <c r="G27" s="30"/>
      <c r="H27" s="30" t="s">
        <v>1749</v>
      </c>
      <c r="I27" s="30"/>
      <c r="J27" s="30"/>
      <c r="K27" s="30"/>
      <c r="L27" s="30"/>
    </row>
    <row r="28" spans="1:12" ht="15">
      <c r="A28" s="27" t="s">
        <v>1746</v>
      </c>
      <c r="B28" s="34" t="s">
        <v>2074</v>
      </c>
      <c r="C28" s="49" t="str">
        <f>'Type de decision'!$B$1</f>
        <v>SI-SAMU</v>
      </c>
      <c r="D28" s="27" t="str">
        <f>'Type de decision'!$B$2</f>
        <v>TYPEDEC</v>
      </c>
      <c r="E28" s="29" t="s">
        <v>1729</v>
      </c>
      <c r="F28" s="28" t="s">
        <v>1744</v>
      </c>
      <c r="G28" s="72" t="s">
        <v>1749</v>
      </c>
      <c r="H28" s="72" t="s">
        <v>1749</v>
      </c>
      <c r="I28" s="30"/>
      <c r="J28" s="30"/>
      <c r="K28" s="30"/>
      <c r="L28" s="30"/>
    </row>
    <row r="29" spans="1:12" ht="15">
      <c r="A29" s="27" t="s">
        <v>1752</v>
      </c>
      <c r="B29" s="34" t="s">
        <v>1743</v>
      </c>
      <c r="C29" s="49" t="str">
        <f>'Type de ressource'!$B$1</f>
        <v>SI-SAMU</v>
      </c>
      <c r="D29" s="27" t="str">
        <f>'Type de ressource'!$B$2</f>
        <v>TYPE_MOYEN</v>
      </c>
      <c r="E29" s="29" t="s">
        <v>1729</v>
      </c>
      <c r="F29" s="28" t="s">
        <v>1744</v>
      </c>
      <c r="G29" s="30"/>
      <c r="H29" s="30" t="s">
        <v>1749</v>
      </c>
      <c r="I29" s="30" t="s">
        <v>1749</v>
      </c>
      <c r="J29" s="30"/>
      <c r="K29" s="30" t="s">
        <v>1749</v>
      </c>
      <c r="L29" s="30"/>
    </row>
    <row r="30" spans="1:12" ht="15">
      <c r="A30" s="28" t="s">
        <v>1752</v>
      </c>
      <c r="B30" s="34" t="s">
        <v>1754</v>
      </c>
      <c r="C30" s="49" t="str">
        <f>'Type de vecteurs'!$B$1</f>
        <v>SI-SAMU</v>
      </c>
      <c r="D30" s="27" t="str">
        <f>'Type de vecteurs'!$B$2</f>
        <v>TYPE_VECTEUR</v>
      </c>
      <c r="E30" s="29" t="s">
        <v>1729</v>
      </c>
      <c r="F30" s="28" t="s">
        <v>1744</v>
      </c>
      <c r="G30" s="30"/>
      <c r="H30" s="30" t="s">
        <v>1749</v>
      </c>
      <c r="I30" s="30" t="s">
        <v>1749</v>
      </c>
      <c r="J30" s="30"/>
      <c r="K30" s="30" t="s">
        <v>1749</v>
      </c>
      <c r="L30" s="30"/>
    </row>
    <row r="31" spans="1:12" ht="15">
      <c r="A31" s="27" t="s">
        <v>1752</v>
      </c>
      <c r="B31" s="34" t="s">
        <v>1750</v>
      </c>
      <c r="C31" s="27" t="str">
        <f>'Niveau de prise en charge'!$B$1</f>
        <v>SI-SAMU</v>
      </c>
      <c r="D31" s="27" t="str">
        <f>'Niveau de prise en charge'!$B$2</f>
        <v>NIVSOIN</v>
      </c>
      <c r="E31" s="29" t="s">
        <v>1729</v>
      </c>
      <c r="F31" s="28" t="s">
        <v>1744</v>
      </c>
      <c r="G31" s="30" t="s">
        <v>1749</v>
      </c>
      <c r="H31" s="30" t="s">
        <v>1749</v>
      </c>
      <c r="I31" s="30" t="s">
        <v>1749</v>
      </c>
      <c r="J31" s="30"/>
      <c r="K31" s="30" t="s">
        <v>1749</v>
      </c>
      <c r="L31" s="30"/>
    </row>
    <row r="32" spans="1:12" ht="15">
      <c r="A32" s="27" t="s">
        <v>1746</v>
      </c>
      <c r="B32" s="34" t="s">
        <v>1742</v>
      </c>
      <c r="C32" s="27" t="str">
        <f>'Type de devenir du patient'!$B$1</f>
        <v>SI-SAMU</v>
      </c>
      <c r="D32" s="27" t="str">
        <f>'Type de devenir du patient'!$B$2</f>
        <v>NOMENC_DEVENIR_PAT</v>
      </c>
      <c r="E32" s="29" t="s">
        <v>1729</v>
      </c>
      <c r="F32" s="28" t="s">
        <v>1744</v>
      </c>
      <c r="G32" s="30" t="s">
        <v>1749</v>
      </c>
      <c r="H32" s="30" t="s">
        <v>1749</v>
      </c>
      <c r="I32" s="30"/>
      <c r="J32" s="30"/>
      <c r="K32" s="30"/>
      <c r="L32" s="30"/>
    </row>
    <row r="33" spans="1:12" ht="15">
      <c r="A33" s="27" t="s">
        <v>1746</v>
      </c>
      <c r="B33" s="34" t="s">
        <v>2090</v>
      </c>
      <c r="C33" s="27" t="str">
        <f>'Type de destination'!B1</f>
        <v>ENUM</v>
      </c>
      <c r="D33" s="27" t="str">
        <f>'Type de destination'!B2</f>
        <v>TYPE_Destination</v>
      </c>
      <c r="E33" s="70" t="s">
        <v>1729</v>
      </c>
      <c r="F33" s="28" t="s">
        <v>1744</v>
      </c>
      <c r="G33" s="30"/>
      <c r="H33" s="30" t="s">
        <v>1749</v>
      </c>
      <c r="I33" s="30"/>
      <c r="J33" s="30"/>
      <c r="K33" s="30"/>
      <c r="L33" s="30"/>
    </row>
    <row r="34" spans="1:12" ht="15">
      <c r="A34" s="28" t="s">
        <v>1753</v>
      </c>
      <c r="B34" s="34" t="s">
        <v>1738</v>
      </c>
      <c r="C34" s="27" t="str">
        <f>'Effet à obtenir'!$B$1</f>
        <v>CISU</v>
      </c>
      <c r="D34" s="27" t="str">
        <f>'Effet à obtenir'!$B$2</f>
        <v>Code_Effet_a_obtenir</v>
      </c>
      <c r="E34" s="29" t="s">
        <v>1729</v>
      </c>
      <c r="F34" s="28" t="s">
        <v>1744</v>
      </c>
      <c r="G34" s="30"/>
      <c r="H34" s="30"/>
      <c r="I34" s="30"/>
      <c r="J34" s="30" t="s">
        <v>1749</v>
      </c>
      <c r="K34" s="30"/>
      <c r="L34" s="30"/>
    </row>
    <row r="35" spans="1:12" ht="15">
      <c r="A35" s="28" t="s">
        <v>1753</v>
      </c>
      <c r="B35" s="31" t="s">
        <v>1883</v>
      </c>
      <c r="C35" s="27" t="str">
        <f>'Cadre conventionnel'!$B$1</f>
        <v>CISU</v>
      </c>
      <c r="D35" s="27" t="str">
        <f>'Cadre conventionnel'!$B$2</f>
        <v>CADRE_CONV</v>
      </c>
      <c r="E35" s="29" t="s">
        <v>1729</v>
      </c>
      <c r="F35" s="28" t="s">
        <v>1744</v>
      </c>
      <c r="G35" s="30"/>
      <c r="H35" s="30"/>
      <c r="J35" s="30" t="s">
        <v>1749</v>
      </c>
      <c r="L35" s="30"/>
    </row>
    <row r="36" spans="1:12" ht="15">
      <c r="A36" s="28" t="s">
        <v>1753</v>
      </c>
      <c r="B36" s="31" t="s">
        <v>2006</v>
      </c>
      <c r="C36" s="27" t="str">
        <f>'Delai d''intervention souhaite'!$B1</f>
        <v>SI-SAMU</v>
      </c>
      <c r="D36" s="27" t="str">
        <f>'Delai d''intervention souhaite'!$B$2</f>
        <v>DELAI</v>
      </c>
      <c r="E36" s="29" t="s">
        <v>1729</v>
      </c>
      <c r="F36" s="28" t="s">
        <v>1744</v>
      </c>
      <c r="G36" s="30"/>
      <c r="H36" s="30"/>
      <c r="I36" s="30"/>
      <c r="J36" s="30" t="s">
        <v>1749</v>
      </c>
      <c r="K36" s="30"/>
      <c r="L36" s="30"/>
    </row>
    <row r="37" spans="1:12" ht="15">
      <c r="A37" s="28" t="s">
        <v>2073</v>
      </c>
      <c r="B37" s="31" t="s">
        <v>2072</v>
      </c>
      <c r="C37" s="27" t="str">
        <f>'Reponse demande ressources'!$B$1</f>
        <v>ENUM</v>
      </c>
      <c r="D37" s="27" t="str">
        <f>'Reponse demande ressources'!$B$2</f>
        <v>REPONSE</v>
      </c>
      <c r="E37" s="29" t="s">
        <v>1729</v>
      </c>
      <c r="F37" s="28" t="s">
        <v>1744</v>
      </c>
      <c r="G37" s="30"/>
      <c r="H37" s="30"/>
      <c r="I37" s="30"/>
      <c r="J37" s="30"/>
      <c r="K37" s="30" t="s">
        <v>1749</v>
      </c>
      <c r="L37" s="30"/>
    </row>
    <row r="38" spans="1:12" ht="15">
      <c r="A38" s="28" t="s">
        <v>1884</v>
      </c>
      <c r="B38" s="31" t="s">
        <v>1885</v>
      </c>
      <c r="C38" s="27" t="str">
        <f>'Statut du vecteur'!$B$1</f>
        <v>SI-SAMU</v>
      </c>
      <c r="D38" s="27" t="str">
        <f>'Statut du vecteur'!$B$2</f>
        <v>STATUS_VECTEUR</v>
      </c>
      <c r="E38" s="29" t="s">
        <v>1729</v>
      </c>
      <c r="F38" s="28" t="s">
        <v>1744</v>
      </c>
      <c r="G38" s="30"/>
      <c r="H38" s="30"/>
      <c r="I38" s="30" t="s">
        <v>1749</v>
      </c>
      <c r="J38" s="30"/>
      <c r="K38" s="30"/>
      <c r="L38" s="30" t="s">
        <v>1749</v>
      </c>
    </row>
    <row r="39" spans="1:12" ht="15">
      <c r="B39" s="31"/>
      <c r="C39" s="28"/>
      <c r="D39" s="28"/>
      <c r="E39" s="28"/>
      <c r="F39" s="28"/>
      <c r="G39" s="30"/>
      <c r="H39" s="30"/>
      <c r="I39" s="30"/>
      <c r="J39" s="30"/>
      <c r="K39" s="30"/>
      <c r="L39" s="30"/>
    </row>
    <row r="40" spans="1:12" ht="15">
      <c r="A40" s="28"/>
      <c r="B40" s="31"/>
      <c r="C40" s="28"/>
      <c r="D40" s="28"/>
      <c r="E40" s="28"/>
      <c r="F40" s="28"/>
      <c r="G40" s="30"/>
      <c r="H40" s="30"/>
      <c r="I40" s="30"/>
      <c r="J40" s="30"/>
      <c r="K40" s="30"/>
      <c r="L40" s="30"/>
    </row>
    <row r="41" spans="1:12" ht="15">
      <c r="A41" s="28"/>
      <c r="B41" s="31"/>
      <c r="C41" s="28"/>
      <c r="D41" s="28"/>
      <c r="E41" s="28"/>
      <c r="F41" s="28"/>
      <c r="G41" s="30"/>
      <c r="H41" s="30"/>
      <c r="I41" s="30"/>
      <c r="J41" s="30"/>
      <c r="K41" s="30"/>
      <c r="L41" s="30"/>
    </row>
    <row r="42" spans="1:12">
      <c r="A42" s="28"/>
      <c r="B42" s="28"/>
      <c r="C42" s="28"/>
      <c r="D42" s="28"/>
      <c r="E42" s="28"/>
      <c r="F42" s="28"/>
      <c r="G42" s="30"/>
      <c r="H42" s="30"/>
      <c r="I42" s="30"/>
      <c r="J42" s="30"/>
      <c r="K42" s="30"/>
      <c r="L42" s="30"/>
    </row>
    <row r="43" spans="1:12">
      <c r="A43" s="28"/>
      <c r="B43" s="28"/>
      <c r="C43" s="28"/>
      <c r="D43" s="28"/>
      <c r="E43" s="28"/>
      <c r="F43" s="28"/>
      <c r="G43" s="30"/>
      <c r="H43" s="30"/>
      <c r="I43" s="30"/>
      <c r="J43" s="30"/>
      <c r="K43" s="30"/>
      <c r="L43" s="30"/>
    </row>
    <row r="44" spans="1:12">
      <c r="A44" s="28"/>
      <c r="B44" s="28"/>
      <c r="C44" s="28"/>
      <c r="D44" s="28"/>
      <c r="E44" s="28"/>
      <c r="F44" s="28"/>
      <c r="G44" s="30"/>
      <c r="H44" s="30"/>
      <c r="I44" s="30"/>
      <c r="J44" s="30"/>
      <c r="K44" s="30"/>
      <c r="L44" s="30"/>
    </row>
    <row r="45" spans="1:12">
      <c r="A45" s="28"/>
      <c r="B45" s="28"/>
      <c r="C45" s="28"/>
      <c r="D45" s="28"/>
      <c r="E45" s="28"/>
      <c r="F45" s="28"/>
      <c r="G45" s="30"/>
      <c r="H45" s="30"/>
      <c r="I45" s="30"/>
      <c r="J45" s="30"/>
      <c r="K45" s="30"/>
      <c r="L45" s="30"/>
    </row>
    <row r="46" spans="1:12">
      <c r="A46" s="28"/>
      <c r="B46" s="28"/>
      <c r="C46" s="28"/>
      <c r="D46" s="28"/>
      <c r="E46" s="28"/>
      <c r="F46" s="28"/>
      <c r="G46" s="30"/>
      <c r="H46" s="30"/>
      <c r="I46" s="30"/>
      <c r="J46" s="30"/>
      <c r="K46" s="30"/>
      <c r="L46" s="30"/>
    </row>
    <row r="47" spans="1:12">
      <c r="A47" s="28"/>
      <c r="B47" s="28"/>
      <c r="C47" s="28"/>
      <c r="D47" s="28"/>
      <c r="E47" s="28"/>
      <c r="F47" s="28"/>
      <c r="G47" s="30"/>
      <c r="H47" s="30"/>
      <c r="I47" s="30"/>
      <c r="J47" s="30"/>
      <c r="K47" s="30"/>
      <c r="L47" s="30"/>
    </row>
    <row r="48" spans="1:12">
      <c r="A48" s="28"/>
      <c r="B48" s="28"/>
      <c r="C48" s="28"/>
      <c r="D48" s="28"/>
      <c r="E48" s="28"/>
      <c r="F48" s="28"/>
      <c r="G48" s="30"/>
      <c r="H48" s="30"/>
      <c r="I48" s="30"/>
      <c r="J48" s="30"/>
      <c r="K48" s="30"/>
      <c r="L48" s="30"/>
    </row>
    <row r="49" spans="1:12">
      <c r="A49" s="28"/>
      <c r="B49" s="28"/>
      <c r="C49" s="28"/>
      <c r="D49" s="28"/>
      <c r="E49" s="28"/>
      <c r="F49" s="28"/>
      <c r="G49" s="28"/>
      <c r="H49" s="28"/>
      <c r="I49" s="28"/>
      <c r="J49" s="28"/>
      <c r="K49" s="28"/>
      <c r="L49" s="28"/>
    </row>
    <row r="50" spans="1:12">
      <c r="A50" s="28"/>
      <c r="B50" s="28"/>
      <c r="C50" s="28"/>
      <c r="D50" s="28"/>
      <c r="E50" s="28"/>
      <c r="F50" s="28"/>
      <c r="G50" s="28"/>
      <c r="H50" s="28"/>
      <c r="I50" s="28"/>
      <c r="J50" s="28"/>
      <c r="K50" s="28"/>
      <c r="L50" s="28"/>
    </row>
    <row r="51" spans="1:12">
      <c r="A51" s="28"/>
      <c r="B51" s="28"/>
      <c r="C51" s="28"/>
      <c r="D51" s="28"/>
      <c r="E51" s="28"/>
      <c r="F51" s="28"/>
      <c r="G51" s="28"/>
      <c r="H51" s="28"/>
      <c r="I51" s="28"/>
      <c r="J51" s="28"/>
      <c r="K51" s="28"/>
      <c r="L51" s="28"/>
    </row>
    <row r="52" spans="1:12">
      <c r="A52" s="28"/>
      <c r="B52" s="28"/>
      <c r="C52" s="28"/>
      <c r="D52" s="28"/>
      <c r="E52" s="28"/>
      <c r="F52" s="28"/>
      <c r="G52" s="28"/>
      <c r="H52" s="28"/>
      <c r="I52" s="28"/>
      <c r="J52" s="28"/>
      <c r="K52" s="28"/>
      <c r="L52" s="28"/>
    </row>
    <row r="53" spans="1:12">
      <c r="A53" s="28"/>
      <c r="B53" s="28"/>
      <c r="C53" s="28"/>
      <c r="D53" s="28"/>
      <c r="E53" s="28"/>
      <c r="F53" s="28"/>
      <c r="G53" s="28"/>
      <c r="H53" s="28"/>
      <c r="I53" s="28"/>
      <c r="J53" s="28"/>
      <c r="K53" s="28"/>
      <c r="L53" s="28"/>
    </row>
    <row r="54" spans="1:12">
      <c r="A54" s="28"/>
      <c r="B54" s="28"/>
      <c r="C54" s="28"/>
      <c r="D54" s="28"/>
      <c r="E54" s="28"/>
      <c r="F54" s="28"/>
      <c r="G54" s="28"/>
      <c r="H54" s="28"/>
      <c r="I54" s="28"/>
      <c r="J54" s="28"/>
      <c r="K54" s="28"/>
      <c r="L54" s="28"/>
    </row>
    <row r="55" spans="1:12">
      <c r="A55" s="28"/>
      <c r="B55" s="28"/>
      <c r="C55" s="28"/>
      <c r="D55" s="28"/>
      <c r="E55" s="28"/>
      <c r="F55" s="28"/>
      <c r="G55" s="28"/>
      <c r="H55" s="28"/>
      <c r="I55" s="28"/>
      <c r="J55" s="28"/>
      <c r="K55" s="28"/>
      <c r="L55" s="28"/>
    </row>
    <row r="56" spans="1:12">
      <c r="A56" s="28"/>
      <c r="B56" s="28"/>
      <c r="C56" s="28"/>
      <c r="D56" s="28"/>
      <c r="E56" s="28"/>
      <c r="F56" s="28"/>
      <c r="G56" s="28"/>
      <c r="H56" s="28"/>
      <c r="I56" s="28"/>
      <c r="J56" s="28"/>
      <c r="K56" s="28"/>
      <c r="L56" s="28"/>
    </row>
    <row r="57" spans="1:12">
      <c r="A57" s="28"/>
      <c r="B57" s="28"/>
      <c r="C57" s="28"/>
      <c r="D57" s="28"/>
      <c r="E57" s="28"/>
      <c r="F57" s="28"/>
      <c r="G57" s="28"/>
      <c r="H57" s="28"/>
      <c r="I57" s="28"/>
      <c r="J57" s="28"/>
      <c r="K57" s="28"/>
      <c r="L57" s="28"/>
    </row>
    <row r="58" spans="1:12">
      <c r="A58" s="28"/>
      <c r="B58" s="28"/>
      <c r="C58" s="28"/>
      <c r="D58" s="28"/>
      <c r="E58" s="28"/>
      <c r="F58" s="28"/>
      <c r="G58" s="28"/>
      <c r="H58" s="28"/>
      <c r="I58" s="28"/>
      <c r="J58" s="28"/>
      <c r="K58" s="28"/>
      <c r="L58" s="28"/>
    </row>
    <row r="59" spans="1:12">
      <c r="A59" s="28"/>
      <c r="B59" s="28"/>
      <c r="C59" s="28"/>
      <c r="D59" s="28"/>
      <c r="E59" s="28"/>
      <c r="F59" s="28"/>
      <c r="G59" s="28"/>
      <c r="H59" s="28"/>
      <c r="I59" s="28"/>
      <c r="J59" s="28"/>
      <c r="K59" s="28"/>
      <c r="L59" s="28"/>
    </row>
    <row r="60" spans="1:12">
      <c r="A60" s="28"/>
      <c r="B60" s="28"/>
      <c r="C60" s="28"/>
      <c r="D60" s="28"/>
      <c r="E60" s="28"/>
      <c r="F60" s="28"/>
      <c r="G60" s="28"/>
      <c r="H60" s="28"/>
      <c r="I60" s="28"/>
      <c r="J60" s="28"/>
      <c r="K60" s="28"/>
      <c r="L60" s="28"/>
    </row>
    <row r="61" spans="1:12">
      <c r="A61" s="28"/>
      <c r="B61" s="28"/>
      <c r="C61" s="28"/>
      <c r="D61" s="28"/>
      <c r="E61" s="28"/>
      <c r="F61" s="28"/>
      <c r="G61" s="28"/>
      <c r="H61" s="28"/>
      <c r="I61" s="28"/>
      <c r="J61" s="28"/>
      <c r="K61" s="28"/>
      <c r="L61" s="28"/>
    </row>
    <row r="62" spans="1:12">
      <c r="A62" s="28"/>
      <c r="B62" s="28"/>
      <c r="C62" s="28"/>
      <c r="D62" s="28"/>
      <c r="E62" s="28"/>
      <c r="F62" s="28"/>
      <c r="G62" s="28"/>
      <c r="H62" s="28"/>
      <c r="I62" s="28"/>
      <c r="J62" s="28"/>
      <c r="K62" s="28"/>
      <c r="L62" s="28"/>
    </row>
    <row r="63" spans="1:12">
      <c r="A63" s="28"/>
      <c r="B63" s="28"/>
      <c r="C63" s="28"/>
      <c r="D63" s="28"/>
      <c r="E63" s="28"/>
      <c r="F63" s="28"/>
      <c r="G63" s="28"/>
      <c r="H63" s="28"/>
      <c r="I63" s="28"/>
      <c r="J63" s="28"/>
      <c r="K63" s="28"/>
      <c r="L63" s="28"/>
    </row>
    <row r="64" spans="1:12">
      <c r="A64" s="28"/>
      <c r="B64" s="28"/>
      <c r="C64" s="28"/>
      <c r="D64" s="28"/>
      <c r="E64" s="28"/>
      <c r="F64" s="28"/>
      <c r="G64" s="28"/>
      <c r="H64" s="28"/>
      <c r="I64" s="28"/>
      <c r="J64" s="28"/>
      <c r="K64" s="28"/>
      <c r="L64" s="28"/>
    </row>
    <row r="65" spans="1:12">
      <c r="A65" s="28"/>
      <c r="B65" s="28"/>
      <c r="C65" s="28"/>
      <c r="D65" s="28"/>
      <c r="E65" s="28"/>
      <c r="F65" s="28"/>
      <c r="G65" s="28"/>
      <c r="H65" s="28"/>
      <c r="I65" s="28"/>
      <c r="J65" s="28"/>
      <c r="K65" s="28"/>
      <c r="L65" s="28"/>
    </row>
    <row r="66" spans="1:12">
      <c r="A66" s="28"/>
      <c r="B66" s="28"/>
      <c r="C66" s="28"/>
      <c r="D66" s="28"/>
      <c r="E66" s="28"/>
      <c r="F66" s="28"/>
      <c r="G66" s="28"/>
      <c r="H66" s="28"/>
      <c r="I66" s="28"/>
      <c r="J66" s="28"/>
      <c r="K66" s="28"/>
      <c r="L66" s="28"/>
    </row>
    <row r="67" spans="1:12">
      <c r="A67" s="28"/>
      <c r="B67" s="28"/>
      <c r="C67" s="28"/>
      <c r="D67" s="28"/>
      <c r="E67" s="28"/>
      <c r="F67" s="28"/>
      <c r="G67" s="28"/>
      <c r="H67" s="28"/>
      <c r="I67" s="28"/>
      <c r="J67" s="28"/>
      <c r="K67" s="28"/>
      <c r="L67" s="28"/>
    </row>
    <row r="68" spans="1:12">
      <c r="A68" s="28"/>
      <c r="B68" s="28"/>
      <c r="C68" s="28"/>
      <c r="D68" s="28"/>
      <c r="E68" s="28"/>
      <c r="F68" s="28"/>
      <c r="G68" s="28"/>
      <c r="H68" s="28"/>
      <c r="I68" s="28"/>
      <c r="J68" s="28"/>
      <c r="K68" s="28"/>
      <c r="L68" s="28"/>
    </row>
    <row r="69" spans="1:12">
      <c r="A69" s="28"/>
      <c r="B69" s="28"/>
      <c r="C69" s="28"/>
      <c r="D69" s="28"/>
      <c r="E69" s="28"/>
      <c r="F69" s="28"/>
      <c r="G69" s="28"/>
      <c r="H69" s="28"/>
      <c r="I69" s="28"/>
      <c r="J69" s="28"/>
      <c r="K69" s="28"/>
      <c r="L69" s="28"/>
    </row>
    <row r="70" spans="1:12">
      <c r="A70" s="28"/>
      <c r="B70" s="28"/>
      <c r="C70" s="28"/>
      <c r="D70" s="28"/>
      <c r="E70" s="28"/>
      <c r="F70" s="28"/>
      <c r="G70" s="28"/>
      <c r="H70" s="28"/>
      <c r="I70" s="28"/>
      <c r="J70" s="28"/>
      <c r="K70" s="28"/>
      <c r="L70" s="28"/>
    </row>
    <row r="71" spans="1:12">
      <c r="A71" s="28"/>
      <c r="B71" s="28"/>
      <c r="C71" s="28"/>
      <c r="D71" s="28"/>
      <c r="E71" s="28"/>
      <c r="F71" s="28"/>
      <c r="G71" s="28"/>
      <c r="H71" s="28"/>
      <c r="I71" s="28"/>
      <c r="J71" s="28"/>
      <c r="K71" s="28"/>
      <c r="L71" s="28"/>
    </row>
    <row r="72" spans="1:12">
      <c r="A72" s="28"/>
      <c r="B72" s="28"/>
      <c r="C72" s="28"/>
      <c r="D72" s="28"/>
      <c r="E72" s="28"/>
      <c r="F72" s="28"/>
      <c r="G72" s="28"/>
      <c r="H72" s="28"/>
      <c r="I72" s="28"/>
      <c r="J72" s="28"/>
      <c r="K72" s="28"/>
      <c r="L72" s="28"/>
    </row>
    <row r="73" spans="1:12">
      <c r="A73" s="28"/>
      <c r="B73" s="28"/>
      <c r="C73" s="28"/>
      <c r="D73" s="28"/>
      <c r="E73" s="28"/>
      <c r="F73" s="28"/>
      <c r="G73" s="28"/>
      <c r="H73" s="28"/>
      <c r="I73" s="28"/>
      <c r="J73" s="28"/>
      <c r="K73" s="28"/>
      <c r="L73" s="28"/>
    </row>
    <row r="74" spans="1:12">
      <c r="A74" s="28"/>
      <c r="B74" s="28"/>
      <c r="C74" s="28"/>
      <c r="D74" s="28"/>
      <c r="E74" s="28"/>
      <c r="F74" s="28"/>
      <c r="G74" s="28"/>
      <c r="H74" s="28"/>
      <c r="I74" s="28"/>
      <c r="J74" s="28"/>
      <c r="K74" s="28"/>
      <c r="L74" s="28"/>
    </row>
    <row r="75" spans="1:12">
      <c r="A75" s="28"/>
      <c r="B75" s="28"/>
      <c r="C75" s="28"/>
      <c r="D75" s="28"/>
      <c r="E75" s="28"/>
      <c r="F75" s="28"/>
      <c r="G75" s="28"/>
      <c r="H75" s="28"/>
      <c r="I75" s="28"/>
      <c r="J75" s="28"/>
      <c r="K75" s="28"/>
      <c r="L75" s="28"/>
    </row>
    <row r="76" spans="1:12">
      <c r="A76" s="28"/>
      <c r="B76" s="28"/>
      <c r="C76" s="28"/>
      <c r="D76" s="28"/>
      <c r="E76" s="28"/>
      <c r="F76" s="28"/>
      <c r="G76" s="28"/>
      <c r="H76" s="28"/>
      <c r="I76" s="28"/>
      <c r="J76" s="28"/>
      <c r="K76" s="28"/>
      <c r="L76" s="28"/>
    </row>
    <row r="77" spans="1:12">
      <c r="A77" s="28"/>
      <c r="B77" s="28"/>
      <c r="C77" s="28"/>
      <c r="D77" s="28"/>
      <c r="E77" s="28"/>
      <c r="F77" s="28"/>
      <c r="G77" s="28"/>
      <c r="H77" s="28"/>
      <c r="I77" s="28"/>
      <c r="J77" s="28"/>
      <c r="K77" s="28"/>
      <c r="L77" s="28"/>
    </row>
    <row r="78" spans="1:12">
      <c r="A78" s="28"/>
      <c r="B78" s="28"/>
      <c r="C78" s="28"/>
      <c r="D78" s="28"/>
      <c r="E78" s="28"/>
      <c r="F78" s="28"/>
      <c r="G78" s="28"/>
      <c r="H78" s="28"/>
      <c r="I78" s="28"/>
      <c r="J78" s="28"/>
      <c r="K78" s="28"/>
      <c r="L78" s="28"/>
    </row>
    <row r="79" spans="1:12">
      <c r="A79" s="28"/>
      <c r="B79" s="28"/>
      <c r="C79" s="28"/>
      <c r="D79" s="28"/>
      <c r="E79" s="28"/>
      <c r="F79" s="28"/>
      <c r="G79" s="28"/>
      <c r="H79" s="28"/>
      <c r="I79" s="28"/>
      <c r="J79" s="28"/>
      <c r="K79" s="28"/>
      <c r="L79" s="28"/>
    </row>
    <row r="80" spans="1:12">
      <c r="A80" s="28"/>
      <c r="B80" s="28"/>
      <c r="C80" s="28"/>
      <c r="D80" s="28"/>
      <c r="E80" s="28"/>
      <c r="F80" s="28"/>
      <c r="G80" s="28"/>
      <c r="H80" s="28"/>
      <c r="I80" s="28"/>
      <c r="J80" s="28"/>
      <c r="K80" s="28"/>
      <c r="L80" s="28"/>
    </row>
    <row r="81" spans="1:12">
      <c r="A81" s="28"/>
      <c r="B81" s="28"/>
      <c r="C81" s="28"/>
      <c r="D81" s="28"/>
      <c r="E81" s="28"/>
      <c r="F81" s="28"/>
      <c r="G81" s="28"/>
      <c r="H81" s="28"/>
      <c r="I81" s="28"/>
      <c r="J81" s="28"/>
      <c r="K81" s="28"/>
      <c r="L81" s="28"/>
    </row>
    <row r="82" spans="1:12">
      <c r="A82" s="28"/>
      <c r="B82" s="28"/>
      <c r="C82" s="28"/>
      <c r="D82" s="28"/>
      <c r="E82" s="28"/>
      <c r="F82" s="28"/>
      <c r="G82" s="28"/>
      <c r="H82" s="28"/>
      <c r="I82" s="28"/>
      <c r="J82" s="28"/>
      <c r="K82" s="28"/>
      <c r="L82" s="28"/>
    </row>
    <row r="83" spans="1:12">
      <c r="A83" s="28"/>
      <c r="B83" s="28"/>
      <c r="C83" s="28"/>
      <c r="D83" s="28"/>
      <c r="E83" s="28"/>
      <c r="F83" s="28"/>
      <c r="G83" s="28"/>
      <c r="H83" s="28"/>
      <c r="I83" s="28"/>
      <c r="J83" s="28"/>
      <c r="K83" s="28"/>
      <c r="L83" s="28"/>
    </row>
    <row r="84" spans="1:12">
      <c r="A84" s="28"/>
      <c r="B84" s="28"/>
      <c r="C84" s="28"/>
      <c r="D84" s="28"/>
      <c r="E84" s="28"/>
      <c r="F84" s="28"/>
      <c r="G84" s="28"/>
      <c r="H84" s="28"/>
      <c r="I84" s="28"/>
      <c r="J84" s="28"/>
      <c r="K84" s="28"/>
      <c r="L84" s="28"/>
    </row>
    <row r="85" spans="1:12">
      <c r="A85" s="28"/>
      <c r="B85" s="28"/>
      <c r="C85" s="28"/>
      <c r="D85" s="28"/>
      <c r="E85" s="28"/>
      <c r="F85" s="28"/>
      <c r="G85" s="28"/>
      <c r="H85" s="28"/>
      <c r="I85" s="28"/>
      <c r="J85" s="28"/>
      <c r="K85" s="28"/>
      <c r="L85" s="28"/>
    </row>
    <row r="86" spans="1:12">
      <c r="A86" s="28"/>
      <c r="B86" s="28"/>
      <c r="C86" s="28"/>
      <c r="D86" s="28"/>
      <c r="E86" s="28"/>
      <c r="F86" s="28"/>
      <c r="G86" s="28"/>
      <c r="H86" s="28"/>
      <c r="I86" s="28"/>
      <c r="J86" s="28"/>
      <c r="K86" s="28"/>
      <c r="L86" s="28"/>
    </row>
    <row r="87" spans="1:12">
      <c r="A87" s="28"/>
      <c r="B87" s="28"/>
      <c r="C87" s="28"/>
      <c r="D87" s="28"/>
      <c r="E87" s="28"/>
      <c r="F87" s="28"/>
      <c r="G87" s="28"/>
      <c r="H87" s="28"/>
      <c r="I87" s="28"/>
      <c r="J87" s="28"/>
      <c r="K87" s="28"/>
      <c r="L87" s="28"/>
    </row>
    <row r="88" spans="1:12">
      <c r="A88" s="28"/>
      <c r="B88" s="28"/>
      <c r="C88" s="28"/>
      <c r="D88" s="28"/>
      <c r="E88" s="28"/>
      <c r="F88" s="28"/>
      <c r="G88" s="28"/>
      <c r="H88" s="28"/>
      <c r="I88" s="28"/>
      <c r="J88" s="28"/>
      <c r="K88" s="28"/>
      <c r="L88" s="28"/>
    </row>
    <row r="89" spans="1:12">
      <c r="A89" s="28"/>
      <c r="B89" s="28"/>
      <c r="C89" s="28"/>
      <c r="D89" s="28"/>
      <c r="E89" s="28"/>
      <c r="F89" s="28"/>
      <c r="G89" s="28"/>
      <c r="H89" s="28"/>
      <c r="I89" s="28"/>
      <c r="J89" s="28"/>
      <c r="K89" s="28"/>
      <c r="L89" s="28"/>
    </row>
    <row r="90" spans="1:12">
      <c r="A90" s="28"/>
      <c r="B90" s="28"/>
      <c r="C90" s="28"/>
      <c r="D90" s="28"/>
      <c r="E90" s="28"/>
      <c r="F90" s="28"/>
      <c r="G90" s="28"/>
      <c r="H90" s="28"/>
      <c r="I90" s="28"/>
      <c r="J90" s="28"/>
      <c r="K90" s="28"/>
      <c r="L90" s="28"/>
    </row>
    <row r="91" spans="1:12">
      <c r="A91" s="28"/>
      <c r="B91" s="28"/>
      <c r="C91" s="28"/>
      <c r="D91" s="28"/>
      <c r="E91" s="28"/>
      <c r="F91" s="28"/>
      <c r="G91" s="28"/>
      <c r="H91" s="28"/>
      <c r="I91" s="28"/>
      <c r="J91" s="28"/>
      <c r="K91" s="28"/>
      <c r="L91" s="28"/>
    </row>
    <row r="92" spans="1:12">
      <c r="A92" s="28"/>
      <c r="B92" s="28"/>
      <c r="C92" s="28"/>
      <c r="D92" s="28"/>
      <c r="E92" s="28"/>
      <c r="F92" s="28"/>
      <c r="G92" s="28"/>
      <c r="H92" s="28"/>
      <c r="I92" s="28"/>
      <c r="J92" s="28"/>
      <c r="K92" s="28"/>
      <c r="L92" s="28"/>
    </row>
    <row r="93" spans="1:12">
      <c r="A93" s="28"/>
      <c r="B93" s="28"/>
      <c r="C93" s="28"/>
      <c r="D93" s="28"/>
      <c r="E93" s="28"/>
      <c r="F93" s="28"/>
      <c r="G93" s="28"/>
      <c r="H93" s="28"/>
      <c r="I93" s="28"/>
      <c r="J93" s="28"/>
      <c r="K93" s="28"/>
      <c r="L93" s="28"/>
    </row>
    <row r="94" spans="1:12">
      <c r="A94" s="28"/>
      <c r="B94" s="28"/>
      <c r="C94" s="28"/>
      <c r="D94" s="28"/>
      <c r="E94" s="28"/>
      <c r="F94" s="28"/>
      <c r="G94" s="28"/>
      <c r="H94" s="28"/>
      <c r="I94" s="28"/>
      <c r="J94" s="28"/>
      <c r="K94" s="28"/>
      <c r="L94" s="28"/>
    </row>
    <row r="95" spans="1:12">
      <c r="A95" s="28"/>
      <c r="B95" s="28"/>
      <c r="C95" s="28"/>
      <c r="D95" s="28"/>
      <c r="E95" s="28"/>
      <c r="F95" s="28"/>
      <c r="G95" s="28"/>
      <c r="H95" s="28"/>
      <c r="I95" s="28"/>
      <c r="J95" s="28"/>
      <c r="K95" s="28"/>
      <c r="L95" s="28"/>
    </row>
    <row r="96" spans="1:12">
      <c r="A96" s="28"/>
      <c r="B96" s="28"/>
      <c r="C96" s="28"/>
      <c r="D96" s="28"/>
      <c r="E96" s="28"/>
      <c r="F96" s="28"/>
      <c r="G96" s="28"/>
      <c r="H96" s="28"/>
      <c r="I96" s="28"/>
      <c r="J96" s="28"/>
      <c r="K96" s="28"/>
      <c r="L96" s="28"/>
    </row>
    <row r="97" spans="1:12">
      <c r="A97" s="28"/>
      <c r="B97" s="28"/>
      <c r="C97" s="28"/>
      <c r="D97" s="28"/>
      <c r="E97" s="28"/>
      <c r="F97" s="28"/>
      <c r="G97" s="28"/>
      <c r="H97" s="28"/>
      <c r="I97" s="28"/>
      <c r="J97" s="28"/>
      <c r="K97" s="28"/>
      <c r="L97" s="28"/>
    </row>
    <row r="98" spans="1:12">
      <c r="A98" s="28"/>
      <c r="B98" s="28"/>
      <c r="C98" s="28"/>
      <c r="D98" s="28"/>
      <c r="E98" s="28"/>
      <c r="F98" s="28"/>
      <c r="G98" s="28"/>
      <c r="H98" s="28"/>
      <c r="I98" s="28"/>
      <c r="J98" s="28"/>
      <c r="K98" s="28"/>
      <c r="L98" s="28"/>
    </row>
    <row r="99" spans="1:12">
      <c r="A99" s="28"/>
      <c r="B99" s="28"/>
      <c r="C99" s="28"/>
      <c r="D99" s="28"/>
      <c r="E99" s="28"/>
      <c r="F99" s="28"/>
      <c r="G99" s="28"/>
      <c r="H99" s="28"/>
      <c r="I99" s="28"/>
      <c r="J99" s="28"/>
      <c r="K99" s="28"/>
      <c r="L99" s="28"/>
    </row>
    <row r="100" spans="1:12">
      <c r="A100" s="28"/>
      <c r="B100" s="28"/>
      <c r="C100" s="28"/>
      <c r="D100" s="28"/>
      <c r="E100" s="28"/>
      <c r="F100" s="28"/>
      <c r="G100" s="28"/>
      <c r="H100" s="28"/>
      <c r="I100" s="28"/>
      <c r="J100" s="28"/>
      <c r="K100" s="28"/>
      <c r="L100" s="28"/>
    </row>
    <row r="101" spans="1:12">
      <c r="A101" s="28"/>
      <c r="B101" s="28"/>
      <c r="C101" s="28"/>
      <c r="D101" s="28"/>
      <c r="E101" s="28"/>
      <c r="F101" s="28"/>
      <c r="G101" s="28"/>
      <c r="H101" s="28"/>
      <c r="I101" s="28"/>
      <c r="J101" s="28"/>
      <c r="K101" s="28"/>
      <c r="L101" s="28"/>
    </row>
    <row r="102" spans="1:12">
      <c r="A102" s="28"/>
      <c r="B102" s="28"/>
      <c r="C102" s="28"/>
      <c r="D102" s="28"/>
      <c r="E102" s="28"/>
      <c r="F102" s="28"/>
      <c r="G102" s="28"/>
      <c r="H102" s="28"/>
      <c r="I102" s="28"/>
      <c r="J102" s="28"/>
      <c r="K102" s="28"/>
      <c r="L102" s="28"/>
    </row>
    <row r="103" spans="1:12">
      <c r="A103" s="28"/>
      <c r="B103" s="28"/>
      <c r="C103" s="28"/>
      <c r="D103" s="28"/>
      <c r="E103" s="28"/>
      <c r="F103" s="28"/>
      <c r="G103" s="28"/>
      <c r="H103" s="28"/>
      <c r="I103" s="28"/>
      <c r="J103" s="28"/>
      <c r="K103" s="28"/>
      <c r="L103" s="28"/>
    </row>
    <row r="104" spans="1:12">
      <c r="A104" s="28"/>
      <c r="B104" s="28"/>
      <c r="C104" s="28"/>
      <c r="D104" s="28"/>
      <c r="E104" s="28"/>
      <c r="F104" s="28"/>
      <c r="G104" s="28"/>
      <c r="H104" s="28"/>
      <c r="I104" s="28"/>
      <c r="J104" s="28"/>
      <c r="K104" s="28"/>
      <c r="L104" s="28"/>
    </row>
    <row r="105" spans="1:12">
      <c r="A105" s="28"/>
      <c r="B105" s="28"/>
      <c r="C105" s="28"/>
      <c r="D105" s="28"/>
      <c r="E105" s="28"/>
      <c r="F105" s="28"/>
      <c r="G105" s="28"/>
      <c r="H105" s="28"/>
      <c r="I105" s="28"/>
      <c r="J105" s="28"/>
      <c r="K105" s="28"/>
      <c r="L105" s="28"/>
    </row>
    <row r="106" spans="1:12">
      <c r="A106" s="28"/>
      <c r="B106" s="28"/>
      <c r="C106" s="28"/>
      <c r="D106" s="28"/>
      <c r="E106" s="28"/>
      <c r="F106" s="28"/>
      <c r="G106" s="28"/>
      <c r="H106" s="28"/>
      <c r="I106" s="28"/>
      <c r="J106" s="28"/>
      <c r="K106" s="28"/>
      <c r="L106" s="28"/>
    </row>
    <row r="107" spans="1:12">
      <c r="A107" s="28"/>
      <c r="B107" s="28"/>
      <c r="C107" s="28"/>
      <c r="D107" s="28"/>
      <c r="E107" s="28"/>
      <c r="F107" s="28"/>
      <c r="G107" s="28"/>
      <c r="H107" s="28"/>
      <c r="I107" s="28"/>
      <c r="J107" s="28"/>
      <c r="K107" s="28"/>
      <c r="L107" s="28"/>
    </row>
    <row r="108" spans="1:12">
      <c r="A108" s="28"/>
      <c r="B108" s="28"/>
      <c r="C108" s="28"/>
      <c r="D108" s="28"/>
      <c r="E108" s="28"/>
      <c r="F108" s="28"/>
      <c r="G108" s="28"/>
      <c r="H108" s="28"/>
      <c r="I108" s="28"/>
      <c r="J108" s="28"/>
      <c r="K108" s="28"/>
      <c r="L108" s="28"/>
    </row>
    <row r="109" spans="1:12">
      <c r="A109" s="28"/>
      <c r="B109" s="28"/>
      <c r="C109" s="28"/>
      <c r="D109" s="28"/>
      <c r="E109" s="28"/>
      <c r="F109" s="28"/>
      <c r="G109" s="28"/>
      <c r="H109" s="28"/>
      <c r="I109" s="28"/>
      <c r="J109" s="28"/>
      <c r="K109" s="28"/>
      <c r="L109" s="28"/>
    </row>
    <row r="110" spans="1:12">
      <c r="A110" s="28"/>
      <c r="B110" s="28"/>
      <c r="C110" s="28"/>
      <c r="D110" s="28"/>
      <c r="E110" s="28"/>
      <c r="F110" s="28"/>
      <c r="G110" s="28"/>
      <c r="H110" s="28"/>
      <c r="I110" s="28"/>
      <c r="J110" s="28"/>
      <c r="K110" s="28"/>
      <c r="L110" s="28"/>
    </row>
    <row r="111" spans="1:12">
      <c r="A111" s="28"/>
      <c r="B111" s="28"/>
      <c r="C111" s="28"/>
      <c r="D111" s="28"/>
      <c r="E111" s="28"/>
      <c r="F111" s="28"/>
      <c r="G111" s="28"/>
      <c r="H111" s="28"/>
      <c r="I111" s="28"/>
      <c r="J111" s="28"/>
      <c r="K111" s="28"/>
      <c r="L111" s="28"/>
    </row>
    <row r="112" spans="1:12">
      <c r="A112" s="28"/>
      <c r="B112" s="28"/>
      <c r="C112" s="28"/>
      <c r="D112" s="28"/>
      <c r="E112" s="28"/>
      <c r="F112" s="28"/>
      <c r="G112" s="28"/>
      <c r="H112" s="28"/>
      <c r="I112" s="28"/>
      <c r="J112" s="28"/>
      <c r="K112" s="28"/>
      <c r="L112" s="28"/>
    </row>
    <row r="113" spans="1:12">
      <c r="A113" s="28"/>
      <c r="B113" s="28"/>
      <c r="C113" s="28"/>
      <c r="D113" s="28"/>
      <c r="E113" s="28"/>
      <c r="F113" s="28"/>
      <c r="G113" s="28"/>
      <c r="H113" s="28"/>
      <c r="I113" s="28"/>
      <c r="J113" s="28"/>
      <c r="K113" s="28"/>
      <c r="L113" s="28"/>
    </row>
    <row r="114" spans="1:12">
      <c r="A114" s="28"/>
      <c r="B114" s="28"/>
      <c r="C114" s="28"/>
      <c r="D114" s="28"/>
      <c r="E114" s="28"/>
      <c r="F114" s="28"/>
      <c r="G114" s="28"/>
      <c r="H114" s="28"/>
      <c r="I114" s="28"/>
      <c r="J114" s="28"/>
      <c r="K114" s="28"/>
      <c r="L114" s="28"/>
    </row>
    <row r="115" spans="1:12">
      <c r="A115" s="28"/>
      <c r="B115" s="28"/>
      <c r="C115" s="28"/>
      <c r="D115" s="28"/>
      <c r="E115" s="28"/>
      <c r="F115" s="28"/>
      <c r="G115" s="28"/>
      <c r="H115" s="28"/>
      <c r="I115" s="28"/>
      <c r="J115" s="28"/>
      <c r="K115" s="28"/>
      <c r="L115" s="28"/>
    </row>
    <row r="116" spans="1:12">
      <c r="A116" s="28"/>
      <c r="B116" s="28"/>
      <c r="C116" s="28"/>
      <c r="D116" s="28"/>
      <c r="E116" s="28"/>
      <c r="F116" s="28"/>
      <c r="G116" s="28"/>
      <c r="H116" s="28"/>
      <c r="I116" s="28"/>
      <c r="J116" s="28"/>
      <c r="K116" s="28"/>
      <c r="L116" s="28"/>
    </row>
    <row r="117" spans="1:12">
      <c r="A117" s="28"/>
      <c r="B117" s="28"/>
      <c r="C117" s="28"/>
      <c r="D117" s="28"/>
      <c r="E117" s="28"/>
      <c r="F117" s="28"/>
      <c r="G117" s="28"/>
      <c r="H117" s="28"/>
      <c r="I117" s="28"/>
      <c r="J117" s="28"/>
      <c r="K117" s="28"/>
      <c r="L117" s="28"/>
    </row>
    <row r="118" spans="1:12">
      <c r="A118" s="28"/>
      <c r="B118" s="28"/>
      <c r="C118" s="28"/>
      <c r="D118" s="28"/>
      <c r="E118" s="28"/>
      <c r="F118" s="28"/>
      <c r="G118" s="28"/>
      <c r="H118" s="28"/>
      <c r="I118" s="28"/>
      <c r="J118" s="28"/>
      <c r="K118" s="28"/>
      <c r="L118" s="28"/>
    </row>
    <row r="119" spans="1:12">
      <c r="A119" s="28"/>
      <c r="B119" s="28"/>
      <c r="C119" s="28"/>
      <c r="D119" s="28"/>
      <c r="E119" s="28"/>
      <c r="F119" s="28"/>
      <c r="G119" s="28"/>
      <c r="H119" s="28"/>
      <c r="I119" s="28"/>
      <c r="J119" s="28"/>
      <c r="K119" s="28"/>
      <c r="L119" s="28"/>
    </row>
    <row r="120" spans="1:12">
      <c r="A120" s="28"/>
      <c r="B120" s="28"/>
      <c r="C120" s="28"/>
      <c r="D120" s="28"/>
      <c r="E120" s="28"/>
      <c r="F120" s="28"/>
      <c r="G120" s="28"/>
      <c r="H120" s="28"/>
      <c r="I120" s="28"/>
      <c r="J120" s="28"/>
      <c r="K120" s="28"/>
      <c r="L120" s="28"/>
    </row>
    <row r="121" spans="1:12">
      <c r="A121" s="28"/>
      <c r="B121" s="28"/>
      <c r="C121" s="28"/>
      <c r="D121" s="28"/>
      <c r="E121" s="28"/>
      <c r="F121" s="28"/>
      <c r="G121" s="28"/>
      <c r="H121" s="28"/>
      <c r="I121" s="28"/>
      <c r="J121" s="28"/>
      <c r="K121" s="28"/>
      <c r="L121" s="28"/>
    </row>
    <row r="122" spans="1:12">
      <c r="A122" s="28"/>
      <c r="B122" s="28"/>
      <c r="C122" s="28"/>
      <c r="D122" s="28"/>
      <c r="E122" s="28"/>
      <c r="F122" s="28"/>
      <c r="G122" s="28"/>
      <c r="H122" s="28"/>
      <c r="I122" s="28"/>
      <c r="J122" s="28"/>
      <c r="K122" s="28"/>
      <c r="L122" s="28"/>
    </row>
    <row r="123" spans="1:12">
      <c r="A123" s="28"/>
      <c r="B123" s="28"/>
      <c r="C123" s="28"/>
      <c r="D123" s="28"/>
      <c r="E123" s="28"/>
      <c r="F123" s="28"/>
      <c r="G123" s="28"/>
      <c r="H123" s="28"/>
      <c r="I123" s="28"/>
      <c r="J123" s="28"/>
      <c r="K123" s="28"/>
      <c r="L123" s="28"/>
    </row>
    <row r="124" spans="1:12">
      <c r="A124" s="28"/>
      <c r="B124" s="28"/>
      <c r="C124" s="28"/>
      <c r="D124" s="28"/>
      <c r="E124" s="28"/>
      <c r="F124" s="28"/>
      <c r="G124" s="28"/>
      <c r="H124" s="28"/>
      <c r="I124" s="28"/>
      <c r="J124" s="28"/>
      <c r="K124" s="28"/>
      <c r="L124" s="28"/>
    </row>
    <row r="125" spans="1:12">
      <c r="A125" s="28"/>
      <c r="B125" s="28"/>
      <c r="C125" s="28"/>
      <c r="D125" s="28"/>
      <c r="E125" s="28"/>
      <c r="F125" s="28"/>
      <c r="G125" s="28"/>
      <c r="H125" s="28"/>
      <c r="I125" s="28"/>
      <c r="J125" s="28"/>
      <c r="K125" s="28"/>
      <c r="L125" s="28"/>
    </row>
    <row r="126" spans="1:12">
      <c r="A126" s="28"/>
      <c r="B126" s="28"/>
      <c r="C126" s="28"/>
      <c r="D126" s="28"/>
      <c r="E126" s="28"/>
      <c r="F126" s="28"/>
      <c r="G126" s="28"/>
      <c r="H126" s="28"/>
      <c r="I126" s="28"/>
      <c r="J126" s="28"/>
      <c r="K126" s="28"/>
      <c r="L126" s="28"/>
    </row>
    <row r="127" spans="1:12">
      <c r="A127" s="28"/>
      <c r="B127" s="28"/>
      <c r="C127" s="28"/>
      <c r="D127" s="28"/>
      <c r="E127" s="28"/>
      <c r="F127" s="28"/>
      <c r="G127" s="28"/>
      <c r="H127" s="28"/>
      <c r="I127" s="28"/>
      <c r="J127" s="28"/>
      <c r="K127" s="28"/>
      <c r="L127" s="28"/>
    </row>
    <row r="128" spans="1:12">
      <c r="A128" s="28"/>
      <c r="B128" s="28"/>
      <c r="C128" s="28"/>
      <c r="D128" s="28"/>
      <c r="E128" s="28"/>
      <c r="F128" s="28"/>
      <c r="G128" s="28"/>
      <c r="H128" s="28"/>
      <c r="I128" s="28"/>
      <c r="J128" s="28"/>
      <c r="K128" s="28"/>
      <c r="L128" s="28"/>
    </row>
    <row r="129" spans="1:12">
      <c r="A129" s="28"/>
      <c r="B129" s="28"/>
      <c r="C129" s="28"/>
      <c r="D129" s="28"/>
      <c r="E129" s="28"/>
      <c r="F129" s="28"/>
      <c r="G129" s="28"/>
      <c r="H129" s="28"/>
      <c r="I129" s="28"/>
      <c r="J129" s="28"/>
      <c r="K129" s="28"/>
      <c r="L129" s="28"/>
    </row>
    <row r="130" spans="1:12">
      <c r="A130" s="28"/>
      <c r="B130" s="28"/>
      <c r="C130" s="28"/>
      <c r="D130" s="28"/>
      <c r="E130" s="28"/>
      <c r="F130" s="28"/>
      <c r="G130" s="28"/>
      <c r="H130" s="28"/>
      <c r="I130" s="28"/>
      <c r="J130" s="28"/>
      <c r="K130" s="28"/>
      <c r="L130" s="28"/>
    </row>
    <row r="131" spans="1:12">
      <c r="A131" s="28"/>
      <c r="B131" s="28"/>
      <c r="C131" s="28"/>
      <c r="D131" s="28"/>
      <c r="E131" s="28"/>
      <c r="F131" s="28"/>
      <c r="G131" s="28"/>
      <c r="H131" s="28"/>
      <c r="I131" s="28"/>
      <c r="J131" s="28"/>
      <c r="K131" s="28"/>
      <c r="L131" s="28"/>
    </row>
    <row r="132" spans="1:12">
      <c r="A132" s="28"/>
      <c r="B132" s="28"/>
      <c r="C132" s="28"/>
      <c r="D132" s="28"/>
      <c r="E132" s="28"/>
      <c r="F132" s="28"/>
      <c r="G132" s="28"/>
      <c r="H132" s="28"/>
      <c r="I132" s="28"/>
      <c r="J132" s="28"/>
      <c r="K132" s="28"/>
      <c r="L132" s="28"/>
    </row>
    <row r="133" spans="1:12">
      <c r="A133" s="28"/>
      <c r="B133" s="28"/>
      <c r="C133" s="28"/>
      <c r="D133" s="28"/>
      <c r="E133" s="28"/>
      <c r="F133" s="28"/>
      <c r="G133" s="28"/>
      <c r="H133" s="28"/>
      <c r="I133" s="28"/>
      <c r="J133" s="28"/>
      <c r="K133" s="28"/>
      <c r="L133" s="28"/>
    </row>
    <row r="134" spans="1:12">
      <c r="A134" s="28"/>
      <c r="B134" s="28"/>
      <c r="C134" s="28"/>
      <c r="D134" s="28"/>
      <c r="E134" s="28"/>
      <c r="F134" s="28"/>
      <c r="G134" s="28"/>
      <c r="H134" s="28"/>
      <c r="I134" s="28"/>
      <c r="J134" s="28"/>
      <c r="K134" s="28"/>
      <c r="L134" s="28"/>
    </row>
    <row r="135" spans="1:12">
      <c r="A135" s="28"/>
      <c r="B135" s="28"/>
      <c r="C135" s="28"/>
      <c r="D135" s="28"/>
      <c r="E135" s="28"/>
      <c r="F135" s="28"/>
      <c r="G135" s="28"/>
      <c r="H135" s="28"/>
      <c r="I135" s="28"/>
      <c r="J135" s="28"/>
      <c r="K135" s="28"/>
      <c r="L135" s="28"/>
    </row>
    <row r="136" spans="1:12">
      <c r="A136" s="28"/>
      <c r="B136" s="28"/>
      <c r="C136" s="28"/>
      <c r="D136" s="28"/>
      <c r="E136" s="28"/>
      <c r="F136" s="28"/>
      <c r="G136" s="28"/>
      <c r="H136" s="28"/>
      <c r="I136" s="28"/>
      <c r="J136" s="28"/>
      <c r="K136" s="28"/>
      <c r="L136" s="28"/>
    </row>
    <row r="137" spans="1:12">
      <c r="A137" s="28"/>
      <c r="B137" s="28"/>
      <c r="C137" s="28"/>
      <c r="D137" s="28"/>
      <c r="E137" s="28"/>
      <c r="F137" s="28"/>
      <c r="G137" s="28"/>
      <c r="H137" s="28"/>
      <c r="I137" s="28"/>
      <c r="J137" s="28"/>
      <c r="K137" s="28"/>
      <c r="L137" s="28"/>
    </row>
    <row r="138" spans="1:12">
      <c r="A138" s="28"/>
      <c r="B138" s="28"/>
      <c r="C138" s="28"/>
      <c r="D138" s="28"/>
      <c r="E138" s="28"/>
      <c r="F138" s="28"/>
      <c r="G138" s="28"/>
      <c r="H138" s="28"/>
      <c r="I138" s="28"/>
      <c r="J138" s="28"/>
      <c r="K138" s="28"/>
      <c r="L138" s="28"/>
    </row>
    <row r="139" spans="1:12">
      <c r="A139" s="28"/>
      <c r="B139" s="28"/>
      <c r="C139" s="28"/>
      <c r="D139" s="28"/>
      <c r="E139" s="28"/>
      <c r="F139" s="28"/>
      <c r="G139" s="28"/>
      <c r="H139" s="28"/>
      <c r="I139" s="28"/>
      <c r="J139" s="28"/>
      <c r="K139" s="28"/>
      <c r="L139" s="28"/>
    </row>
    <row r="140" spans="1:12">
      <c r="A140" s="28"/>
      <c r="B140" s="28"/>
      <c r="C140" s="28"/>
      <c r="D140" s="28"/>
      <c r="E140" s="28"/>
      <c r="F140" s="28"/>
      <c r="G140" s="28"/>
      <c r="H140" s="28"/>
      <c r="I140" s="28"/>
      <c r="J140" s="28"/>
      <c r="K140" s="28"/>
      <c r="L140" s="28"/>
    </row>
    <row r="141" spans="1:12">
      <c r="A141" s="28"/>
      <c r="B141" s="28"/>
      <c r="C141" s="28"/>
      <c r="D141" s="28"/>
      <c r="E141" s="28"/>
      <c r="F141" s="28"/>
      <c r="G141" s="28"/>
      <c r="H141" s="28"/>
      <c r="I141" s="28"/>
      <c r="J141" s="28"/>
      <c r="K141" s="28"/>
      <c r="L141" s="28"/>
    </row>
    <row r="142" spans="1:12">
      <c r="A142" s="28"/>
      <c r="B142" s="28"/>
      <c r="C142" s="28"/>
      <c r="D142" s="28"/>
      <c r="E142" s="28"/>
      <c r="F142" s="28"/>
      <c r="G142" s="28"/>
      <c r="H142" s="28"/>
      <c r="I142" s="28"/>
      <c r="J142" s="28"/>
      <c r="K142" s="28"/>
      <c r="L142" s="28"/>
    </row>
    <row r="143" spans="1:12">
      <c r="A143" s="28"/>
      <c r="B143" s="28"/>
      <c r="C143" s="28"/>
      <c r="D143" s="28"/>
      <c r="E143" s="28"/>
      <c r="F143" s="28"/>
      <c r="G143" s="28"/>
      <c r="H143" s="28"/>
      <c r="I143" s="28"/>
      <c r="J143" s="28"/>
      <c r="K143" s="28"/>
      <c r="L143" s="28"/>
    </row>
    <row r="144" spans="1:12">
      <c r="A144" s="28"/>
      <c r="B144" s="28"/>
      <c r="C144" s="28"/>
      <c r="D144" s="28"/>
      <c r="E144" s="28"/>
      <c r="F144" s="28"/>
      <c r="G144" s="28"/>
      <c r="H144" s="28"/>
      <c r="I144" s="28"/>
      <c r="J144" s="28"/>
      <c r="K144" s="28"/>
      <c r="L144" s="28"/>
    </row>
    <row r="145" spans="1:12">
      <c r="A145" s="28"/>
      <c r="B145" s="28"/>
      <c r="C145" s="28"/>
      <c r="D145" s="28"/>
      <c r="E145" s="28"/>
      <c r="F145" s="28"/>
      <c r="G145" s="28"/>
      <c r="H145" s="28"/>
      <c r="I145" s="28"/>
      <c r="J145" s="28"/>
      <c r="K145" s="28"/>
      <c r="L145" s="28"/>
    </row>
    <row r="146" spans="1:12">
      <c r="A146" s="28"/>
      <c r="B146" s="28"/>
      <c r="C146" s="28"/>
      <c r="D146" s="28"/>
      <c r="E146" s="28"/>
      <c r="F146" s="28"/>
      <c r="G146" s="28"/>
      <c r="H146" s="28"/>
      <c r="I146" s="28"/>
      <c r="J146" s="28"/>
      <c r="K146" s="28"/>
      <c r="L146" s="28"/>
    </row>
    <row r="147" spans="1:12">
      <c r="A147" s="28"/>
      <c r="B147" s="28"/>
      <c r="C147" s="28"/>
      <c r="D147" s="28"/>
      <c r="E147" s="28"/>
      <c r="F147" s="28"/>
      <c r="G147" s="28"/>
      <c r="H147" s="28"/>
      <c r="I147" s="28"/>
      <c r="J147" s="28"/>
      <c r="K147" s="28"/>
      <c r="L147" s="28"/>
    </row>
    <row r="148" spans="1:12">
      <c r="A148" s="28"/>
      <c r="B148" s="28"/>
      <c r="C148" s="28"/>
      <c r="D148" s="28"/>
      <c r="E148" s="28"/>
      <c r="F148" s="28"/>
      <c r="G148" s="28"/>
      <c r="H148" s="28"/>
      <c r="I148" s="28"/>
      <c r="J148" s="28"/>
      <c r="K148" s="28"/>
      <c r="L148" s="28"/>
    </row>
    <row r="149" spans="1:12">
      <c r="A149" s="28"/>
      <c r="B149" s="28"/>
      <c r="C149" s="28"/>
      <c r="D149" s="28"/>
      <c r="E149" s="28"/>
      <c r="F149" s="28"/>
      <c r="G149" s="28"/>
      <c r="H149" s="28"/>
      <c r="I149" s="28"/>
      <c r="J149" s="28"/>
      <c r="K149" s="28"/>
      <c r="L149" s="28"/>
    </row>
    <row r="150" spans="1:12">
      <c r="A150" s="28"/>
      <c r="B150" s="28"/>
      <c r="C150" s="28"/>
      <c r="D150" s="28"/>
      <c r="E150" s="28"/>
      <c r="F150" s="28"/>
      <c r="G150" s="28"/>
      <c r="H150" s="28"/>
      <c r="I150" s="28"/>
      <c r="J150" s="28"/>
      <c r="K150" s="28"/>
      <c r="L150" s="28"/>
    </row>
    <row r="151" spans="1:12">
      <c r="A151" s="28"/>
      <c r="B151" s="28"/>
      <c r="C151" s="28"/>
      <c r="D151" s="28"/>
      <c r="E151" s="28"/>
      <c r="F151" s="28"/>
      <c r="G151" s="28"/>
      <c r="H151" s="28"/>
      <c r="I151" s="28"/>
      <c r="J151" s="28"/>
      <c r="K151" s="28"/>
      <c r="L151" s="28"/>
    </row>
    <row r="152" spans="1:12">
      <c r="A152" s="28"/>
      <c r="B152" s="28"/>
      <c r="C152" s="28"/>
      <c r="D152" s="28"/>
      <c r="E152" s="28"/>
      <c r="F152" s="28"/>
      <c r="G152" s="28"/>
      <c r="H152" s="28"/>
      <c r="I152" s="28"/>
      <c r="J152" s="28"/>
      <c r="K152" s="28"/>
      <c r="L152" s="28"/>
    </row>
    <row r="153" spans="1:12">
      <c r="A153" s="28"/>
      <c r="B153" s="28"/>
      <c r="C153" s="28"/>
      <c r="D153" s="28"/>
      <c r="E153" s="28"/>
      <c r="F153" s="28"/>
      <c r="G153" s="28"/>
      <c r="H153" s="28"/>
      <c r="I153" s="28"/>
      <c r="J153" s="28"/>
      <c r="K153" s="28"/>
      <c r="L153" s="28"/>
    </row>
    <row r="154" spans="1:12">
      <c r="A154" s="28"/>
      <c r="B154" s="28"/>
      <c r="C154" s="28"/>
      <c r="D154" s="28"/>
      <c r="E154" s="28"/>
      <c r="F154" s="28"/>
      <c r="G154" s="28"/>
      <c r="H154" s="28"/>
      <c r="I154" s="28"/>
      <c r="J154" s="28"/>
      <c r="K154" s="28"/>
      <c r="L154" s="28"/>
    </row>
    <row r="155" spans="1:12">
      <c r="A155" s="28"/>
      <c r="B155" s="28"/>
      <c r="C155" s="28"/>
      <c r="D155" s="28"/>
      <c r="E155" s="28"/>
      <c r="F155" s="28"/>
      <c r="G155" s="28"/>
      <c r="H155" s="28"/>
      <c r="I155" s="28"/>
      <c r="J155" s="28"/>
      <c r="K155" s="28"/>
      <c r="L155" s="28"/>
    </row>
    <row r="156" spans="1:12">
      <c r="A156" s="28"/>
      <c r="B156" s="28"/>
      <c r="C156" s="28"/>
      <c r="D156" s="28"/>
      <c r="E156" s="28"/>
      <c r="F156" s="28"/>
      <c r="G156" s="28"/>
      <c r="H156" s="28"/>
      <c r="I156" s="28"/>
      <c r="J156" s="28"/>
      <c r="K156" s="28"/>
      <c r="L156" s="28"/>
    </row>
    <row r="157" spans="1:12">
      <c r="A157" s="28"/>
      <c r="B157" s="28"/>
      <c r="C157" s="28"/>
      <c r="D157" s="28"/>
      <c r="E157" s="28"/>
      <c r="F157" s="28"/>
      <c r="G157" s="28"/>
      <c r="H157" s="28"/>
      <c r="I157" s="28"/>
      <c r="J157" s="28"/>
      <c r="K157" s="28"/>
      <c r="L157" s="28"/>
    </row>
    <row r="158" spans="1:12">
      <c r="A158" s="28"/>
      <c r="B158" s="28"/>
      <c r="C158" s="28"/>
      <c r="D158" s="28"/>
      <c r="E158" s="28"/>
      <c r="F158" s="28"/>
      <c r="G158" s="28"/>
      <c r="H158" s="28"/>
      <c r="I158" s="28"/>
      <c r="J158" s="28"/>
      <c r="K158" s="28"/>
      <c r="L158" s="28"/>
    </row>
    <row r="159" spans="1:12">
      <c r="A159" s="28"/>
      <c r="B159" s="28"/>
      <c r="C159" s="28"/>
      <c r="D159" s="28"/>
      <c r="E159" s="28"/>
      <c r="F159" s="28"/>
      <c r="G159" s="28"/>
      <c r="H159" s="28"/>
      <c r="I159" s="28"/>
      <c r="J159" s="28"/>
      <c r="K159" s="28"/>
      <c r="L159" s="28"/>
    </row>
    <row r="160" spans="1:12">
      <c r="A160" s="28"/>
      <c r="B160" s="28"/>
      <c r="C160" s="28"/>
      <c r="D160" s="28"/>
      <c r="E160" s="28"/>
      <c r="F160" s="28"/>
      <c r="G160" s="28"/>
      <c r="H160" s="28"/>
      <c r="I160" s="28"/>
      <c r="J160" s="28"/>
      <c r="K160" s="28"/>
      <c r="L160" s="28"/>
    </row>
    <row r="161" spans="1:12">
      <c r="A161" s="28"/>
      <c r="B161" s="28"/>
      <c r="C161" s="28"/>
      <c r="D161" s="28"/>
      <c r="E161" s="28"/>
      <c r="F161" s="28"/>
      <c r="G161" s="28"/>
      <c r="H161" s="28"/>
      <c r="I161" s="28"/>
      <c r="J161" s="28"/>
      <c r="K161" s="28"/>
      <c r="L161" s="28"/>
    </row>
    <row r="162" spans="1:12">
      <c r="A162" s="28"/>
      <c r="B162" s="28"/>
      <c r="C162" s="28"/>
      <c r="D162" s="28"/>
      <c r="E162" s="28"/>
      <c r="F162" s="28"/>
      <c r="G162" s="28"/>
      <c r="H162" s="28"/>
      <c r="I162" s="28"/>
      <c r="J162" s="28"/>
      <c r="K162" s="28"/>
      <c r="L162" s="28"/>
    </row>
    <row r="163" spans="1:12">
      <c r="A163" s="28"/>
      <c r="B163" s="28"/>
      <c r="C163" s="28"/>
      <c r="D163" s="28"/>
      <c r="E163" s="28"/>
      <c r="F163" s="28"/>
      <c r="G163" s="28"/>
      <c r="H163" s="28"/>
      <c r="I163" s="28"/>
      <c r="J163" s="28"/>
      <c r="K163" s="28"/>
      <c r="L163" s="28"/>
    </row>
    <row r="164" spans="1:12">
      <c r="A164" s="28"/>
      <c r="B164" s="28"/>
      <c r="C164" s="28"/>
      <c r="D164" s="28"/>
      <c r="E164" s="28"/>
      <c r="F164" s="28"/>
      <c r="G164" s="28"/>
      <c r="H164" s="28"/>
      <c r="I164" s="28"/>
      <c r="J164" s="28"/>
      <c r="K164" s="28"/>
      <c r="L164" s="28"/>
    </row>
    <row r="165" spans="1:12">
      <c r="A165" s="28"/>
      <c r="B165" s="28"/>
      <c r="C165" s="28"/>
      <c r="D165" s="28"/>
      <c r="E165" s="28"/>
      <c r="F165" s="28"/>
      <c r="G165" s="28"/>
      <c r="H165" s="28"/>
      <c r="I165" s="28"/>
      <c r="J165" s="28"/>
      <c r="K165" s="28"/>
      <c r="L165" s="28"/>
    </row>
    <row r="166" spans="1:12">
      <c r="A166" s="28"/>
      <c r="B166" s="28"/>
      <c r="C166" s="28"/>
      <c r="D166" s="28"/>
      <c r="E166" s="28"/>
      <c r="F166" s="28"/>
      <c r="G166" s="28"/>
      <c r="H166" s="28"/>
      <c r="I166" s="28"/>
      <c r="J166" s="28"/>
      <c r="K166" s="28"/>
      <c r="L166" s="28"/>
    </row>
    <row r="167" spans="1:12">
      <c r="A167" s="28"/>
      <c r="B167" s="28"/>
      <c r="C167" s="28"/>
      <c r="D167" s="28"/>
      <c r="E167" s="28"/>
      <c r="F167" s="28"/>
      <c r="G167" s="28"/>
      <c r="H167" s="28"/>
      <c r="I167" s="28"/>
      <c r="J167" s="28"/>
      <c r="K167" s="28"/>
      <c r="L167" s="28"/>
    </row>
    <row r="168" spans="1:12">
      <c r="A168" s="28"/>
      <c r="B168" s="28"/>
      <c r="C168" s="28"/>
      <c r="D168" s="28"/>
      <c r="E168" s="28"/>
      <c r="F168" s="28"/>
      <c r="G168" s="28"/>
      <c r="H168" s="28"/>
      <c r="I168" s="28"/>
      <c r="J168" s="28"/>
      <c r="K168" s="28"/>
      <c r="L168" s="28"/>
    </row>
    <row r="169" spans="1:12">
      <c r="A169" s="28"/>
      <c r="B169" s="28"/>
      <c r="C169" s="28"/>
      <c r="D169" s="28"/>
      <c r="E169" s="28"/>
      <c r="F169" s="28"/>
      <c r="G169" s="28"/>
      <c r="H169" s="28"/>
      <c r="I169" s="28"/>
      <c r="J169" s="28"/>
      <c r="K169" s="28"/>
      <c r="L169" s="28"/>
    </row>
    <row r="170" spans="1:12">
      <c r="A170" s="28"/>
      <c r="B170" s="28"/>
      <c r="C170" s="28"/>
      <c r="D170" s="28"/>
      <c r="E170" s="28"/>
      <c r="F170" s="28"/>
      <c r="G170" s="28"/>
      <c r="H170" s="28"/>
      <c r="I170" s="28"/>
      <c r="J170" s="28"/>
      <c r="K170" s="28"/>
      <c r="L170" s="28"/>
    </row>
    <row r="171" spans="1:12">
      <c r="A171" s="28"/>
      <c r="B171" s="28"/>
      <c r="C171" s="28"/>
      <c r="D171" s="28"/>
      <c r="E171" s="28"/>
      <c r="F171" s="28"/>
      <c r="G171" s="28"/>
      <c r="H171" s="28"/>
      <c r="I171" s="28"/>
      <c r="J171" s="28"/>
      <c r="K171" s="28"/>
      <c r="L171" s="28"/>
    </row>
    <row r="172" spans="1:12">
      <c r="A172" s="28"/>
      <c r="B172" s="28"/>
      <c r="C172" s="28"/>
      <c r="D172" s="28"/>
      <c r="E172" s="28"/>
      <c r="F172" s="28"/>
      <c r="G172" s="28"/>
      <c r="H172" s="28"/>
      <c r="I172" s="28"/>
      <c r="J172" s="28"/>
      <c r="K172" s="28"/>
      <c r="L172" s="28"/>
    </row>
    <row r="173" spans="1:12">
      <c r="A173" s="28"/>
      <c r="B173" s="28"/>
      <c r="C173" s="28"/>
      <c r="D173" s="28"/>
      <c r="E173" s="28"/>
      <c r="F173" s="28"/>
      <c r="G173" s="28"/>
      <c r="H173" s="28"/>
      <c r="I173" s="28"/>
      <c r="J173" s="28"/>
      <c r="K173" s="28"/>
      <c r="L173" s="28"/>
    </row>
    <row r="174" spans="1:12">
      <c r="A174" s="28"/>
      <c r="B174" s="28"/>
      <c r="C174" s="28"/>
      <c r="D174" s="28"/>
      <c r="E174" s="28"/>
      <c r="F174" s="28"/>
      <c r="G174" s="28"/>
      <c r="H174" s="28"/>
      <c r="I174" s="28"/>
      <c r="J174" s="28"/>
      <c r="K174" s="28"/>
      <c r="L174" s="28"/>
    </row>
    <row r="175" spans="1:12">
      <c r="A175" s="28"/>
      <c r="B175" s="28"/>
      <c r="C175" s="28"/>
      <c r="D175" s="28"/>
      <c r="E175" s="28"/>
      <c r="F175" s="28"/>
      <c r="G175" s="28"/>
      <c r="H175" s="28"/>
      <c r="I175" s="28"/>
      <c r="J175" s="28"/>
      <c r="K175" s="28"/>
      <c r="L175" s="28"/>
    </row>
    <row r="176" spans="1:12">
      <c r="A176" s="28"/>
      <c r="B176" s="28"/>
      <c r="C176" s="28"/>
      <c r="D176" s="28"/>
      <c r="E176" s="28"/>
      <c r="F176" s="28"/>
      <c r="G176" s="28"/>
      <c r="H176" s="28"/>
      <c r="I176" s="28"/>
      <c r="J176" s="28"/>
      <c r="K176" s="28"/>
      <c r="L176" s="28"/>
    </row>
    <row r="177" spans="1:12">
      <c r="A177" s="28"/>
      <c r="B177" s="28"/>
      <c r="C177" s="28"/>
      <c r="D177" s="28"/>
      <c r="E177" s="28"/>
      <c r="F177" s="28"/>
      <c r="G177" s="28"/>
      <c r="H177" s="28"/>
      <c r="I177" s="28"/>
      <c r="J177" s="28"/>
      <c r="K177" s="28"/>
      <c r="L177" s="28"/>
    </row>
    <row r="178" spans="1:12">
      <c r="A178" s="28"/>
      <c r="B178" s="28"/>
      <c r="C178" s="28"/>
      <c r="D178" s="28"/>
      <c r="E178" s="28"/>
      <c r="F178" s="28"/>
      <c r="G178" s="28"/>
      <c r="H178" s="28"/>
      <c r="I178" s="28"/>
      <c r="J178" s="28"/>
      <c r="K178" s="28"/>
      <c r="L178" s="28"/>
    </row>
    <row r="179" spans="1:12">
      <c r="A179" s="28"/>
      <c r="B179" s="28"/>
      <c r="C179" s="28"/>
      <c r="D179" s="28"/>
      <c r="E179" s="28"/>
      <c r="F179" s="28"/>
      <c r="G179" s="28"/>
      <c r="H179" s="28"/>
      <c r="I179" s="28"/>
      <c r="J179" s="28"/>
      <c r="K179" s="28"/>
      <c r="L179" s="28"/>
    </row>
    <row r="180" spans="1:12">
      <c r="A180" s="28"/>
      <c r="B180" s="28"/>
      <c r="C180" s="28"/>
      <c r="D180" s="28"/>
      <c r="E180" s="28"/>
      <c r="F180" s="28"/>
      <c r="G180" s="28"/>
      <c r="H180" s="28"/>
      <c r="I180" s="28"/>
      <c r="J180" s="28"/>
      <c r="K180" s="28"/>
      <c r="L180" s="28"/>
    </row>
    <row r="181" spans="1:12">
      <c r="A181" s="28"/>
      <c r="B181" s="28"/>
      <c r="C181" s="28"/>
      <c r="D181" s="28"/>
      <c r="E181" s="28"/>
      <c r="F181" s="28"/>
      <c r="G181" s="28"/>
      <c r="H181" s="28"/>
      <c r="I181" s="28"/>
      <c r="J181" s="28"/>
      <c r="K181" s="28"/>
      <c r="L181" s="28"/>
    </row>
    <row r="182" spans="1:12">
      <c r="A182" s="28"/>
      <c r="B182" s="28"/>
      <c r="C182" s="28"/>
      <c r="D182" s="28"/>
      <c r="E182" s="28"/>
      <c r="F182" s="28"/>
      <c r="G182" s="28"/>
      <c r="H182" s="28"/>
      <c r="I182" s="28"/>
      <c r="J182" s="28"/>
      <c r="K182" s="28"/>
      <c r="L182" s="28"/>
    </row>
    <row r="183" spans="1:12">
      <c r="A183" s="28"/>
      <c r="B183" s="28"/>
      <c r="C183" s="28"/>
      <c r="D183" s="28"/>
      <c r="E183" s="28"/>
      <c r="F183" s="28"/>
      <c r="G183" s="28"/>
      <c r="H183" s="28"/>
      <c r="I183" s="28"/>
      <c r="J183" s="28"/>
      <c r="K183" s="28"/>
      <c r="L183" s="28"/>
    </row>
    <row r="184" spans="1:12">
      <c r="A184" s="28"/>
      <c r="B184" s="28"/>
      <c r="C184" s="28"/>
      <c r="D184" s="28"/>
      <c r="E184" s="28"/>
      <c r="F184" s="28"/>
      <c r="G184" s="28"/>
      <c r="H184" s="28"/>
      <c r="I184" s="28"/>
      <c r="J184" s="28"/>
      <c r="K184" s="28"/>
      <c r="L184" s="28"/>
    </row>
    <row r="185" spans="1:12">
      <c r="A185" s="28"/>
      <c r="B185" s="28"/>
      <c r="C185" s="28"/>
      <c r="D185" s="28"/>
      <c r="E185" s="28"/>
      <c r="F185" s="28"/>
      <c r="G185" s="28"/>
      <c r="H185" s="28"/>
      <c r="I185" s="28"/>
      <c r="J185" s="28"/>
      <c r="K185" s="28"/>
      <c r="L185" s="28"/>
    </row>
    <row r="186" spans="1:12">
      <c r="A186" s="28"/>
      <c r="B186" s="28"/>
      <c r="C186" s="28"/>
      <c r="D186" s="28"/>
      <c r="E186" s="28"/>
      <c r="F186" s="28"/>
      <c r="G186" s="28"/>
      <c r="H186" s="28"/>
      <c r="I186" s="28"/>
      <c r="J186" s="28"/>
      <c r="K186" s="28"/>
      <c r="L186" s="28"/>
    </row>
    <row r="187" spans="1:12">
      <c r="A187" s="28"/>
      <c r="B187" s="28"/>
      <c r="C187" s="28"/>
      <c r="D187" s="28"/>
      <c r="E187" s="28"/>
      <c r="F187" s="28"/>
      <c r="G187" s="28"/>
      <c r="H187" s="28"/>
      <c r="I187" s="28"/>
      <c r="J187" s="28"/>
      <c r="K187" s="28"/>
      <c r="L187" s="28"/>
    </row>
    <row r="188" spans="1:12">
      <c r="A188" s="28"/>
      <c r="B188" s="28"/>
      <c r="C188" s="28"/>
      <c r="D188" s="28"/>
      <c r="E188" s="28"/>
      <c r="F188" s="28"/>
      <c r="G188" s="28"/>
      <c r="H188" s="28"/>
      <c r="I188" s="28"/>
      <c r="J188" s="28"/>
      <c r="K188" s="28"/>
      <c r="L188" s="28"/>
    </row>
    <row r="189" spans="1:12">
      <c r="A189" s="28"/>
      <c r="B189" s="28"/>
      <c r="C189" s="28"/>
      <c r="D189" s="28"/>
      <c r="E189" s="28"/>
      <c r="F189" s="28"/>
      <c r="G189" s="28"/>
      <c r="H189" s="28"/>
      <c r="I189" s="28"/>
      <c r="J189" s="28"/>
      <c r="K189" s="28"/>
      <c r="L189" s="28"/>
    </row>
    <row r="190" spans="1:12">
      <c r="A190" s="28"/>
      <c r="B190" s="28"/>
      <c r="C190" s="28"/>
      <c r="D190" s="28"/>
      <c r="E190" s="28"/>
      <c r="F190" s="28"/>
      <c r="G190" s="28"/>
      <c r="H190" s="28"/>
      <c r="I190" s="28"/>
      <c r="J190" s="28"/>
      <c r="K190" s="28"/>
      <c r="L190" s="28"/>
    </row>
    <row r="191" spans="1:12">
      <c r="A191" s="28"/>
      <c r="B191" s="28"/>
      <c r="C191" s="28"/>
      <c r="D191" s="28"/>
      <c r="E191" s="28"/>
      <c r="F191" s="28"/>
      <c r="G191" s="28"/>
      <c r="H191" s="28"/>
      <c r="I191" s="28"/>
      <c r="J191" s="28"/>
      <c r="K191" s="28"/>
      <c r="L191" s="28"/>
    </row>
    <row r="192" spans="1:12">
      <c r="A192" s="28"/>
      <c r="B192" s="28"/>
      <c r="C192" s="28"/>
      <c r="D192" s="28"/>
      <c r="E192" s="28"/>
      <c r="F192" s="28"/>
      <c r="G192" s="28"/>
      <c r="H192" s="28"/>
      <c r="I192" s="28"/>
      <c r="J192" s="28"/>
      <c r="K192" s="28"/>
      <c r="L192" s="28"/>
    </row>
    <row r="193" spans="1:12">
      <c r="A193" s="28"/>
      <c r="B193" s="28"/>
      <c r="C193" s="28"/>
      <c r="D193" s="28"/>
      <c r="E193" s="28"/>
      <c r="F193" s="28"/>
      <c r="G193" s="28"/>
      <c r="H193" s="28"/>
      <c r="I193" s="28"/>
      <c r="J193" s="28"/>
      <c r="K193" s="28"/>
      <c r="L193" s="28"/>
    </row>
    <row r="194" spans="1:12">
      <c r="A194" s="28"/>
      <c r="B194" s="28"/>
      <c r="C194" s="28"/>
      <c r="D194" s="28"/>
      <c r="E194" s="28"/>
      <c r="F194" s="28"/>
      <c r="G194" s="28"/>
      <c r="H194" s="28"/>
      <c r="I194" s="28"/>
      <c r="J194" s="28"/>
      <c r="K194" s="28"/>
      <c r="L194" s="28"/>
    </row>
    <row r="195" spans="1:12">
      <c r="A195" s="28"/>
      <c r="B195" s="28"/>
      <c r="C195" s="28"/>
      <c r="D195" s="28"/>
      <c r="E195" s="28"/>
      <c r="F195" s="28"/>
      <c r="G195" s="28"/>
      <c r="H195" s="28"/>
      <c r="I195" s="28"/>
      <c r="J195" s="28"/>
      <c r="K195" s="28"/>
      <c r="L195" s="28"/>
    </row>
    <row r="196" spans="1:12">
      <c r="A196" s="28"/>
      <c r="B196" s="28"/>
      <c r="C196" s="28"/>
      <c r="D196" s="28"/>
      <c r="E196" s="28"/>
      <c r="F196" s="28"/>
      <c r="G196" s="28"/>
      <c r="H196" s="28"/>
      <c r="I196" s="28"/>
      <c r="J196" s="28"/>
      <c r="K196" s="28"/>
      <c r="L196" s="28"/>
    </row>
    <row r="197" spans="1:12">
      <c r="A197" s="28"/>
      <c r="B197" s="28"/>
      <c r="C197" s="28"/>
      <c r="D197" s="28"/>
      <c r="E197" s="28"/>
      <c r="F197" s="28"/>
      <c r="G197" s="28"/>
      <c r="H197" s="28"/>
      <c r="I197" s="28"/>
      <c r="J197" s="28"/>
      <c r="K197" s="28"/>
      <c r="L197" s="28"/>
    </row>
    <row r="198" spans="1:12">
      <c r="A198" s="28"/>
      <c r="B198" s="28"/>
      <c r="C198" s="28"/>
      <c r="D198" s="28"/>
      <c r="E198" s="28"/>
      <c r="F198" s="28"/>
      <c r="G198" s="28"/>
      <c r="H198" s="28"/>
      <c r="I198" s="28"/>
      <c r="J198" s="28"/>
      <c r="K198" s="28"/>
      <c r="L198" s="28"/>
    </row>
    <row r="199" spans="1:12">
      <c r="A199" s="28"/>
      <c r="B199" s="28"/>
      <c r="C199" s="28"/>
      <c r="D199" s="28"/>
      <c r="E199" s="28"/>
      <c r="F199" s="28"/>
      <c r="G199" s="28"/>
      <c r="H199" s="28"/>
      <c r="I199" s="28"/>
      <c r="J199" s="28"/>
      <c r="K199" s="28"/>
      <c r="L199" s="28"/>
    </row>
    <row r="200" spans="1:12">
      <c r="A200" s="28"/>
      <c r="B200" s="28"/>
      <c r="C200" s="28"/>
      <c r="D200" s="28"/>
      <c r="E200" s="28"/>
      <c r="F200" s="28"/>
      <c r="G200" s="28"/>
      <c r="H200" s="28"/>
      <c r="I200" s="28"/>
      <c r="J200" s="28"/>
      <c r="K200" s="28"/>
      <c r="L200" s="28"/>
    </row>
    <row r="201" spans="1:12">
      <c r="A201" s="28"/>
      <c r="B201" s="28"/>
      <c r="C201" s="28"/>
      <c r="D201" s="28"/>
      <c r="E201" s="28"/>
      <c r="F201" s="28"/>
      <c r="G201" s="28"/>
      <c r="H201" s="28"/>
      <c r="I201" s="28"/>
      <c r="J201" s="28"/>
      <c r="K201" s="28"/>
      <c r="L201" s="28"/>
    </row>
    <row r="202" spans="1:12">
      <c r="A202" s="28"/>
      <c r="B202" s="28"/>
      <c r="C202" s="28"/>
      <c r="D202" s="28"/>
      <c r="E202" s="28"/>
      <c r="F202" s="28"/>
      <c r="G202" s="28"/>
      <c r="H202" s="28"/>
      <c r="I202" s="28"/>
      <c r="J202" s="28"/>
      <c r="K202" s="28"/>
      <c r="L202" s="28"/>
    </row>
    <row r="203" spans="1:12">
      <c r="A203" s="28"/>
      <c r="B203" s="28"/>
      <c r="C203" s="28"/>
      <c r="D203" s="28"/>
      <c r="E203" s="28"/>
      <c r="F203" s="28"/>
      <c r="G203" s="28"/>
      <c r="H203" s="28"/>
      <c r="I203" s="28"/>
      <c r="J203" s="28"/>
      <c r="K203" s="28"/>
      <c r="L203" s="28"/>
    </row>
    <row r="204" spans="1:12">
      <c r="A204" s="28"/>
      <c r="B204" s="28"/>
      <c r="C204" s="28"/>
      <c r="D204" s="28"/>
      <c r="E204" s="28"/>
      <c r="F204" s="28"/>
      <c r="G204" s="28"/>
      <c r="H204" s="28"/>
      <c r="I204" s="28"/>
      <c r="J204" s="28"/>
      <c r="K204" s="28"/>
      <c r="L204" s="28"/>
    </row>
    <row r="205" spans="1:12">
      <c r="A205" s="28"/>
      <c r="B205" s="28"/>
      <c r="C205" s="28"/>
      <c r="D205" s="28"/>
      <c r="E205" s="28"/>
      <c r="F205" s="28"/>
      <c r="G205" s="28"/>
      <c r="H205" s="28"/>
      <c r="I205" s="28"/>
      <c r="J205" s="28"/>
      <c r="K205" s="28"/>
      <c r="L205" s="28"/>
    </row>
    <row r="206" spans="1:12">
      <c r="A206" s="28"/>
      <c r="B206" s="28"/>
      <c r="C206" s="28"/>
      <c r="D206" s="28"/>
      <c r="E206" s="28"/>
      <c r="F206" s="28"/>
      <c r="G206" s="28"/>
      <c r="H206" s="28"/>
      <c r="I206" s="28"/>
      <c r="J206" s="28"/>
      <c r="K206" s="28"/>
      <c r="L206" s="28"/>
    </row>
    <row r="207" spans="1:12">
      <c r="A207" s="28"/>
      <c r="B207" s="28"/>
      <c r="C207" s="28"/>
      <c r="D207" s="28"/>
      <c r="E207" s="28"/>
      <c r="F207" s="28"/>
      <c r="G207" s="28"/>
      <c r="H207" s="28"/>
      <c r="I207" s="28"/>
      <c r="J207" s="28"/>
      <c r="K207" s="28"/>
      <c r="L207" s="28"/>
    </row>
    <row r="208" spans="1:12">
      <c r="A208" s="28"/>
      <c r="B208" s="28"/>
      <c r="C208" s="28"/>
      <c r="D208" s="28"/>
      <c r="E208" s="28"/>
      <c r="F208" s="28"/>
      <c r="G208" s="28"/>
      <c r="H208" s="28"/>
      <c r="I208" s="28"/>
      <c r="J208" s="28"/>
      <c r="K208" s="28"/>
      <c r="L208" s="28"/>
    </row>
    <row r="209" spans="1:12">
      <c r="A209" s="28"/>
      <c r="B209" s="28"/>
      <c r="C209" s="28"/>
      <c r="D209" s="28"/>
      <c r="E209" s="28"/>
      <c r="F209" s="28"/>
      <c r="G209" s="28"/>
      <c r="H209" s="28"/>
      <c r="I209" s="28"/>
      <c r="J209" s="28"/>
      <c r="K209" s="28"/>
      <c r="L209" s="28"/>
    </row>
    <row r="210" spans="1:12">
      <c r="A210" s="28"/>
      <c r="B210" s="28"/>
      <c r="C210" s="28"/>
      <c r="D210" s="28"/>
      <c r="E210" s="28"/>
      <c r="F210" s="28"/>
      <c r="G210" s="28"/>
      <c r="H210" s="28"/>
      <c r="I210" s="28"/>
      <c r="J210" s="28"/>
      <c r="K210" s="28"/>
      <c r="L210" s="28"/>
    </row>
    <row r="211" spans="1:12">
      <c r="A211" s="28"/>
      <c r="B211" s="28"/>
      <c r="C211" s="28"/>
      <c r="D211" s="28"/>
      <c r="E211" s="28"/>
      <c r="F211" s="28"/>
      <c r="G211" s="28"/>
      <c r="H211" s="28"/>
      <c r="I211" s="28"/>
      <c r="J211" s="28"/>
      <c r="K211" s="28"/>
      <c r="L211" s="28"/>
    </row>
    <row r="212" spans="1:12">
      <c r="A212" s="28"/>
      <c r="B212" s="28"/>
      <c r="C212" s="28"/>
      <c r="D212" s="28"/>
      <c r="E212" s="28"/>
      <c r="F212" s="28"/>
      <c r="G212" s="28"/>
      <c r="H212" s="28"/>
      <c r="I212" s="28"/>
      <c r="J212" s="28"/>
      <c r="K212" s="28"/>
      <c r="L212" s="28"/>
    </row>
    <row r="213" spans="1:12">
      <c r="A213" s="28"/>
      <c r="B213" s="28"/>
      <c r="C213" s="28"/>
      <c r="D213" s="28"/>
      <c r="E213" s="28"/>
      <c r="F213" s="28"/>
      <c r="G213" s="28"/>
      <c r="H213" s="28"/>
      <c r="I213" s="28"/>
      <c r="J213" s="28"/>
      <c r="K213" s="28"/>
      <c r="L213" s="28"/>
    </row>
    <row r="214" spans="1:12">
      <c r="A214" s="28"/>
      <c r="B214" s="28"/>
      <c r="C214" s="28"/>
      <c r="D214" s="28"/>
      <c r="E214" s="28"/>
      <c r="F214" s="28"/>
      <c r="G214" s="28"/>
      <c r="H214" s="28"/>
      <c r="I214" s="28"/>
      <c r="J214" s="28"/>
      <c r="K214" s="28"/>
      <c r="L214" s="28"/>
    </row>
    <row r="215" spans="1:12">
      <c r="A215" s="28"/>
      <c r="B215" s="28"/>
      <c r="C215" s="28"/>
      <c r="D215" s="28"/>
      <c r="E215" s="28"/>
      <c r="F215" s="28"/>
      <c r="G215" s="28"/>
      <c r="H215" s="28"/>
      <c r="I215" s="28"/>
      <c r="J215" s="28"/>
      <c r="K215" s="28"/>
      <c r="L215" s="28"/>
    </row>
    <row r="216" spans="1:12">
      <c r="A216" s="28"/>
      <c r="B216" s="28"/>
      <c r="C216" s="28"/>
      <c r="D216" s="28"/>
      <c r="E216" s="28"/>
      <c r="F216" s="28"/>
      <c r="G216" s="28"/>
      <c r="H216" s="28"/>
      <c r="I216" s="28"/>
      <c r="J216" s="28"/>
      <c r="K216" s="28"/>
      <c r="L216" s="28"/>
    </row>
    <row r="217" spans="1:12">
      <c r="A217" s="28"/>
      <c r="B217" s="28"/>
      <c r="C217" s="28"/>
      <c r="D217" s="28"/>
      <c r="E217" s="28"/>
      <c r="F217" s="28"/>
      <c r="G217" s="28"/>
      <c r="H217" s="28"/>
      <c r="I217" s="28"/>
      <c r="J217" s="28"/>
      <c r="K217" s="28"/>
      <c r="L217" s="28"/>
    </row>
    <row r="218" spans="1:12">
      <c r="A218" s="28"/>
      <c r="B218" s="28"/>
      <c r="C218" s="28"/>
      <c r="D218" s="28"/>
      <c r="E218" s="28"/>
      <c r="F218" s="28"/>
      <c r="G218" s="28"/>
      <c r="H218" s="28"/>
      <c r="I218" s="28"/>
      <c r="J218" s="28"/>
      <c r="K218" s="28"/>
      <c r="L218" s="28"/>
    </row>
    <row r="219" spans="1:12">
      <c r="A219" s="28"/>
      <c r="B219" s="28"/>
      <c r="C219" s="28"/>
      <c r="D219" s="28"/>
      <c r="E219" s="28"/>
      <c r="F219" s="28"/>
      <c r="G219" s="28"/>
      <c r="H219" s="28"/>
      <c r="I219" s="28"/>
      <c r="J219" s="28"/>
      <c r="K219" s="28"/>
      <c r="L219" s="28"/>
    </row>
    <row r="220" spans="1:12">
      <c r="A220" s="28"/>
      <c r="B220" s="28"/>
      <c r="C220" s="28"/>
      <c r="D220" s="28"/>
      <c r="E220" s="28"/>
      <c r="F220" s="28"/>
      <c r="G220" s="28"/>
      <c r="H220" s="28"/>
      <c r="I220" s="28"/>
      <c r="J220" s="28"/>
      <c r="K220" s="28"/>
      <c r="L220" s="28"/>
    </row>
    <row r="221" spans="1:12">
      <c r="A221" s="28"/>
      <c r="B221" s="28"/>
      <c r="C221" s="28"/>
      <c r="D221" s="28"/>
      <c r="E221" s="28"/>
      <c r="F221" s="28"/>
      <c r="G221" s="28"/>
      <c r="H221" s="28"/>
      <c r="I221" s="28"/>
      <c r="J221" s="28"/>
      <c r="K221" s="28"/>
      <c r="L221" s="28"/>
    </row>
    <row r="222" spans="1:12">
      <c r="A222" s="28"/>
      <c r="B222" s="28"/>
      <c r="C222" s="28"/>
      <c r="D222" s="28"/>
      <c r="E222" s="28"/>
      <c r="F222" s="28"/>
      <c r="G222" s="28"/>
      <c r="H222" s="28"/>
      <c r="I222" s="28"/>
      <c r="J222" s="28"/>
      <c r="K222" s="28"/>
      <c r="L222" s="28"/>
    </row>
    <row r="223" spans="1:12">
      <c r="A223" s="28"/>
      <c r="B223" s="28"/>
      <c r="C223" s="28"/>
      <c r="D223" s="28"/>
      <c r="E223" s="28"/>
      <c r="F223" s="28"/>
      <c r="G223" s="28"/>
      <c r="H223" s="28"/>
      <c r="I223" s="28"/>
      <c r="J223" s="28"/>
      <c r="K223" s="28"/>
      <c r="L223" s="28"/>
    </row>
    <row r="224" spans="1:12">
      <c r="A224" s="28"/>
      <c r="B224" s="28"/>
      <c r="C224" s="28"/>
      <c r="D224" s="28"/>
      <c r="E224" s="28"/>
      <c r="F224" s="28"/>
      <c r="G224" s="28"/>
      <c r="H224" s="28"/>
      <c r="I224" s="28"/>
      <c r="J224" s="28"/>
      <c r="K224" s="28"/>
      <c r="L224" s="28"/>
    </row>
  </sheetData>
  <autoFilter ref="A2:K34" xr:uid="{C501F445-31F5-46E1-AB08-5738D3066605}"/>
  <conditionalFormatting sqref="A19:E21">
    <cfRule type="expression" dxfId="32" priority="31">
      <formula>ISEVEN(ROW())</formula>
    </cfRule>
    <cfRule type="expression" priority="32">
      <formula>ISODD(ROW())</formula>
    </cfRule>
  </conditionalFormatting>
  <conditionalFormatting sqref="A3:L5">
    <cfRule type="expression" dxfId="31" priority="9">
      <formula>ISEVEN(ROW())</formula>
    </cfRule>
  </conditionalFormatting>
  <conditionalFormatting sqref="A3:L38">
    <cfRule type="expression" priority="10">
      <formula>ISODD(ROW())</formula>
    </cfRule>
  </conditionalFormatting>
  <conditionalFormatting sqref="B39:L39 A40:L224 A6:L38">
    <cfRule type="expression" dxfId="30" priority="58">
      <formula>ISEVEN(ROW())</formula>
    </cfRule>
  </conditionalFormatting>
  <conditionalFormatting sqref="B39:L39 A40:L224">
    <cfRule type="expression" priority="59">
      <formula>ISODD(ROW())</formula>
    </cfRule>
  </conditionalFormatting>
  <conditionalFormatting sqref="G3:L5">
    <cfRule type="expression" dxfId="29" priority="7">
      <formula>G3=""</formula>
    </cfRule>
    <cfRule type="expression" dxfId="28" priority="8">
      <formula>G3="X"</formula>
    </cfRule>
  </conditionalFormatting>
  <conditionalFormatting sqref="G6:L45">
    <cfRule type="expression" dxfId="27" priority="54">
      <formula>G6=""</formula>
    </cfRule>
    <cfRule type="expression" dxfId="26" priority="55">
      <formula>G6="X"</formula>
    </cfRule>
  </conditionalFormatting>
  <conditionalFormatting sqref="L35:L37">
    <cfRule type="expression" dxfId="25" priority="52">
      <formula>L35=""</formula>
    </cfRule>
    <cfRule type="expression" dxfId="24" priority="53">
      <formula>L35="X"</formula>
    </cfRule>
  </conditionalFormatting>
  <hyperlinks>
    <hyperlink ref="E6" location="'Nature de fait'!A1" display="Lien nomenclature" xr:uid="{539BD578-8B92-438E-9797-279F8E85B856}"/>
    <hyperlink ref="E7" location="'Attribution du dossier'!A1" display="Lien nomenclature" xr:uid="{83312ADE-108A-4D25-8BE7-27C9395C4886}"/>
    <hyperlink ref="E8" location="'Risque, menace et sensibilité'!A1" display="Lien nomenclature" xr:uid="{9F738CF9-B437-4A27-8CF2-C50C5C0734F4}"/>
    <hyperlink ref="E9" location="'Motif de recours médico-secouri'!A1" display="Lien nomenclature" xr:uid="{34887817-DE20-4996-9B54-60201BD7BF6B}"/>
    <hyperlink ref="E13" location="'Attribution du dossier'!A1" display="Lien nomenclature" xr:uid="{3EDF5532-205A-406E-822B-B79908DFAF6A}"/>
    <hyperlink ref="E14" location="'Priorité de régulation médicale'!A1" display="Lien nomenclature" xr:uid="{D59E4120-4823-486C-9505-D44F77A631EC}"/>
    <hyperlink ref="E22" location="'Type de requérant'!A1" display="Lien nomenclature" xr:uid="{379E2147-AD1C-464C-83FF-DA5B8754B9E0}"/>
    <hyperlink ref="E23" location="'Difficultés de communication'!A1" display="Lien nomenclature" xr:uid="{178F7592-0B6B-4DA8-89F4-525A55C10FA0}"/>
    <hyperlink ref="E25" location="Sexe!A1" display="Lien nomenclature" xr:uid="{65BDA639-D0DB-4DC1-8264-8E35FE3B2996}"/>
    <hyperlink ref="E26" location="'Niveau de soin'!A1" display="Lien nomenclature" xr:uid="{30F27E7E-2FB0-4F79-A16D-620776E8FCF1}"/>
    <hyperlink ref="E29" location="'Type de ressource'!A1" display="Lien nomenclature" xr:uid="{3CDD18B1-CEEB-4D52-9CB8-283B075579C8}"/>
    <hyperlink ref="E30" location="'Type de vecteurs'!A1" display="Lien nomenclature" xr:uid="{4A249EF4-3DA2-4A6E-947A-08D74AFD0EF9}"/>
    <hyperlink ref="E31" location="'Niveau de prise en charge'!A1" display="Lien nomenclature" xr:uid="{2154EBB7-71EE-44B5-BBEE-716579483CDC}"/>
    <hyperlink ref="E32" location="'Type de devenir du patient'!A1" display="Lien nomenclature" xr:uid="{0E2A9314-0B8D-4156-A7C3-BC0E2885D9D2}"/>
    <hyperlink ref="E34" location="'Effet à obtenir'!A1" display="Lien nomenclature" xr:uid="{F32B9CB2-26FC-4D51-B612-B9EB269DC3B1}"/>
    <hyperlink ref="E38" location="'Attribution du dossier'!A1" display="Lien nomenclature" xr:uid="{9DFDDF82-C842-46CA-9B9A-3545027D4646}"/>
    <hyperlink ref="E38" location="'Statut du vecteur'!A1" display="Lien nomenclature" xr:uid="{CBB6C543-B740-4053-95FD-E8C10E8B561C}"/>
    <hyperlink ref="E35" location="'Cadre conventionnel'!A1" display="Lien nomenclature" xr:uid="{018B40BB-963F-4A1C-AF4F-5EA9FD5F329B}"/>
    <hyperlink ref="E36" location="'Delai d''intervention souhaite'!A1" display="Lien nomenclature" xr:uid="{FA2A5069-90AE-4459-B4C7-F1CDCCD8EAB0}"/>
    <hyperlink ref="E11" location="'Nombre de patients-victimes'!A1" display="Lien nomenclature" xr:uid="{6309BD82-9F33-4F60-88D8-A0006F1258C1}"/>
    <hyperlink ref="E12" location="'Type du patient-victime'!A1" display="Lien nomenclature" xr:uid="{DE7B079C-CBCB-4DAA-8F1C-14C86902471B}"/>
    <hyperlink ref="E15" location="'Lieu - Source ou type d''id'!A1" display="Lien nomenclature" xr:uid="{BA31FF0D-E3BA-4B5F-9CD1-7D8BE6732D16}"/>
    <hyperlink ref="E16" location="Precision!A1" display="Lien nomenclature" xr:uid="{97F329BE-0FC4-44FA-877A-A30303EADFDE}"/>
    <hyperlink ref="E17" location="'Nom de la source'!A1" display="Lien nomenclature" xr:uid="{478B7AAD-E9B2-4F1F-B676-F265053314D7}"/>
    <hyperlink ref="E18" location="'Type d''objet'!A1" display="Lien nomenclature" xr:uid="{35BDDCF4-4CBD-4377-AA24-F24C9AB768A3}"/>
    <hyperlink ref="E19" location="Signalement!A1" display="Lien nomenclature" xr:uid="{5B0FE3F7-A6E0-4AE6-BC99-A0ED642C856A}"/>
    <hyperlink ref="E20" location="Canal!A1" display="Lien nomenclature" xr:uid="{BFCCD30D-86D4-49EC-84D7-DF8A7A30F9A8}"/>
    <hyperlink ref="E21" location="'Type de contact'!A1" display="Lien nomenclature" xr:uid="{720D8D79-5F80-4F63-9FC1-FF47FB4BA071}"/>
    <hyperlink ref="E3" location="Filiere!A1" display="Lien nomenclature" xr:uid="{576D4B8C-BD72-4828-BA84-DA2012256B1B}"/>
    <hyperlink ref="E4" location="'Type d''intervention'!A1" display="Lien nomenclature" xr:uid="{492FF9BE-FD29-4499-85A9-95DB711A2B7B}"/>
    <hyperlink ref="E5" location="'Origine de l''appel'!A1" display="Lien nomenclature" xr:uid="{613999A2-814F-4912-BB94-25E067CB65AB}"/>
    <hyperlink ref="E24" location="'Patient - type d''Id'!A1" display="Lien nomenclature" xr:uid="{679AF562-7FA0-4BA2-9C4D-AA1F96F40CFA}"/>
    <hyperlink ref="E28" location="'Type de decision'!A1" display="Lien nomenclature" xr:uid="{4F195D5A-2BD1-4EA9-BE69-3011CC92C820}"/>
    <hyperlink ref="E27" location="Role!A1" display="Lien nomenclature" xr:uid="{582C01B4-1165-40A4-A66C-114EB3863727}"/>
    <hyperlink ref="E37" location="'Reponse demande ressources'!A1" display="Lien nomenclature" xr:uid="{A5992456-8F22-45CA-B0C9-B24FF1D02C76}"/>
    <hyperlink ref="E10" location="'Etats du dossier'!A1" display="Lien nomenclature" xr:uid="{E2F3E3CE-6DF1-437C-A6B6-E5C58AA762D2}"/>
    <hyperlink ref="E33" location="'Type de destination'!A1" display="Lien nomenclature" xr:uid="{D62BADA3-6E05-4387-BA31-BBD4E4D70DB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1936</v>
      </c>
      <c r="C1" s="3"/>
    </row>
    <row r="2" spans="1:5">
      <c r="A2" s="1" t="s">
        <v>2</v>
      </c>
      <c r="B2" s="55" t="s">
        <v>1947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1940</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1937</v>
      </c>
      <c r="B12" s="65" t="s">
        <v>1937</v>
      </c>
      <c r="C12" s="43"/>
      <c r="D12" s="52"/>
      <c r="E12" s="2"/>
    </row>
    <row r="13" spans="1:5" s="32" customFormat="1">
      <c r="A13" s="65" t="s">
        <v>1938</v>
      </c>
      <c r="B13" s="65" t="s">
        <v>1938</v>
      </c>
      <c r="C13" s="43"/>
      <c r="D13" s="52"/>
      <c r="E13" s="2"/>
    </row>
    <row r="14" spans="1:5" s="32" customFormat="1">
      <c r="A14" s="65" t="s">
        <v>1346</v>
      </c>
      <c r="B14" s="65" t="s">
        <v>1346</v>
      </c>
      <c r="C14" s="43"/>
      <c r="D14" s="52"/>
      <c r="E14" s="2"/>
    </row>
    <row r="15" spans="1:5" s="32" customFormat="1">
      <c r="A15" s="65" t="s">
        <v>1939</v>
      </c>
      <c r="B15" s="65" t="s">
        <v>1939</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1936</v>
      </c>
      <c r="C1" s="3"/>
    </row>
    <row r="2" spans="1:5">
      <c r="A2" s="1" t="s">
        <v>2</v>
      </c>
      <c r="B2" s="55" t="s">
        <v>1946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1954</v>
      </c>
      <c r="C8" s="6"/>
    </row>
    <row r="9" spans="1:5">
      <c r="A9" s="4" t="s">
        <v>11</v>
      </c>
      <c r="B9" s="4" t="s">
        <v>12</v>
      </c>
      <c r="C9" s="4" t="s">
        <v>16</v>
      </c>
      <c r="D9" s="4" t="s">
        <v>10</v>
      </c>
      <c r="E9" s="4" t="s">
        <v>13</v>
      </c>
    </row>
    <row r="10" spans="1:5" s="32" customFormat="1">
      <c r="A10" s="52" t="s">
        <v>1941</v>
      </c>
      <c r="B10" s="52" t="s">
        <v>1941</v>
      </c>
      <c r="C10" s="43"/>
      <c r="D10" s="52"/>
      <c r="E10" s="2"/>
    </row>
    <row r="11" spans="1:5" s="32" customFormat="1">
      <c r="A11" s="52" t="s">
        <v>1942</v>
      </c>
      <c r="B11" s="52" t="s">
        <v>1942</v>
      </c>
      <c r="C11" s="43"/>
      <c r="D11" s="52"/>
      <c r="E11" s="2"/>
    </row>
    <row r="12" spans="1:5" s="32" customFormat="1">
      <c r="A12" s="52" t="s">
        <v>1943</v>
      </c>
      <c r="B12" s="52" t="s">
        <v>1943</v>
      </c>
      <c r="C12" s="43"/>
      <c r="D12" s="52"/>
      <c r="E12" s="2"/>
    </row>
    <row r="13" spans="1:5" s="32" customFormat="1">
      <c r="A13" s="52" t="s">
        <v>1944</v>
      </c>
      <c r="B13" s="52" t="s">
        <v>1944</v>
      </c>
      <c r="C13" s="43"/>
      <c r="D13" s="52"/>
      <c r="E13" s="2"/>
    </row>
    <row r="14" spans="1:5" s="32" customFormat="1">
      <c r="A14" s="52" t="s">
        <v>1945</v>
      </c>
      <c r="B14" s="52" t="s">
        <v>1945</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topLeftCell="F1" workbookViewId="0">
      <selection activeCell="B8" sqref="B8"/>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1891</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1723</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1895</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1936</v>
      </c>
      <c r="C1" s="3"/>
    </row>
    <row r="2" spans="1:5">
      <c r="A2" s="1" t="s">
        <v>2</v>
      </c>
      <c r="B2" s="55" t="s">
        <v>2045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1955</v>
      </c>
      <c r="C8" s="6"/>
    </row>
    <row r="9" spans="1:5">
      <c r="A9" s="4" t="s">
        <v>11</v>
      </c>
      <c r="B9" s="4" t="s">
        <v>12</v>
      </c>
      <c r="C9" s="4" t="s">
        <v>16</v>
      </c>
      <c r="D9" s="4" t="s">
        <v>10</v>
      </c>
      <c r="E9" s="4" t="s">
        <v>13</v>
      </c>
    </row>
    <row r="10" spans="1:5" s="32" customFormat="1">
      <c r="A10" s="52" t="s">
        <v>1949</v>
      </c>
      <c r="B10" s="52" t="s">
        <v>1949</v>
      </c>
      <c r="C10" s="43"/>
      <c r="D10" s="52"/>
      <c r="E10" s="2"/>
    </row>
    <row r="11" spans="1:5" s="32" customFormat="1">
      <c r="A11" s="52" t="s">
        <v>1950</v>
      </c>
      <c r="B11" s="52" t="s">
        <v>1950</v>
      </c>
      <c r="C11" s="43"/>
      <c r="D11" s="52"/>
      <c r="E11" s="2"/>
    </row>
    <row r="12" spans="1:5" s="32" customFormat="1">
      <c r="A12" s="52" t="s">
        <v>1951</v>
      </c>
      <c r="B12" s="52" t="s">
        <v>1951</v>
      </c>
      <c r="C12" s="43"/>
      <c r="D12" s="52"/>
      <c r="E12" s="2"/>
    </row>
    <row r="13" spans="1:5" s="32" customFormat="1">
      <c r="A13" s="52" t="s">
        <v>1952</v>
      </c>
      <c r="B13" s="52" t="s">
        <v>1952</v>
      </c>
      <c r="C13" s="43"/>
      <c r="D13" s="52"/>
      <c r="E13" s="2"/>
    </row>
    <row r="14" spans="1:5" s="32" customFormat="1">
      <c r="A14" s="52" t="s">
        <v>1948</v>
      </c>
      <c r="B14" s="52" t="s">
        <v>1948</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5703125" customWidth="1"/>
    <col min="3" max="3" width="15.28515625" customWidth="1"/>
    <col min="4" max="4" width="154.85546875" customWidth="1"/>
    <col min="5" max="5" width="11" customWidth="1"/>
  </cols>
  <sheetData>
    <row r="1" spans="1:5">
      <c r="A1" s="1" t="s">
        <v>0</v>
      </c>
      <c r="B1" s="22" t="s">
        <v>1936</v>
      </c>
      <c r="C1" s="3"/>
    </row>
    <row r="2" spans="1:5">
      <c r="A2" s="1" t="s">
        <v>2</v>
      </c>
      <c r="B2" s="55" t="s">
        <v>1953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1961</v>
      </c>
      <c r="C8" s="6"/>
    </row>
    <row r="9" spans="1:5">
      <c r="A9" s="4" t="s">
        <v>11</v>
      </c>
      <c r="B9" s="4" t="s">
        <v>12</v>
      </c>
      <c r="C9" s="4" t="s">
        <v>16</v>
      </c>
      <c r="D9" s="4" t="s">
        <v>10</v>
      </c>
      <c r="E9" s="4" t="s">
        <v>13</v>
      </c>
    </row>
    <row r="10" spans="1:5" s="32" customFormat="1">
      <c r="A10" s="52" t="s">
        <v>1960</v>
      </c>
      <c r="B10" s="52" t="s">
        <v>1960</v>
      </c>
      <c r="C10" s="43"/>
      <c r="D10" s="52" t="s">
        <v>1962</v>
      </c>
      <c r="E10" s="2"/>
    </row>
    <row r="11" spans="1:5" s="32" customFormat="1">
      <c r="A11" s="52" t="s">
        <v>1959</v>
      </c>
      <c r="B11" s="52" t="s">
        <v>1959</v>
      </c>
      <c r="C11" s="43"/>
      <c r="D11" s="52" t="s">
        <v>1963</v>
      </c>
      <c r="E11" s="2"/>
    </row>
    <row r="12" spans="1:5" s="32" customFormat="1">
      <c r="A12" s="52" t="s">
        <v>1958</v>
      </c>
      <c r="B12" s="52" t="s">
        <v>1958</v>
      </c>
      <c r="C12" s="43"/>
      <c r="D12" s="52" t="s">
        <v>1964</v>
      </c>
      <c r="E12" s="2"/>
    </row>
    <row r="13" spans="1:5" s="32" customFormat="1">
      <c r="A13" s="52" t="s">
        <v>1957</v>
      </c>
      <c r="B13" s="52" t="s">
        <v>1957</v>
      </c>
      <c r="C13" s="43"/>
      <c r="D13" s="52" t="s">
        <v>1965</v>
      </c>
      <c r="E13" s="2"/>
    </row>
    <row r="14" spans="1:5" s="32" customFormat="1">
      <c r="A14" s="52" t="s">
        <v>1956</v>
      </c>
      <c r="B14" s="52" t="s">
        <v>1956</v>
      </c>
      <c r="C14" s="43"/>
      <c r="D14" s="52" t="s">
        <v>1966</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1936</v>
      </c>
      <c r="C1" s="3"/>
    </row>
    <row r="2" spans="1:5">
      <c r="A2" s="1" t="s">
        <v>2</v>
      </c>
      <c r="B2" s="55" t="s">
        <v>1971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1970</v>
      </c>
      <c r="C8" s="6"/>
    </row>
    <row r="9" spans="1:5">
      <c r="A9" s="4" t="s">
        <v>11</v>
      </c>
      <c r="B9" s="4" t="s">
        <v>12</v>
      </c>
      <c r="C9" s="4" t="s">
        <v>16</v>
      </c>
      <c r="D9" s="4" t="s">
        <v>10</v>
      </c>
      <c r="E9" s="4" t="s">
        <v>13</v>
      </c>
    </row>
    <row r="10" spans="1:5" s="32" customFormat="1">
      <c r="A10" s="52" t="s">
        <v>1968</v>
      </c>
      <c r="B10" s="52" t="s">
        <v>1968</v>
      </c>
      <c r="C10" s="43"/>
      <c r="D10" s="52"/>
      <c r="E10" s="2"/>
    </row>
    <row r="11" spans="1:5" s="32" customFormat="1">
      <c r="A11" s="52" t="s">
        <v>1969</v>
      </c>
      <c r="B11" s="52" t="s">
        <v>1969</v>
      </c>
      <c r="C11" s="43"/>
      <c r="D11" s="52"/>
      <c r="E11" s="2"/>
    </row>
    <row r="12" spans="1:5" s="32" customFormat="1">
      <c r="A12" s="52" t="s">
        <v>1967</v>
      </c>
      <c r="B12" s="52" t="s">
        <v>1967</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5703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1936</v>
      </c>
      <c r="C1" s="3"/>
    </row>
    <row r="2" spans="1:5">
      <c r="A2" s="1" t="s">
        <v>2</v>
      </c>
      <c r="B2" s="55" t="s">
        <v>1972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1992</v>
      </c>
      <c r="C8" s="6"/>
    </row>
    <row r="9" spans="1:5">
      <c r="A9" s="4" t="s">
        <v>11</v>
      </c>
      <c r="B9" s="4" t="s">
        <v>12</v>
      </c>
      <c r="C9" s="4" t="s">
        <v>16</v>
      </c>
      <c r="D9" s="4" t="s">
        <v>10</v>
      </c>
      <c r="E9" s="4" t="s">
        <v>13</v>
      </c>
    </row>
    <row r="10" spans="1:5" s="32" customFormat="1">
      <c r="A10" s="52" t="s">
        <v>1975</v>
      </c>
      <c r="B10" s="52" t="s">
        <v>1975</v>
      </c>
      <c r="C10" s="43"/>
      <c r="D10" s="52"/>
      <c r="E10" s="2"/>
    </row>
    <row r="11" spans="1:5" s="32" customFormat="1">
      <c r="A11" s="52" t="s">
        <v>1974</v>
      </c>
      <c r="B11" s="52" t="s">
        <v>1974</v>
      </c>
      <c r="C11" s="43"/>
      <c r="D11" s="52"/>
      <c r="E11" s="2"/>
    </row>
    <row r="12" spans="1:5" s="32" customFormat="1">
      <c r="A12" s="52" t="s">
        <v>1343</v>
      </c>
      <c r="B12" s="52" t="s">
        <v>1343</v>
      </c>
      <c r="C12" s="43"/>
      <c r="D12" s="52"/>
      <c r="E12" s="2"/>
    </row>
    <row r="13" spans="1:5" s="32" customFormat="1">
      <c r="A13" s="52" t="s">
        <v>1973</v>
      </c>
      <c r="B13" s="52" t="s">
        <v>1973</v>
      </c>
      <c r="C13" s="43"/>
      <c r="D13" s="52"/>
      <c r="E13" s="2"/>
    </row>
    <row r="14" spans="1:5" s="32" customFormat="1">
      <c r="A14" s="52" t="s">
        <v>1976</v>
      </c>
      <c r="B14" s="52" t="s">
        <v>1976</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M55"/>
  <sheetViews>
    <sheetView workbookViewId="0">
      <selection activeCell="M22" sqref="M22:M23"/>
    </sheetView>
  </sheetViews>
  <sheetFormatPr baseColWidth="10" defaultColWidth="8.7109375" defaultRowHeight="15"/>
  <cols>
    <col min="1" max="1" width="21.5703125" bestFit="1" customWidth="1"/>
    <col min="2" max="3" width="15.42578125" bestFit="1" customWidth="1"/>
    <col min="4" max="4" width="12.140625" bestFit="1" customWidth="1"/>
    <col min="5" max="5" width="14.140625" bestFit="1" customWidth="1"/>
  </cols>
  <sheetData>
    <row r="1" spans="1:5">
      <c r="A1" s="1" t="s">
        <v>0</v>
      </c>
      <c r="B1" s="22" t="s">
        <v>1936</v>
      </c>
      <c r="C1" s="3"/>
    </row>
    <row r="2" spans="1:5">
      <c r="A2" s="1" t="s">
        <v>2</v>
      </c>
      <c r="B2" s="55" t="s">
        <v>1979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1993</v>
      </c>
      <c r="C8" s="6"/>
    </row>
    <row r="9" spans="1:5">
      <c r="A9" s="4" t="s">
        <v>11</v>
      </c>
      <c r="B9" s="4" t="s">
        <v>12</v>
      </c>
      <c r="C9" s="4" t="s">
        <v>16</v>
      </c>
      <c r="D9" s="4" t="s">
        <v>10</v>
      </c>
      <c r="E9" s="4" t="s">
        <v>13</v>
      </c>
    </row>
    <row r="10" spans="1:5" s="32" customFormat="1">
      <c r="A10" s="52" t="s">
        <v>1977</v>
      </c>
      <c r="B10" s="52" t="s">
        <v>1977</v>
      </c>
      <c r="C10" s="43"/>
      <c r="D10" s="52"/>
      <c r="E10" s="2"/>
    </row>
    <row r="11" spans="1:5" s="32" customFormat="1">
      <c r="A11" s="52" t="s">
        <v>1978</v>
      </c>
      <c r="B11" s="52" t="s">
        <v>1978</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2007</v>
      </c>
    </row>
    <row r="23" spans="1:13">
      <c r="A23" s="2"/>
      <c r="B23" s="38"/>
      <c r="C23" s="2"/>
      <c r="D23" s="2"/>
      <c r="E23" s="2"/>
      <c r="M23" s="69" t="s">
        <v>2008</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4" priority="1">
      <formula>OR($AD22="X",$AC22="X")</formula>
    </cfRule>
    <cfRule type="expression" dxfId="3" priority="2">
      <formula>AND($AD22=1,$AC22=1)</formula>
    </cfRule>
    <cfRule type="expression" dxfId="2" priority="3">
      <formula>$AD22=1</formula>
    </cfRule>
    <cfRule type="expression" dxfId="1" priority="4">
      <formula>$AC22=1</formula>
    </cfRule>
    <cfRule type="expression" dxfId="0" priority="5">
      <formula>AND(NOT(ISBLANK($V22)),ISBLANK($AC22),ISBLANK($AD22))</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5703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1936</v>
      </c>
      <c r="C1" s="3"/>
    </row>
    <row r="2" spans="1:5">
      <c r="A2" s="1" t="s">
        <v>2</v>
      </c>
      <c r="B2" s="55" t="s">
        <v>1980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1994</v>
      </c>
      <c r="C8" s="6"/>
    </row>
    <row r="9" spans="1:5">
      <c r="A9" s="4" t="s">
        <v>11</v>
      </c>
      <c r="B9" s="4" t="s">
        <v>12</v>
      </c>
      <c r="C9" s="4" t="s">
        <v>16</v>
      </c>
      <c r="D9" s="4" t="s">
        <v>10</v>
      </c>
      <c r="E9" s="4" t="s">
        <v>13</v>
      </c>
    </row>
    <row r="10" spans="1:5" s="32" customFormat="1">
      <c r="A10" s="52" t="s">
        <v>1986</v>
      </c>
      <c r="B10" s="52" t="s">
        <v>1986</v>
      </c>
      <c r="C10" s="43"/>
      <c r="D10" s="52"/>
      <c r="E10" s="2"/>
    </row>
    <row r="11" spans="1:5" s="32" customFormat="1">
      <c r="A11" s="52" t="s">
        <v>1984</v>
      </c>
      <c r="B11" s="52" t="s">
        <v>1984</v>
      </c>
      <c r="C11" s="43"/>
      <c r="D11" s="52"/>
      <c r="E11" s="2"/>
    </row>
    <row r="12" spans="1:5" s="32" customFormat="1">
      <c r="A12" s="52" t="s">
        <v>1985</v>
      </c>
      <c r="B12" s="52" t="s">
        <v>1985</v>
      </c>
      <c r="C12" s="43"/>
      <c r="D12" s="52"/>
      <c r="E12" s="2"/>
    </row>
    <row r="13" spans="1:5" s="32" customFormat="1">
      <c r="A13" s="52" t="s">
        <v>1982</v>
      </c>
      <c r="B13" s="52" t="s">
        <v>1982</v>
      </c>
      <c r="C13" s="43"/>
      <c r="D13" s="52"/>
      <c r="E13" s="2"/>
    </row>
    <row r="14" spans="1:5" s="32" customFormat="1">
      <c r="A14" s="52" t="s">
        <v>1983</v>
      </c>
      <c r="B14" s="52" t="s">
        <v>1983</v>
      </c>
      <c r="C14" s="43"/>
      <c r="D14" s="52"/>
      <c r="E14" s="2"/>
    </row>
    <row r="15" spans="1:5" s="32" customFormat="1">
      <c r="A15" s="52" t="s">
        <v>1981</v>
      </c>
      <c r="B15" s="52" t="s">
        <v>1981</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sqref="A1:XFD1048576"/>
    </sheetView>
  </sheetViews>
  <sheetFormatPr baseColWidth="10" defaultColWidth="8.7109375" defaultRowHeight="15"/>
  <cols>
    <col min="1" max="1" width="21.5703125" bestFit="1" customWidth="1"/>
    <col min="2" max="2" width="23.28515625" bestFit="1" customWidth="1"/>
    <col min="3" max="3" width="15.42578125" bestFit="1" customWidth="1"/>
    <col min="4" max="4" width="38.5703125" bestFit="1" customWidth="1"/>
    <col min="5" max="5" width="14.140625" bestFit="1" customWidth="1"/>
  </cols>
  <sheetData>
    <row r="1" spans="1:5">
      <c r="A1" s="1" t="s">
        <v>0</v>
      </c>
      <c r="B1" s="22" t="s">
        <v>1936</v>
      </c>
      <c r="C1" s="3"/>
    </row>
    <row r="2" spans="1:5">
      <c r="A2" s="1" t="s">
        <v>2</v>
      </c>
      <c r="B2" s="55" t="s">
        <v>2021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2022</v>
      </c>
      <c r="C8" s="6"/>
    </row>
    <row r="9" spans="1:5">
      <c r="A9" s="4" t="s">
        <v>11</v>
      </c>
      <c r="B9" s="4" t="s">
        <v>12</v>
      </c>
      <c r="C9" s="4" t="s">
        <v>16</v>
      </c>
      <c r="D9" s="4" t="s">
        <v>10</v>
      </c>
      <c r="E9" s="4" t="s">
        <v>13</v>
      </c>
    </row>
    <row r="10" spans="1:5" s="32" customFormat="1">
      <c r="A10" s="71" t="s">
        <v>2011</v>
      </c>
      <c r="B10" s="52" t="s">
        <v>2015</v>
      </c>
      <c r="C10" s="43"/>
      <c r="D10" s="52" t="s">
        <v>2016</v>
      </c>
      <c r="E10" s="2"/>
    </row>
    <row r="11" spans="1:5" s="32" customFormat="1">
      <c r="A11" s="52" t="s">
        <v>2012</v>
      </c>
      <c r="B11" s="52" t="s">
        <v>2013</v>
      </c>
      <c r="C11" s="43"/>
      <c r="D11" s="52" t="s">
        <v>2017</v>
      </c>
      <c r="E11" s="2"/>
    </row>
    <row r="12" spans="1:5" s="32" customFormat="1">
      <c r="A12" s="52" t="s">
        <v>1396</v>
      </c>
      <c r="B12" s="52" t="s">
        <v>2014</v>
      </c>
      <c r="C12" s="43"/>
      <c r="D12" s="52" t="s">
        <v>2018</v>
      </c>
      <c r="E12" s="2"/>
    </row>
    <row r="13" spans="1:5" s="32" customFormat="1">
      <c r="A13" s="52" t="s">
        <v>2010</v>
      </c>
      <c r="B13" s="52" t="s">
        <v>2020</v>
      </c>
      <c r="C13" s="43"/>
      <c r="D13" s="52" t="s">
        <v>2019</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1936</v>
      </c>
      <c r="C1" s="3"/>
    </row>
    <row r="2" spans="1:5">
      <c r="A2" s="1" t="s">
        <v>2</v>
      </c>
      <c r="B2" s="55" t="s">
        <v>2003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1995</v>
      </c>
      <c r="C8" s="6"/>
    </row>
    <row r="9" spans="1:5">
      <c r="A9" s="4" t="s">
        <v>11</v>
      </c>
      <c r="B9" s="4" t="s">
        <v>12</v>
      </c>
      <c r="C9" s="4" t="s">
        <v>16</v>
      </c>
      <c r="D9" s="4" t="s">
        <v>10</v>
      </c>
      <c r="E9" s="4" t="s">
        <v>13</v>
      </c>
    </row>
    <row r="10" spans="1:5" s="32" customFormat="1">
      <c r="A10" s="52" t="s">
        <v>1991</v>
      </c>
      <c r="B10" s="52" t="s">
        <v>1991</v>
      </c>
      <c r="C10" s="43"/>
      <c r="D10" s="52"/>
      <c r="E10" s="2"/>
    </row>
    <row r="11" spans="1:5" s="32" customFormat="1">
      <c r="A11" s="52" t="s">
        <v>1990</v>
      </c>
      <c r="B11" s="52" t="s">
        <v>1990</v>
      </c>
      <c r="C11" s="43"/>
      <c r="D11" s="52"/>
      <c r="E11" s="2"/>
    </row>
    <row r="12" spans="1:5" s="32" customFormat="1">
      <c r="A12" s="52" t="s">
        <v>1465</v>
      </c>
      <c r="B12" s="52" t="s">
        <v>1465</v>
      </c>
      <c r="C12" s="43"/>
      <c r="D12" s="52"/>
      <c r="E12" s="2"/>
    </row>
    <row r="13" spans="1:5" s="32" customFormat="1">
      <c r="A13" s="52" t="s">
        <v>1989</v>
      </c>
      <c r="B13" s="52" t="s">
        <v>1989</v>
      </c>
      <c r="C13" s="43"/>
      <c r="D13" s="52"/>
      <c r="E13" s="2"/>
    </row>
    <row r="14" spans="1:5" s="32" customFormat="1">
      <c r="A14" s="52" t="s">
        <v>1988</v>
      </c>
      <c r="B14" s="52" t="s">
        <v>1988</v>
      </c>
      <c r="C14" s="43"/>
      <c r="D14" s="52"/>
      <c r="E14" s="2"/>
    </row>
    <row r="15" spans="1:5" s="32" customFormat="1">
      <c r="A15" s="52" t="s">
        <v>1987</v>
      </c>
      <c r="B15" s="52" t="s">
        <v>1987</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9" sqref="B9"/>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1892</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1893</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E26" sqref="E26"/>
    </sheetView>
  </sheetViews>
  <sheetFormatPr baseColWidth="10" defaultColWidth="8.7109375" defaultRowHeight="15"/>
  <cols>
    <col min="1" max="1" width="21.5703125" bestFit="1" customWidth="1"/>
    <col min="2" max="3" width="15.42578125" bestFit="1" customWidth="1"/>
    <col min="4" max="4" width="12.140625" bestFit="1" customWidth="1"/>
    <col min="5" max="5" width="42.5703125" customWidth="1"/>
  </cols>
  <sheetData>
    <row r="1" spans="1:5">
      <c r="A1" s="1" t="s">
        <v>0</v>
      </c>
      <c r="B1" s="22" t="s">
        <v>1936</v>
      </c>
      <c r="C1" s="3"/>
    </row>
    <row r="2" spans="1:5">
      <c r="A2" s="1" t="s">
        <v>2</v>
      </c>
      <c r="B2" s="55" t="s">
        <v>2046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52" t="s">
        <v>2036</v>
      </c>
      <c r="B10" s="52" t="s">
        <v>2036</v>
      </c>
      <c r="C10" s="43"/>
      <c r="D10" s="2" t="s">
        <v>2040</v>
      </c>
      <c r="E10" s="2"/>
    </row>
    <row r="11" spans="1:5" s="32" customFormat="1">
      <c r="A11" s="52" t="s">
        <v>2035</v>
      </c>
      <c r="B11" s="52" t="s">
        <v>2035</v>
      </c>
      <c r="C11" s="43"/>
      <c r="D11" s="2" t="s">
        <v>2041</v>
      </c>
      <c r="E11" s="2"/>
    </row>
    <row r="12" spans="1:5" s="32" customFormat="1">
      <c r="A12" s="52" t="s">
        <v>2037</v>
      </c>
      <c r="B12" s="52" t="s">
        <v>2037</v>
      </c>
      <c r="C12" s="43"/>
      <c r="D12" s="2" t="s">
        <v>2042</v>
      </c>
      <c r="E12" s="2"/>
    </row>
    <row r="13" spans="1:5" s="32" customFormat="1">
      <c r="A13" s="52" t="s">
        <v>2039</v>
      </c>
      <c r="B13" s="52" t="s">
        <v>2039</v>
      </c>
      <c r="C13" s="43"/>
      <c r="D13" s="2" t="s">
        <v>2043</v>
      </c>
      <c r="E13" s="2"/>
    </row>
    <row r="14" spans="1:5" s="32" customFormat="1">
      <c r="A14" s="52" t="s">
        <v>2038</v>
      </c>
      <c r="B14" s="52" t="s">
        <v>2038</v>
      </c>
      <c r="C14" s="43"/>
      <c r="D14" s="2" t="s">
        <v>2044</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1896</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5703125" bestFit="1" customWidth="1"/>
    <col min="2" max="3" width="15.42578125" bestFit="1" customWidth="1"/>
    <col min="4" max="4" width="79.7109375" bestFit="1" customWidth="1"/>
    <col min="5" max="5" width="14.140625" bestFit="1" customWidth="1"/>
  </cols>
  <sheetData>
    <row r="1" spans="1:5">
      <c r="A1" s="1" t="s">
        <v>0</v>
      </c>
      <c r="B1" s="22" t="s">
        <v>1936</v>
      </c>
      <c r="C1" s="3"/>
    </row>
    <row r="2" spans="1:5">
      <c r="A2" s="1" t="s">
        <v>2</v>
      </c>
      <c r="B2" s="55" t="s">
        <v>2058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2051</v>
      </c>
      <c r="C8" s="6"/>
    </row>
    <row r="9" spans="1:5">
      <c r="A9" s="4" t="s">
        <v>11</v>
      </c>
      <c r="B9" s="4" t="s">
        <v>12</v>
      </c>
      <c r="C9" s="4" t="s">
        <v>16</v>
      </c>
      <c r="D9" s="4" t="s">
        <v>10</v>
      </c>
      <c r="E9" s="4" t="s">
        <v>13</v>
      </c>
    </row>
    <row r="10" spans="1:5" s="32" customFormat="1">
      <c r="A10" s="74" t="s">
        <v>2047</v>
      </c>
      <c r="B10" s="74" t="s">
        <v>2047</v>
      </c>
      <c r="C10" s="43"/>
      <c r="D10" s="52" t="s">
        <v>2052</v>
      </c>
      <c r="E10" s="2"/>
    </row>
    <row r="11" spans="1:5" s="32" customFormat="1">
      <c r="A11" s="75" t="s">
        <v>2048</v>
      </c>
      <c r="B11" s="75" t="s">
        <v>2048</v>
      </c>
      <c r="C11" s="43"/>
      <c r="D11" s="76" t="s">
        <v>2054</v>
      </c>
      <c r="E11" s="2"/>
    </row>
    <row r="12" spans="1:5" s="32" customFormat="1">
      <c r="A12" s="75" t="s">
        <v>2049</v>
      </c>
      <c r="B12" s="75" t="s">
        <v>2049</v>
      </c>
      <c r="C12" s="43"/>
      <c r="D12" s="52" t="s">
        <v>2053</v>
      </c>
      <c r="E12" s="2"/>
    </row>
    <row r="13" spans="1:5" s="32" customFormat="1">
      <c r="A13" s="75" t="s">
        <v>2050</v>
      </c>
      <c r="B13" s="75" t="s">
        <v>2050</v>
      </c>
      <c r="C13" s="43"/>
      <c r="D13" s="52" t="s">
        <v>2055</v>
      </c>
      <c r="E13" s="2"/>
    </row>
    <row r="14" spans="1:5" s="32" customFormat="1">
      <c r="A14" s="75" t="s">
        <v>1343</v>
      </c>
      <c r="B14" s="75" t="s">
        <v>1343</v>
      </c>
      <c r="C14" s="43"/>
      <c r="D14" s="52" t="s">
        <v>2056</v>
      </c>
      <c r="E14" s="2"/>
    </row>
    <row r="15" spans="1:5" s="32" customFormat="1">
      <c r="A15" s="75" t="s">
        <v>1346</v>
      </c>
      <c r="B15" s="75" t="s">
        <v>1346</v>
      </c>
      <c r="C15" s="43"/>
      <c r="D15" s="52" t="s">
        <v>2057</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1898</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A13" sqref="A13"/>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2075</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77" t="s">
        <v>10</v>
      </c>
      <c r="B8" s="66" t="s">
        <v>1900</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1899</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1720</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61" workbookViewId="0">
      <selection activeCell="C72" sqref="C72"/>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1618</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1924</v>
      </c>
      <c r="C8" s="6"/>
      <c r="D8" s="6"/>
    </row>
    <row r="9" spans="1:6" customFormat="1">
      <c r="A9" s="4" t="s">
        <v>11</v>
      </c>
      <c r="B9" s="4" t="s">
        <v>12</v>
      </c>
      <c r="C9" s="4" t="s">
        <v>16</v>
      </c>
      <c r="D9" s="4" t="s">
        <v>17</v>
      </c>
      <c r="E9" s="4" t="s">
        <v>10</v>
      </c>
      <c r="F9" s="4" t="s">
        <v>13</v>
      </c>
    </row>
    <row r="10" spans="1:6">
      <c r="A10" s="53" t="s">
        <v>1720</v>
      </c>
      <c r="B10" s="53" t="s">
        <v>1720</v>
      </c>
      <c r="C10" s="53"/>
      <c r="D10" s="53"/>
      <c r="E10" s="52"/>
      <c r="F10"/>
    </row>
    <row r="11" spans="1:6">
      <c r="A11" s="53" t="s">
        <v>1683</v>
      </c>
      <c r="B11" s="53"/>
      <c r="C11" s="53" t="s">
        <v>1621</v>
      </c>
      <c r="D11" s="53"/>
      <c r="E11" s="52" t="s">
        <v>1793</v>
      </c>
      <c r="F11"/>
    </row>
    <row r="12" spans="1:6">
      <c r="A12" s="53" t="s">
        <v>1620</v>
      </c>
      <c r="B12" s="53"/>
      <c r="C12" s="53" t="s">
        <v>1619</v>
      </c>
      <c r="D12" s="53"/>
      <c r="E12" s="52" t="s">
        <v>1794</v>
      </c>
      <c r="F12"/>
    </row>
    <row r="13" spans="1:6">
      <c r="A13" s="53" t="s">
        <v>1684</v>
      </c>
      <c r="B13" s="53"/>
      <c r="C13" s="53" t="s">
        <v>1622</v>
      </c>
      <c r="D13" s="53"/>
      <c r="E13" s="52" t="s">
        <v>1795</v>
      </c>
      <c r="F13"/>
    </row>
    <row r="14" spans="1:6">
      <c r="A14" s="53" t="s">
        <v>1887</v>
      </c>
      <c r="B14" s="53" t="s">
        <v>1343</v>
      </c>
      <c r="C14" s="53"/>
      <c r="D14" s="53"/>
      <c r="E14" s="52"/>
      <c r="F14"/>
    </row>
    <row r="15" spans="1:6">
      <c r="A15" s="53" t="s">
        <v>1624</v>
      </c>
      <c r="B15" s="53"/>
      <c r="C15" s="53" t="s">
        <v>1623</v>
      </c>
      <c r="D15" s="53"/>
      <c r="E15" s="52" t="s">
        <v>1794</v>
      </c>
      <c r="F15"/>
    </row>
    <row r="16" spans="1:6">
      <c r="A16" s="53" t="s">
        <v>1685</v>
      </c>
      <c r="B16" s="53"/>
      <c r="C16" s="53" t="s">
        <v>1625</v>
      </c>
      <c r="D16" s="53"/>
      <c r="E16" s="52" t="s">
        <v>1794</v>
      </c>
      <c r="F16"/>
    </row>
    <row r="17" spans="1:5">
      <c r="A17" s="53" t="s">
        <v>1627</v>
      </c>
      <c r="B17" s="53"/>
      <c r="C17" s="53" t="s">
        <v>1626</v>
      </c>
      <c r="D17" s="53"/>
      <c r="E17" s="52" t="s">
        <v>1794</v>
      </c>
    </row>
    <row r="18" spans="1:5">
      <c r="A18" s="53" t="s">
        <v>1629</v>
      </c>
      <c r="B18" s="53"/>
      <c r="C18" s="53" t="s">
        <v>1628</v>
      </c>
      <c r="D18" s="53"/>
      <c r="E18" s="52" t="s">
        <v>1794</v>
      </c>
    </row>
    <row r="19" spans="1:5">
      <c r="A19" s="53" t="s">
        <v>1477</v>
      </c>
      <c r="B19" s="53"/>
      <c r="C19" s="53" t="s">
        <v>1630</v>
      </c>
      <c r="D19" s="53"/>
      <c r="E19" s="52" t="s">
        <v>1794</v>
      </c>
    </row>
    <row r="20" spans="1:5">
      <c r="A20" s="53" t="s">
        <v>1686</v>
      </c>
      <c r="B20" s="53"/>
      <c r="C20" s="53" t="s">
        <v>1631</v>
      </c>
      <c r="D20" s="53"/>
      <c r="E20" s="52" t="s">
        <v>1794</v>
      </c>
    </row>
    <row r="21" spans="1:5">
      <c r="A21" s="53" t="s">
        <v>1343</v>
      </c>
      <c r="B21" s="53"/>
      <c r="C21" s="53" t="s">
        <v>2076</v>
      </c>
      <c r="D21" s="53"/>
      <c r="E21" s="52" t="s">
        <v>1793</v>
      </c>
    </row>
    <row r="22" spans="1:5">
      <c r="A22" s="53" t="s">
        <v>1888</v>
      </c>
      <c r="B22" s="53"/>
      <c r="C22" s="53" t="s">
        <v>1796</v>
      </c>
      <c r="D22" s="53"/>
      <c r="E22" s="52" t="s">
        <v>1794</v>
      </c>
    </row>
    <row r="23" spans="1:5">
      <c r="A23" s="53" t="s">
        <v>1721</v>
      </c>
      <c r="B23" s="53" t="s">
        <v>1721</v>
      </c>
      <c r="C23" s="53"/>
      <c r="D23" s="53"/>
      <c r="E23" s="52"/>
    </row>
    <row r="24" spans="1:5">
      <c r="A24" s="53" t="s">
        <v>1687</v>
      </c>
      <c r="B24" s="53"/>
      <c r="C24" s="53" t="s">
        <v>1632</v>
      </c>
      <c r="D24" s="53"/>
      <c r="E24" s="52" t="s">
        <v>1795</v>
      </c>
    </row>
    <row r="25" spans="1:5">
      <c r="A25" s="53" t="s">
        <v>1688</v>
      </c>
      <c r="B25" s="53"/>
      <c r="C25" s="53" t="s">
        <v>1633</v>
      </c>
      <c r="D25" s="53"/>
      <c r="E25" s="52" t="s">
        <v>1795</v>
      </c>
    </row>
    <row r="26" spans="1:5">
      <c r="A26" s="53" t="s">
        <v>1689</v>
      </c>
      <c r="B26" s="53"/>
      <c r="C26" s="53" t="s">
        <v>1634</v>
      </c>
      <c r="D26" s="53"/>
      <c r="E26" s="52" t="s">
        <v>1795</v>
      </c>
    </row>
    <row r="27" spans="1:5">
      <c r="A27" s="53" t="s">
        <v>1690</v>
      </c>
      <c r="B27" s="53"/>
      <c r="C27" s="53" t="s">
        <v>1635</v>
      </c>
      <c r="D27" s="53"/>
      <c r="E27" s="52" t="s">
        <v>1795</v>
      </c>
    </row>
    <row r="28" spans="1:5">
      <c r="A28" s="53" t="s">
        <v>1557</v>
      </c>
      <c r="B28" s="53" t="s">
        <v>1557</v>
      </c>
      <c r="C28" s="53"/>
      <c r="D28" s="53"/>
      <c r="E28" s="52"/>
    </row>
    <row r="29" spans="1:5">
      <c r="A29" s="52" t="s">
        <v>1691</v>
      </c>
      <c r="B29" s="52"/>
      <c r="C29" s="52" t="s">
        <v>1306</v>
      </c>
      <c r="D29" s="52"/>
      <c r="E29" s="52" t="s">
        <v>1793</v>
      </c>
    </row>
    <row r="30" spans="1:5">
      <c r="A30" s="52" t="s">
        <v>1320</v>
      </c>
      <c r="B30" s="52"/>
      <c r="C30" s="52" t="s">
        <v>1321</v>
      </c>
      <c r="D30" s="52"/>
      <c r="E30" s="52" t="s">
        <v>1793</v>
      </c>
    </row>
    <row r="31" spans="1:5">
      <c r="A31" s="52" t="s">
        <v>1692</v>
      </c>
      <c r="B31" s="52"/>
      <c r="C31" s="52" t="s">
        <v>2077</v>
      </c>
      <c r="D31" s="52"/>
      <c r="E31" s="52" t="s">
        <v>1793</v>
      </c>
    </row>
    <row r="32" spans="1:5">
      <c r="A32" s="52" t="s">
        <v>1561</v>
      </c>
      <c r="B32" s="52" t="s">
        <v>1561</v>
      </c>
      <c r="C32" s="52"/>
      <c r="D32" s="52"/>
      <c r="E32" s="52"/>
    </row>
    <row r="33" spans="1:5">
      <c r="A33" s="52" t="s">
        <v>1639</v>
      </c>
      <c r="B33" s="52"/>
      <c r="C33" s="52" t="s">
        <v>1638</v>
      </c>
      <c r="D33" s="52"/>
      <c r="E33" s="52" t="s">
        <v>1794</v>
      </c>
    </row>
    <row r="34" spans="1:5">
      <c r="A34" s="52" t="s">
        <v>1641</v>
      </c>
      <c r="B34" s="52"/>
      <c r="C34" s="52" t="s">
        <v>1640</v>
      </c>
      <c r="D34" s="52"/>
      <c r="E34" s="52" t="s">
        <v>1793</v>
      </c>
    </row>
    <row r="35" spans="1:5">
      <c r="A35" s="52" t="s">
        <v>1695</v>
      </c>
      <c r="B35" s="52"/>
      <c r="C35" s="52" t="s">
        <v>1642</v>
      </c>
      <c r="D35" s="52"/>
      <c r="E35" s="52" t="s">
        <v>1793</v>
      </c>
    </row>
    <row r="36" spans="1:5">
      <c r="A36" s="52" t="s">
        <v>1696</v>
      </c>
      <c r="B36" s="52"/>
      <c r="C36" s="52" t="s">
        <v>1643</v>
      </c>
      <c r="D36" s="52"/>
      <c r="E36" s="52" t="s">
        <v>1793</v>
      </c>
    </row>
    <row r="37" spans="1:5">
      <c r="A37" s="52" t="s">
        <v>1697</v>
      </c>
      <c r="B37" s="52"/>
      <c r="C37" s="52" t="s">
        <v>1644</v>
      </c>
      <c r="D37" s="52"/>
      <c r="E37" s="52" t="s">
        <v>1793</v>
      </c>
    </row>
    <row r="38" spans="1:5">
      <c r="A38" s="52" t="s">
        <v>1698</v>
      </c>
      <c r="B38" s="52"/>
      <c r="C38" s="52" t="s">
        <v>1645</v>
      </c>
      <c r="D38" s="52"/>
      <c r="E38" s="52" t="s">
        <v>1793</v>
      </c>
    </row>
    <row r="39" spans="1:5">
      <c r="A39" s="52" t="s">
        <v>1699</v>
      </c>
      <c r="B39" s="52"/>
      <c r="C39" s="52" t="s">
        <v>1646</v>
      </c>
      <c r="D39" s="52"/>
      <c r="E39" s="52" t="s">
        <v>1793</v>
      </c>
    </row>
    <row r="40" spans="1:5">
      <c r="A40" s="52" t="s">
        <v>1700</v>
      </c>
      <c r="B40" s="52"/>
      <c r="C40" s="52" t="s">
        <v>1647</v>
      </c>
      <c r="D40" s="52"/>
      <c r="E40" s="52" t="s">
        <v>1793</v>
      </c>
    </row>
    <row r="41" spans="1:5">
      <c r="A41" s="52" t="s">
        <v>1701</v>
      </c>
      <c r="B41" s="52"/>
      <c r="C41" s="52" t="s">
        <v>1648</v>
      </c>
      <c r="D41" s="52"/>
      <c r="E41" s="52" t="s">
        <v>1793</v>
      </c>
    </row>
    <row r="42" spans="1:5">
      <c r="A42" s="52" t="s">
        <v>1702</v>
      </c>
      <c r="B42" s="52"/>
      <c r="C42" s="52" t="s">
        <v>1649</v>
      </c>
      <c r="D42" s="52"/>
      <c r="E42" s="52" t="s">
        <v>1793</v>
      </c>
    </row>
    <row r="43" spans="1:5">
      <c r="A43" s="52" t="s">
        <v>1703</v>
      </c>
      <c r="B43" s="52"/>
      <c r="C43" s="52" t="s">
        <v>1650</v>
      </c>
      <c r="D43" s="52"/>
      <c r="E43" s="52" t="s">
        <v>1793</v>
      </c>
    </row>
    <row r="44" spans="1:5">
      <c r="A44" s="52" t="s">
        <v>1704</v>
      </c>
      <c r="B44" s="52"/>
      <c r="C44" s="52" t="s">
        <v>1651</v>
      </c>
      <c r="D44" s="52"/>
      <c r="E44" s="52" t="s">
        <v>1793</v>
      </c>
    </row>
    <row r="45" spans="1:5">
      <c r="A45" s="52" t="s">
        <v>1705</v>
      </c>
      <c r="B45" s="52"/>
      <c r="C45" s="52" t="s">
        <v>1652</v>
      </c>
      <c r="D45" s="52"/>
      <c r="E45" s="52" t="s">
        <v>1793</v>
      </c>
    </row>
    <row r="46" spans="1:5">
      <c r="A46" s="52" t="s">
        <v>1693</v>
      </c>
      <c r="B46" s="52"/>
      <c r="C46" s="52" t="s">
        <v>1636</v>
      </c>
      <c r="D46" s="52"/>
      <c r="E46" s="52" t="s">
        <v>1794</v>
      </c>
    </row>
    <row r="47" spans="1:5">
      <c r="A47" s="52" t="s">
        <v>1694</v>
      </c>
      <c r="B47" s="52"/>
      <c r="C47" s="52" t="s">
        <v>1637</v>
      </c>
      <c r="D47" s="52"/>
      <c r="E47" s="52" t="s">
        <v>1794</v>
      </c>
    </row>
    <row r="48" spans="1:5">
      <c r="A48" s="52" t="s">
        <v>1706</v>
      </c>
      <c r="B48" s="52"/>
      <c r="C48" s="52" t="s">
        <v>1653</v>
      </c>
      <c r="D48" s="52"/>
      <c r="E48" s="52" t="s">
        <v>1795</v>
      </c>
    </row>
    <row r="49" spans="1:5">
      <c r="A49" s="52" t="s">
        <v>1707</v>
      </c>
      <c r="B49" s="52"/>
      <c r="C49" s="52" t="s">
        <v>1654</v>
      </c>
      <c r="D49" s="52"/>
      <c r="E49" s="52" t="s">
        <v>1795</v>
      </c>
    </row>
    <row r="50" spans="1:5">
      <c r="A50" s="52" t="s">
        <v>1682</v>
      </c>
      <c r="B50" s="52"/>
      <c r="C50" s="52" t="s">
        <v>1681</v>
      </c>
      <c r="D50" s="52"/>
      <c r="E50" s="52" t="s">
        <v>1795</v>
      </c>
    </row>
    <row r="51" spans="1:5">
      <c r="A51" s="52" t="s">
        <v>1553</v>
      </c>
      <c r="B51" s="52" t="s">
        <v>1553</v>
      </c>
      <c r="C51" s="52"/>
      <c r="D51" s="52"/>
      <c r="E51" s="52"/>
    </row>
    <row r="52" spans="1:5">
      <c r="A52" s="52" t="s">
        <v>1656</v>
      </c>
      <c r="B52" s="52"/>
      <c r="C52" s="52" t="s">
        <v>1655</v>
      </c>
      <c r="D52" s="52"/>
      <c r="E52" s="52" t="s">
        <v>1793</v>
      </c>
    </row>
    <row r="53" spans="1:5">
      <c r="A53" s="52" t="s">
        <v>1710</v>
      </c>
      <c r="B53" s="52"/>
      <c r="C53" s="52" t="s">
        <v>1661</v>
      </c>
      <c r="D53" s="52"/>
      <c r="E53" s="52" t="s">
        <v>1793</v>
      </c>
    </row>
    <row r="54" spans="1:5">
      <c r="A54" s="52" t="s">
        <v>1670</v>
      </c>
      <c r="B54" s="52"/>
      <c r="C54" s="52" t="s">
        <v>1669</v>
      </c>
      <c r="D54" s="52"/>
      <c r="E54" s="52" t="s">
        <v>1793</v>
      </c>
    </row>
    <row r="55" spans="1:5">
      <c r="A55" s="52" t="s">
        <v>1672</v>
      </c>
      <c r="B55" s="52"/>
      <c r="C55" s="52" t="s">
        <v>1671</v>
      </c>
      <c r="D55" s="52"/>
      <c r="E55" s="52" t="s">
        <v>1793</v>
      </c>
    </row>
    <row r="56" spans="1:5">
      <c r="A56" s="52" t="s">
        <v>1674</v>
      </c>
      <c r="B56" s="52"/>
      <c r="C56" s="52" t="s">
        <v>1673</v>
      </c>
      <c r="D56" s="52"/>
      <c r="E56" s="52" t="s">
        <v>1793</v>
      </c>
    </row>
    <row r="57" spans="1:5">
      <c r="A57" s="52" t="s">
        <v>1714</v>
      </c>
      <c r="B57" s="52"/>
      <c r="C57" s="52" t="s">
        <v>1675</v>
      </c>
      <c r="D57" s="52"/>
      <c r="E57" s="52" t="s">
        <v>1793</v>
      </c>
    </row>
    <row r="58" spans="1:5">
      <c r="A58" s="52" t="s">
        <v>1715</v>
      </c>
      <c r="B58" s="52"/>
      <c r="C58" s="52" t="s">
        <v>1676</v>
      </c>
      <c r="D58" s="52"/>
      <c r="E58" s="52" t="s">
        <v>1793</v>
      </c>
    </row>
    <row r="59" spans="1:5">
      <c r="A59" s="52" t="s">
        <v>1658</v>
      </c>
      <c r="B59" s="52"/>
      <c r="C59" s="52" t="s">
        <v>1657</v>
      </c>
      <c r="D59" s="52"/>
      <c r="E59" s="52" t="s">
        <v>1794</v>
      </c>
    </row>
    <row r="60" spans="1:5">
      <c r="A60" s="52" t="s">
        <v>1708</v>
      </c>
      <c r="B60" s="52"/>
      <c r="C60" s="52" t="s">
        <v>1659</v>
      </c>
      <c r="D60" s="52"/>
      <c r="E60" s="52" t="s">
        <v>1794</v>
      </c>
    </row>
    <row r="61" spans="1:5">
      <c r="A61" s="52" t="s">
        <v>1709</v>
      </c>
      <c r="B61" s="52"/>
      <c r="C61" s="52" t="s">
        <v>1660</v>
      </c>
      <c r="D61" s="52"/>
      <c r="E61" s="52" t="s">
        <v>1794</v>
      </c>
    </row>
    <row r="62" spans="1:5">
      <c r="A62" s="52" t="s">
        <v>1663</v>
      </c>
      <c r="B62" s="52"/>
      <c r="C62" s="52" t="s">
        <v>1662</v>
      </c>
      <c r="D62" s="52"/>
      <c r="E62" s="52" t="s">
        <v>1794</v>
      </c>
    </row>
    <row r="63" spans="1:5">
      <c r="A63" s="52" t="s">
        <v>1711</v>
      </c>
      <c r="B63" s="52"/>
      <c r="C63" s="52" t="s">
        <v>1664</v>
      </c>
      <c r="D63" s="52"/>
      <c r="E63" s="52" t="s">
        <v>1794</v>
      </c>
    </row>
    <row r="64" spans="1:5">
      <c r="A64" s="52" t="s">
        <v>1712</v>
      </c>
      <c r="B64" s="52"/>
      <c r="C64" s="52" t="s">
        <v>1665</v>
      </c>
      <c r="D64" s="52"/>
      <c r="E64" s="52" t="s">
        <v>1794</v>
      </c>
    </row>
    <row r="65" spans="1:5">
      <c r="A65" s="52" t="s">
        <v>1713</v>
      </c>
      <c r="B65" s="52"/>
      <c r="C65" s="52" t="s">
        <v>1666</v>
      </c>
      <c r="D65" s="52"/>
      <c r="E65" s="52" t="s">
        <v>1794</v>
      </c>
    </row>
    <row r="66" spans="1:5">
      <c r="A66" s="52" t="s">
        <v>1668</v>
      </c>
      <c r="B66" s="52"/>
      <c r="C66" s="52" t="s">
        <v>1667</v>
      </c>
      <c r="D66" s="52"/>
      <c r="E66" s="52" t="s">
        <v>1794</v>
      </c>
    </row>
    <row r="67" spans="1:5">
      <c r="A67" s="52" t="s">
        <v>1722</v>
      </c>
      <c r="B67" s="52" t="s">
        <v>1722</v>
      </c>
      <c r="C67" s="52"/>
      <c r="D67" s="52"/>
      <c r="E67" s="52"/>
    </row>
    <row r="68" spans="1:5">
      <c r="A68" s="52" t="s">
        <v>1680</v>
      </c>
      <c r="B68" s="52"/>
      <c r="C68" s="52" t="s">
        <v>1679</v>
      </c>
      <c r="D68" s="52"/>
      <c r="E68" s="52" t="s">
        <v>1793</v>
      </c>
    </row>
    <row r="69" spans="1:5">
      <c r="A69" s="52" t="s">
        <v>1716</v>
      </c>
      <c r="B69" s="52"/>
      <c r="C69" s="52" t="s">
        <v>1677</v>
      </c>
      <c r="D69" s="52"/>
      <c r="E69" s="52" t="s">
        <v>1794</v>
      </c>
    </row>
    <row r="70" spans="1:5">
      <c r="A70" s="52" t="s">
        <v>1717</v>
      </c>
      <c r="B70" s="52"/>
      <c r="C70" s="52" t="s">
        <v>1678</v>
      </c>
      <c r="D70" s="52"/>
      <c r="E70" s="52" t="s">
        <v>1794</v>
      </c>
    </row>
    <row r="71" spans="1:5">
      <c r="A71" s="52" t="s">
        <v>1718</v>
      </c>
      <c r="B71" s="52"/>
      <c r="C71" s="52" t="s">
        <v>1889</v>
      </c>
      <c r="D71" s="52"/>
      <c r="E71" s="52" t="s">
        <v>1794</v>
      </c>
    </row>
    <row r="72" spans="1:5">
      <c r="A72" s="52" t="s">
        <v>1719</v>
      </c>
      <c r="B72" s="52"/>
      <c r="C72" s="52" t="s">
        <v>2079</v>
      </c>
      <c r="D72" s="52"/>
      <c r="E72" s="52" t="s">
        <v>1794</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election activeCell="C33" sqref="C33"/>
    </sheetView>
  </sheetViews>
  <sheetFormatPr baseColWidth="10" defaultColWidth="8.7109375" defaultRowHeight="15"/>
  <cols>
    <col min="1" max="1" width="21.5703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1936</v>
      </c>
      <c r="C1" s="3"/>
    </row>
    <row r="2" spans="1:5">
      <c r="A2" s="1" t="s">
        <v>2</v>
      </c>
      <c r="B2" s="55" t="s">
        <v>2026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71" t="s">
        <v>2025</v>
      </c>
      <c r="B10" s="71" t="s">
        <v>2025</v>
      </c>
      <c r="C10" s="43"/>
      <c r="D10" s="52"/>
      <c r="E10" s="2"/>
    </row>
    <row r="11" spans="1:5" s="32" customFormat="1">
      <c r="A11" s="52" t="s">
        <v>2024</v>
      </c>
      <c r="B11" s="52" t="s">
        <v>2024</v>
      </c>
      <c r="C11" s="43"/>
      <c r="D11" s="52"/>
      <c r="E11" s="2"/>
    </row>
    <row r="12" spans="1:5" s="32" customFormat="1">
      <c r="A12" s="52" t="s">
        <v>2023</v>
      </c>
      <c r="B12" s="52" t="s">
        <v>2023</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1901</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E29" sqref="E29"/>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1902</v>
      </c>
      <c r="C8" s="6"/>
      <c r="D8" s="6"/>
    </row>
    <row r="9" spans="1:6">
      <c r="A9" s="4" t="s">
        <v>11</v>
      </c>
      <c r="B9" s="4" t="s">
        <v>12</v>
      </c>
      <c r="C9" s="4" t="s">
        <v>16</v>
      </c>
      <c r="D9" s="4" t="s">
        <v>17</v>
      </c>
      <c r="E9" s="4" t="s">
        <v>10</v>
      </c>
      <c r="F9" s="4" t="s">
        <v>13</v>
      </c>
    </row>
    <row r="10" spans="1:6">
      <c r="A10" s="23" t="s">
        <v>1576</v>
      </c>
      <c r="B10" s="23" t="s">
        <v>1594</v>
      </c>
      <c r="C10" s="16"/>
      <c r="D10" s="16"/>
      <c r="E10" s="23" t="s">
        <v>1613</v>
      </c>
      <c r="F10" s="16"/>
    </row>
    <row r="11" spans="1:6">
      <c r="A11" s="23" t="s">
        <v>1577</v>
      </c>
      <c r="B11" s="23" t="s">
        <v>1595</v>
      </c>
      <c r="C11" s="16"/>
      <c r="D11" s="16"/>
      <c r="E11" s="23" t="s">
        <v>1613</v>
      </c>
      <c r="F11" s="16"/>
    </row>
    <row r="12" spans="1:6">
      <c r="A12" s="23" t="s">
        <v>1578</v>
      </c>
      <c r="B12" s="23" t="s">
        <v>1596</v>
      </c>
      <c r="C12" s="16"/>
      <c r="D12" s="16"/>
      <c r="E12" s="23" t="s">
        <v>1614</v>
      </c>
      <c r="F12" s="16"/>
    </row>
    <row r="13" spans="1:6">
      <c r="A13" s="23" t="s">
        <v>1579</v>
      </c>
      <c r="B13" s="23" t="s">
        <v>1597</v>
      </c>
      <c r="C13" s="16"/>
      <c r="D13" s="16"/>
      <c r="E13" s="23" t="s">
        <v>1614</v>
      </c>
      <c r="F13" s="16"/>
    </row>
    <row r="14" spans="1:6">
      <c r="A14" s="23" t="s">
        <v>1580</v>
      </c>
      <c r="B14" s="23" t="s">
        <v>1598</v>
      </c>
      <c r="C14" s="16"/>
      <c r="D14" s="16"/>
      <c r="E14" s="23" t="s">
        <v>1614</v>
      </c>
      <c r="F14" s="16"/>
    </row>
    <row r="15" spans="1:6">
      <c r="A15" s="23" t="s">
        <v>1581</v>
      </c>
      <c r="B15" s="23" t="s">
        <v>1599</v>
      </c>
      <c r="C15" s="16"/>
      <c r="D15" s="16"/>
      <c r="E15" s="23" t="s">
        <v>1614</v>
      </c>
      <c r="F15" s="16"/>
    </row>
    <row r="16" spans="1:6">
      <c r="A16" s="23" t="s">
        <v>1582</v>
      </c>
      <c r="B16" s="23" t="s">
        <v>1600</v>
      </c>
      <c r="C16" s="16"/>
      <c r="D16" s="16"/>
      <c r="E16" s="23" t="s">
        <v>1614</v>
      </c>
      <c r="F16" s="16"/>
    </row>
    <row r="17" spans="1:6">
      <c r="A17" s="23" t="s">
        <v>1583</v>
      </c>
      <c r="B17" s="23" t="s">
        <v>1601</v>
      </c>
      <c r="C17" s="16"/>
      <c r="D17" s="16"/>
      <c r="E17" s="23" t="s">
        <v>1615</v>
      </c>
      <c r="F17" s="16"/>
    </row>
    <row r="18" spans="1:6">
      <c r="A18" s="23" t="s">
        <v>1584</v>
      </c>
      <c r="B18" s="23" t="s">
        <v>1602</v>
      </c>
      <c r="C18" s="16"/>
      <c r="D18" s="16"/>
      <c r="E18" s="23" t="s">
        <v>1615</v>
      </c>
      <c r="F18" s="16"/>
    </row>
    <row r="19" spans="1:6">
      <c r="A19" s="23" t="s">
        <v>1585</v>
      </c>
      <c r="B19" s="23" t="s">
        <v>1603</v>
      </c>
      <c r="C19" s="16"/>
      <c r="D19" s="16"/>
      <c r="E19" s="23" t="s">
        <v>1616</v>
      </c>
      <c r="F19" s="16"/>
    </row>
    <row r="20" spans="1:6">
      <c r="A20" s="23" t="s">
        <v>1586</v>
      </c>
      <c r="B20" s="23" t="s">
        <v>1604</v>
      </c>
      <c r="C20" s="16"/>
      <c r="D20" s="16"/>
      <c r="E20" s="23" t="s">
        <v>1616</v>
      </c>
      <c r="F20" s="16"/>
    </row>
    <row r="21" spans="1:6">
      <c r="A21" s="23" t="s">
        <v>1587</v>
      </c>
      <c r="B21" s="23" t="s">
        <v>1605</v>
      </c>
      <c r="C21" s="16"/>
      <c r="D21" s="16"/>
      <c r="E21" s="23" t="s">
        <v>1617</v>
      </c>
      <c r="F21" s="16"/>
    </row>
    <row r="22" spans="1:6">
      <c r="A22" s="23" t="s">
        <v>1588</v>
      </c>
      <c r="B22" s="23" t="s">
        <v>1606</v>
      </c>
      <c r="C22" s="16"/>
      <c r="D22" s="16"/>
      <c r="E22" s="23" t="s">
        <v>1617</v>
      </c>
      <c r="F22" s="16"/>
    </row>
    <row r="23" spans="1:6">
      <c r="A23" s="23" t="s">
        <v>1589</v>
      </c>
      <c r="B23" s="23" t="s">
        <v>1607</v>
      </c>
      <c r="C23" s="16"/>
      <c r="D23" s="16"/>
      <c r="E23" s="23" t="s">
        <v>1617</v>
      </c>
      <c r="F23" s="16"/>
    </row>
    <row r="24" spans="1:6">
      <c r="A24" s="23" t="s">
        <v>1590</v>
      </c>
      <c r="B24" s="23" t="s">
        <v>1608</v>
      </c>
      <c r="C24" s="16"/>
      <c r="D24" s="16"/>
      <c r="E24" s="23" t="s">
        <v>1617</v>
      </c>
      <c r="F24" s="16"/>
    </row>
    <row r="25" spans="1:6">
      <c r="A25" s="16" t="s">
        <v>1565</v>
      </c>
      <c r="B25" s="23" t="s">
        <v>1609</v>
      </c>
      <c r="C25" s="16"/>
      <c r="D25" s="16"/>
      <c r="E25" s="23" t="s">
        <v>1617</v>
      </c>
      <c r="F25" s="16"/>
    </row>
    <row r="26" spans="1:6">
      <c r="A26" s="16" t="s">
        <v>1591</v>
      </c>
      <c r="B26" s="23" t="s">
        <v>1610</v>
      </c>
      <c r="C26" s="16"/>
      <c r="D26" s="16"/>
      <c r="E26" s="23" t="s">
        <v>1616</v>
      </c>
      <c r="F26" s="16"/>
    </row>
    <row r="27" spans="1:6">
      <c r="A27" s="16" t="s">
        <v>1592</v>
      </c>
      <c r="B27" s="23" t="s">
        <v>1611</v>
      </c>
      <c r="C27" s="16"/>
      <c r="D27" s="16"/>
      <c r="E27" s="23" t="s">
        <v>1616</v>
      </c>
      <c r="F27" s="16"/>
    </row>
    <row r="28" spans="1:6">
      <c r="A28" s="16" t="s">
        <v>1593</v>
      </c>
      <c r="B28" s="23" t="s">
        <v>1612</v>
      </c>
      <c r="C28" s="16"/>
      <c r="D28" s="16"/>
      <c r="E28" s="23" t="s">
        <v>1614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tabSelected="1" workbookViewId="0">
      <selection activeCell="B2" sqref="B2"/>
    </sheetView>
  </sheetViews>
  <sheetFormatPr baseColWidth="10" defaultColWidth="8.7109375" defaultRowHeight="15"/>
  <cols>
    <col min="1" max="1" width="21.5703125" bestFit="1" customWidth="1"/>
    <col min="2" max="2" width="45.7109375" bestFit="1" customWidth="1"/>
    <col min="3" max="3" width="15.42578125" bestFit="1" customWidth="1"/>
    <col min="4" max="4" width="38.5703125" bestFit="1" customWidth="1"/>
    <col min="5" max="5" width="14.140625" bestFit="1" customWidth="1"/>
  </cols>
  <sheetData>
    <row r="1" spans="1:5">
      <c r="A1" s="1" t="s">
        <v>0</v>
      </c>
      <c r="B1" s="22" t="s">
        <v>1936</v>
      </c>
      <c r="C1" s="3"/>
    </row>
    <row r="2" spans="1:5">
      <c r="A2" s="1" t="s">
        <v>2</v>
      </c>
      <c r="B2" s="55" t="s">
        <v>2091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2022</v>
      </c>
      <c r="C8" s="6"/>
    </row>
    <row r="9" spans="1:5">
      <c r="A9" s="4" t="s">
        <v>11</v>
      </c>
      <c r="B9" s="4" t="s">
        <v>12</v>
      </c>
      <c r="C9" s="4" t="s">
        <v>16</v>
      </c>
      <c r="D9" s="4" t="s">
        <v>10</v>
      </c>
      <c r="E9" s="4" t="s">
        <v>13</v>
      </c>
    </row>
    <row r="10" spans="1:5" s="32" customFormat="1">
      <c r="A10" s="71" t="s">
        <v>2098</v>
      </c>
      <c r="B10" s="78" t="s">
        <v>2093</v>
      </c>
      <c r="C10" s="43"/>
      <c r="D10" s="52"/>
      <c r="E10" s="2"/>
    </row>
    <row r="11" spans="1:5" s="32" customFormat="1">
      <c r="A11" s="52" t="s">
        <v>1317</v>
      </c>
      <c r="B11" s="78" t="s">
        <v>2094</v>
      </c>
      <c r="C11" s="43"/>
      <c r="D11" s="52"/>
      <c r="E11" s="2"/>
    </row>
    <row r="12" spans="1:5" s="32" customFormat="1">
      <c r="A12" s="52" t="s">
        <v>2099</v>
      </c>
      <c r="B12" s="78" t="s">
        <v>2095</v>
      </c>
      <c r="C12" s="43"/>
      <c r="D12" s="52"/>
      <c r="E12" s="2"/>
    </row>
    <row r="13" spans="1:5" s="32" customFormat="1">
      <c r="A13" s="52" t="s">
        <v>2092</v>
      </c>
      <c r="B13" s="78" t="s">
        <v>683</v>
      </c>
      <c r="C13" s="43"/>
      <c r="D13" s="52"/>
      <c r="E13" s="2"/>
    </row>
    <row r="14" spans="1:5" s="32" customFormat="1">
      <c r="A14" s="52" t="s">
        <v>2100</v>
      </c>
      <c r="B14" s="78" t="s">
        <v>2096</v>
      </c>
      <c r="C14" s="43"/>
      <c r="D14" s="52"/>
      <c r="E14" s="2"/>
    </row>
    <row r="15" spans="1:5" s="32" customFormat="1">
      <c r="A15" s="52" t="s">
        <v>1343</v>
      </c>
      <c r="B15" s="78" t="s">
        <v>2097</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1773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1890</v>
      </c>
      <c r="C8" s="6"/>
    </row>
    <row r="9" spans="1:5">
      <c r="A9" s="4" t="s">
        <v>11</v>
      </c>
      <c r="B9" s="4" t="s">
        <v>12</v>
      </c>
      <c r="C9" s="4" t="s">
        <v>16</v>
      </c>
      <c r="D9" s="4" t="s">
        <v>10</v>
      </c>
      <c r="E9" s="4" t="s">
        <v>13</v>
      </c>
    </row>
    <row r="10" spans="1:5">
      <c r="A10" s="44" t="s">
        <v>1776</v>
      </c>
      <c r="B10" s="50" t="s">
        <v>1756</v>
      </c>
      <c r="C10" s="36"/>
      <c r="D10" s="50" t="s">
        <v>1787</v>
      </c>
      <c r="E10" s="2"/>
    </row>
    <row r="11" spans="1:5">
      <c r="A11" s="45" t="s">
        <v>1777</v>
      </c>
      <c r="B11" s="50" t="s">
        <v>1757</v>
      </c>
      <c r="C11" s="36"/>
      <c r="D11" s="50" t="s">
        <v>1788</v>
      </c>
      <c r="E11" s="2"/>
    </row>
    <row r="12" spans="1:5">
      <c r="A12" s="46" t="s">
        <v>1778</v>
      </c>
      <c r="B12" s="50" t="s">
        <v>1758</v>
      </c>
      <c r="C12" s="36"/>
      <c r="D12" s="50" t="s">
        <v>1789</v>
      </c>
      <c r="E12" s="2"/>
    </row>
    <row r="13" spans="1:5">
      <c r="A13" s="46" t="s">
        <v>1553</v>
      </c>
      <c r="B13" s="50" t="s">
        <v>1774</v>
      </c>
      <c r="C13" s="36"/>
      <c r="D13" s="50" t="s">
        <v>1790</v>
      </c>
      <c r="E13" s="2"/>
    </row>
    <row r="14" spans="1:5">
      <c r="A14" s="46" t="s">
        <v>1417</v>
      </c>
      <c r="B14" s="50" t="s">
        <v>1775</v>
      </c>
      <c r="C14" s="36"/>
      <c r="D14" s="50" t="s">
        <v>1791</v>
      </c>
      <c r="E14" s="2"/>
    </row>
    <row r="15" spans="1:5">
      <c r="A15" s="46" t="s">
        <v>1546</v>
      </c>
      <c r="B15" s="50" t="s">
        <v>1759</v>
      </c>
      <c r="C15" s="36"/>
      <c r="D15" s="50" t="s">
        <v>1792</v>
      </c>
      <c r="E15" s="2"/>
    </row>
    <row r="16" spans="1:5">
      <c r="A16" s="46" t="s">
        <v>1779</v>
      </c>
      <c r="B16" s="51" t="s">
        <v>1760</v>
      </c>
      <c r="C16" s="36"/>
      <c r="D16" s="50" t="s">
        <v>1785</v>
      </c>
      <c r="E16" s="2"/>
    </row>
    <row r="17" spans="1:5">
      <c r="A17" s="47" t="s">
        <v>1780</v>
      </c>
      <c r="B17" s="50" t="s">
        <v>1761</v>
      </c>
      <c r="C17" s="36"/>
      <c r="D17" s="50" t="s">
        <v>1761</v>
      </c>
      <c r="E17" s="2"/>
    </row>
    <row r="18" spans="1:5">
      <c r="A18" s="48" t="s">
        <v>1781</v>
      </c>
      <c r="B18" s="50" t="s">
        <v>1786</v>
      </c>
      <c r="C18" s="36"/>
      <c r="D18" s="50" t="s">
        <v>1786</v>
      </c>
      <c r="E18" s="2"/>
    </row>
    <row r="19" spans="1:5">
      <c r="A19" s="46" t="s">
        <v>1782</v>
      </c>
      <c r="B19" s="50" t="s">
        <v>1762</v>
      </c>
      <c r="C19" s="36"/>
      <c r="D19" s="50" t="s">
        <v>1762</v>
      </c>
      <c r="E19" s="2"/>
    </row>
    <row r="20" spans="1:5">
      <c r="A20" s="46" t="s">
        <v>1783</v>
      </c>
      <c r="B20" s="35" t="s">
        <v>1763</v>
      </c>
      <c r="C20" s="36"/>
      <c r="D20" s="50" t="s">
        <v>1763</v>
      </c>
      <c r="E20" s="2"/>
    </row>
    <row r="21" spans="1:5">
      <c r="A21" s="46" t="s">
        <v>1784</v>
      </c>
      <c r="B21" s="35" t="s">
        <v>1764</v>
      </c>
      <c r="C21" s="36"/>
      <c r="D21" s="50" t="s">
        <v>1764</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E21" sqref="E21"/>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1882</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1903</v>
      </c>
      <c r="C8" s="58"/>
      <c r="D8" s="58"/>
    </row>
    <row r="9" spans="1:6" s="52" customFormat="1">
      <c r="A9" s="59" t="s">
        <v>11</v>
      </c>
      <c r="B9" s="59" t="s">
        <v>12</v>
      </c>
      <c r="C9" s="59" t="s">
        <v>16</v>
      </c>
      <c r="D9" s="59" t="s">
        <v>17</v>
      </c>
      <c r="E9" s="59" t="s">
        <v>10</v>
      </c>
      <c r="F9" s="59" t="s">
        <v>13</v>
      </c>
    </row>
    <row r="10" spans="1:6">
      <c r="A10" t="s">
        <v>1854</v>
      </c>
      <c r="B10" t="s">
        <v>1855</v>
      </c>
      <c r="E10" t="s">
        <v>1856</v>
      </c>
    </row>
    <row r="11" spans="1:6">
      <c r="A11" t="s">
        <v>1857</v>
      </c>
      <c r="B11" t="s">
        <v>1858</v>
      </c>
      <c r="E11" t="s">
        <v>1859</v>
      </c>
    </row>
    <row r="12" spans="1:6">
      <c r="A12" t="s">
        <v>1860</v>
      </c>
      <c r="B12" t="s">
        <v>1861</v>
      </c>
      <c r="E12" t="s">
        <v>1862</v>
      </c>
    </row>
    <row r="13" spans="1:6">
      <c r="A13" t="s">
        <v>1863</v>
      </c>
      <c r="B13" t="s">
        <v>1864</v>
      </c>
      <c r="E13" t="s">
        <v>1865</v>
      </c>
    </row>
    <row r="14" spans="1:6">
      <c r="A14" t="s">
        <v>1866</v>
      </c>
      <c r="B14" t="s">
        <v>1867</v>
      </c>
      <c r="E14" t="s">
        <v>1868</v>
      </c>
    </row>
    <row r="15" spans="1:6">
      <c r="A15" t="s">
        <v>1869</v>
      </c>
      <c r="B15" t="s">
        <v>1870</v>
      </c>
      <c r="E15" t="s">
        <v>1871</v>
      </c>
    </row>
    <row r="16" spans="1:6">
      <c r="A16" t="s">
        <v>1872</v>
      </c>
      <c r="B16" t="s">
        <v>1873</v>
      </c>
      <c r="E16" t="s">
        <v>1874</v>
      </c>
    </row>
    <row r="17" spans="1:5">
      <c r="A17" t="s">
        <v>1875</v>
      </c>
      <c r="B17" t="s">
        <v>1876</v>
      </c>
      <c r="E17" t="s">
        <v>1877</v>
      </c>
    </row>
    <row r="18" spans="1:5">
      <c r="A18" t="s">
        <v>1878</v>
      </c>
      <c r="B18" t="s">
        <v>1879</v>
      </c>
      <c r="E18" t="s">
        <v>1877</v>
      </c>
    </row>
    <row r="19" spans="1:5">
      <c r="A19" t="s">
        <v>1880</v>
      </c>
      <c r="B19" t="s">
        <v>1881</v>
      </c>
      <c r="E19" t="s">
        <v>1877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heetViews>
  <sheetFormatPr baseColWidth="10" defaultColWidth="8.7109375" defaultRowHeight="15"/>
  <cols>
    <col min="1" max="1" width="26.140625" customWidth="1"/>
    <col min="2" max="2" width="56.140625" customWidth="1"/>
    <col min="3" max="3" width="41.42578125" bestFit="1" customWidth="1"/>
    <col min="4" max="4" width="154.85546875" customWidth="1"/>
    <col min="5" max="5" width="11" customWidth="1"/>
  </cols>
  <sheetData>
    <row r="1" spans="1:5">
      <c r="A1" s="1" t="s">
        <v>0</v>
      </c>
      <c r="B1" s="22" t="s">
        <v>1284</v>
      </c>
      <c r="C1" s="3"/>
    </row>
    <row r="2" spans="1:5">
      <c r="A2" s="1" t="s">
        <v>2</v>
      </c>
      <c r="B2" s="55" t="s">
        <v>1923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1908</v>
      </c>
      <c r="C8" s="6"/>
    </row>
    <row r="9" spans="1:5">
      <c r="A9" s="4" t="s">
        <v>11</v>
      </c>
      <c r="B9" s="4" t="s">
        <v>12</v>
      </c>
      <c r="C9" s="4" t="s">
        <v>16</v>
      </c>
      <c r="D9" s="4" t="s">
        <v>10</v>
      </c>
      <c r="E9" s="4" t="s">
        <v>13</v>
      </c>
    </row>
    <row r="10" spans="1:5" s="32" customFormat="1">
      <c r="A10" s="52" t="s">
        <v>1765</v>
      </c>
      <c r="B10" s="52" t="s">
        <v>1909</v>
      </c>
      <c r="C10" s="43"/>
      <c r="D10" s="52" t="s">
        <v>1935</v>
      </c>
      <c r="E10" s="2">
        <v>1</v>
      </c>
    </row>
    <row r="11" spans="1:5" s="32" customFormat="1">
      <c r="A11" s="52" t="s">
        <v>1910</v>
      </c>
      <c r="B11" s="52" t="s">
        <v>1911</v>
      </c>
      <c r="C11" s="43"/>
      <c r="D11" s="52" t="s">
        <v>1926</v>
      </c>
      <c r="E11" s="2">
        <v>2</v>
      </c>
    </row>
    <row r="12" spans="1:5" s="32" customFormat="1">
      <c r="A12" s="52" t="s">
        <v>1766</v>
      </c>
      <c r="B12" s="52" t="s">
        <v>1912</v>
      </c>
      <c r="C12" s="43"/>
      <c r="D12" s="52" t="s">
        <v>1934</v>
      </c>
      <c r="E12" s="2">
        <v>3</v>
      </c>
    </row>
    <row r="13" spans="1:5" s="32" customFormat="1">
      <c r="A13" s="52" t="s">
        <v>1767</v>
      </c>
      <c r="B13" s="52" t="s">
        <v>1913</v>
      </c>
      <c r="C13" s="43"/>
      <c r="D13" s="52" t="s">
        <v>1927</v>
      </c>
      <c r="E13" s="2">
        <v>4</v>
      </c>
    </row>
    <row r="14" spans="1:5" s="32" customFormat="1">
      <c r="A14" s="52" t="s">
        <v>1768</v>
      </c>
      <c r="B14" s="52" t="s">
        <v>1914</v>
      </c>
      <c r="C14" s="43"/>
      <c r="D14" s="52" t="s">
        <v>1928</v>
      </c>
      <c r="E14" s="2">
        <v>5</v>
      </c>
    </row>
    <row r="15" spans="1:5" s="32" customFormat="1">
      <c r="A15" s="52" t="s">
        <v>1769</v>
      </c>
      <c r="B15" s="52" t="s">
        <v>1915</v>
      </c>
      <c r="C15" s="43"/>
      <c r="D15" s="52" t="s">
        <v>1929</v>
      </c>
      <c r="E15" s="2">
        <v>6</v>
      </c>
    </row>
    <row r="16" spans="1:5" s="32" customFormat="1">
      <c r="A16" s="52" t="s">
        <v>1770</v>
      </c>
      <c r="B16" s="52" t="s">
        <v>1916</v>
      </c>
      <c r="C16" s="43"/>
      <c r="D16" s="52" t="s">
        <v>1930</v>
      </c>
      <c r="E16" s="2">
        <v>7</v>
      </c>
    </row>
    <row r="17" spans="1:5" s="32" customFormat="1">
      <c r="A17" s="52" t="s">
        <v>1917</v>
      </c>
      <c r="B17" s="52" t="s">
        <v>1918</v>
      </c>
      <c r="C17" s="43"/>
      <c r="D17" s="52" t="s">
        <v>1931</v>
      </c>
      <c r="E17" s="2">
        <v>8</v>
      </c>
    </row>
    <row r="18" spans="1:5" s="32" customFormat="1">
      <c r="A18" s="52" t="s">
        <v>1771</v>
      </c>
      <c r="B18" s="52" t="s">
        <v>1919</v>
      </c>
      <c r="C18" s="43"/>
      <c r="D18" s="52" t="s">
        <v>1932</v>
      </c>
      <c r="E18" s="2">
        <v>9</v>
      </c>
    </row>
    <row r="19" spans="1:5" s="32" customFormat="1">
      <c r="A19" s="52" t="s">
        <v>1772</v>
      </c>
      <c r="B19" s="52" t="s">
        <v>1920</v>
      </c>
      <c r="C19" s="43"/>
      <c r="D19" s="52" t="s">
        <v>1933</v>
      </c>
      <c r="E19" s="2">
        <v>10</v>
      </c>
    </row>
    <row r="20" spans="1:5">
      <c r="A20" s="52" t="s">
        <v>1921</v>
      </c>
      <c r="B20" s="52" t="s">
        <v>1922</v>
      </c>
      <c r="C20" s="2"/>
      <c r="D20" s="52" t="s">
        <v>1925</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1853</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1904</v>
      </c>
      <c r="C8" s="58"/>
      <c r="D8" s="58"/>
    </row>
    <row r="9" spans="1:6">
      <c r="A9" s="59" t="s">
        <v>11</v>
      </c>
      <c r="B9" s="59" t="s">
        <v>12</v>
      </c>
      <c r="C9" s="59" t="s">
        <v>16</v>
      </c>
      <c r="D9" s="59" t="s">
        <v>17</v>
      </c>
      <c r="E9" s="59" t="s">
        <v>10</v>
      </c>
      <c r="F9" s="59" t="s">
        <v>13</v>
      </c>
    </row>
    <row r="10" spans="1:6">
      <c r="A10" s="60" t="s">
        <v>1801</v>
      </c>
      <c r="B10" s="50" t="s">
        <v>1802</v>
      </c>
      <c r="C10" s="61"/>
      <c r="E10" s="61" t="s">
        <v>1803</v>
      </c>
      <c r="F10" s="52" t="s">
        <v>1804</v>
      </c>
    </row>
    <row r="11" spans="1:6">
      <c r="A11" s="46" t="s">
        <v>1805</v>
      </c>
      <c r="B11" s="35" t="s">
        <v>1806</v>
      </c>
      <c r="E11" s="52" t="s">
        <v>1807</v>
      </c>
    </row>
    <row r="12" spans="1:6">
      <c r="A12" s="46" t="s">
        <v>1808</v>
      </c>
      <c r="B12" s="35" t="s">
        <v>1809</v>
      </c>
      <c r="E12" s="52" t="s">
        <v>1810</v>
      </c>
      <c r="F12" s="52" t="s">
        <v>1811</v>
      </c>
    </row>
    <row r="13" spans="1:6">
      <c r="A13" s="46" t="s">
        <v>1812</v>
      </c>
      <c r="B13" s="35" t="s">
        <v>1813</v>
      </c>
      <c r="C13"/>
      <c r="E13" s="52" t="s">
        <v>1814</v>
      </c>
      <c r="F13" s="52" t="s">
        <v>1815</v>
      </c>
    </row>
    <row r="14" spans="1:6">
      <c r="A14" s="60" t="s">
        <v>1816</v>
      </c>
      <c r="C14" s="50" t="s">
        <v>1817</v>
      </c>
      <c r="E14" s="52" t="s">
        <v>1818</v>
      </c>
    </row>
    <row r="15" spans="1:6">
      <c r="A15" s="46" t="s">
        <v>1819</v>
      </c>
      <c r="B15" s="52" t="s">
        <v>1820</v>
      </c>
      <c r="C15"/>
      <c r="E15" s="52" t="s">
        <v>1886</v>
      </c>
    </row>
    <row r="16" spans="1:6">
      <c r="A16" s="60" t="s">
        <v>1821</v>
      </c>
      <c r="B16" s="52" t="s">
        <v>1822</v>
      </c>
      <c r="C16" s="50"/>
      <c r="F16" s="52" t="s">
        <v>1823</v>
      </c>
    </row>
    <row r="17" spans="1:6">
      <c r="A17" s="60" t="s">
        <v>1590</v>
      </c>
      <c r="B17" s="50" t="s">
        <v>1824</v>
      </c>
      <c r="C17" s="61"/>
      <c r="E17" s="52" t="s">
        <v>1825</v>
      </c>
      <c r="F17" s="52" t="s">
        <v>1826</v>
      </c>
    </row>
    <row r="18" spans="1:6">
      <c r="A18" s="60" t="s">
        <v>1827</v>
      </c>
      <c r="C18" s="50" t="s">
        <v>1828</v>
      </c>
    </row>
    <row r="19" spans="1:6">
      <c r="A19" s="60" t="s">
        <v>1829</v>
      </c>
      <c r="C19" s="50" t="s">
        <v>1830</v>
      </c>
    </row>
    <row r="20" spans="1:6">
      <c r="A20" s="60" t="s">
        <v>1831</v>
      </c>
      <c r="C20" s="50" t="s">
        <v>1832</v>
      </c>
    </row>
    <row r="21" spans="1:6">
      <c r="A21" s="60" t="s">
        <v>1833</v>
      </c>
      <c r="C21" s="50" t="s">
        <v>1834</v>
      </c>
    </row>
    <row r="22" spans="1:6">
      <c r="A22" s="46" t="s">
        <v>1835</v>
      </c>
      <c r="B22" s="35" t="s">
        <v>1836</v>
      </c>
      <c r="C22"/>
      <c r="E22" s="52" t="s">
        <v>1837</v>
      </c>
      <c r="F22" s="52" t="s">
        <v>1838</v>
      </c>
    </row>
    <row r="23" spans="1:6">
      <c r="A23" s="46" t="s">
        <v>1839</v>
      </c>
      <c r="B23" s="35" t="s">
        <v>1840</v>
      </c>
      <c r="C23"/>
      <c r="E23" s="52" t="s">
        <v>1841</v>
      </c>
      <c r="F23" s="52" t="s">
        <v>1842</v>
      </c>
    </row>
    <row r="24" spans="1:6">
      <c r="A24" s="46" t="s">
        <v>1843</v>
      </c>
      <c r="B24" s="35" t="s">
        <v>1844</v>
      </c>
      <c r="C24"/>
      <c r="E24" s="52" t="s">
        <v>1845</v>
      </c>
      <c r="F24" s="52" t="s">
        <v>1846</v>
      </c>
    </row>
    <row r="25" spans="1:6">
      <c r="A25" s="60" t="s">
        <v>1847</v>
      </c>
      <c r="C25" s="35" t="s">
        <v>1848</v>
      </c>
      <c r="E25" s="52" t="s">
        <v>1849</v>
      </c>
    </row>
    <row r="26" spans="1:6">
      <c r="A26" s="60" t="s">
        <v>1850</v>
      </c>
      <c r="B26" s="52" t="s">
        <v>1851</v>
      </c>
      <c r="E26" s="52" t="s">
        <v>1852</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1936</v>
      </c>
      <c r="C1" s="3"/>
      <c r="D1" s="3"/>
    </row>
    <row r="2" spans="1:6">
      <c r="A2" s="1" t="s">
        <v>2</v>
      </c>
      <c r="B2" s="3" t="s">
        <v>2063</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2064</v>
      </c>
      <c r="C8" s="6"/>
      <c r="D8" s="6"/>
    </row>
    <row r="9" spans="1:6">
      <c r="A9" s="4" t="s">
        <v>11</v>
      </c>
      <c r="B9" s="4" t="s">
        <v>12</v>
      </c>
      <c r="C9" s="4" t="s">
        <v>16</v>
      </c>
      <c r="D9" s="4" t="s">
        <v>17</v>
      </c>
      <c r="E9" s="4" t="s">
        <v>10</v>
      </c>
      <c r="F9" s="4" t="s">
        <v>13</v>
      </c>
    </row>
    <row r="10" spans="1:6">
      <c r="A10" s="60" t="s">
        <v>2065</v>
      </c>
      <c r="B10" s="60" t="s">
        <v>2065</v>
      </c>
      <c r="C10" s="16"/>
      <c r="D10" s="16"/>
      <c r="E10" s="19" t="s">
        <v>2069</v>
      </c>
      <c r="F10" s="16"/>
    </row>
    <row r="11" spans="1:6">
      <c r="A11" s="46" t="s">
        <v>2066</v>
      </c>
      <c r="B11" s="46" t="s">
        <v>2066</v>
      </c>
      <c r="C11" s="16"/>
      <c r="D11" s="16"/>
      <c r="E11" s="19" t="s">
        <v>2070</v>
      </c>
      <c r="F11" s="16"/>
    </row>
    <row r="12" spans="1:6">
      <c r="A12" s="46" t="s">
        <v>2067</v>
      </c>
      <c r="B12" s="46" t="s">
        <v>2067</v>
      </c>
      <c r="C12" s="16"/>
      <c r="D12" s="16"/>
      <c r="E12" s="19" t="s">
        <v>2078</v>
      </c>
      <c r="F12" s="16"/>
    </row>
    <row r="13" spans="1:6">
      <c r="A13" s="46" t="s">
        <v>2068</v>
      </c>
      <c r="B13" s="46" t="s">
        <v>2068</v>
      </c>
      <c r="C13" s="16"/>
      <c r="D13" s="16"/>
      <c r="E13" s="19" t="s">
        <v>2071</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5703125" bestFit="1" customWidth="1"/>
    <col min="2" max="3" width="15.42578125" bestFit="1" customWidth="1"/>
    <col min="4" max="4" width="12.140625" bestFit="1" customWidth="1"/>
    <col min="5" max="5" width="49" customWidth="1"/>
  </cols>
  <sheetData>
    <row r="1" spans="1:5">
      <c r="A1" s="1" t="s">
        <v>0</v>
      </c>
      <c r="B1" s="22" t="s">
        <v>1936</v>
      </c>
      <c r="C1" s="3"/>
    </row>
    <row r="2" spans="1:5">
      <c r="A2" s="1" t="s">
        <v>2</v>
      </c>
      <c r="B2" s="55" t="s">
        <v>2033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2034</v>
      </c>
      <c r="C8" s="6"/>
    </row>
    <row r="9" spans="1:5">
      <c r="A9" s="4" t="s">
        <v>11</v>
      </c>
      <c r="B9" s="4" t="s">
        <v>12</v>
      </c>
      <c r="C9" s="4" t="s">
        <v>16</v>
      </c>
      <c r="D9" s="4" t="s">
        <v>10</v>
      </c>
      <c r="E9" s="4" t="s">
        <v>13</v>
      </c>
    </row>
    <row r="10" spans="1:5" s="32" customFormat="1">
      <c r="A10" s="73">
        <v>15</v>
      </c>
      <c r="B10" s="73">
        <v>15</v>
      </c>
      <c r="C10" s="43"/>
      <c r="D10" s="2" t="s">
        <v>2028</v>
      </c>
      <c r="E10" s="2"/>
    </row>
    <row r="11" spans="1:5" s="32" customFormat="1">
      <c r="A11" s="65">
        <v>17</v>
      </c>
      <c r="B11" s="65">
        <v>17</v>
      </c>
      <c r="C11" s="43"/>
      <c r="D11" s="2" t="s">
        <v>2029</v>
      </c>
      <c r="E11" s="2"/>
    </row>
    <row r="12" spans="1:5" s="32" customFormat="1">
      <c r="A12" s="65">
        <v>18</v>
      </c>
      <c r="B12" s="65">
        <v>18</v>
      </c>
      <c r="C12" s="43"/>
      <c r="D12" s="2" t="s">
        <v>2030</v>
      </c>
      <c r="E12" s="2"/>
    </row>
    <row r="13" spans="1:5" s="32" customFormat="1">
      <c r="A13" s="65">
        <v>112</v>
      </c>
      <c r="B13" s="65">
        <v>112</v>
      </c>
      <c r="C13" s="43"/>
      <c r="D13" s="2" t="s">
        <v>2031</v>
      </c>
      <c r="E13" s="2"/>
    </row>
    <row r="14" spans="1:5" s="32" customFormat="1">
      <c r="A14" s="65">
        <v>116117</v>
      </c>
      <c r="B14" s="65">
        <v>116117</v>
      </c>
      <c r="C14" s="43"/>
      <c r="D14" s="2" t="s">
        <v>2032</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10" priority="1">
      <formula>OR($AD27="X",$AC27="X")</formula>
    </cfRule>
    <cfRule type="expression" dxfId="9" priority="2">
      <formula>AND($AD27=1,$AC27=1)</formula>
    </cfRule>
    <cfRule type="expression" dxfId="8" priority="3">
      <formula>$AD27=1</formula>
    </cfRule>
    <cfRule type="expression" dxfId="7" priority="4">
      <formula>$AC27=1</formula>
    </cfRule>
    <cfRule type="expression" dxfId="6" priority="5">
      <formula>AND(NOT(ISBLANK($V27)),ISBLANK($AC27),ISBLANK($AD27))</formula>
    </cfRule>
    <cfRule type="expression" dxfId="5"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1905</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B8" sqref="B8"/>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1906</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1907</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1897</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39">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B2" sqref="B2"/>
    </sheetView>
  </sheetViews>
  <sheetFormatPr baseColWidth="10" defaultColWidth="8.7109375" defaultRowHeight="15"/>
  <cols>
    <col min="1" max="1" width="21.5703125" bestFit="1" customWidth="1"/>
    <col min="2" max="2" width="23.28515625" bestFit="1" customWidth="1"/>
    <col min="3" max="3" width="15.42578125" bestFit="1" customWidth="1"/>
    <col min="4" max="4" width="38.5703125" bestFit="1" customWidth="1"/>
    <col min="5" max="5" width="14.140625" bestFit="1" customWidth="1"/>
  </cols>
  <sheetData>
    <row r="1" spans="1:5">
      <c r="A1" s="1" t="s">
        <v>0</v>
      </c>
      <c r="B1" s="22" t="s">
        <v>1936</v>
      </c>
      <c r="C1" s="3"/>
    </row>
    <row r="2" spans="1:5">
      <c r="A2" s="1" t="s">
        <v>2</v>
      </c>
      <c r="B2" s="55" t="s">
        <v>2089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2022</v>
      </c>
      <c r="C8" s="6"/>
    </row>
    <row r="9" spans="1:5">
      <c r="A9" s="4" t="s">
        <v>11</v>
      </c>
      <c r="B9" s="4" t="s">
        <v>12</v>
      </c>
      <c r="C9" s="4" t="s">
        <v>16</v>
      </c>
      <c r="D9" s="4" t="s">
        <v>10</v>
      </c>
      <c r="E9" s="4" t="s">
        <v>13</v>
      </c>
    </row>
    <row r="10" spans="1:5" s="32" customFormat="1">
      <c r="A10" s="71" t="s">
        <v>2085</v>
      </c>
      <c r="B10" s="71" t="s">
        <v>2085</v>
      </c>
      <c r="C10" s="43"/>
      <c r="D10" s="52"/>
      <c r="E10" s="2"/>
    </row>
    <row r="11" spans="1:5" s="32" customFormat="1">
      <c r="A11" s="52" t="s">
        <v>2084</v>
      </c>
      <c r="B11" s="52" t="s">
        <v>2084</v>
      </c>
      <c r="C11" s="43"/>
      <c r="D11" s="52"/>
      <c r="E11" s="2"/>
    </row>
    <row r="12" spans="1:5" s="32" customFormat="1">
      <c r="A12" s="52" t="s">
        <v>2083</v>
      </c>
      <c r="B12" s="52" t="s">
        <v>2083</v>
      </c>
      <c r="C12" s="43"/>
      <c r="D12" s="52"/>
      <c r="E12" s="2"/>
    </row>
    <row r="13" spans="1:5" s="32" customFormat="1">
      <c r="A13" s="52" t="s">
        <v>2086</v>
      </c>
      <c r="B13" s="52" t="s">
        <v>2086</v>
      </c>
      <c r="C13" s="43"/>
      <c r="D13" s="52"/>
      <c r="E13" s="2"/>
    </row>
    <row r="14" spans="1:5" s="32" customFormat="1">
      <c r="A14" s="52" t="s">
        <v>2087</v>
      </c>
      <c r="B14" s="52" t="s">
        <v>2087</v>
      </c>
      <c r="C14" s="43"/>
      <c r="D14" s="52"/>
      <c r="E14" s="2"/>
    </row>
    <row r="15" spans="1:5" s="32" customFormat="1">
      <c r="A15" s="52" t="s">
        <v>2088</v>
      </c>
      <c r="B15" s="52" t="s">
        <v>2088</v>
      </c>
      <c r="C15" s="43"/>
      <c r="D15" s="52"/>
      <c r="E15" s="2"/>
    </row>
    <row r="16" spans="1:5" s="32" customFormat="1">
      <c r="A16" s="52" t="s">
        <v>2082</v>
      </c>
      <c r="B16" s="52" t="s">
        <v>2082</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6A1BDBD4-E316-45AC-920A-A6692C880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schemas.microsoft.com/office/2006/documentManagement/types"/>
    <ds:schemaRef ds:uri="1720d4e8-2b1e-4bd1-aad5-1b4debf9b56d"/>
    <ds:schemaRef ds:uri="http://schemas.openxmlformats.org/package/2006/metadata/core-properties"/>
    <ds:schemaRef ds:uri="http://purl.org/dc/elements/1.1/"/>
    <ds:schemaRef ds:uri="http://purl.org/dc/dcmitype/"/>
    <ds:schemaRef ds:uri="f6ca01e7-bd19-41f1-999c-e032ef5104c3"/>
    <ds:schemaRef ds:uri="http://schemas.microsoft.com/office/infopath/2007/PartnerControls"/>
    <ds:schemaRef ds:uri="http://purl.org/dc/terms/"/>
    <ds:schemaRef ds:uri="http://schemas.microsoft.com/sharepoint/v3"/>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37</vt:i4>
      </vt:variant>
    </vt:vector>
  </HeadingPairs>
  <TitlesOfParts>
    <vt:vector size="37"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devenir du patient</vt:lpstr>
      <vt:lpstr>Type de destination</vt:lpstr>
      <vt:lpstr>Effet à obtenir</vt:lpstr>
      <vt:lpstr>Cadre conventionnel</vt:lpstr>
      <vt:lpstr>Delai d'intervention souhaite</vt:lpstr>
      <vt:lpstr>Statut du vecteur</vt:lpstr>
      <vt:lpstr>Reponse demande ressources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2024-08-02T13:59:12Z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