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9345" tabRatio="961" activeTab="2"/>
  </bookViews>
  <sheets>
    <sheet name="Operasi Harian" sheetId="1" r:id="rId1"/>
    <sheet name="Rekap" sheetId="2" r:id="rId2"/>
    <sheet name="SPBU" sheetId="3" r:id="rId3"/>
    <sheet name="Detail SPBU" sheetId="4" r:id="rId4"/>
    <sheet name="Produk SPBU" sheetId="5" r:id="rId5"/>
    <sheet name="MT Report" sheetId="6" r:id="rId6"/>
    <sheet name="Detail MT Report" sheetId="7" r:id="rId7"/>
    <sheet name="Crew Supir" sheetId="8" r:id="rId8"/>
    <sheet name="Detail Crew Supir" sheetId="9" r:id="rId9"/>
    <sheet name="Crew Kernet" sheetId="10" r:id="rId10"/>
    <sheet name="Detail Crew Kernet" sheetId="11" r:id="rId11"/>
    <sheet name="Crew Ranking" sheetId="12" r:id="rId12"/>
    <sheet name="Dispatcher Report" sheetId="13" r:id="rId13"/>
    <sheet name="Tgl 27" sheetId="14" r:id="rId14"/>
  </sheets>
  <externalReferences>
    <externalReference r:id="rId15"/>
  </externalReferences>
  <definedNames>
    <definedName name="botsupir.bbm">'[1]#'!$I$7</definedName>
    <definedName name="botsupir.cost">'[1]#'!$J$7</definedName>
    <definedName name="botsupir.id">'[1]#'!$B$7</definedName>
    <definedName name="botsupir.jmldate">'[1]#'!$K$7</definedName>
    <definedName name="botsupir.jmlspbu">'[1]#'!$L$7</definedName>
    <definedName name="botsupir.km">'[1]#'!$H$7</definedName>
    <definedName name="botsupir.name">'[1]#'!$D$7</definedName>
    <definedName name="botsupir.nip">'[1]#'!$C$7</definedName>
    <definedName name="botsupir.noid">'[1]#'!$E$7</definedName>
    <definedName name="botsupir.rit">'[1]#'!$F$7</definedName>
    <definedName name="botsupir.wkt">'[1]#'!$G$7</definedName>
    <definedName name="detail_kernet.jabatan">'[1]#'!$E$22</definedName>
    <definedName name="detail_kernet.kl_total">'[1]#'!$I$22</definedName>
    <definedName name="detail_kernet.klasifikasi">'[1]#'!$G$22</definedName>
    <definedName name="detail_kernet.km_total">'[1]#'!$H$22</definedName>
    <definedName name="detail_kernet.name">'[1]#'!$D$22</definedName>
    <definedName name="detail_kernet.nip">'[1]#'!$C$22</definedName>
    <definedName name="detail_kernet.pendapatan">'[1]#'!$K$22</definedName>
    <definedName name="detail_kernet.ritase">'[1]#'!$J$22</definedName>
    <definedName name="detail_kernet.status_tugas">'[1]#'!$F$22</definedName>
    <definedName name="detail_kernet.tgl">'[1]#'!$B$22</definedName>
    <definedName name="detail_mt.a040900001">'[1]#'!$L$28</definedName>
    <definedName name="detail_mt.a040900002">'[1]#'!$M$28</definedName>
    <definedName name="detail_mt.a040900003">'[1]#'!$N$28</definedName>
    <definedName name="detail_mt.a040900004">'[1]#'!$O$28</definedName>
    <definedName name="detail_mt.a040900005">'[1]#'!$P$28</definedName>
    <definedName name="detail_mt.a040900006">'[1]#'!$Q$28</definedName>
    <definedName name="detail_mt.a040900007">'[1]#'!$R$28</definedName>
    <definedName name="detail_mt.a040900011">'[1]#'!$S$28</definedName>
    <definedName name="detail_mt.a040900012">'[1]#'!$T$28</definedName>
    <definedName name="detail_mt.a040900013">'[1]#'!$U$28</definedName>
    <definedName name="detail_mt.a040900015">'[1]#'!$V$28</definedName>
    <definedName name="detail_mt.a040900020">'[1]#'!$W$28</definedName>
    <definedName name="detail_mt.a040900041">'[1]#'!$X$28</definedName>
    <definedName name="detail_mt.a040900042">'[1]#'!$Y$28</definedName>
    <definedName name="detail_mt.a040900050">'[1]#'!$Z$28</definedName>
    <definedName name="detail_mt.a040900051">'[1]#'!$AA$28</definedName>
    <definedName name="detail_mt.a040900054">'[1]#'!$AB$28</definedName>
    <definedName name="detail_mt.a040900055">'[1]#'!$AC$28</definedName>
    <definedName name="detail_mt.a040900102">'[1]#'!$AD$28</definedName>
    <definedName name="detail_mt.a070107401">'[1]#'!$AE$28</definedName>
    <definedName name="detail_mt.a070109201">'[1]#'!$AF$28</definedName>
    <definedName name="detail_mt.bbm_liter">'[1]#'!$I$28</definedName>
    <definedName name="detail_mt.bbm_rp">'[1]#'!$H$28</definedName>
    <definedName name="detail_mt.biaya_tol">'[1]#'!$J$28</definedName>
    <definedName name="detail_mt.frekuensi_spbu">'[1]#'!$AG$28</definedName>
    <definedName name="detail_mt.jenissewa">'[1]#'!$D$28</definedName>
    <definedName name="detail_mt.kl_total">'[1]#'!$G$28</definedName>
    <definedName name="detail_mt.km_total">'[1]#'!$F$28</definedName>
    <definedName name="detail_mt.no_mt">'[1]#'!$C$28</definedName>
    <definedName name="detail_mt.rasio">'[1]#'!$K$28</definedName>
    <definedName name="detail_mt.ritase">'[1]#'!$E$28</definedName>
    <definedName name="detail_mt.tgl">'[1]#'!$B$28</definedName>
    <definedName name="detail_spbu.kl_planning">'[1]#'!$F$70</definedName>
    <definedName name="detail_spbu.kl_realisasi">'[1]#'!$G$70</definedName>
    <definedName name="detail_spbu.kl_tak_terealisasi">'[1]#'!$H$70</definedName>
    <definedName name="detail_spbu.kl_tak_terplanning">'[1]#'!$I$70</definedName>
    <definedName name="detail_spbu.levelspbu">'[1]#'!$D$70</definedName>
    <definedName name="detail_spbu.produk">'[1]#'!$E$70</definedName>
    <definedName name="detail_spbu.spbu">'[1]#'!$C$70</definedName>
    <definedName name="detail_spbu.tgl">'[1]#'!$B$70</definedName>
    <definedName name="detail_supir.jabatan">'[1]#'!$E$46</definedName>
    <definedName name="detail_supir.kl_total">'[1]#'!$I$46</definedName>
    <definedName name="detail_supir.klasifikasi">'[1]#'!$G$46</definedName>
    <definedName name="detail_supir.km_total">'[1]#'!$H$46</definedName>
    <definedName name="detail_supir.name">'[1]#'!$D$46</definedName>
    <definedName name="detail_supir.nip">'[1]#'!$C$46</definedName>
    <definedName name="detail_supir.pendapatan">'[1]#'!$K$46</definedName>
    <definedName name="detail_supir.ritase">'[1]#'!$J$46</definedName>
    <definedName name="detail_supir.status_tugas">'[1]#'!$F$46</definedName>
    <definedName name="detail_supir.tgl">'[1]#'!$B$46</definedName>
    <definedName name="dispatcher.id">'[1]#'!$B$94</definedName>
    <definedName name="dispatcher.login">'[1]#'!$C$94</definedName>
    <definedName name="dispatcher.name">'[1]#'!$D$94</definedName>
    <definedName name="kernet.jabatan">'[1]#'!$D$82</definedName>
    <definedName name="kernet.kl_total">'[1]#'!$H$82</definedName>
    <definedName name="kernet.klasifikasi">'[1]#'!$F$82</definedName>
    <definedName name="kernet.km_total">'[1]#'!$G$82</definedName>
    <definedName name="kernet.name">'[1]#'!$C$82</definedName>
    <definedName name="kernet.nip">'[1]#'!$B$82</definedName>
    <definedName name="kernet.pendapatan">'[1]#'!$J$82</definedName>
    <definedName name="kernet.ritase">'[1]#'!$I$82</definedName>
    <definedName name="kernet.status_tugas">'[1]#'!$E$82</definedName>
    <definedName name="medsupir.bbm">'[1]#'!$I$64</definedName>
    <definedName name="medsupir.cost">'[1]#'!$J$64</definedName>
    <definedName name="medsupir.id">'[1]#'!$B$64</definedName>
    <definedName name="medsupir.jmldate">'[1]#'!$K$64</definedName>
    <definedName name="medsupir.jmlspbu">'[1]#'!$L$64</definedName>
    <definedName name="medsupir.km">'[1]#'!$H$64</definedName>
    <definedName name="medsupir.name">'[1]#'!$D$64</definedName>
    <definedName name="medsupir.nip">'[1]#'!$C$64</definedName>
    <definedName name="medsupir.noid">'[1]#'!$E$64</definedName>
    <definedName name="medsupir.rit">'[1]#'!$F$64</definedName>
    <definedName name="medsupir.wkt">'[1]#'!$G$64</definedName>
    <definedName name="mt.a040900001">'[1]#'!$K$58</definedName>
    <definedName name="mt.a040900002">'[1]#'!$L$58</definedName>
    <definedName name="mt.a040900003">'[1]#'!$M$58</definedName>
    <definedName name="mt.a040900004">'[1]#'!$N$58</definedName>
    <definedName name="mt.a040900005">'[1]#'!$O$58</definedName>
    <definedName name="mt.a040900006">'[1]#'!$P$58</definedName>
    <definedName name="mt.a040900007">'[1]#'!$Q$58</definedName>
    <definedName name="mt.a040900011">'[1]#'!$R$58</definedName>
    <definedName name="mt.a040900012">'[1]#'!$S$58</definedName>
    <definedName name="mt.a040900013">'[1]#'!$T$58</definedName>
    <definedName name="mt.a040900015">'[1]#'!$U$58</definedName>
    <definedName name="mt.a040900020">'[1]#'!$V$58</definedName>
    <definedName name="mt.a040900041">'[1]#'!$W$58</definedName>
    <definedName name="mt.a040900042">'[1]#'!$X$58</definedName>
    <definedName name="mt.a040900050">'[1]#'!$Y$58</definedName>
    <definedName name="mt.a040900051">'[1]#'!$Z$58</definedName>
    <definedName name="mt.a040900054">'[1]#'!$AA$58</definedName>
    <definedName name="mt.a040900055">'[1]#'!$AB$58</definedName>
    <definedName name="mt.a040900102">'[1]#'!$AC$58</definedName>
    <definedName name="mt.a070107401">'[1]#'!$AD$58</definedName>
    <definedName name="mt.a070109201">'[1]#'!$AE$58</definedName>
    <definedName name="mt.bbm_liter">'[1]#'!$H$58</definedName>
    <definedName name="mt.bbm_rp">'[1]#'!$G$58</definedName>
    <definedName name="mt.biaya_tol">'[1]#'!$I$58</definedName>
    <definedName name="mt.jenissewa">'[1]#'!$C$58</definedName>
    <definedName name="mt.kl_total">'[1]#'!$F$58</definedName>
    <definedName name="mt.km_total">'[1]#'!$E$58</definedName>
    <definedName name="mt.no_mt">'[1]#'!$B$58</definedName>
    <definedName name="mt.rasio">'[1]#'!$J$58</definedName>
    <definedName name="mt.ritase">'[1]#'!$D$58</definedName>
    <definedName name="opha.a040900001">'[1]#'!$J$76</definedName>
    <definedName name="opha.a040900002">'[1]#'!$K$76</definedName>
    <definedName name="opha.a040900003">'[1]#'!$L$76</definedName>
    <definedName name="opha.a040900004">'[1]#'!$M$76</definedName>
    <definedName name="opha.a040900005">'[1]#'!$N$76</definedName>
    <definedName name="opha.a040900006">'[1]#'!$O$76</definedName>
    <definedName name="opha.a040900007">'[1]#'!$P$76</definedName>
    <definedName name="opha.a040900011">'[1]#'!$Q$76</definedName>
    <definedName name="opha.a040900012">'[1]#'!$R$76</definedName>
    <definedName name="opha.a040900013">'[1]#'!$S$76</definedName>
    <definedName name="opha.a040900015">'[1]#'!$T$76</definedName>
    <definedName name="opha.a040900020">'[1]#'!$U$76</definedName>
    <definedName name="opha.a040900041">'[1]#'!$V$76</definedName>
    <definedName name="opha.a040900042">'[1]#'!$W$76</definedName>
    <definedName name="opha.a040900050">'[1]#'!$X$76</definedName>
    <definedName name="opha.a040900051">'[1]#'!$Y$76</definedName>
    <definedName name="opha.a040900054">'[1]#'!$Z$76</definedName>
    <definedName name="opha.a040900055">'[1]#'!$AA$76</definedName>
    <definedName name="opha.a040900102">'[1]#'!$AB$76</definedName>
    <definedName name="opha.a070107401">'[1]#'!$AC$76</definedName>
    <definedName name="opha.a070109201">'[1]#'!$AD$76</definedName>
    <definedName name="opha.date">'[1]#'!$C$76</definedName>
    <definedName name="opha.kernet">'[1]#'!$F$76</definedName>
    <definedName name="opha.km">'[1]#'!$G$76</definedName>
    <definedName name="opha.lo">'[1]#'!$H$76</definedName>
    <definedName name="opha.mt">'[1]#'!$D$76</definedName>
    <definedName name="opha.ritase">'[1]#'!$B$76</definedName>
    <definedName name="opha.supir">'[1]#'!$E$76</definedName>
    <definedName name="opha.vol">'[1]#'!$I$76</definedName>
    <definedName name="opha_kernet">'Operasi Harian'!$F$15:$F$65536</definedName>
    <definedName name="opha_km">'Operasi Harian'!$H$15:$H$65536</definedName>
    <definedName name="opha_lo">'Operasi Harian'!$I$15:$I$65534</definedName>
    <definedName name="opha_mt">'Operasi Harian'!$D$15:$D$65536</definedName>
    <definedName name="opha_ritase">'Operasi Harian'!$G$15:$G$65536</definedName>
    <definedName name="opha_supir">'Operasi Harian'!$E$15:$E$65536</definedName>
    <definedName name="opha_vol">'Operasi Harian'!$J$15:$J$65536</definedName>
    <definedName name="params.company">'[1]#'!$D$3</definedName>
    <definedName name="params.date1">'[1]#'!$B$3</definedName>
    <definedName name="params.date2">'[1]#'!$E$3</definedName>
    <definedName name="params.depot">'[1]#'!$F$3</definedName>
    <definedName name="params.selected_report">'[1]#'!$C$3</definedName>
    <definedName name="produkspbu.a040900001">'[1]#'!$E$34</definedName>
    <definedName name="produkspbu.a040900002">'[1]#'!$F$34</definedName>
    <definedName name="produkspbu.a040900003">'[1]#'!$G$34</definedName>
    <definedName name="produkspbu.a040900005">'[1]#'!$H$34</definedName>
    <definedName name="produkspbu.a040900006">'[1]#'!$I$34</definedName>
    <definedName name="produkspbu.a040900007">'[1]#'!$J$34</definedName>
    <definedName name="produkspbu.a040900012">'[1]#'!$K$34</definedName>
    <definedName name="produkspbu.a040900013">'[1]#'!$L$34</definedName>
    <definedName name="produkspbu.a040900015">'[1]#'!$M$34</definedName>
    <definedName name="produkspbu.a040900042">'[1]#'!$N$34</definedName>
    <definedName name="produkspbu.spbukl">'[1]#'!$D$34</definedName>
    <definedName name="produkspbu.spbuname">'[1]#'!$B$34</definedName>
    <definedName name="produkspbu.street">'[1]#'!$C$34</definedName>
    <definedName name="rkp.avgkernet">'[1]#'!$E$13</definedName>
    <definedName name="rkp.avgmt">'[1]#'!$C$13</definedName>
    <definedName name="rkp.avgsupir">'[1]#'!$D$13</definedName>
    <definedName name="rkp.avgvol">'[1]#'!$B$13</definedName>
    <definedName name="rkp.ban">'[1]#'!$V$13</definedName>
    <definedName name="rkp.bbm">'[1]#'!$S$13</definedName>
    <definedName name="rkp.ckernet">'[1]#'!$Y$13</definedName>
    <definedName name="rkp.csopir">'[1]#'!$X$13</definedName>
    <definedName name="rkp.feeman">'[1]#'!$AA$13</definedName>
    <definedName name="rkp.jmldate">'[1]#'!$AC$13</definedName>
    <definedName name="rkp.kernet">'[1]#'!$P$13</definedName>
    <definedName name="rkp.km">'[1]#'!$N$13</definedName>
    <definedName name="rkp.lo">'[1]#'!$Q$13</definedName>
    <definedName name="rkp.maxkernet">'[1]#'!$H$13</definedName>
    <definedName name="rkp.maxmt">'[1]#'!$F$13</definedName>
    <definedName name="rkp.maxsupir">'[1]#'!$G$13</definedName>
    <definedName name="rkp.minkernet">'[1]#'!$K$13</definedName>
    <definedName name="rkp.minmt">'[1]#'!$I$13</definedName>
    <definedName name="rkp.minsupir">'[1]#'!$J$13</definedName>
    <definedName name="rkp.mt">'[1]#'!$M$13</definedName>
    <definedName name="rkp.oli">'[1]#'!$U$13</definedName>
    <definedName name="rkp.other">'[1]#'!$W$13</definedName>
    <definedName name="rkp.parkir">'[1]#'!$T$13</definedName>
    <definedName name="rkp.sdm">'[1]#'!$Z$13</definedName>
    <definedName name="rkp.sewa">'[1]#'!$AB$13</definedName>
    <definedName name="rkp.ship">'[1]#'!$L$13</definedName>
    <definedName name="rkp.supir">'[1]#'!$O$13</definedName>
    <definedName name="rkp.tol">'[1]#'!$R$13</definedName>
    <definedName name="rkp_product.name">'[1]#'!$D$17</definedName>
    <definedName name="rkp_product.shortcut">'[1]#'!$B$17</definedName>
    <definedName name="rkp_product.sum">'[1]#'!$C$17</definedName>
    <definedName name="ship.bbmstatic">'[1]#'!$K$52</definedName>
    <definedName name="ship.date">'[1]#'!$C$52</definedName>
    <definedName name="ship.id">'[1]#'!$B$52</definedName>
    <definedName name="ship.kernet">'[1]#'!$J$52</definedName>
    <definedName name="ship.klmt">'[1]#'!$F$52</definedName>
    <definedName name="ship.lo1">'[1]#'!$N$52</definedName>
    <definedName name="ship.lo10">'[1]#'!$W$52</definedName>
    <definedName name="ship.lo2">'[1]#'!$O$52</definedName>
    <definedName name="ship.lo3">'[1]#'!$P$52</definedName>
    <definedName name="ship.lo4">'[1]#'!$Q$52</definedName>
    <definedName name="ship.lo5">'[1]#'!$R$52</definedName>
    <definedName name="ship.lo6">'[1]#'!$S$52</definedName>
    <definedName name="ship.lo7">'[1]#'!$T$52</definedName>
    <definedName name="ship.lo8">'[1]#'!$U$52</definedName>
    <definedName name="ship.lo9">'[1]#'!$V$52</definedName>
    <definedName name="ship.mt">'[1]#'!$D$52</definedName>
    <definedName name="ship.parkir">'[1]#'!$M$52</definedName>
    <definedName name="ship.produk">'[1]#'!$E$52</definedName>
    <definedName name="ship.sopir">'[1]#'!$I$52</definedName>
    <definedName name="ship.spbu1">'[1]#'!$X$52</definedName>
    <definedName name="ship.spbu10">'[1]#'!$AG$52</definedName>
    <definedName name="ship.spbu2">'[1]#'!$Y$52</definedName>
    <definedName name="ship.spbu3">'[1]#'!$Z$52</definedName>
    <definedName name="ship.spbu4">'[1]#'!$AA$52</definedName>
    <definedName name="ship.spbu5">'[1]#'!$AB$52</definedName>
    <definedName name="ship.spbu6">'[1]#'!$AC$52</definedName>
    <definedName name="ship.spbu7">'[1]#'!$AD$52</definedName>
    <definedName name="ship.spbu8">'[1]#'!$AE$52</definedName>
    <definedName name="ship.spbu9">'[1]#'!$AF$52</definedName>
    <definedName name="ship.tolakt">'[1]#'!$L$52</definedName>
    <definedName name="ship.ttl_km">'[1]#'!$G$52</definedName>
    <definedName name="ship.vol">'[1]#'!$H$52</definedName>
    <definedName name="spbu.kl_planning">'[1]#'!$E$88</definedName>
    <definedName name="spbu.kl_realisasi">'[1]#'!$F$88</definedName>
    <definedName name="spbu.kl_tak_terealisasi">'[1]#'!$G$88</definedName>
    <definedName name="spbu.kl_tak_terplanning">'[1]#'!$H$88</definedName>
    <definedName name="spbu.levelspbu">'[1]#'!$C$88</definedName>
    <definedName name="spbu.produk">'[1]#'!$D$88</definedName>
    <definedName name="spbu.spbu">'[1]#'!$B$88</definedName>
    <definedName name="supir.jabatan">'[1]#'!$D$40</definedName>
    <definedName name="supir.kl_total">'[1]#'!$H$40</definedName>
    <definedName name="supir.klasifikasi">'[1]#'!$F$40</definedName>
    <definedName name="supir.km_total">'[1]#'!$G$40</definedName>
    <definedName name="supir.name">'[1]#'!$C$40</definedName>
    <definedName name="supir.nip">'[1]#'!$B$40</definedName>
    <definedName name="supir.pendapatan">'[1]#'!$J$40</definedName>
    <definedName name="supir.ritase">'[1]#'!$I$40</definedName>
    <definedName name="supir.status_tugas">'[1]#'!$E$40</definedName>
    <definedName name="tgl01.bulan">'[1]#'!$D$106</definedName>
    <definedName name="tgl01.est_tiba_depot">'[1]#'!#REF!</definedName>
    <definedName name="tgl01.est_tiba_depot_rit1">'[1]#'!$U$106</definedName>
    <definedName name="tgl01.est_tiba_depot_rit2">'[1]#'!$AF$106</definedName>
    <definedName name="tgl01.est_tiba_depot_rit3">'[1]#'!$AQ$106</definedName>
    <definedName name="tgl01.est_tiba_depot_rit4">'[1]#'!$BB$106</definedName>
    <definedName name="tgl01.est_tiba_depot_rit5">'[1]#'!$BM$106</definedName>
    <definedName name="tgl01.est_tiba_depot_rit6">'[1]#'!$BX$106</definedName>
    <definedName name="tgl01.est_tiba_spbu_rit1">'[1]#'!$R$106</definedName>
    <definedName name="tgl01.est_tiba_spbu_rit2">'[1]#'!$AC$106</definedName>
    <definedName name="tgl01.est_tiba_spbu_rit3">'[1]#'!$AN$106</definedName>
    <definedName name="tgl01.est_tiba_spbu_rit4">'[1]#'!$AY$106</definedName>
    <definedName name="tgl01.est_tiba_spbu_rit5">'[1]#'!$BJ$106</definedName>
    <definedName name="tgl01.est_tiba_spbu_rit6">'[1]#'!$BU$106</definedName>
    <definedName name="tgl01.hari_ops">'[1]#'!$J$106</definedName>
    <definedName name="tgl01.jarak_rit1">'[1]#'!$P$106</definedName>
    <definedName name="tgl01.jarak_rit2">'[1]#'!$AA$106</definedName>
    <definedName name="tgl01.jarak_rit3">'[1]#'!$AL$106</definedName>
    <definedName name="tgl01.jarak_rit4">'[1]#'!$AW$106</definedName>
    <definedName name="tgl01.jarak_rit5">'[1]#'!$BH$106</definedName>
    <definedName name="tgl01.jarak_rit6">'[1]#'!$BS$106</definedName>
    <definedName name="tgl01.kapasitas">'[1]#'!$H$106</definedName>
    <definedName name="tgl01.keluar_rit1">'[1]#'!$Q$106</definedName>
    <definedName name="tgl01.keluar_rit2">'[1]#'!$AB$106</definedName>
    <definedName name="tgl01.keluar_rit3">'[1]#'!$AM$106</definedName>
    <definedName name="tgl01.keluar_rit4">'[1]#'!$AX$106</definedName>
    <definedName name="tgl01.keluar_rit5">'[1]#'!$BI$106</definedName>
    <definedName name="tgl01.keluar_rit6">'[1]#'!$BT$106</definedName>
    <definedName name="tgl01.keluar_spbu_rit1">'[1]#'!$T$106</definedName>
    <definedName name="tgl01.keluar_spbu_rit2">'[1]#'!$AE$106</definedName>
    <definedName name="tgl01.keluar_spbu_rit3">'[1]#'!$AP$106</definedName>
    <definedName name="tgl01.keluar_spbu_rit4">'[1]#'!$BA$106</definedName>
    <definedName name="tgl01.keluar_spbu_rit5">'[1]#'!$BL$106</definedName>
    <definedName name="tgl01.keluar_spbu_rit6">'[1]#'!$BW$106</definedName>
    <definedName name="tgl01.kernet">'[1]#'!$M$106</definedName>
    <definedName name="tgl01.keterangan_rit1">'[1]#'!$X$106</definedName>
    <definedName name="tgl01.keterangan_rit2">'[1]#'!$AI$106</definedName>
    <definedName name="tgl01.keterangan_rit3">'[1]#'!$AT$106</definedName>
    <definedName name="tgl01.keterangan_rit4">'[1]#'!$BE$106</definedName>
    <definedName name="tgl01.keterangan_rit5">'[1]#'!$BP$106</definedName>
    <definedName name="tgl01.keterangan_rit6">'[1]#'!$CA$106</definedName>
    <definedName name="tgl01.mt">'[1]#'!$G$106</definedName>
    <definedName name="tgl01.mt_id">'[1]#'!$F$106</definedName>
    <definedName name="tgl01.nip_kernet">'[1]#'!$N$106</definedName>
    <definedName name="tgl01.nip_supir">'[1]#'!$L$106</definedName>
    <definedName name="tgl01.nomor">'[1]#'!$B$106</definedName>
    <definedName name="tgl01.produk">'[1]#'!$I$106</definedName>
    <definedName name="tgl01.selisih_waktu_rit1">'[1]#'!$W$106</definedName>
    <definedName name="tgl01.selisih_waktu_rit2">'[1]#'!$AH$106</definedName>
    <definedName name="tgl01.selisih_waktu_rit3">'[1]#'!$AS$106</definedName>
    <definedName name="tgl01.selisih_waktu_rit4">'[1]#'!$BD$106</definedName>
    <definedName name="tgl01.selisih_waktu_rit5">'[1]#'!$BO$106</definedName>
    <definedName name="tgl01.selisih_waktu_rit6">'[1]#'!$BZ$106</definedName>
    <definedName name="tgl01.spbu_rit1">'[1]#'!$O$106</definedName>
    <definedName name="tgl01.spbu_rit2">'[1]#'!$Z$106</definedName>
    <definedName name="tgl01.spbu_rit3">'[1]#'!$AK$106</definedName>
    <definedName name="tgl01.spbu_rit4">'[1]#'!$AV$106</definedName>
    <definedName name="tgl01.spbu_rit5">'[1]#'!$BG$106</definedName>
    <definedName name="tgl01.spbu_rit6">'[1]#'!$BR$106</definedName>
    <definedName name="tgl01.supir">'[1]#'!$K$106</definedName>
    <definedName name="tgl01.tahun">'[1]#'!$E$106</definedName>
    <definedName name="tgl01.tgl">'[1]#'!$C$106</definedName>
    <definedName name="tgl01.tiba_depot_rit1">'[1]#'!$V$106</definedName>
    <definedName name="tgl01.tiba_depot_rit2">'[1]#'!$AG$106</definedName>
    <definedName name="tgl01.tiba_depot_rit3">'[1]#'!$AR$106</definedName>
    <definedName name="tgl01.tiba_depot_rit4">'[1]#'!$BC$106</definedName>
    <definedName name="tgl01.tiba_depot_rit5">'[1]#'!$BN$106</definedName>
    <definedName name="tgl01.tiba_depot_rit6">'[1]#'!$BY$106</definedName>
    <definedName name="tgl01.tiba_spbu_rit1">'[1]#'!$S$106</definedName>
    <definedName name="tgl01.tiba_spbu_rit2">'[1]#'!$AD$106</definedName>
    <definedName name="tgl01.tiba_spbu_rit3">'[1]#'!$AO$106</definedName>
    <definedName name="tgl01.tiba_spbu_rit4">'[1]#'!$AZ$106</definedName>
    <definedName name="tgl01.tiba_spbu_rit5">'[1]#'!$BK$106</definedName>
    <definedName name="tgl01.tiba_spbu_rit6">'[1]#'!$BV$106</definedName>
    <definedName name="tgl14.est_tiba_depot">'[1]#'!#REF!</definedName>
    <definedName name="tgl14.est_tiba_spbu">'[1]#'!#REF!</definedName>
    <definedName name="tgl14.hari_ops">'[1]#'!#REF!</definedName>
    <definedName name="tgl14.jarak">'[1]#'!#REF!</definedName>
    <definedName name="tgl14.kapasitas">'[1]#'!#REF!</definedName>
    <definedName name="tgl14.keluar">'[1]#'!#REF!</definedName>
    <definedName name="tgl14.keluar_spbu">'[1]#'!#REF!</definedName>
    <definedName name="tgl14.kernet">'[1]#'!#REF!</definedName>
    <definedName name="tgl14.mt">'[1]#'!#REF!</definedName>
    <definedName name="tgl14.mt_id">'[1]#'!#REF!</definedName>
    <definedName name="tgl14.nip_kernet">'[1]#'!#REF!</definedName>
    <definedName name="tgl14.nip_supir">'[1]#'!#REF!</definedName>
    <definedName name="tgl14.nomor">'[1]#'!#REF!</definedName>
    <definedName name="tgl14.produk">'[1]#'!#REF!</definedName>
    <definedName name="tgl14.selisih_waktu">'[1]#'!#REF!</definedName>
    <definedName name="tgl14.shift_shipmentaktual">'[1]#'!#REF!</definedName>
    <definedName name="tgl14.spbu">'[1]#'!#REF!</definedName>
    <definedName name="tgl14.supir">'[1]#'!#REF!</definedName>
    <definedName name="tgl14.tgl">'[1]#'!#REF!</definedName>
    <definedName name="tgl14.tiba_depot">'[1]#'!#REF!</definedName>
    <definedName name="topsupir.bbm">'[1]#'!$I$100</definedName>
    <definedName name="topsupir.cost">'[1]#'!$J$100</definedName>
    <definedName name="topsupir.id">'[1]#'!$B$100</definedName>
    <definedName name="topsupir.jmldate">'[1]#'!$K$100</definedName>
    <definedName name="topsupir.jmlspbu">'[1]#'!$L$100</definedName>
    <definedName name="topsupir.km">'[1]#'!$H$100</definedName>
    <definedName name="topsupir.name">'[1]#'!$D$100</definedName>
    <definedName name="topsupir.nip">'[1]#'!$C$100</definedName>
    <definedName name="topsupir.noid">'[1]#'!$E$100</definedName>
    <definedName name="topsupir.rit">'[1]#'!$F$100</definedName>
    <definedName name="topsupir.wkt">'[1]#'!$G$100</definedName>
  </definedNames>
  <calcPr calcId="144525"/>
</workbook>
</file>

<file path=xl/calcChain.xml><?xml version="1.0" encoding="utf-8"?>
<calcChain xmlns="http://schemas.openxmlformats.org/spreadsheetml/2006/main">
  <c r="E21" i="2" l="1"/>
  <c r="E20" i="2"/>
  <c r="E19" i="2"/>
  <c r="E24" i="2" s="1"/>
  <c r="E18" i="2"/>
  <c r="E22" i="2" s="1"/>
  <c r="E17" i="2"/>
  <c r="E23" i="2" s="1"/>
  <c r="E16" i="2"/>
  <c r="E15" i="2"/>
  <c r="E26" i="2" s="1"/>
  <c r="F10" i="1"/>
  <c r="B15" i="1"/>
  <c r="G10" i="1"/>
  <c r="E25" i="2" l="1"/>
</calcChain>
</file>

<file path=xl/sharedStrings.xml><?xml version="1.0" encoding="utf-8"?>
<sst xmlns="http://schemas.openxmlformats.org/spreadsheetml/2006/main" count="2557" uniqueCount="603">
  <si>
    <t>PT. Patra Niaga</t>
  </si>
  <si>
    <t>Depot TBBM BOYOLALI</t>
  </si>
  <si>
    <t>Laporan :</t>
  </si>
  <si>
    <t>Dari tanggal :</t>
  </si>
  <si>
    <t>pn.shipment.reportrutin</t>
  </si>
  <si>
    <t>Tipe Laporan:</t>
  </si>
  <si>
    <t>Hingga tanggal :</t>
  </si>
  <si>
    <t>Rekap pengiriman per-hari</t>
  </si>
  <si>
    <t>Jumlah Hari: yang ada data</t>
  </si>
  <si>
    <t>Jml Hari Report</t>
  </si>
  <si>
    <t/>
  </si>
  <si>
    <t>Hari</t>
  </si>
  <si>
    <t>TANGGAL</t>
  </si>
  <si>
    <t>MT YG BEROPERASI</t>
  </si>
  <si>
    <t>SUPIR YG BEROPERASI</t>
  </si>
  <si>
    <t>KERNET YG BEROPERASI</t>
  </si>
  <si>
    <t>RITASE</t>
  </si>
  <si>
    <t>JARAK TEMPUH</t>
  </si>
  <si>
    <t>LEMBAR LO</t>
  </si>
  <si>
    <t>THRUPUT</t>
  </si>
  <si>
    <t>PREMIUM</t>
  </si>
  <si>
    <t>KEROSENE/MINYAK TANAH</t>
  </si>
  <si>
    <t>SOLAR/HSD/MGO/ADO</t>
  </si>
  <si>
    <t>INDUSTRIAL DIESEL OIL</t>
  </si>
  <si>
    <t xml:space="preserve">INDUSTRIAL FUEL OIL </t>
  </si>
  <si>
    <t>PERTAMAX,BULK</t>
  </si>
  <si>
    <t>PERTAMAX PLUS</t>
  </si>
  <si>
    <t>BIOPREMIUM</t>
  </si>
  <si>
    <t>BIOSOLAR</t>
  </si>
  <si>
    <t>BIOPERTAMAX E-5</t>
  </si>
  <si>
    <t>BIOSOLAR-INDUSTRI</t>
  </si>
  <si>
    <t>PERTAMINA DEX, BULK</t>
  </si>
  <si>
    <t>AVTUR</t>
  </si>
  <si>
    <t>AVGAS</t>
  </si>
  <si>
    <t>MFO 380</t>
  </si>
  <si>
    <t>DIESEL V10</t>
  </si>
  <si>
    <t>FEED STOCK A (PREMIUM + KEROSENE)</t>
  </si>
  <si>
    <t>FEED STOCK B (SOLAR + KEROSENE)</t>
  </si>
  <si>
    <t xml:space="preserve">SOLAR/HSD/MGO/ADO - </t>
  </si>
  <si>
    <t>RORED HDA MIN 140 GL-5, BULK</t>
  </si>
  <si>
    <t>MEDITRAN MIN 40 CC, BULK</t>
  </si>
  <si>
    <t>Rekapitulasi Transaksi SHIPMENT/PENGIRIMAN</t>
  </si>
  <si>
    <t xml:space="preserve">         Produktivitas</t>
  </si>
  <si>
    <t>Variabel</t>
  </si>
  <si>
    <t>Total</t>
  </si>
  <si>
    <t>Satuan</t>
  </si>
  <si>
    <t>Jumlah Ritase</t>
  </si>
  <si>
    <t>Rit</t>
  </si>
  <si>
    <t>LO yg Sudah Di Proses</t>
  </si>
  <si>
    <t>Unit</t>
  </si>
  <si>
    <t>Total Thruput</t>
  </si>
  <si>
    <t>KL</t>
  </si>
  <si>
    <t>Jarak Tempuh Total</t>
  </si>
  <si>
    <t>Km</t>
  </si>
  <si>
    <t>Rata-rata MT yg beroperasi perhari</t>
  </si>
  <si>
    <t>Rata-rata supir yg beroperasi perhari</t>
  </si>
  <si>
    <t>Orang</t>
  </si>
  <si>
    <t>Rata-rata kernet yg beroperasi perhari</t>
  </si>
  <si>
    <t>Rata-rata jarak tempuh MT perhari</t>
  </si>
  <si>
    <t>Rata-rata daya angkut MT perhari</t>
  </si>
  <si>
    <t>Rata-rata thruput perhari</t>
  </si>
  <si>
    <t>Rata-rata ritase MT perhari</t>
  </si>
  <si>
    <t>Biaya-Biaya</t>
  </si>
  <si>
    <t>Biaya BBM Own Use</t>
  </si>
  <si>
    <t>Biaya Sopir</t>
  </si>
  <si>
    <t>Biaya Tol</t>
  </si>
  <si>
    <t>Biaya Kernet</t>
  </si>
  <si>
    <t>Biaya Parkir</t>
  </si>
  <si>
    <t>Biaya SDM</t>
  </si>
  <si>
    <t>Biaya Ban</t>
  </si>
  <si>
    <t>Fee Man</t>
  </si>
  <si>
    <t>Biaya Pelumas</t>
  </si>
  <si>
    <t>Biaya Lain-Lain</t>
  </si>
  <si>
    <t>Biaya Sewa Mobil</t>
  </si>
  <si>
    <t>Kode Produk</t>
  </si>
  <si>
    <t>Nama Produk</t>
  </si>
  <si>
    <t>A040900012</t>
  </si>
  <si>
    <t>A040900006</t>
  </si>
  <si>
    <t>A040900001</t>
  </si>
  <si>
    <t>Laporan SPBU</t>
  </si>
  <si>
    <t>SPBU</t>
  </si>
  <si>
    <t>Leve SPBU</t>
  </si>
  <si>
    <t>Produk</t>
  </si>
  <si>
    <t>KL Terplaning</t>
  </si>
  <si>
    <t>KL Terealisasi</t>
  </si>
  <si>
    <t>KL Tak Terealisasi</t>
  </si>
  <si>
    <t>KL Tak Terplaning</t>
  </si>
  <si>
    <t>4157501</t>
  </si>
  <si>
    <t>4357101</t>
  </si>
  <si>
    <t>4357719</t>
  </si>
  <si>
    <t>4450117</t>
  </si>
  <si>
    <t>4450501</t>
  </si>
  <si>
    <t>4450506</t>
  </si>
  <si>
    <t>4450507</t>
  </si>
  <si>
    <t>4450508</t>
  </si>
  <si>
    <t>4450602</t>
  </si>
  <si>
    <t>4450604</t>
  </si>
  <si>
    <t>4450607</t>
  </si>
  <si>
    <t>4450701</t>
  </si>
  <si>
    <t>4450702</t>
  </si>
  <si>
    <t>4450703</t>
  </si>
  <si>
    <t>4450706</t>
  </si>
  <si>
    <t>4450707</t>
  </si>
  <si>
    <t>4450709</t>
  </si>
  <si>
    <t>4450711</t>
  </si>
  <si>
    <t>4450712</t>
  </si>
  <si>
    <t>4450716</t>
  </si>
  <si>
    <t>4457101</t>
  </si>
  <si>
    <t>4457105</t>
  </si>
  <si>
    <t>4457106</t>
  </si>
  <si>
    <t>4457108</t>
  </si>
  <si>
    <t>4457116</t>
  </si>
  <si>
    <t>4457118</t>
  </si>
  <si>
    <t>4457119</t>
  </si>
  <si>
    <t>4457120</t>
  </si>
  <si>
    <t>4457122</t>
  </si>
  <si>
    <t>4457124</t>
  </si>
  <si>
    <t>4457125</t>
  </si>
  <si>
    <t>4457126</t>
  </si>
  <si>
    <t>4457127</t>
  </si>
  <si>
    <t>4457201</t>
  </si>
  <si>
    <t>4457203</t>
  </si>
  <si>
    <t>4457206</t>
  </si>
  <si>
    <t>4457208</t>
  </si>
  <si>
    <t>4457210</t>
  </si>
  <si>
    <t>4457211</t>
  </si>
  <si>
    <t>4457212</t>
  </si>
  <si>
    <t>4457214</t>
  </si>
  <si>
    <t>4457215</t>
  </si>
  <si>
    <t>4457216</t>
  </si>
  <si>
    <t>4457217</t>
  </si>
  <si>
    <t>4457218</t>
  </si>
  <si>
    <t>4457219</t>
  </si>
  <si>
    <t>4457220</t>
  </si>
  <si>
    <t>4457221</t>
  </si>
  <si>
    <t>4457301</t>
  </si>
  <si>
    <t>4457302</t>
  </si>
  <si>
    <t>4457305</t>
  </si>
  <si>
    <t>4457306</t>
  </si>
  <si>
    <t>4457307</t>
  </si>
  <si>
    <t>4457309</t>
  </si>
  <si>
    <t>4457310</t>
  </si>
  <si>
    <t>4457311</t>
  </si>
  <si>
    <t>4457403</t>
  </si>
  <si>
    <t>4457404</t>
  </si>
  <si>
    <t>4457405</t>
  </si>
  <si>
    <t>4457406</t>
  </si>
  <si>
    <t>4457413</t>
  </si>
  <si>
    <t>4457414</t>
  </si>
  <si>
    <t>4457415</t>
  </si>
  <si>
    <t>4457417</t>
  </si>
  <si>
    <t>4457422</t>
  </si>
  <si>
    <t>4457424</t>
  </si>
  <si>
    <t>4457425</t>
  </si>
  <si>
    <t>4457502</t>
  </si>
  <si>
    <t>4457503</t>
  </si>
  <si>
    <t>4457507</t>
  </si>
  <si>
    <t>4457510</t>
  </si>
  <si>
    <t>4457511</t>
  </si>
  <si>
    <t>4457512</t>
  </si>
  <si>
    <t>4457513</t>
  </si>
  <si>
    <t>4457514</t>
  </si>
  <si>
    <t>4457515</t>
  </si>
  <si>
    <t>4457516</t>
  </si>
  <si>
    <t>4457518</t>
  </si>
  <si>
    <t>4457601</t>
  </si>
  <si>
    <t>4457604</t>
  </si>
  <si>
    <t>4457605</t>
  </si>
  <si>
    <t>4457606</t>
  </si>
  <si>
    <t>4457607</t>
  </si>
  <si>
    <t>4457609</t>
  </si>
  <si>
    <t>4457610</t>
  </si>
  <si>
    <t>4457611</t>
  </si>
  <si>
    <t>4457612</t>
  </si>
  <si>
    <t>Pasti Pas</t>
  </si>
  <si>
    <t>4457613</t>
  </si>
  <si>
    <t>4457705</t>
  </si>
  <si>
    <t>4457706</t>
  </si>
  <si>
    <t>4457708</t>
  </si>
  <si>
    <t>4457709</t>
  </si>
  <si>
    <t>4457710</t>
  </si>
  <si>
    <t>4457712</t>
  </si>
  <si>
    <t>4457713</t>
  </si>
  <si>
    <t>4457714</t>
  </si>
  <si>
    <t>4457715</t>
  </si>
  <si>
    <t>4457717</t>
  </si>
  <si>
    <t>4458101</t>
  </si>
  <si>
    <t>4458105</t>
  </si>
  <si>
    <t>4458106</t>
  </si>
  <si>
    <t>4458109</t>
  </si>
  <si>
    <t>4458113</t>
  </si>
  <si>
    <t>4458114</t>
  </si>
  <si>
    <t>4458115</t>
  </si>
  <si>
    <t>4458116</t>
  </si>
  <si>
    <t>4458117</t>
  </si>
  <si>
    <t>4458119</t>
  </si>
  <si>
    <t>4458205</t>
  </si>
  <si>
    <t>4459206</t>
  </si>
  <si>
    <t>5463201</t>
  </si>
  <si>
    <t>5463204</t>
  </si>
  <si>
    <t>5463205</t>
  </si>
  <si>
    <t>5463206</t>
  </si>
  <si>
    <t>5463208</t>
  </si>
  <si>
    <t>5463214</t>
  </si>
  <si>
    <t>5463215</t>
  </si>
  <si>
    <t>5463216</t>
  </si>
  <si>
    <t>5463302</t>
  </si>
  <si>
    <t>5463303</t>
  </si>
  <si>
    <t>5463305</t>
  </si>
  <si>
    <t>5463306</t>
  </si>
  <si>
    <t>5463307</t>
  </si>
  <si>
    <t>5463308</t>
  </si>
  <si>
    <t>5463310</t>
  </si>
  <si>
    <t>5463311</t>
  </si>
  <si>
    <t>5463318</t>
  </si>
  <si>
    <t>5463501</t>
  </si>
  <si>
    <t>5463502</t>
  </si>
  <si>
    <t>5463503</t>
  </si>
  <si>
    <t>711884</t>
  </si>
  <si>
    <t>Laporan Detail SPBU</t>
  </si>
  <si>
    <t>Tanggal</t>
  </si>
  <si>
    <t>Level SPBU</t>
  </si>
  <si>
    <t>Laporan Produk SPBU</t>
  </si>
  <si>
    <t>Alamat</t>
  </si>
  <si>
    <t>Total KL</t>
  </si>
  <si>
    <t>KEROSENE/MINYAK TANA</t>
  </si>
  <si>
    <t>JL. SOLO BARU</t>
  </si>
  <si>
    <t>JL. A. YANI NO.372 KEL.KAYEN</t>
  </si>
  <si>
    <t>DS. NGIJO KEC. TASIKMADU</t>
  </si>
  <si>
    <t>JL. OSA MALIKI</t>
  </si>
  <si>
    <t>JL. RAYA KLEPU, KARANGJATI</t>
  </si>
  <si>
    <t>JL. A YANI KEL. UNGARAN</t>
  </si>
  <si>
    <t>JL. KARANGJATI PRINGAPUS</t>
  </si>
  <si>
    <t>JL. DIPONEGORO 204</t>
  </si>
  <si>
    <t>DS. JAMBU, AMBARAWA</t>
  </si>
  <si>
    <t>JL. SIMPANG BAWEN</t>
  </si>
  <si>
    <t>DS. BANYUBIRU KEC. BANYUBIRU</t>
  </si>
  <si>
    <t>JL. RAYA TENGARAN</t>
  </si>
  <si>
    <t>DS. LOPAIT TUNTANG, UNGARAN</t>
  </si>
  <si>
    <t>JL. RAYA SALATIGA TENGARAN - SOLO</t>
  </si>
  <si>
    <t>JL.VETERAN</t>
  </si>
  <si>
    <t>JL. RAYA SALATIGA - UNGARAN</t>
  </si>
  <si>
    <t>JL. RAYA SOLO - SEMARANG DS. KLIRO</t>
  </si>
  <si>
    <t>JL. IMAM BONJOL, DS. SIDOREJO</t>
  </si>
  <si>
    <t>JL.RAYA SALATIGA-BERINGIN KM.4</t>
  </si>
  <si>
    <t>JL. RAYA KEL. NGAMPIN KEC. AMBARAWA</t>
  </si>
  <si>
    <t>PABELAN, KARTOSURO</t>
  </si>
  <si>
    <t>DS. PAULAN, COLOMADU</t>
  </si>
  <si>
    <t>JL. P. SENOPATI, KARTOSURO</t>
  </si>
  <si>
    <t>JL. VETERAN</t>
  </si>
  <si>
    <t>JL. SUMPAH PEMUDA 198 JEBRES</t>
  </si>
  <si>
    <t>JL.RAYA KARTOSURO, KEL.NGADIREJO</t>
  </si>
  <si>
    <t>JL. IR. SUTAMI NO 11</t>
  </si>
  <si>
    <t>JL. KI MANGUN SARKORO, KEL.SUMBER</t>
  </si>
  <si>
    <t>JL. RAYA KARTOSURO - BOYOLALI, DSKA</t>
  </si>
  <si>
    <t>JL. WOLTERMONGONSIDI NO 88</t>
  </si>
  <si>
    <t>JL. KY. MOJO, SEMANGGI, PSR. KLIWON</t>
  </si>
  <si>
    <t>JL. LETJEN. SUTOYO - NUSUKANWETAN</t>
  </si>
  <si>
    <t>JL.DR.RAJIMAN KEL.BUMI KEC.LAWEYAN</t>
  </si>
  <si>
    <t>JL. RAYA GEMOLONG</t>
  </si>
  <si>
    <t>LOKASI DESA TOYOGO</t>
  </si>
  <si>
    <t>DS. BATOK JAMUS KEC. KERJO</t>
  </si>
  <si>
    <t>DS. PENDEM KEC. SUMBERLAWANG</t>
  </si>
  <si>
    <t>DS. KARANGANYAR KEC. SAMBUNGMACAN</t>
  </si>
  <si>
    <t>JL. RAYA KARTINI</t>
  </si>
  <si>
    <t>DS.PILANGSARI,NGRAMPAL</t>
  </si>
  <si>
    <t>JL. SURAKARTA-PURWODADI KM 32</t>
  </si>
  <si>
    <t>JL. RAYA SOLO - SRAGEN KM 17,5</t>
  </si>
  <si>
    <t>JL. RAYA GEMOLONG - KARANGGEDE KM 1</t>
  </si>
  <si>
    <t>LOKASI DK.GEJAYAN - DS.JIRAPAN</t>
  </si>
  <si>
    <t>JL. RAYA SRAGEN - NGAWI KM. 12</t>
  </si>
  <si>
    <t>JL. RAYA SOLO-PURWODADI KM113</t>
  </si>
  <si>
    <t>JL. RAYA GEMOLONG - SRAGEN KM. 6,5</t>
  </si>
  <si>
    <t>JL.RAYA DS.NGLANGON - KARANG TENGAH</t>
  </si>
  <si>
    <t>JL.RAYA DESA KACANGAN KEC.ANDONG</t>
  </si>
  <si>
    <t>LOKASI KEC. SAWIT</t>
  </si>
  <si>
    <t>DS. SUNGGINGAN</t>
  </si>
  <si>
    <t>JL. RAYA SRANTEN KEC. KARANGGEDE</t>
  </si>
  <si>
    <t>JL. RAYA ALTERNATIF KARANGANYAR</t>
  </si>
  <si>
    <t>JL. RY. BOYOLALI-SEMARANG</t>
  </si>
  <si>
    <t>JL. RY. DK. BABAGAN, JELOK, CEPOGO</t>
  </si>
  <si>
    <t>JL. RAYA BOYOLALI-KLATEN, DS.KEMIRI</t>
  </si>
  <si>
    <t>KEL. JONGGRANGAN KEC. KLATEN UTARA</t>
  </si>
  <si>
    <t>JL. RAYA KEBONARUM</t>
  </si>
  <si>
    <t>LOKASI DELANGGU</t>
  </si>
  <si>
    <t>LOKASI DS. MERBUNG KEC. KLATEN SELA</t>
  </si>
  <si>
    <t>JL. RAYA KLATEN - DELANGGU</t>
  </si>
  <si>
    <t>JL. RAYA SOLO - KLATEN,KEL.BELANGWE</t>
  </si>
  <si>
    <t>JL. RAYA WEDI - KLATEN, DS. DANGURA</t>
  </si>
  <si>
    <t>DS.JEBUGAN, KEC.KLATEN UTARA</t>
  </si>
  <si>
    <t>JL.RY. DS. PLOSOWANGI KEC.CAWAS</t>
  </si>
  <si>
    <t>JL. RAYA KEL. TLOGORANDU, KEC. JUWI</t>
  </si>
  <si>
    <t>JL. RAYA DELES KEL. SOMOKATON KARAN</t>
  </si>
  <si>
    <t>JL. RAYA PALUR</t>
  </si>
  <si>
    <t>JL. RAYA SUKOHARJO</t>
  </si>
  <si>
    <t>LOKASI DESA KEPUH</t>
  </si>
  <si>
    <t>Jl.K.H Saman Hudi (Lingkar Barat)SKH</t>
  </si>
  <si>
    <t>JL. SLAMET RIYADI, KARTASURA</t>
  </si>
  <si>
    <t>JL. KARANGANYAR-SOLO KM.9 DK. KEBAK</t>
  </si>
  <si>
    <t>JL. SLAMET RIYADI, BEGAJAH,KEC SUKO</t>
  </si>
  <si>
    <t>JL. RAYA SOLO-BAKI, KEC.KADILANGU</t>
  </si>
  <si>
    <t>JL.RAYA SOLO - SUKOHARJO DS.GROGOL</t>
  </si>
  <si>
    <t>JL.RAYA DS.NGABEN KEC.KARTASURA</t>
  </si>
  <si>
    <t>JL.. DR. SUTOMO, KEL. GAYAM, KEC. S</t>
  </si>
  <si>
    <t>LOKASI JATISRONO</t>
  </si>
  <si>
    <t>DS.KALIOMPO,NGADIROJO</t>
  </si>
  <si>
    <t>JL. RAYA WONOGIRI</t>
  </si>
  <si>
    <t>DS. BITING, KEC. PURWANTORO</t>
  </si>
  <si>
    <t>DS. CENGKAL KEL. MLOPOHARJO</t>
  </si>
  <si>
    <t>DS. SAMBIROTO KEC. PRACIMANTORO</t>
  </si>
  <si>
    <t>JL. RAYA WONOGIRI - PACITAN KEDUNGR</t>
  </si>
  <si>
    <t>JL. RAYA DESA SOCOO KEC. SLOGOHIMO</t>
  </si>
  <si>
    <t>JL. DIPONEGORO NO.50 KEL.WONOBOYO</t>
  </si>
  <si>
    <t>JL. RAYA DS. WATUAGUNG KEC. BATURET</t>
  </si>
  <si>
    <t>DS. MENDUNGSARI</t>
  </si>
  <si>
    <t>DS. POPONGAN</t>
  </si>
  <si>
    <t>JALUR LINGKAR SOLO-SRAGEN</t>
  </si>
  <si>
    <t>DS. BOLON KEC. COLOMADU</t>
  </si>
  <si>
    <t>JL.ADI SUCIPTO, COLOMADU</t>
  </si>
  <si>
    <t>JL.ADI SUMARMO,KLODRAN</t>
  </si>
  <si>
    <t>JL. RAYA PALUR KARANGANYAR</t>
  </si>
  <si>
    <t>JL. RAYA MATESIH-KARANGANYAR</t>
  </si>
  <si>
    <t>JL. RAYA SOLO-SRAGEN, DS.SROYO,KEC.</t>
  </si>
  <si>
    <t>JL.LAWU DS.BEJEN KEC.KARANGANYAR</t>
  </si>
  <si>
    <t>LOKASI KEC. PUTAT</t>
  </si>
  <si>
    <t>LOKASI DS.KUNDEN KEC.WIROSARI</t>
  </si>
  <si>
    <t>DS. GETASREJO, PURWODADI</t>
  </si>
  <si>
    <t>DS. KRADENAN, KEC. KRADENAN</t>
  </si>
  <si>
    <t>JL. RAYA PURWODADI - BLORA KM. 8, D</t>
  </si>
  <si>
    <t>JL. RAYA PURWODADI - SOLO</t>
  </si>
  <si>
    <t>DS. NGABENREJO KEC. GROBOGAN</t>
  </si>
  <si>
    <t>JL. RAYA WIROSARI - KRADENAN</t>
  </si>
  <si>
    <t>JL.RY.PUWODADI-CEPU KM.35</t>
  </si>
  <si>
    <t>JL. R. SUPRAPTO NO.141 -143 RT.01/1</t>
  </si>
  <si>
    <t>JL. RAYA RANDUBLATUNG</t>
  </si>
  <si>
    <t>JL. RAYA PURWODADI - SOLO KEC. TORO</t>
  </si>
  <si>
    <t>JL. RAYA DS.KARANGASRI</t>
  </si>
  <si>
    <t>JL. ACHMAD YANI</t>
  </si>
  <si>
    <t>DS.SAMBIROTO KEC.PADAS</t>
  </si>
  <si>
    <t>DS.WATUALANG KEC. NGAWI</t>
  </si>
  <si>
    <t>JL.RY.MANTINGAN SOLO</t>
  </si>
  <si>
    <t>DS.WALIKUKUN KEC. WIDODAREN</t>
  </si>
  <si>
    <t>DS.KARANGMALANG KEC.PADAS</t>
  </si>
  <si>
    <t>DESA KARANGTENGAH, KEC. NGAWI</t>
  </si>
  <si>
    <t>JL. MT.HARYONO KEC.MAGETAN</t>
  </si>
  <si>
    <t>DS.GENENGAN KEC. GORANG GARENG</t>
  </si>
  <si>
    <t>JL. RAYA MAOSPATI</t>
  </si>
  <si>
    <t>DS. PATIHAN KEC. KARANGREJO</t>
  </si>
  <si>
    <t>DS REJOMULYO KEC BARAT</t>
  </si>
  <si>
    <t>JL. RY BARAT KEL. MANGGE/KARANGMOJO</t>
  </si>
  <si>
    <t>JL. MONGINSIDI NO.40 DS. CANDIREJO</t>
  </si>
  <si>
    <t>BULU, RT.01/RW.01 DS. BULU, SUKOMOR</t>
  </si>
  <si>
    <t>DS.TAMAN ARUM KEC.PARANG</t>
  </si>
  <si>
    <t>JL.THAMRIN</t>
  </si>
  <si>
    <t>DS. NANGGUNGAN</t>
  </si>
  <si>
    <t>DS. PURWOREJO KEC. PACITAN</t>
  </si>
  <si>
    <t>JL. ADISUCIPTO PANASAN</t>
  </si>
  <si>
    <t>Laporan MT Report</t>
  </si>
  <si>
    <t>NOPOL</t>
  </si>
  <si>
    <t>Jenis Sewa</t>
  </si>
  <si>
    <t>Ritase</t>
  </si>
  <si>
    <t>Total KM</t>
  </si>
  <si>
    <t>BBM Own Use (Rp)</t>
  </si>
  <si>
    <t>BBM Own Use (Liter)</t>
  </si>
  <si>
    <t>Biaya TOL</t>
  </si>
  <si>
    <t>Rasio</t>
  </si>
  <si>
    <t>AB8624NE</t>
  </si>
  <si>
    <t>allin</t>
  </si>
  <si>
    <t>AB8641NE</t>
  </si>
  <si>
    <t>AB8923ME</t>
  </si>
  <si>
    <t>AD1363NG</t>
  </si>
  <si>
    <t>AD1416MG</t>
  </si>
  <si>
    <t>AD1444NG</t>
  </si>
  <si>
    <t>AD1445MG</t>
  </si>
  <si>
    <t>AD1445NG</t>
  </si>
  <si>
    <t>AD1464NG</t>
  </si>
  <si>
    <t>AD1466NG</t>
  </si>
  <si>
    <t>AD1509PG</t>
  </si>
  <si>
    <t>AD1510PG</t>
  </si>
  <si>
    <t>AD1527NG</t>
  </si>
  <si>
    <t>AD1528NG</t>
  </si>
  <si>
    <t>AD1545MG</t>
  </si>
  <si>
    <t>AD1553PG</t>
  </si>
  <si>
    <t>AD1785AU</t>
  </si>
  <si>
    <t>AD1786BC</t>
  </si>
  <si>
    <t>AD1787BC</t>
  </si>
  <si>
    <t>AD1791CD</t>
  </si>
  <si>
    <t>AD1792BC</t>
  </si>
  <si>
    <t>AD1824BU</t>
  </si>
  <si>
    <t>AD1825BU</t>
  </si>
  <si>
    <t>AD1871AU</t>
  </si>
  <si>
    <t>AD1879BU</t>
  </si>
  <si>
    <t>AD1880BU</t>
  </si>
  <si>
    <t>AD1916CD</t>
  </si>
  <si>
    <t>AD1922BU</t>
  </si>
  <si>
    <t>AD1934AC</t>
  </si>
  <si>
    <t>AD1983BG</t>
  </si>
  <si>
    <t>AD1997BG</t>
  </si>
  <si>
    <t>AG8707UV</t>
  </si>
  <si>
    <t>AG8774UV</t>
  </si>
  <si>
    <t>AG9337UV</t>
  </si>
  <si>
    <t>AG9395UV</t>
  </si>
  <si>
    <t>AG9442UV</t>
  </si>
  <si>
    <t>AG9443UV</t>
  </si>
  <si>
    <t>AG9820UV</t>
  </si>
  <si>
    <t>AG9821UV</t>
  </si>
  <si>
    <t>AG9822UV</t>
  </si>
  <si>
    <t>AG9823UV</t>
  </si>
  <si>
    <t>AG9824UV</t>
  </si>
  <si>
    <t>B9357SEH</t>
  </si>
  <si>
    <t>B9375SEH</t>
  </si>
  <si>
    <t>B9377SEH</t>
  </si>
  <si>
    <t>B9410UO</t>
  </si>
  <si>
    <t>B9413UO</t>
  </si>
  <si>
    <t>B9423UO</t>
  </si>
  <si>
    <t>G1789BE</t>
  </si>
  <si>
    <t>G1906AE</t>
  </si>
  <si>
    <t>G1927AE</t>
  </si>
  <si>
    <t>H1750FP</t>
  </si>
  <si>
    <t>H1772AW</t>
  </si>
  <si>
    <t>H1794AP</t>
  </si>
  <si>
    <t>H1840BY</t>
  </si>
  <si>
    <t>H1965GP</t>
  </si>
  <si>
    <t>H1967GP</t>
  </si>
  <si>
    <t>K1896N</t>
  </si>
  <si>
    <t>K1897N</t>
  </si>
  <si>
    <t>K1906N</t>
  </si>
  <si>
    <t>L9173UD</t>
  </si>
  <si>
    <t>L9207US</t>
  </si>
  <si>
    <t>L9538US</t>
  </si>
  <si>
    <t>L9697UZ</t>
  </si>
  <si>
    <t>L9724US</t>
  </si>
  <si>
    <t>N8366UI</t>
  </si>
  <si>
    <t>N8387UI</t>
  </si>
  <si>
    <t>N8823UC</t>
  </si>
  <si>
    <t>S8190UB</t>
  </si>
  <si>
    <t>S9090UB</t>
  </si>
  <si>
    <t>S9144UA</t>
  </si>
  <si>
    <t>S9279UA</t>
  </si>
  <si>
    <t>Laporan Detail MT Report</t>
  </si>
  <si>
    <t>Frekuensi SPBU</t>
  </si>
  <si>
    <t>(4457306 : 2)</t>
  </si>
  <si>
    <t>(4457221 : 3)-(4457514 : 3)</t>
  </si>
  <si>
    <t>(4457516 : 2)-(4457709 : 2)-(5463201 : 1)-(5463204 : 2)-(5463206 : 1)</t>
  </si>
  <si>
    <t>(4457126 : 1)-(4457507 : 1)-(4457613 : 1)-(4457713 : 1)</t>
  </si>
  <si>
    <t>Laporan Crew Supir</t>
  </si>
  <si>
    <t>NIP</t>
  </si>
  <si>
    <t>Nama</t>
  </si>
  <si>
    <t>Jabatan</t>
  </si>
  <si>
    <t>Status Jabatan Tugas</t>
  </si>
  <si>
    <t>Klasifikasi</t>
  </si>
  <si>
    <t>Pendapatan</t>
  </si>
  <si>
    <t>0110KD-019</t>
  </si>
  <si>
    <t>AGLIS MUSTIAJI</t>
  </si>
  <si>
    <t>SUPIR</t>
  </si>
  <si>
    <t>Rp</t>
  </si>
  <si>
    <t>0110KD-020</t>
  </si>
  <si>
    <t>AGUNG PONCO. S</t>
  </si>
  <si>
    <t>0110KD-022</t>
  </si>
  <si>
    <t>AGUS DWI CAHYANTO</t>
  </si>
  <si>
    <t>0610KD-187</t>
  </si>
  <si>
    <t>AGUS EKO. P</t>
  </si>
  <si>
    <t>0510KD-178</t>
  </si>
  <si>
    <t>AGUS RAWAYATNO</t>
  </si>
  <si>
    <t>0110KD-025</t>
  </si>
  <si>
    <t>AGUS SETYO WIBOWO</t>
  </si>
  <si>
    <t>1210KD-216</t>
  </si>
  <si>
    <t>AGUS WAHYUDI</t>
  </si>
  <si>
    <t>0414KD-307</t>
  </si>
  <si>
    <t>AMBAR AGUS RATMANTO</t>
  </si>
  <si>
    <t>0414KD-309</t>
  </si>
  <si>
    <t xml:space="preserve">ANDI SETIAWAN </t>
  </si>
  <si>
    <t>0110KD-027</t>
  </si>
  <si>
    <t>ANDRI KUSNAENI</t>
  </si>
  <si>
    <t>0414KD-352</t>
  </si>
  <si>
    <t xml:space="preserve">ANTOK SETIAWAN </t>
  </si>
  <si>
    <t>KERNET</t>
  </si>
  <si>
    <t>0414KD-370</t>
  </si>
  <si>
    <t>DERITIANTO BUDI PURNOMO</t>
  </si>
  <si>
    <t>0510KD-179</t>
  </si>
  <si>
    <t>DWI HARTANTO (S)</t>
  </si>
  <si>
    <t>0414KD-305</t>
  </si>
  <si>
    <t xml:space="preserve">DWI HENDRA SWASTIKA </t>
  </si>
  <si>
    <t>0110KD-049</t>
  </si>
  <si>
    <t>EKO NUGROHO</t>
  </si>
  <si>
    <t>0610KD-189</t>
  </si>
  <si>
    <t>GATOT KRISTIANTO</t>
  </si>
  <si>
    <t>1010KD-211</t>
  </si>
  <si>
    <t>GUNAWAN</t>
  </si>
  <si>
    <t>0510KD-180</t>
  </si>
  <si>
    <t>GUNTUR</t>
  </si>
  <si>
    <t>0414KD-356</t>
  </si>
  <si>
    <t>HARYONO</t>
  </si>
  <si>
    <t>0110KD-064</t>
  </si>
  <si>
    <t>JARNO</t>
  </si>
  <si>
    <t>0110KD-065</t>
  </si>
  <si>
    <t>JEMIKO</t>
  </si>
  <si>
    <t>0110KD-073</t>
  </si>
  <si>
    <t>JUNDARI</t>
  </si>
  <si>
    <t>0110KD-078</t>
  </si>
  <si>
    <t>KHOIRUL ABDILLAH</t>
  </si>
  <si>
    <t>0414KD-308</t>
  </si>
  <si>
    <t xml:space="preserve">MARJUKI </t>
  </si>
  <si>
    <t>0110KD-096</t>
  </si>
  <si>
    <t>MUJIONO</t>
  </si>
  <si>
    <t>0110KD-098</t>
  </si>
  <si>
    <t>MURJANTO</t>
  </si>
  <si>
    <t>0211KD-219</t>
  </si>
  <si>
    <t>RIDWAN ARIFIN</t>
  </si>
  <si>
    <t>0110KD-120</t>
  </si>
  <si>
    <t>SIDO HADI WIYONO</t>
  </si>
  <si>
    <t>0410KD-176</t>
  </si>
  <si>
    <t>SUDARWANTO</t>
  </si>
  <si>
    <t>0110KD-133</t>
  </si>
  <si>
    <t>SUMADI</t>
  </si>
  <si>
    <t>0110KD-137</t>
  </si>
  <si>
    <t>SUPARDI</t>
  </si>
  <si>
    <t>0414KD-360</t>
  </si>
  <si>
    <t>SURADI</t>
  </si>
  <si>
    <t>0110KD-142</t>
  </si>
  <si>
    <t>SUTARDI/S</t>
  </si>
  <si>
    <t>0510KD-185</t>
  </si>
  <si>
    <t>TRI JAKA</t>
  </si>
  <si>
    <t>0610KD-201</t>
  </si>
  <si>
    <t>WAHYUDI/A</t>
  </si>
  <si>
    <t>0110KD-166</t>
  </si>
  <si>
    <t>YOYOK SUTARYO</t>
  </si>
  <si>
    <t>Laporan Detail Crew Supir</t>
  </si>
  <si>
    <t>Laporan Crew Kernet</t>
  </si>
  <si>
    <t>1012KD-268</t>
  </si>
  <si>
    <t>ABDUL AZIZ</t>
  </si>
  <si>
    <t>0410KD-171</t>
  </si>
  <si>
    <t>ADIB</t>
  </si>
  <si>
    <t>1012KD-259</t>
  </si>
  <si>
    <t>AGUNG BASUKI</t>
  </si>
  <si>
    <t>0610KD-186</t>
  </si>
  <si>
    <t>AGUNG KRESNADI</t>
  </si>
  <si>
    <t>0110KD-021</t>
  </si>
  <si>
    <t>AGUNG WIJAYANTO</t>
  </si>
  <si>
    <t>0110KD-024</t>
  </si>
  <si>
    <t>AGUS HERI SUDIRO</t>
  </si>
  <si>
    <t>0414KD-354</t>
  </si>
  <si>
    <t>AGUS SUTIKNO</t>
  </si>
  <si>
    <t>0113KD-280</t>
  </si>
  <si>
    <t>AJIE WICAKSONO</t>
  </si>
  <si>
    <t>0113KD-283</t>
  </si>
  <si>
    <t>ANUNG TRI ATMOKO</t>
  </si>
  <si>
    <t>1012KD-266</t>
  </si>
  <si>
    <t>ARFAN WIJAYA</t>
  </si>
  <si>
    <t>1012KD-265</t>
  </si>
  <si>
    <t>ARI WIBOWO</t>
  </si>
  <si>
    <t>0110KD-030</t>
  </si>
  <si>
    <t>ARIF KARJONO</t>
  </si>
  <si>
    <t>1012KD-261</t>
  </si>
  <si>
    <t>ARIF SANTOSO</t>
  </si>
  <si>
    <t>0414KD-320</t>
  </si>
  <si>
    <t xml:space="preserve">ASNGARI </t>
  </si>
  <si>
    <t>0110KD-036</t>
  </si>
  <si>
    <t>BUDI SANTOSO</t>
  </si>
  <si>
    <t>0110KD-044</t>
  </si>
  <si>
    <t>DWI HARJUNO</t>
  </si>
  <si>
    <t>0414KD-315</t>
  </si>
  <si>
    <t xml:space="preserve">DWI SUTANTO </t>
  </si>
  <si>
    <t>0110KD-054</t>
  </si>
  <si>
    <t>HADI SARIYONO</t>
  </si>
  <si>
    <t>Laporan Detail Crew Kernet</t>
  </si>
  <si>
    <t>PT. Patra Niaga - SIOD</t>
  </si>
  <si>
    <t>Laporan 10 Rangking Supir</t>
  </si>
  <si>
    <t xml:space="preserve">   10 BEST DRIVER </t>
  </si>
  <si>
    <t>DEPOT CIKAMPEK</t>
  </si>
  <si>
    <t>No. IDCard</t>
  </si>
  <si>
    <t>N.I.P</t>
  </si>
  <si>
    <t>Upah Ritase</t>
  </si>
  <si>
    <t>Hari Kerja</t>
  </si>
  <si>
    <t>Km Total</t>
  </si>
  <si>
    <t>KL Total</t>
  </si>
  <si>
    <t>Total Waktu Perjalanan</t>
  </si>
  <si>
    <t>SPBU Terkirim (akumulasi)</t>
  </si>
  <si>
    <t xml:space="preserve">0110KD019 </t>
  </si>
  <si>
    <t xml:space="preserve">   10 MEDIAN DRIVER</t>
  </si>
  <si>
    <t xml:space="preserve">0110KD020 </t>
  </si>
  <si>
    <t xml:space="preserve">   10 MOST BOTTOM DRIVER</t>
  </si>
  <si>
    <t>Depot Cikampek</t>
  </si>
  <si>
    <t>1</t>
  </si>
  <si>
    <t>3</t>
  </si>
  <si>
    <t>2</t>
  </si>
  <si>
    <t>Laporan DISPATCHER</t>
  </si>
  <si>
    <t>Login</t>
  </si>
  <si>
    <t>Frekuensi Crew</t>
  </si>
  <si>
    <t>kamijan</t>
  </si>
  <si>
    <t>Kamijan</t>
  </si>
  <si>
    <t>irwanto</t>
  </si>
  <si>
    <t>Irwanto</t>
  </si>
  <si>
    <t>sriyanto</t>
  </si>
  <si>
    <t>Sriyanto</t>
  </si>
  <si>
    <t>B3005-1901</t>
  </si>
  <si>
    <t>B3005-1902</t>
  </si>
  <si>
    <t>B3005-1903</t>
  </si>
  <si>
    <t>B3005-1904</t>
  </si>
  <si>
    <t>B3005-1905</t>
  </si>
  <si>
    <t>B3005-1906</t>
  </si>
  <si>
    <t>B3005-1907</t>
  </si>
  <si>
    <t>B3005-1908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</si>
</sst>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#,##0.0;[Red]\(#,##0.0\)"/>
    <numFmt numFmtId="166" formatCode="[$-409]d\-mmm\-yyyy;@"/>
    <numFmt numFmtId="167" formatCode="#&quot;  Hari&quot;"/>
    <numFmt numFmtId="168" formatCode="[$-421]ddd"/>
    <numFmt numFmtId="169" formatCode="[$-421]dd\ mmmm\ yyyy;@"/>
    <numFmt numFmtId="170" formatCode="_(* #,##0_);_(* \(#,##0\);_(* &quot;-&quot;??_);_(@_)"/>
    <numFmt numFmtId="171" formatCode="_([$Rp-421]* #,##0.00_);_([$Rp-421]* \(#,##0.00\);_([$Rp-421]* &quot;-&quot;??_);_(@_)"/>
    <numFmt numFmtId="172" formatCode="#,##0&quot;  KL&quot;"/>
  </numFmts>
  <fonts count="33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</font>
    <font>
      <b/>
      <sz val="12"/>
      <color indexed="9"/>
      <name val="Arial Narrow"/>
      <family val="2"/>
      <charset val="1"/>
    </font>
    <font>
      <sz val="10"/>
      <name val="Arial"/>
      <family val="2"/>
    </font>
    <font>
      <sz val="10"/>
      <name val="Arial"/>
      <charset val="1"/>
    </font>
    <font>
      <b/>
      <sz val="20"/>
      <name val="Arial Narrow"/>
      <family val="2"/>
      <charset val="1"/>
    </font>
    <font>
      <b/>
      <sz val="10"/>
      <name val="Arial"/>
      <family val="2"/>
    </font>
    <font>
      <b/>
      <sz val="8"/>
      <color indexed="62"/>
      <name val="Verdana"/>
      <family val="2"/>
    </font>
    <font>
      <b/>
      <sz val="20"/>
      <color indexed="9"/>
      <name val="Bookman Old Style"/>
      <family val="1"/>
    </font>
    <font>
      <b/>
      <sz val="14"/>
      <color indexed="9"/>
      <name val="Tahoma"/>
      <family val="2"/>
    </font>
    <font>
      <b/>
      <sz val="20"/>
      <color indexed="9"/>
      <name val="Webdings"/>
      <family val="1"/>
      <charset val="2"/>
    </font>
    <font>
      <sz val="8"/>
      <name val="Tahoma"/>
      <family val="2"/>
    </font>
    <font>
      <sz val="8"/>
      <name val="Arial"/>
    </font>
    <font>
      <b/>
      <sz val="8"/>
      <color indexed="9"/>
      <name val="Verdana"/>
      <family val="2"/>
    </font>
    <font>
      <sz val="14"/>
      <name val="Webdings"/>
      <family val="1"/>
      <charset val="2"/>
    </font>
    <font>
      <sz val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6600"/>
        <bgColor indexed="64"/>
      </patternFill>
    </fill>
    <fill>
      <patternFill patternType="gray125">
        <fgColor rgb="FFFFFF00"/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808080"/>
      </right>
      <top style="thin">
        <color rgb="FF808080"/>
      </top>
      <bottom style="thick">
        <color rgb="FF80808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ck">
        <color rgb="FF808080"/>
      </bottom>
      <diagonal/>
    </border>
    <border>
      <left style="thin">
        <color rgb="FF808080"/>
      </left>
      <right/>
      <top style="thin">
        <color rgb="FF808080"/>
      </top>
      <bottom style="thick">
        <color rgb="FF808080"/>
      </bottom>
      <diagonal/>
    </border>
    <border>
      <left/>
      <right/>
      <top style="thick">
        <color rgb="FF80808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9" fillId="33" borderId="11" applyNumberFormat="0">
      <alignment horizontal="center"/>
      <protection locked="0"/>
    </xf>
    <xf numFmtId="0" fontId="20" fillId="0" borderId="0"/>
    <xf numFmtId="165" fontId="20" fillId="0" borderId="0"/>
    <xf numFmtId="165" fontId="21" fillId="0" borderId="0"/>
    <xf numFmtId="165" fontId="21" fillId="0" borderId="0"/>
    <xf numFmtId="0" fontId="22" fillId="0" borderId="0" applyNumberFormat="0" applyFill="0" applyBorder="0" applyAlignment="0" applyProtection="0"/>
  </cellStyleXfs>
  <cellXfs count="92">
    <xf numFmtId="0" fontId="0" fillId="0" borderId="0" xfId="0"/>
    <xf numFmtId="0" fontId="18" fillId="0" borderId="0" xfId="55" applyNumberFormat="1" applyFont="1" applyFill="1" applyBorder="1" applyAlignment="1" applyProtection="1"/>
    <xf numFmtId="0" fontId="25" fillId="34" borderId="12" xfId="56" applyFont="1" applyFill="1" applyBorder="1" applyAlignment="1"/>
    <xf numFmtId="0" fontId="25" fillId="34" borderId="13" xfId="56" applyFont="1" applyFill="1" applyBorder="1" applyAlignment="1"/>
    <xf numFmtId="0" fontId="26" fillId="34" borderId="13" xfId="56" applyFont="1" applyFill="1" applyBorder="1" applyAlignment="1">
      <alignment horizontal="right"/>
    </xf>
    <xf numFmtId="0" fontId="27" fillId="34" borderId="14" xfId="56" applyFont="1" applyFill="1" applyBorder="1" applyAlignment="1">
      <alignment horizontal="right"/>
    </xf>
    <xf numFmtId="0" fontId="0" fillId="35" borderId="15" xfId="0" applyFill="1" applyBorder="1"/>
    <xf numFmtId="0" fontId="0" fillId="35" borderId="0" xfId="0" applyFill="1" applyBorder="1"/>
    <xf numFmtId="0" fontId="0" fillId="35" borderId="16" xfId="0" applyFill="1" applyBorder="1"/>
    <xf numFmtId="0" fontId="0" fillId="36" borderId="15" xfId="0" applyFill="1" applyBorder="1"/>
    <xf numFmtId="0" fontId="0" fillId="36" borderId="0" xfId="0" applyFill="1" applyBorder="1"/>
    <xf numFmtId="0" fontId="0" fillId="36" borderId="16" xfId="0" applyFill="1" applyBorder="1"/>
    <xf numFmtId="0" fontId="28" fillId="36" borderId="0" xfId="0" applyFont="1" applyFill="1" applyBorder="1"/>
    <xf numFmtId="0" fontId="29" fillId="36" borderId="0" xfId="0" applyFont="1" applyFill="1" applyBorder="1"/>
    <xf numFmtId="166" fontId="23" fillId="0" borderId="17" xfId="0" applyNumberFormat="1" applyFont="1" applyFill="1" applyBorder="1" applyAlignment="1">
      <alignment horizontal="left"/>
    </xf>
    <xf numFmtId="167" fontId="23" fillId="0" borderId="18" xfId="0" applyNumberFormat="1" applyFont="1" applyFill="1" applyBorder="1" applyAlignment="1">
      <alignment horizontal="left"/>
    </xf>
    <xf numFmtId="167" fontId="23" fillId="0" borderId="20" xfId="0" applyNumberFormat="1" applyFont="1" applyFill="1" applyBorder="1" applyAlignment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65" fontId="21" fillId="0" borderId="0" xfId="42" applyNumberFormat="1" applyFont="1" applyFill="1" applyBorder="1" applyAlignment="1" applyProtection="1"/>
    <xf numFmtId="165" fontId="21" fillId="0" borderId="0" xfId="55" applyNumberFormat="1" applyFont="1" applyFill="1" applyBorder="1" applyAlignment="1" applyProtection="1"/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168" fontId="18" fillId="0" borderId="25" xfId="45" applyNumberFormat="1" applyFont="1" applyFill="1" applyBorder="1" applyAlignment="1">
      <alignment horizontal="center"/>
    </xf>
    <xf numFmtId="169" fontId="0" fillId="0" borderId="0" xfId="0" applyNumberFormat="1"/>
    <xf numFmtId="0" fontId="24" fillId="37" borderId="28" xfId="51" applyFont="1" applyFill="1" applyBorder="1" applyAlignment="1" applyProtection="1">
      <alignment vertical="center" wrapText="1"/>
      <protection locked="0"/>
    </xf>
    <xf numFmtId="0" fontId="24" fillId="37" borderId="24" xfId="51" applyFont="1" applyFill="1" applyBorder="1" applyAlignment="1" applyProtection="1">
      <alignment vertical="center" wrapText="1"/>
      <protection locked="0"/>
    </xf>
    <xf numFmtId="165" fontId="21" fillId="0" borderId="0" xfId="55" applyFont="1" applyFill="1"/>
    <xf numFmtId="0" fontId="31" fillId="0" borderId="10" xfId="42" applyFont="1" applyFill="1" applyBorder="1" applyAlignment="1">
      <alignment horizontal="center"/>
    </xf>
    <xf numFmtId="0" fontId="18" fillId="0" borderId="10" xfId="42" applyFont="1" applyFill="1" applyBorder="1"/>
    <xf numFmtId="170" fontId="18" fillId="0" borderId="10" xfId="48" applyNumberFormat="1" applyFont="1" applyFill="1" applyBorder="1"/>
    <xf numFmtId="43" fontId="18" fillId="0" borderId="10" xfId="48" applyFont="1" applyFill="1" applyBorder="1"/>
    <xf numFmtId="170" fontId="18" fillId="0" borderId="10" xfId="48" applyNumberFormat="1" applyFont="1" applyFill="1" applyBorder="1" applyAlignment="1">
      <alignment horizontal="left" indent="1"/>
    </xf>
    <xf numFmtId="170" fontId="18" fillId="0" borderId="10" xfId="48" applyNumberFormat="1" applyFont="1" applyFill="1" applyBorder="1" applyAlignment="1">
      <alignment horizontal="left" indent="2"/>
    </xf>
    <xf numFmtId="170" fontId="18" fillId="0" borderId="10" xfId="48" applyNumberFormat="1" applyFont="1" applyFill="1" applyBorder="1" applyAlignment="1">
      <alignment horizontal="left" indent="4"/>
    </xf>
    <xf numFmtId="0" fontId="31" fillId="0" borderId="0" xfId="42" applyFont="1" applyFill="1" applyBorder="1" applyAlignment="1">
      <alignment horizontal="center"/>
    </xf>
    <xf numFmtId="43" fontId="18" fillId="0" borderId="10" xfId="48" applyNumberFormat="1" applyFont="1" applyFill="1" applyBorder="1" applyAlignment="1">
      <alignment horizontal="left" indent="4"/>
    </xf>
    <xf numFmtId="0" fontId="30" fillId="34" borderId="26" xfId="51" applyFont="1" applyFill="1" applyBorder="1" applyAlignment="1" applyProtection="1">
      <alignment vertical="center" wrapText="1"/>
      <protection locked="0"/>
    </xf>
    <xf numFmtId="171" fontId="18" fillId="0" borderId="10" xfId="50" applyNumberFormat="1" applyFont="1" applyFill="1" applyBorder="1" applyAlignment="1">
      <alignment horizontal="right"/>
    </xf>
    <xf numFmtId="0" fontId="18" fillId="0" borderId="10" xfId="43" applyFont="1" applyFill="1" applyBorder="1"/>
    <xf numFmtId="172" fontId="18" fillId="0" borderId="29" xfId="47" applyNumberFormat="1" applyFont="1" applyBorder="1"/>
    <xf numFmtId="172" fontId="18" fillId="0" borderId="30" xfId="47" applyNumberFormat="1" applyFont="1" applyBorder="1"/>
    <xf numFmtId="0" fontId="0" fillId="38" borderId="30" xfId="0" applyFill="1" applyBorder="1"/>
    <xf numFmtId="169" fontId="0" fillId="0" borderId="0" xfId="0" applyNumberFormat="1" applyAlignment="1">
      <alignment horizontal="left"/>
    </xf>
    <xf numFmtId="169" fontId="0" fillId="38" borderId="30" xfId="0" applyNumberFormat="1" applyFill="1" applyBorder="1" applyAlignment="1">
      <alignment horizontal="left"/>
    </xf>
    <xf numFmtId="0" fontId="20" fillId="0" borderId="0" xfId="0" applyFont="1"/>
    <xf numFmtId="3" fontId="0" fillId="0" borderId="0" xfId="0" applyNumberFormat="1"/>
    <xf numFmtId="0" fontId="20" fillId="38" borderId="30" xfId="0" applyFont="1" applyFill="1" applyBorder="1"/>
    <xf numFmtId="3" fontId="0" fillId="38" borderId="30" xfId="0" applyNumberFormat="1" applyFill="1" applyBorder="1"/>
    <xf numFmtId="165" fontId="20" fillId="0" borderId="0" xfId="44" applyNumberFormat="1" applyFont="1" applyFill="1" applyBorder="1" applyAlignment="1" applyProtection="1"/>
    <xf numFmtId="0" fontId="20" fillId="0" borderId="0" xfId="53" applyNumberFormat="1" applyFont="1" applyFill="1" applyBorder="1" applyAlignment="1" applyProtection="1"/>
    <xf numFmtId="0" fontId="20" fillId="35" borderId="15" xfId="52" applyFill="1" applyBorder="1"/>
    <xf numFmtId="0" fontId="20" fillId="35" borderId="0" xfId="52" applyFill="1" applyBorder="1"/>
    <xf numFmtId="0" fontId="20" fillId="35" borderId="16" xfId="52" applyFill="1" applyBorder="1"/>
    <xf numFmtId="0" fontId="20" fillId="36" borderId="15" xfId="52" applyFill="1" applyBorder="1"/>
    <xf numFmtId="0" fontId="20" fillId="36" borderId="0" xfId="52" applyFill="1" applyBorder="1"/>
    <xf numFmtId="0" fontId="20" fillId="36" borderId="16" xfId="52" applyFill="1" applyBorder="1"/>
    <xf numFmtId="0" fontId="28" fillId="36" borderId="0" xfId="52" applyFont="1" applyFill="1" applyBorder="1"/>
    <xf numFmtId="166" fontId="23" fillId="0" borderId="17" xfId="52" applyNumberFormat="1" applyFont="1" applyFill="1" applyBorder="1" applyAlignment="1"/>
    <xf numFmtId="0" fontId="32" fillId="36" borderId="0" xfId="52" applyFont="1" applyFill="1" applyBorder="1"/>
    <xf numFmtId="0" fontId="20" fillId="36" borderId="21" xfId="52" applyFill="1" applyBorder="1"/>
    <xf numFmtId="0" fontId="20" fillId="36" borderId="22" xfId="52" applyFill="1" applyBorder="1"/>
    <xf numFmtId="0" fontId="20" fillId="36" borderId="23" xfId="52" applyFill="1" applyBorder="1"/>
    <xf numFmtId="0" fontId="20" fillId="0" borderId="0" xfId="52" applyNumberFormat="1" applyFont="1" applyFill="1" applyBorder="1" applyAlignment="1" applyProtection="1"/>
    <xf numFmtId="0" fontId="30" fillId="39" borderId="26" xfId="51" applyFont="1" applyFill="1" applyBorder="1" applyAlignment="1" applyProtection="1">
      <alignment vertical="center" wrapText="1"/>
      <protection locked="0"/>
    </xf>
    <xf numFmtId="165" fontId="20" fillId="0" borderId="0" xfId="53" applyNumberFormat="1" applyFont="1" applyFill="1" applyBorder="1" applyAlignment="1" applyProtection="1"/>
    <xf numFmtId="0" fontId="0" fillId="0" borderId="10" xfId="44" applyFont="1" applyFill="1" applyBorder="1"/>
    <xf numFmtId="0" fontId="0" fillId="0" borderId="10" xfId="44" applyFont="1" applyFill="1" applyBorder="1" applyAlignment="1">
      <alignment horizontal="center"/>
    </xf>
    <xf numFmtId="43" fontId="0" fillId="0" borderId="10" xfId="49" applyFont="1" applyFill="1" applyBorder="1"/>
    <xf numFmtId="0" fontId="0" fillId="0" borderId="0" xfId="44" applyFont="1" applyFill="1" applyBorder="1"/>
    <xf numFmtId="0" fontId="30" fillId="40" borderId="26" xfId="51" applyFont="1" applyFill="1" applyBorder="1" applyAlignment="1" applyProtection="1">
      <alignment vertical="center" wrapText="1"/>
      <protection locked="0"/>
    </xf>
    <xf numFmtId="0" fontId="30" fillId="41" borderId="26" xfId="51" applyFont="1" applyFill="1" applyBorder="1" applyAlignment="1" applyProtection="1">
      <alignment vertical="center" wrapText="1"/>
      <protection locked="0"/>
    </xf>
    <xf numFmtId="165" fontId="23" fillId="0" borderId="0" xfId="53" applyNumberFormat="1" applyFont="1" applyFill="1" applyBorder="1" applyAlignment="1" applyProtection="1"/>
    <xf numFmtId="165" fontId="21" fillId="0" borderId="0" xfId="46" applyNumberFormat="1" applyFont="1" applyFill="1" applyBorder="1" applyAlignment="1" applyProtection="1"/>
    <xf numFmtId="0" fontId="18" fillId="0" borderId="0" xfId="54" applyNumberFormat="1" applyFont="1" applyFill="1" applyBorder="1" applyAlignment="1" applyProtection="1"/>
    <xf numFmtId="166" fontId="23" fillId="0" borderId="17" xfId="0" applyNumberFormat="1" applyFont="1" applyFill="1" applyBorder="1" applyAlignment="1"/>
    <xf numFmtId="166" fontId="23" fillId="0" borderId="0" xfId="0" applyNumberFormat="1" applyFont="1" applyFill="1" applyBorder="1" applyAlignment="1"/>
    <xf numFmtId="0" fontId="24" fillId="37" borderId="27" xfId="5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66" fontId="23" fillId="0" borderId="18" xfId="0" applyNumberFormat="1" applyFont="1" applyFill="1" applyBorder="1" applyAlignment="1">
      <alignment horizontal="left"/>
    </xf>
    <xf numFmtId="166" fontId="23" fillId="0" borderId="19" xfId="0" applyNumberFormat="1" applyFont="1" applyFill="1" applyBorder="1" applyAlignment="1">
      <alignment horizontal="left"/>
    </xf>
    <xf numFmtId="0" fontId="24" fillId="37" borderId="27" xfId="51" applyFont="1" applyFill="1" applyBorder="1" applyAlignment="1" applyProtection="1">
      <alignment horizontal="center" vertical="center" wrapText="1"/>
      <protection locked="0"/>
    </xf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0" fontId="30" fillId="34" borderId="26" xfId="51" applyFont="1" applyFill="1" applyBorder="1" applyAlignment="1" applyProtection="1">
      <alignment horizontal="center" vertical="center" wrapText="1"/>
      <protection locked="0"/>
    </xf>
    <xf numFmtId="0" fontId="30" fillId="34" borderId="26" xfId="51" applyFont="1" applyFill="1" applyBorder="1" applyAlignment="1" applyProtection="1">
      <alignment horizontal="left" vertical="center" wrapText="1"/>
      <protection locked="0"/>
    </xf>
    <xf numFmtId="0" fontId="24" fillId="37" borderId="28" xfId="51" applyFont="1" applyFill="1" applyBorder="1" applyAlignment="1" applyProtection="1">
      <alignment horizontal="center" vertical="center" wrapText="1"/>
      <protection locked="0"/>
    </xf>
    <xf numFmtId="0" fontId="30" fillId="41" borderId="26" xfId="51" applyFont="1" applyFill="1" applyBorder="1" applyAlignment="1" applyProtection="1">
      <alignment horizontal="right" vertical="center" wrapText="1"/>
      <protection locked="0"/>
    </xf>
    <xf numFmtId="0" fontId="30" fillId="41" borderId="26" xfId="51" applyFont="1" applyFill="1" applyBorder="1" applyAlignment="1" applyProtection="1">
      <alignment horizontal="left" vertical="center" wrapText="1"/>
      <protection locked="0"/>
    </xf>
    <xf numFmtId="0" fontId="30" fillId="39" borderId="26" xfId="51" applyFont="1" applyFill="1" applyBorder="1" applyAlignment="1" applyProtection="1">
      <alignment horizontal="right" vertical="center" wrapText="1"/>
      <protection locked="0"/>
    </xf>
    <xf numFmtId="0" fontId="30" fillId="39" borderId="26" xfId="51" applyFont="1" applyFill="1" applyBorder="1" applyAlignment="1" applyProtection="1">
      <alignment horizontal="left" vertical="center" wrapText="1"/>
      <protection locked="0"/>
    </xf>
    <xf numFmtId="0" fontId="30" fillId="40" borderId="26" xfId="51" applyFont="1" applyFill="1" applyBorder="1" applyAlignment="1" applyProtection="1">
      <alignment horizontal="right" vertical="center" wrapText="1"/>
      <protection locked="0"/>
    </xf>
    <xf numFmtId="0" fontId="30" fillId="40" borderId="26" xfId="51" applyFont="1" applyFill="1" applyBorder="1" applyAlignment="1" applyProtection="1">
      <alignment horizontal="left" vertical="center" wrapText="1"/>
      <protection locked="0"/>
    </xf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ank" xfId="42"/>
    <cellStyle name="blank 10" xfId="43"/>
    <cellStyle name="blank 2" xfId="44"/>
    <cellStyle name="blank 3" xfId="45"/>
    <cellStyle name="blank 4" xfId="46"/>
    <cellStyle name="Calculation" xfId="11" builtinId="22" customBuiltin="1"/>
    <cellStyle name="Check Cell" xfId="13" builtinId="23" customBuiltin="1"/>
    <cellStyle name="Comma 10" xfId="47"/>
    <cellStyle name="Comma 2" xfId="48"/>
    <cellStyle name="Comma 3" xfId="49"/>
    <cellStyle name="Currency 2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row" xfId="5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2"/>
    <cellStyle name="Normal_ReportSpesial_CIKAMPEK_all_from2009-08-01_to2009-09-01" xfId="53"/>
    <cellStyle name="Normal_ReportSpesial_CIKAMPEK_all_from2009-08-01_to2009-09-01 2" xfId="54"/>
    <cellStyle name="Normal_tpl_shipments" xfId="55"/>
    <cellStyle name="Note" xfId="15" builtinId="10" customBuiltin="1"/>
    <cellStyle name="Output" xfId="10" builtinId="21" customBuiltin="1"/>
    <cellStyle name="Title" xfId="1" builtinId="15" customBuiltin="1"/>
    <cellStyle name="Title 2" xfId="56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rman%20Fiqri%20Firdaus/Downloads/fwkebutuhandatarms/siod%20%20mei%202014/mei%202014/%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F8" sqref="F8:G8"/>
    </sheetView>
  </sheetViews>
  <sheetFormatPr defaultRowHeight="12.75" x14ac:dyDescent="0.2"/>
  <cols>
    <col min="1" max="1" width="5" customWidth="1"/>
    <col min="3" max="3" width="11.42578125" bestFit="1" customWidth="1"/>
    <col min="4" max="6" width="17.5703125" customWidth="1"/>
    <col min="7" max="7" width="13.42578125" bestFit="1" customWidth="1"/>
    <col min="8" max="8" width="13.5703125" customWidth="1"/>
    <col min="9" max="9" width="14.140625" customWidth="1"/>
    <col min="10" max="10" width="16" customWidth="1"/>
    <col min="11" max="11" width="10" customWidth="1"/>
    <col min="12" max="12" width="12" customWidth="1"/>
    <col min="14" max="14" width="11.5703125" customWidth="1"/>
    <col min="15" max="15" width="13" customWidth="1"/>
    <col min="16" max="16" width="11.28515625" customWidth="1"/>
    <col min="17" max="17" width="13.140625" customWidth="1"/>
    <col min="18" max="18" width="12.42578125" customWidth="1"/>
    <col min="19" max="19" width="11.5703125" customWidth="1"/>
    <col min="20" max="20" width="14.85546875" customWidth="1"/>
    <col min="21" max="21" width="12.42578125" customWidth="1"/>
    <col min="22" max="22" width="13.5703125" customWidth="1"/>
    <col min="23" max="23" width="10.85546875" customWidth="1"/>
    <col min="24" max="24" width="11" customWidth="1"/>
    <col min="25" max="25" width="10.7109375" customWidth="1"/>
    <col min="26" max="26" width="12.140625" customWidth="1"/>
    <col min="27" max="27" width="23.42578125" customWidth="1"/>
    <col min="28" max="28" width="20.42578125" customWidth="1"/>
    <col min="29" max="29" width="12.42578125" customWidth="1"/>
    <col min="30" max="30" width="17.28515625" customWidth="1"/>
    <col min="31" max="31" width="24" customWidth="1"/>
  </cols>
  <sheetData>
    <row r="1" spans="1:31" x14ac:dyDescent="0.2">
      <c r="A1" s="78"/>
      <c r="B1" s="78"/>
    </row>
    <row r="2" spans="1:31" ht="26.25" customHeight="1" x14ac:dyDescent="0.4">
      <c r="A2" s="1"/>
      <c r="B2" s="2"/>
      <c r="C2" s="3" t="s">
        <v>0</v>
      </c>
      <c r="D2" s="3"/>
      <c r="E2" s="3"/>
      <c r="F2" s="3"/>
      <c r="G2" s="4" t="s">
        <v>1</v>
      </c>
      <c r="H2" s="5"/>
      <c r="I2" s="1"/>
      <c r="J2" s="1"/>
      <c r="K2" s="1"/>
      <c r="L2" s="1"/>
      <c r="M2" s="1"/>
      <c r="N2" s="1"/>
      <c r="O2" s="1"/>
      <c r="P2" s="1"/>
      <c r="Q2" s="1"/>
    </row>
    <row r="3" spans="1:31" x14ac:dyDescent="0.2">
      <c r="A3" s="1"/>
      <c r="B3" s="6"/>
      <c r="C3" s="7"/>
      <c r="D3" s="7"/>
      <c r="E3" s="7"/>
      <c r="F3" s="7"/>
      <c r="G3" s="7"/>
      <c r="H3" s="8"/>
      <c r="I3" s="1"/>
      <c r="J3" s="1"/>
      <c r="K3" s="1"/>
      <c r="L3" s="1"/>
      <c r="M3" s="1"/>
      <c r="N3" s="1"/>
      <c r="O3" s="1"/>
      <c r="P3" s="1"/>
      <c r="Q3" s="1"/>
    </row>
    <row r="4" spans="1:31" x14ac:dyDescent="0.2">
      <c r="A4" s="1"/>
      <c r="B4" s="9"/>
      <c r="C4" s="10"/>
      <c r="D4" s="10"/>
      <c r="E4" s="10"/>
      <c r="F4" s="10"/>
      <c r="G4" s="10"/>
      <c r="H4" s="11"/>
      <c r="I4" s="1"/>
      <c r="J4" s="1"/>
      <c r="K4" s="1"/>
      <c r="L4" s="1"/>
      <c r="M4" s="1"/>
      <c r="N4" s="1"/>
      <c r="O4" s="1"/>
      <c r="P4" s="1"/>
      <c r="Q4" s="1"/>
    </row>
    <row r="5" spans="1:31" x14ac:dyDescent="0.2">
      <c r="A5" s="1"/>
      <c r="B5" s="9"/>
      <c r="C5" s="12" t="s">
        <v>2</v>
      </c>
      <c r="D5" s="12"/>
      <c r="E5" s="10"/>
      <c r="F5" s="13" t="s">
        <v>3</v>
      </c>
      <c r="G5" s="10"/>
      <c r="H5" s="11"/>
      <c r="I5" s="1"/>
      <c r="J5" s="1"/>
      <c r="K5" s="1"/>
      <c r="L5" s="1"/>
      <c r="M5" s="1"/>
      <c r="N5" s="1"/>
      <c r="O5" s="1"/>
      <c r="P5" s="1"/>
      <c r="Q5" s="1"/>
    </row>
    <row r="6" spans="1:31" x14ac:dyDescent="0.2">
      <c r="A6" s="1"/>
      <c r="B6" s="9"/>
      <c r="C6" s="79" t="s">
        <v>4</v>
      </c>
      <c r="D6" s="80"/>
      <c r="E6" s="10"/>
      <c r="F6" s="79">
        <v>41761</v>
      </c>
      <c r="G6" s="80"/>
      <c r="H6" s="1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">
      <c r="A7" s="1"/>
      <c r="B7" s="9"/>
      <c r="C7" s="13" t="s">
        <v>5</v>
      </c>
      <c r="D7" s="13"/>
      <c r="E7" s="10"/>
      <c r="F7" s="13" t="s">
        <v>6</v>
      </c>
      <c r="G7" s="10"/>
      <c r="H7" s="11"/>
      <c r="I7" s="1"/>
      <c r="J7" s="1"/>
      <c r="K7" s="1"/>
      <c r="L7" s="1"/>
      <c r="M7" s="1"/>
      <c r="N7" s="1"/>
      <c r="O7" s="1"/>
      <c r="P7" s="1"/>
      <c r="Q7" s="1"/>
    </row>
    <row r="8" spans="1:31" x14ac:dyDescent="0.2">
      <c r="A8" s="1"/>
      <c r="B8" s="9"/>
      <c r="C8" s="79" t="s">
        <v>7</v>
      </c>
      <c r="D8" s="80"/>
      <c r="E8" s="10"/>
      <c r="F8" s="79">
        <v>41761.999988425923</v>
      </c>
      <c r="G8" s="80"/>
      <c r="H8" s="11"/>
      <c r="I8" s="1"/>
      <c r="J8" s="1"/>
      <c r="K8" s="1"/>
      <c r="L8" s="1"/>
      <c r="M8" s="1"/>
      <c r="N8" s="1"/>
      <c r="O8" s="1"/>
      <c r="P8" s="1"/>
      <c r="Q8" s="1"/>
    </row>
    <row r="9" spans="1:31" ht="13.5" customHeight="1" thickBot="1" x14ac:dyDescent="0.25">
      <c r="A9" s="1"/>
      <c r="B9" s="9"/>
      <c r="C9" s="10"/>
      <c r="D9" s="13"/>
      <c r="E9" s="10"/>
      <c r="F9" s="13" t="s">
        <v>8</v>
      </c>
      <c r="G9" s="13" t="s">
        <v>9</v>
      </c>
      <c r="H9" s="11"/>
      <c r="I9" s="1"/>
      <c r="J9" s="1"/>
      <c r="K9" s="1"/>
      <c r="L9" s="1"/>
      <c r="M9" s="1"/>
      <c r="N9" s="1"/>
      <c r="O9" s="1"/>
      <c r="P9" s="1"/>
      <c r="Q9" s="1"/>
    </row>
    <row r="10" spans="1:31" ht="13.5" customHeight="1" thickBot="1" x14ac:dyDescent="0.25">
      <c r="A10" s="1"/>
      <c r="B10" s="9"/>
      <c r="C10" s="10"/>
      <c r="D10" s="10"/>
      <c r="E10" s="10"/>
      <c r="F10" s="15">
        <f>COUNT('Operasi Harian'!B15:B65536)</f>
        <v>1</v>
      </c>
      <c r="G10" s="16">
        <f>(F8-F6)</f>
        <v>0.99998842592322035</v>
      </c>
      <c r="H10" s="11"/>
      <c r="I10" s="1"/>
      <c r="J10" s="1"/>
      <c r="K10" s="1"/>
      <c r="L10" s="1"/>
      <c r="M10" s="1"/>
      <c r="N10" s="1"/>
      <c r="O10" s="1"/>
      <c r="P10" s="1"/>
      <c r="Q10" s="1"/>
    </row>
    <row r="11" spans="1:31" x14ac:dyDescent="0.2">
      <c r="A11" s="1"/>
      <c r="B11" s="17"/>
      <c r="C11" s="18"/>
      <c r="D11" s="18"/>
      <c r="E11" s="18"/>
      <c r="F11" s="18"/>
      <c r="G11" s="18"/>
      <c r="H11" s="19"/>
      <c r="I11" s="1"/>
      <c r="J11" s="1"/>
      <c r="K11" s="1"/>
      <c r="L11" s="1"/>
      <c r="M11" s="1"/>
      <c r="N11" s="1"/>
      <c r="O11" s="1"/>
      <c r="P11" s="1"/>
      <c r="Q11" s="1"/>
    </row>
    <row r="12" spans="1:31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3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31" ht="21.75" customHeight="1" thickBot="1" x14ac:dyDescent="0.25">
      <c r="A14" t="s">
        <v>10</v>
      </c>
      <c r="B14" s="22" t="s">
        <v>11</v>
      </c>
      <c r="C14" s="22" t="s">
        <v>12</v>
      </c>
      <c r="D14" s="22" t="s">
        <v>13</v>
      </c>
      <c r="E14" s="22" t="s">
        <v>14</v>
      </c>
      <c r="F14" s="22" t="s">
        <v>15</v>
      </c>
      <c r="G14" s="22" t="s">
        <v>16</v>
      </c>
      <c r="H14" s="22" t="s">
        <v>17</v>
      </c>
      <c r="I14" s="22" t="s">
        <v>18</v>
      </c>
      <c r="J14" s="22" t="s">
        <v>19</v>
      </c>
      <c r="K14" s="22" t="s">
        <v>20</v>
      </c>
      <c r="L14" s="22" t="s">
        <v>21</v>
      </c>
      <c r="M14" s="22" t="s">
        <v>22</v>
      </c>
      <c r="N14" s="22" t="s">
        <v>23</v>
      </c>
      <c r="O14" s="22" t="s">
        <v>24</v>
      </c>
      <c r="P14" s="22" t="s">
        <v>25</v>
      </c>
      <c r="Q14" s="22" t="s">
        <v>26</v>
      </c>
      <c r="R14" s="22" t="s">
        <v>27</v>
      </c>
      <c r="S14" s="22" t="s">
        <v>28</v>
      </c>
      <c r="T14" s="22" t="s">
        <v>29</v>
      </c>
      <c r="U14" s="22" t="s">
        <v>30</v>
      </c>
      <c r="V14" s="22" t="s">
        <v>31</v>
      </c>
      <c r="W14" s="22" t="s">
        <v>32</v>
      </c>
      <c r="X14" s="22" t="s">
        <v>33</v>
      </c>
      <c r="Y14" s="22" t="s">
        <v>34</v>
      </c>
      <c r="Z14" s="22" t="s">
        <v>35</v>
      </c>
      <c r="AA14" s="22" t="s">
        <v>36</v>
      </c>
      <c r="AB14" s="22" t="s">
        <v>37</v>
      </c>
      <c r="AC14" s="22" t="s">
        <v>38</v>
      </c>
      <c r="AD14" s="22" t="s">
        <v>39</v>
      </c>
      <c r="AE14" s="22" t="s">
        <v>40</v>
      </c>
    </row>
    <row r="15" spans="1:31" ht="13.5" customHeight="1" thickTop="1" x14ac:dyDescent="0.2">
      <c r="A15" t="s">
        <v>10</v>
      </c>
      <c r="B15" s="23">
        <f>(C15)</f>
        <v>41761</v>
      </c>
      <c r="C15" s="24">
        <v>41761</v>
      </c>
      <c r="D15">
        <v>72</v>
      </c>
      <c r="E15">
        <v>72</v>
      </c>
      <c r="F15">
        <v>72</v>
      </c>
      <c r="G15">
        <v>128</v>
      </c>
      <c r="H15">
        <v>15658</v>
      </c>
      <c r="I15">
        <v>344</v>
      </c>
      <c r="J15">
        <v>2752</v>
      </c>
      <c r="K15">
        <v>1960</v>
      </c>
      <c r="L15">
        <v>0</v>
      </c>
      <c r="M15">
        <v>0</v>
      </c>
      <c r="N15">
        <v>0</v>
      </c>
      <c r="O15">
        <v>0</v>
      </c>
      <c r="P15">
        <v>24</v>
      </c>
      <c r="Q15">
        <v>0</v>
      </c>
      <c r="R15">
        <v>0</v>
      </c>
      <c r="S15">
        <v>768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</sheetData>
  <sheetProtection objects="1" scenarios="1"/>
  <mergeCells count="5">
    <mergeCell ref="A1:B1"/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15" workbookViewId="0">
      <selection activeCell="B28" sqref="B28"/>
    </sheetView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ht="3.75" customHeight="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9" t="s">
        <v>528</v>
      </c>
      <c r="D8" s="80"/>
      <c r="E8" s="10"/>
      <c r="F8" s="79">
        <v>41761.999988425923</v>
      </c>
      <c r="G8" s="80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446</v>
      </c>
      <c r="C13" s="22" t="s">
        <v>447</v>
      </c>
      <c r="D13" s="22" t="s">
        <v>448</v>
      </c>
      <c r="E13" s="22" t="s">
        <v>449</v>
      </c>
      <c r="F13" s="22" t="s">
        <v>450</v>
      </c>
      <c r="G13" s="22" t="s">
        <v>361</v>
      </c>
      <c r="H13" s="22" t="s">
        <v>224</v>
      </c>
      <c r="I13" s="22" t="s">
        <v>360</v>
      </c>
      <c r="J13" s="85"/>
      <c r="K13" s="82"/>
    </row>
    <row r="14" spans="1:11" ht="13.5" customHeight="1" thickTop="1" x14ac:dyDescent="0.2">
      <c r="A14" t="s">
        <v>10</v>
      </c>
      <c r="B14" t="s">
        <v>529</v>
      </c>
      <c r="C14" t="s">
        <v>530</v>
      </c>
      <c r="D14" t="s">
        <v>476</v>
      </c>
      <c r="E14" t="s">
        <v>476</v>
      </c>
      <c r="F14">
        <v>32</v>
      </c>
      <c r="G14">
        <v>78</v>
      </c>
      <c r="H14">
        <v>32</v>
      </c>
      <c r="I14">
        <v>1</v>
      </c>
      <c r="J14" s="45" t="s">
        <v>455</v>
      </c>
      <c r="K14" s="46">
        <v>48431</v>
      </c>
    </row>
    <row r="15" spans="1:11" x14ac:dyDescent="0.2">
      <c r="A15" t="s">
        <v>10</v>
      </c>
      <c r="B15" s="42" t="s">
        <v>531</v>
      </c>
      <c r="C15" s="42" t="s">
        <v>532</v>
      </c>
      <c r="D15" s="42" t="s">
        <v>476</v>
      </c>
      <c r="E15" s="42" t="s">
        <v>476</v>
      </c>
      <c r="F15" s="42">
        <v>16</v>
      </c>
      <c r="G15" s="42">
        <v>202</v>
      </c>
      <c r="H15" s="42">
        <v>16</v>
      </c>
      <c r="I15" s="42">
        <v>1</v>
      </c>
      <c r="J15" s="47" t="s">
        <v>455</v>
      </c>
      <c r="K15" s="48">
        <v>84069</v>
      </c>
    </row>
    <row r="16" spans="1:11" ht="13.5" customHeight="1" x14ac:dyDescent="0.2">
      <c r="A16" t="s">
        <v>10</v>
      </c>
      <c r="B16" t="s">
        <v>533</v>
      </c>
      <c r="C16" t="s">
        <v>534</v>
      </c>
      <c r="D16" t="s">
        <v>476</v>
      </c>
      <c r="E16" t="s">
        <v>476</v>
      </c>
      <c r="F16">
        <v>16</v>
      </c>
      <c r="G16">
        <v>346</v>
      </c>
      <c r="H16">
        <v>48</v>
      </c>
      <c r="I16">
        <v>2</v>
      </c>
      <c r="J16" s="45" t="s">
        <v>455</v>
      </c>
      <c r="K16" s="46">
        <v>160007</v>
      </c>
    </row>
    <row r="17" spans="1:11" x14ac:dyDescent="0.2">
      <c r="A17" t="s">
        <v>10</v>
      </c>
      <c r="B17" s="42" t="s">
        <v>535</v>
      </c>
      <c r="C17" s="42" t="s">
        <v>536</v>
      </c>
      <c r="D17" s="42" t="s">
        <v>476</v>
      </c>
      <c r="E17" s="42" t="s">
        <v>476</v>
      </c>
      <c r="F17" s="42">
        <v>16</v>
      </c>
      <c r="G17" s="42">
        <v>212</v>
      </c>
      <c r="H17" s="42">
        <v>48</v>
      </c>
      <c r="I17" s="42">
        <v>2</v>
      </c>
      <c r="J17" s="47" t="s">
        <v>455</v>
      </c>
      <c r="K17" s="48">
        <v>108652</v>
      </c>
    </row>
    <row r="18" spans="1:11" ht="13.5" customHeight="1" x14ac:dyDescent="0.2">
      <c r="A18" t="s">
        <v>10</v>
      </c>
      <c r="B18" t="s">
        <v>537</v>
      </c>
      <c r="C18" t="s">
        <v>538</v>
      </c>
      <c r="D18" t="s">
        <v>476</v>
      </c>
      <c r="E18" t="s">
        <v>476</v>
      </c>
      <c r="F18">
        <v>24</v>
      </c>
      <c r="G18">
        <v>262</v>
      </c>
      <c r="H18">
        <v>48</v>
      </c>
      <c r="I18">
        <v>2</v>
      </c>
      <c r="J18" s="45" t="s">
        <v>455</v>
      </c>
      <c r="K18" s="46">
        <v>127814</v>
      </c>
    </row>
    <row r="19" spans="1:11" x14ac:dyDescent="0.2">
      <c r="A19" t="s">
        <v>10</v>
      </c>
      <c r="B19" s="42" t="s">
        <v>539</v>
      </c>
      <c r="C19" s="42" t="s">
        <v>540</v>
      </c>
      <c r="D19" s="42" t="s">
        <v>476</v>
      </c>
      <c r="E19" s="42" t="s">
        <v>476</v>
      </c>
      <c r="F19" s="42">
        <v>24</v>
      </c>
      <c r="G19" s="42">
        <v>196</v>
      </c>
      <c r="H19" s="42">
        <v>64</v>
      </c>
      <c r="I19" s="42">
        <v>2</v>
      </c>
      <c r="J19" s="47" t="s">
        <v>455</v>
      </c>
      <c r="K19" s="48">
        <v>112922</v>
      </c>
    </row>
    <row r="20" spans="1:11" ht="13.5" customHeight="1" x14ac:dyDescent="0.2">
      <c r="A20" t="s">
        <v>10</v>
      </c>
      <c r="B20" t="s">
        <v>541</v>
      </c>
      <c r="C20" t="s">
        <v>542</v>
      </c>
      <c r="D20" t="s">
        <v>476</v>
      </c>
      <c r="E20" t="s">
        <v>476</v>
      </c>
      <c r="F20">
        <v>16</v>
      </c>
      <c r="G20">
        <v>398</v>
      </c>
      <c r="H20">
        <v>32</v>
      </c>
      <c r="I20">
        <v>2</v>
      </c>
      <c r="J20" s="45" t="s">
        <v>455</v>
      </c>
      <c r="K20" s="46">
        <v>165948</v>
      </c>
    </row>
    <row r="21" spans="1:11" x14ac:dyDescent="0.2">
      <c r="A21" t="s">
        <v>10</v>
      </c>
      <c r="B21" s="42" t="s">
        <v>543</v>
      </c>
      <c r="C21" s="42" t="s">
        <v>544</v>
      </c>
      <c r="D21" s="42" t="s">
        <v>476</v>
      </c>
      <c r="E21" s="42" t="s">
        <v>476</v>
      </c>
      <c r="F21" s="42">
        <v>24</v>
      </c>
      <c r="G21" s="42">
        <v>86</v>
      </c>
      <c r="H21" s="42">
        <v>16</v>
      </c>
      <c r="I21" s="42">
        <v>1</v>
      </c>
      <c r="J21" s="47" t="s">
        <v>455</v>
      </c>
      <c r="K21" s="48">
        <v>41729</v>
      </c>
    </row>
    <row r="22" spans="1:11" ht="13.5" customHeight="1" x14ac:dyDescent="0.2">
      <c r="A22" t="s">
        <v>10</v>
      </c>
      <c r="B22" t="s">
        <v>545</v>
      </c>
      <c r="C22" t="s">
        <v>546</v>
      </c>
      <c r="D22" t="s">
        <v>476</v>
      </c>
      <c r="E22" t="s">
        <v>476</v>
      </c>
      <c r="F22">
        <v>16</v>
      </c>
      <c r="G22">
        <v>256</v>
      </c>
      <c r="H22">
        <v>32</v>
      </c>
      <c r="I22">
        <v>2</v>
      </c>
      <c r="J22" s="45" t="s">
        <v>455</v>
      </c>
      <c r="K22" s="46">
        <v>114118</v>
      </c>
    </row>
    <row r="23" spans="1:11" x14ac:dyDescent="0.2">
      <c r="A23" t="s">
        <v>10</v>
      </c>
      <c r="B23" s="42" t="s">
        <v>547</v>
      </c>
      <c r="C23" s="42" t="s">
        <v>548</v>
      </c>
      <c r="D23" s="42" t="s">
        <v>476</v>
      </c>
      <c r="E23" s="42" t="s">
        <v>476</v>
      </c>
      <c r="F23" s="42">
        <v>16</v>
      </c>
      <c r="G23" s="42">
        <v>95</v>
      </c>
      <c r="H23" s="42">
        <v>16</v>
      </c>
      <c r="I23" s="42">
        <v>1</v>
      </c>
      <c r="J23" s="47" t="s">
        <v>455</v>
      </c>
      <c r="K23" s="48">
        <v>45014</v>
      </c>
    </row>
    <row r="24" spans="1:11" ht="13.5" customHeight="1" x14ac:dyDescent="0.2">
      <c r="A24" t="s">
        <v>10</v>
      </c>
      <c r="B24" t="s">
        <v>549</v>
      </c>
      <c r="C24" t="s">
        <v>550</v>
      </c>
      <c r="D24" t="s">
        <v>476</v>
      </c>
      <c r="E24" t="s">
        <v>476</v>
      </c>
      <c r="F24">
        <v>16</v>
      </c>
      <c r="G24">
        <v>245</v>
      </c>
      <c r="H24">
        <v>32</v>
      </c>
      <c r="I24">
        <v>2</v>
      </c>
      <c r="J24" s="45" t="s">
        <v>455</v>
      </c>
      <c r="K24" s="46">
        <v>110103</v>
      </c>
    </row>
    <row r="25" spans="1:11" x14ac:dyDescent="0.2">
      <c r="A25" t="s">
        <v>10</v>
      </c>
      <c r="B25" s="42" t="s">
        <v>551</v>
      </c>
      <c r="C25" s="42" t="s">
        <v>552</v>
      </c>
      <c r="D25" s="42" t="s">
        <v>476</v>
      </c>
      <c r="E25" s="42" t="s">
        <v>476</v>
      </c>
      <c r="F25" s="42">
        <v>16</v>
      </c>
      <c r="G25" s="42">
        <v>156</v>
      </c>
      <c r="H25" s="42">
        <v>48</v>
      </c>
      <c r="I25" s="42">
        <v>2</v>
      </c>
      <c r="J25" s="47" t="s">
        <v>455</v>
      </c>
      <c r="K25" s="48">
        <v>87189</v>
      </c>
    </row>
    <row r="26" spans="1:11" ht="13.5" customHeight="1" x14ac:dyDescent="0.2">
      <c r="A26" t="s">
        <v>10</v>
      </c>
      <c r="B26" t="s">
        <v>553</v>
      </c>
      <c r="C26" t="s">
        <v>554</v>
      </c>
      <c r="D26" t="s">
        <v>476</v>
      </c>
      <c r="E26" t="s">
        <v>476</v>
      </c>
      <c r="F26">
        <v>24</v>
      </c>
      <c r="G26">
        <v>158</v>
      </c>
      <c r="H26">
        <v>32</v>
      </c>
      <c r="I26">
        <v>2</v>
      </c>
      <c r="J26" s="45" t="s">
        <v>455</v>
      </c>
      <c r="K26" s="46">
        <v>78348</v>
      </c>
    </row>
    <row r="27" spans="1:11" x14ac:dyDescent="0.2">
      <c r="A27" t="s">
        <v>10</v>
      </c>
      <c r="B27" s="42" t="s">
        <v>555</v>
      </c>
      <c r="C27" s="42" t="s">
        <v>556</v>
      </c>
      <c r="D27" s="42" t="s">
        <v>476</v>
      </c>
      <c r="E27" s="42" t="s">
        <v>476</v>
      </c>
      <c r="F27" s="42">
        <v>24</v>
      </c>
      <c r="G27" s="42">
        <v>264</v>
      </c>
      <c r="H27" s="42">
        <v>48</v>
      </c>
      <c r="I27" s="42">
        <v>2</v>
      </c>
      <c r="J27" s="47" t="s">
        <v>455</v>
      </c>
      <c r="K27" s="48">
        <v>128581</v>
      </c>
    </row>
    <row r="28" spans="1:11" ht="13.5" customHeight="1" x14ac:dyDescent="0.2">
      <c r="A28" t="s">
        <v>10</v>
      </c>
      <c r="B28" t="s">
        <v>557</v>
      </c>
      <c r="C28" t="s">
        <v>558</v>
      </c>
      <c r="D28" t="s">
        <v>476</v>
      </c>
      <c r="E28" t="s">
        <v>476</v>
      </c>
      <c r="F28">
        <v>16</v>
      </c>
      <c r="G28">
        <v>361</v>
      </c>
      <c r="H28">
        <v>32</v>
      </c>
      <c r="I28">
        <v>2</v>
      </c>
      <c r="J28" s="45" t="s">
        <v>455</v>
      </c>
      <c r="K28" s="46">
        <v>152516</v>
      </c>
    </row>
    <row r="29" spans="1:11" x14ac:dyDescent="0.2">
      <c r="A29" t="s">
        <v>10</v>
      </c>
      <c r="B29" s="42" t="s">
        <v>559</v>
      </c>
      <c r="C29" s="42" t="s">
        <v>560</v>
      </c>
      <c r="D29" s="42" t="s">
        <v>476</v>
      </c>
      <c r="E29" s="42" t="s">
        <v>476</v>
      </c>
      <c r="F29" s="42">
        <v>16</v>
      </c>
      <c r="G29" s="42">
        <v>262</v>
      </c>
      <c r="H29" s="42">
        <v>32</v>
      </c>
      <c r="I29" s="42">
        <v>2</v>
      </c>
      <c r="J29" s="47" t="s">
        <v>455</v>
      </c>
      <c r="K29" s="48">
        <v>116308</v>
      </c>
    </row>
    <row r="30" spans="1:11" ht="13.5" customHeight="1" x14ac:dyDescent="0.2">
      <c r="A30" t="s">
        <v>10</v>
      </c>
      <c r="B30" t="s">
        <v>561</v>
      </c>
      <c r="C30" t="s">
        <v>562</v>
      </c>
      <c r="D30" t="s">
        <v>476</v>
      </c>
      <c r="E30" t="s">
        <v>476</v>
      </c>
      <c r="F30">
        <v>24</v>
      </c>
      <c r="G30">
        <v>220</v>
      </c>
      <c r="H30">
        <v>64</v>
      </c>
      <c r="I30">
        <v>2</v>
      </c>
      <c r="J30" s="45" t="s">
        <v>455</v>
      </c>
      <c r="K30" s="46">
        <v>122558</v>
      </c>
    </row>
    <row r="31" spans="1:11" x14ac:dyDescent="0.2">
      <c r="A31" t="s">
        <v>10</v>
      </c>
      <c r="B31" s="42" t="s">
        <v>563</v>
      </c>
      <c r="C31" s="42" t="s">
        <v>564</v>
      </c>
      <c r="D31" s="42" t="s">
        <v>476</v>
      </c>
      <c r="E31" s="42" t="s">
        <v>454</v>
      </c>
      <c r="F31" s="42">
        <v>24</v>
      </c>
      <c r="G31" s="42">
        <v>256</v>
      </c>
      <c r="H31" s="42">
        <v>32</v>
      </c>
      <c r="I31" s="42">
        <v>2</v>
      </c>
      <c r="J31" s="47" t="s">
        <v>455</v>
      </c>
      <c r="K31" s="48">
        <v>114118</v>
      </c>
    </row>
    <row r="32" spans="1:11" ht="13.5" customHeight="1" x14ac:dyDescent="0.2">
      <c r="J32" s="45"/>
      <c r="K32" s="46"/>
    </row>
    <row r="33" spans="2:11" x14ac:dyDescent="0.2">
      <c r="B33" s="42"/>
      <c r="C33" s="42"/>
      <c r="D33" s="42"/>
      <c r="E33" s="42"/>
      <c r="F33" s="42"/>
      <c r="G33" s="42"/>
      <c r="H33" s="42"/>
      <c r="I33" s="42"/>
      <c r="J33" s="47"/>
      <c r="K33" s="48"/>
    </row>
    <row r="34" spans="2:11" ht="13.5" customHeight="1" x14ac:dyDescent="0.2">
      <c r="J34" s="45"/>
      <c r="K34" s="46"/>
    </row>
    <row r="35" spans="2:11" x14ac:dyDescent="0.2">
      <c r="B35" s="42"/>
      <c r="C35" s="42"/>
      <c r="D35" s="42"/>
      <c r="E35" s="42"/>
      <c r="F35" s="42"/>
      <c r="G35" s="42"/>
      <c r="H35" s="42"/>
      <c r="I35" s="42"/>
      <c r="J35" s="47"/>
      <c r="K35" s="48"/>
    </row>
    <row r="36" spans="2:11" ht="13.5" customHeight="1" x14ac:dyDescent="0.2">
      <c r="J36" s="45"/>
      <c r="K36" s="46"/>
    </row>
    <row r="37" spans="2:11" x14ac:dyDescent="0.2">
      <c r="B37" s="42"/>
      <c r="C37" s="42"/>
      <c r="D37" s="42"/>
      <c r="E37" s="42"/>
      <c r="F37" s="42"/>
      <c r="G37" s="42"/>
      <c r="H37" s="42"/>
      <c r="I37" s="42"/>
      <c r="J37" s="47"/>
      <c r="K37" s="48"/>
    </row>
    <row r="38" spans="2:11" ht="13.5" customHeight="1" x14ac:dyDescent="0.2">
      <c r="J38" s="45"/>
      <c r="K38" s="46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7"/>
      <c r="K39" s="48"/>
    </row>
    <row r="40" spans="2:11" ht="13.5" customHeight="1" x14ac:dyDescent="0.2">
      <c r="J40" s="45"/>
      <c r="K40" s="46"/>
    </row>
    <row r="41" spans="2:11" x14ac:dyDescent="0.2">
      <c r="B41" s="42"/>
      <c r="C41" s="42"/>
      <c r="D41" s="42"/>
      <c r="E41" s="42"/>
      <c r="F41" s="42"/>
      <c r="G41" s="42"/>
      <c r="H41" s="42"/>
      <c r="I41" s="42"/>
      <c r="J41" s="47"/>
      <c r="K41" s="48"/>
    </row>
    <row r="42" spans="2:11" ht="13.5" customHeight="1" x14ac:dyDescent="0.2">
      <c r="J42" s="45"/>
      <c r="K42" s="46"/>
    </row>
    <row r="43" spans="2:11" x14ac:dyDescent="0.2">
      <c r="B43" s="42"/>
      <c r="C43" s="42"/>
      <c r="D43" s="42"/>
      <c r="E43" s="42"/>
      <c r="F43" s="42"/>
      <c r="G43" s="42"/>
      <c r="H43" s="42"/>
      <c r="I43" s="42"/>
      <c r="J43" s="47"/>
      <c r="K43" s="48"/>
    </row>
    <row r="44" spans="2:11" ht="13.5" customHeight="1" x14ac:dyDescent="0.2">
      <c r="J44" s="45"/>
      <c r="K44" s="46"/>
    </row>
    <row r="45" spans="2:11" x14ac:dyDescent="0.2">
      <c r="B45" s="42"/>
      <c r="C45" s="42"/>
      <c r="D45" s="42"/>
      <c r="E45" s="42"/>
      <c r="F45" s="42"/>
      <c r="G45" s="42"/>
      <c r="H45" s="42"/>
      <c r="I45" s="42"/>
      <c r="J45" s="47"/>
      <c r="K45" s="48"/>
    </row>
    <row r="46" spans="2:11" ht="13.5" customHeight="1" x14ac:dyDescent="0.2">
      <c r="J46" s="45"/>
      <c r="K46" s="46"/>
    </row>
    <row r="47" spans="2:11" x14ac:dyDescent="0.2">
      <c r="B47" s="42"/>
      <c r="C47" s="42"/>
      <c r="D47" s="42"/>
      <c r="E47" s="42"/>
      <c r="F47" s="42"/>
      <c r="G47" s="42"/>
      <c r="H47" s="42"/>
      <c r="I47" s="42"/>
      <c r="J47" s="47"/>
      <c r="K47" s="48"/>
    </row>
    <row r="48" spans="2:11" ht="13.5" customHeight="1" x14ac:dyDescent="0.2">
      <c r="J48" s="45"/>
      <c r="K48" s="46"/>
    </row>
    <row r="49" spans="2:11" x14ac:dyDescent="0.2">
      <c r="B49" s="42"/>
      <c r="C49" s="42"/>
      <c r="D49" s="42"/>
      <c r="E49" s="42"/>
      <c r="F49" s="42"/>
      <c r="G49" s="42"/>
      <c r="H49" s="42"/>
      <c r="I49" s="42"/>
      <c r="J49" s="47"/>
      <c r="K49" s="48"/>
    </row>
    <row r="50" spans="2:11" ht="13.5" customHeight="1" x14ac:dyDescent="0.2">
      <c r="J50" s="45"/>
      <c r="K50" s="46"/>
    </row>
    <row r="51" spans="2:11" x14ac:dyDescent="0.2">
      <c r="B51" s="42"/>
      <c r="C51" s="42"/>
      <c r="D51" s="42"/>
      <c r="E51" s="42"/>
      <c r="F51" s="42"/>
      <c r="G51" s="42"/>
      <c r="H51" s="42"/>
      <c r="I51" s="42"/>
      <c r="J51" s="47"/>
      <c r="K51" s="48"/>
    </row>
    <row r="52" spans="2:11" ht="13.5" customHeight="1" x14ac:dyDescent="0.2">
      <c r="J52" s="45"/>
      <c r="K52" s="46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7"/>
      <c r="K53" s="48"/>
    </row>
    <row r="54" spans="2:11" ht="13.5" customHeight="1" x14ac:dyDescent="0.2">
      <c r="J54" s="45"/>
      <c r="K54" s="46"/>
    </row>
    <row r="55" spans="2:11" x14ac:dyDescent="0.2">
      <c r="B55" s="42"/>
      <c r="C55" s="42"/>
      <c r="D55" s="42"/>
      <c r="E55" s="42"/>
      <c r="F55" s="42"/>
      <c r="G55" s="42"/>
      <c r="H55" s="42"/>
      <c r="I55" s="42"/>
      <c r="J55" s="47"/>
      <c r="K55" s="48"/>
    </row>
    <row r="56" spans="2:11" ht="13.5" customHeight="1" x14ac:dyDescent="0.2">
      <c r="J56" s="45"/>
      <c r="K56" s="46"/>
    </row>
    <row r="57" spans="2:11" x14ac:dyDescent="0.2">
      <c r="B57" s="42"/>
      <c r="C57" s="42"/>
      <c r="D57" s="42"/>
      <c r="E57" s="42"/>
      <c r="F57" s="42"/>
      <c r="G57" s="42"/>
      <c r="H57" s="42"/>
      <c r="I57" s="42"/>
      <c r="J57" s="47"/>
      <c r="K57" s="48"/>
    </row>
    <row r="58" spans="2:11" ht="13.5" customHeight="1" x14ac:dyDescent="0.2">
      <c r="J58" s="45"/>
      <c r="K58" s="46"/>
    </row>
    <row r="59" spans="2:11" x14ac:dyDescent="0.2">
      <c r="B59" s="42"/>
      <c r="C59" s="42"/>
      <c r="D59" s="42"/>
      <c r="E59" s="42"/>
      <c r="F59" s="42"/>
      <c r="G59" s="42"/>
      <c r="H59" s="42"/>
      <c r="I59" s="42"/>
      <c r="J59" s="47"/>
      <c r="K59" s="48"/>
    </row>
    <row r="60" spans="2:11" ht="13.5" customHeight="1" x14ac:dyDescent="0.2">
      <c r="J60" s="45"/>
      <c r="K60" s="46"/>
    </row>
    <row r="61" spans="2:11" x14ac:dyDescent="0.2">
      <c r="B61" s="42"/>
      <c r="C61" s="42"/>
      <c r="D61" s="42"/>
      <c r="E61" s="42"/>
      <c r="F61" s="42"/>
      <c r="G61" s="42"/>
      <c r="H61" s="42"/>
      <c r="I61" s="42"/>
      <c r="J61" s="47"/>
      <c r="K61" s="48"/>
    </row>
    <row r="62" spans="2:11" ht="13.5" customHeight="1" x14ac:dyDescent="0.2">
      <c r="J62" s="45"/>
      <c r="K62" s="46"/>
    </row>
    <row r="63" spans="2:11" x14ac:dyDescent="0.2">
      <c r="B63" s="42"/>
      <c r="C63" s="42"/>
      <c r="D63" s="42"/>
      <c r="E63" s="42"/>
      <c r="F63" s="42"/>
      <c r="G63" s="42"/>
      <c r="H63" s="42"/>
      <c r="I63" s="42"/>
      <c r="J63" s="47"/>
      <c r="K63" s="48"/>
    </row>
    <row r="64" spans="2:11" ht="13.5" customHeight="1" x14ac:dyDescent="0.2">
      <c r="J64" s="45"/>
      <c r="K64" s="46"/>
    </row>
    <row r="65" spans="2:11" x14ac:dyDescent="0.2">
      <c r="B65" s="42"/>
      <c r="C65" s="42"/>
      <c r="D65" s="42"/>
      <c r="E65" s="42"/>
      <c r="F65" s="42"/>
      <c r="G65" s="42"/>
      <c r="H65" s="42"/>
      <c r="I65" s="42"/>
      <c r="J65" s="47"/>
      <c r="K65" s="48"/>
    </row>
    <row r="66" spans="2:11" ht="13.5" customHeight="1" x14ac:dyDescent="0.2">
      <c r="J66" s="45"/>
      <c r="K66" s="46"/>
    </row>
    <row r="67" spans="2:11" x14ac:dyDescent="0.2">
      <c r="B67" s="42"/>
      <c r="C67" s="42"/>
      <c r="D67" s="42"/>
      <c r="E67" s="42"/>
      <c r="F67" s="42"/>
      <c r="G67" s="42"/>
      <c r="H67" s="42"/>
      <c r="I67" s="42"/>
      <c r="J67" s="47"/>
      <c r="K67" s="48"/>
    </row>
    <row r="68" spans="2:11" ht="13.5" customHeight="1" x14ac:dyDescent="0.2">
      <c r="J68" s="45"/>
      <c r="K68" s="46"/>
    </row>
    <row r="69" spans="2:11" x14ac:dyDescent="0.2">
      <c r="B69" s="42"/>
      <c r="C69" s="42"/>
      <c r="D69" s="42"/>
      <c r="E69" s="42"/>
      <c r="F69" s="42"/>
      <c r="G69" s="42"/>
      <c r="H69" s="42"/>
      <c r="I69" s="42"/>
      <c r="J69" s="47"/>
      <c r="K69" s="48"/>
    </row>
    <row r="70" spans="2:11" ht="13.5" customHeight="1" x14ac:dyDescent="0.2">
      <c r="J70" s="45"/>
      <c r="K70" s="46"/>
    </row>
    <row r="71" spans="2:11" x14ac:dyDescent="0.2">
      <c r="B71" s="42"/>
      <c r="C71" s="42"/>
      <c r="D71" s="42"/>
      <c r="E71" s="42"/>
      <c r="F71" s="42"/>
      <c r="G71" s="42"/>
      <c r="H71" s="42"/>
      <c r="I71" s="42"/>
      <c r="J71" s="47"/>
      <c r="K71" s="48"/>
    </row>
    <row r="72" spans="2:11" ht="13.5" customHeight="1" x14ac:dyDescent="0.2">
      <c r="J72" s="45"/>
      <c r="K72" s="46"/>
    </row>
    <row r="73" spans="2:11" x14ac:dyDescent="0.2">
      <c r="B73" s="42"/>
      <c r="C73" s="42"/>
      <c r="D73" s="42"/>
      <c r="E73" s="42"/>
      <c r="F73" s="42"/>
      <c r="G73" s="42"/>
      <c r="H73" s="42"/>
      <c r="I73" s="42"/>
      <c r="J73" s="47"/>
      <c r="K73" s="48"/>
    </row>
    <row r="74" spans="2:11" ht="13.5" customHeight="1" x14ac:dyDescent="0.2">
      <c r="J74" s="45"/>
      <c r="K74" s="46"/>
    </row>
    <row r="75" spans="2:11" x14ac:dyDescent="0.2">
      <c r="B75" s="42"/>
      <c r="C75" s="42"/>
      <c r="D75" s="42"/>
      <c r="E75" s="42"/>
      <c r="F75" s="42"/>
      <c r="G75" s="42"/>
      <c r="H75" s="42"/>
      <c r="I75" s="42"/>
      <c r="J75" s="47"/>
      <c r="K75" s="48"/>
    </row>
    <row r="76" spans="2:11" ht="13.5" customHeight="1" x14ac:dyDescent="0.2">
      <c r="J76" s="45"/>
      <c r="K76" s="46"/>
    </row>
    <row r="77" spans="2:11" x14ac:dyDescent="0.2">
      <c r="B77" s="42"/>
      <c r="C77" s="42"/>
      <c r="D77" s="42"/>
      <c r="E77" s="42"/>
      <c r="F77" s="42"/>
      <c r="G77" s="42"/>
      <c r="H77" s="42"/>
      <c r="I77" s="42"/>
      <c r="J77" s="47"/>
      <c r="K77" s="48"/>
    </row>
    <row r="78" spans="2:11" ht="13.5" customHeight="1" x14ac:dyDescent="0.2">
      <c r="J78" s="45"/>
      <c r="K78" s="46"/>
    </row>
    <row r="79" spans="2:11" x14ac:dyDescent="0.2">
      <c r="B79" s="42"/>
      <c r="C79" s="42"/>
      <c r="D79" s="42"/>
      <c r="E79" s="42"/>
      <c r="F79" s="42"/>
      <c r="G79" s="42"/>
      <c r="H79" s="42"/>
      <c r="I79" s="42"/>
      <c r="J79" s="47"/>
      <c r="K79" s="48"/>
    </row>
    <row r="80" spans="2:11" ht="13.5" customHeight="1" x14ac:dyDescent="0.2">
      <c r="J80" s="45"/>
      <c r="K80" s="46"/>
    </row>
    <row r="81" spans="2:11" x14ac:dyDescent="0.2">
      <c r="B81" s="42"/>
      <c r="C81" s="42"/>
      <c r="D81" s="42"/>
      <c r="E81" s="42"/>
      <c r="F81" s="42"/>
      <c r="G81" s="42"/>
      <c r="H81" s="42"/>
      <c r="I81" s="42"/>
      <c r="J81" s="47"/>
      <c r="K81" s="48"/>
    </row>
    <row r="82" spans="2:11" ht="13.5" customHeight="1" x14ac:dyDescent="0.2">
      <c r="J82" s="45"/>
      <c r="K82" s="46"/>
    </row>
    <row r="83" spans="2:11" x14ac:dyDescent="0.2">
      <c r="B83" s="42"/>
      <c r="C83" s="42"/>
      <c r="D83" s="42"/>
      <c r="E83" s="42"/>
      <c r="F83" s="42"/>
      <c r="G83" s="42"/>
      <c r="H83" s="42"/>
      <c r="I83" s="42"/>
      <c r="J83" s="47"/>
      <c r="K83" s="48"/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7" workbookViewId="0">
      <selection activeCell="D21" sqref="D21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1" width="10.28515625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ht="6" customHeight="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9" t="s">
        <v>565</v>
      </c>
      <c r="D8" s="80"/>
      <c r="E8" s="10"/>
      <c r="F8" s="79">
        <v>41761.999988425923</v>
      </c>
      <c r="G8" s="80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220</v>
      </c>
      <c r="C13" s="22" t="s">
        <v>446</v>
      </c>
      <c r="D13" s="22" t="s">
        <v>447</v>
      </c>
      <c r="E13" s="22" t="s">
        <v>448</v>
      </c>
      <c r="F13" s="22" t="s">
        <v>449</v>
      </c>
      <c r="G13" s="22" t="s">
        <v>450</v>
      </c>
      <c r="H13" s="22" t="s">
        <v>361</v>
      </c>
      <c r="I13" s="22" t="s">
        <v>224</v>
      </c>
      <c r="J13" s="22" t="s">
        <v>360</v>
      </c>
      <c r="K13" s="77" t="s">
        <v>80</v>
      </c>
    </row>
    <row r="14" spans="1:11" ht="13.5" thickTop="1" x14ac:dyDescent="0.2">
      <c r="A14" t="s">
        <v>10</v>
      </c>
      <c r="B14" s="43">
        <v>41821</v>
      </c>
      <c r="C14" s="42" t="s">
        <v>595</v>
      </c>
      <c r="D14" s="42" t="s">
        <v>532</v>
      </c>
      <c r="E14" s="42" t="s">
        <v>476</v>
      </c>
      <c r="F14" s="42" t="s">
        <v>476</v>
      </c>
      <c r="G14" s="42">
        <v>41</v>
      </c>
      <c r="H14" s="42">
        <v>202</v>
      </c>
      <c r="I14" s="42">
        <v>16</v>
      </c>
      <c r="J14" s="42">
        <v>1</v>
      </c>
      <c r="K14" s="42">
        <v>2</v>
      </c>
    </row>
    <row r="15" spans="1:11" ht="13.5" customHeight="1" x14ac:dyDescent="0.2">
      <c r="A15" t="s">
        <v>10</v>
      </c>
      <c r="B15" s="43">
        <v>41883</v>
      </c>
      <c r="C15" s="42" t="s">
        <v>596</v>
      </c>
      <c r="D15" t="s">
        <v>534</v>
      </c>
      <c r="E15" t="s">
        <v>476</v>
      </c>
      <c r="F15" t="s">
        <v>476</v>
      </c>
      <c r="G15">
        <v>16</v>
      </c>
      <c r="H15">
        <v>346</v>
      </c>
      <c r="I15">
        <v>48</v>
      </c>
      <c r="J15">
        <v>2</v>
      </c>
      <c r="K15">
        <v>1</v>
      </c>
    </row>
    <row r="16" spans="1:11" x14ac:dyDescent="0.2">
      <c r="A16" t="s">
        <v>10</v>
      </c>
      <c r="B16" s="43">
        <v>41883</v>
      </c>
      <c r="C16" s="42" t="s">
        <v>597</v>
      </c>
      <c r="D16" s="42" t="s">
        <v>536</v>
      </c>
      <c r="E16" s="42" t="s">
        <v>476</v>
      </c>
      <c r="F16" s="42" t="s">
        <v>476</v>
      </c>
      <c r="G16" s="42">
        <v>16</v>
      </c>
      <c r="H16" s="42">
        <v>212</v>
      </c>
      <c r="I16" s="42">
        <v>48</v>
      </c>
      <c r="J16" s="42">
        <v>2</v>
      </c>
      <c r="K16" s="42">
        <v>2</v>
      </c>
    </row>
    <row r="17" spans="1:11" ht="13.5" customHeight="1" x14ac:dyDescent="0.2">
      <c r="A17" t="s">
        <v>10</v>
      </c>
      <c r="B17" s="43">
        <v>41883</v>
      </c>
      <c r="C17" s="42" t="s">
        <v>598</v>
      </c>
      <c r="D17" t="s">
        <v>538</v>
      </c>
      <c r="E17" t="s">
        <v>476</v>
      </c>
      <c r="F17" t="s">
        <v>476</v>
      </c>
      <c r="G17">
        <v>24</v>
      </c>
      <c r="H17">
        <v>262</v>
      </c>
      <c r="I17">
        <v>48</v>
      </c>
      <c r="J17">
        <v>2</v>
      </c>
      <c r="K17">
        <v>1</v>
      </c>
    </row>
    <row r="18" spans="1:11" ht="13.5" customHeight="1" x14ac:dyDescent="0.2">
      <c r="B18" s="43"/>
    </row>
    <row r="19" spans="1:11" x14ac:dyDescent="0.2">
      <c r="B19" s="44"/>
      <c r="C19" s="42"/>
      <c r="D19" s="42"/>
      <c r="E19" s="42"/>
      <c r="F19" s="42"/>
      <c r="G19" s="42"/>
      <c r="H19" s="42"/>
      <c r="I19" s="42"/>
      <c r="J19" s="42"/>
      <c r="K19" s="42"/>
    </row>
    <row r="20" spans="1:11" ht="13.5" customHeight="1" x14ac:dyDescent="0.2">
      <c r="B20" s="43"/>
    </row>
    <row r="21" spans="1:11" x14ac:dyDescent="0.2">
      <c r="B21" s="44"/>
      <c r="C21" s="42"/>
      <c r="D21" s="42"/>
      <c r="E21" s="42"/>
      <c r="F21" s="42"/>
      <c r="G21" s="42"/>
      <c r="H21" s="42"/>
      <c r="I21" s="42"/>
      <c r="J21" s="42"/>
      <c r="K21" s="42"/>
    </row>
    <row r="22" spans="1:11" ht="13.5" customHeight="1" x14ac:dyDescent="0.2">
      <c r="B22" s="43"/>
    </row>
    <row r="23" spans="1:11" x14ac:dyDescent="0.2">
      <c r="B23" s="44"/>
      <c r="C23" s="42"/>
      <c r="D23" s="42"/>
      <c r="E23" s="42"/>
      <c r="F23" s="42"/>
      <c r="G23" s="42"/>
      <c r="H23" s="42"/>
      <c r="I23" s="42"/>
      <c r="J23" s="42"/>
      <c r="K23" s="42"/>
    </row>
    <row r="24" spans="1:11" ht="13.5" customHeight="1" x14ac:dyDescent="0.2">
      <c r="B24" s="43"/>
    </row>
    <row r="25" spans="1:11" x14ac:dyDescent="0.2">
      <c r="B25" s="44"/>
      <c r="C25" s="42"/>
      <c r="D25" s="42"/>
      <c r="E25" s="42"/>
      <c r="F25" s="42"/>
      <c r="G25" s="42"/>
      <c r="H25" s="42"/>
      <c r="I25" s="42"/>
      <c r="J25" s="42"/>
      <c r="K25" s="42"/>
    </row>
    <row r="26" spans="1:11" ht="13.5" customHeight="1" x14ac:dyDescent="0.2">
      <c r="B26" s="43"/>
    </row>
    <row r="27" spans="1:11" x14ac:dyDescent="0.2">
      <c r="B27" s="44"/>
      <c r="C27" s="42"/>
      <c r="D27" s="42"/>
      <c r="E27" s="42"/>
      <c r="F27" s="42"/>
      <c r="G27" s="42"/>
      <c r="H27" s="42"/>
      <c r="I27" s="42"/>
      <c r="J27" s="42"/>
      <c r="K27" s="42"/>
    </row>
    <row r="28" spans="1:11" ht="13.5" customHeight="1" x14ac:dyDescent="0.2">
      <c r="B28" s="43"/>
    </row>
    <row r="29" spans="1:11" x14ac:dyDescent="0.2">
      <c r="B29" s="44"/>
      <c r="C29" s="42"/>
      <c r="D29" s="42"/>
      <c r="E29" s="42"/>
      <c r="F29" s="42"/>
      <c r="G29" s="42"/>
      <c r="H29" s="42"/>
      <c r="I29" s="42"/>
      <c r="J29" s="42"/>
      <c r="K29" s="42"/>
    </row>
    <row r="30" spans="1:11" ht="13.5" customHeight="1" x14ac:dyDescent="0.2">
      <c r="B30" s="43"/>
    </row>
    <row r="31" spans="1:11" x14ac:dyDescent="0.2">
      <c r="B31" s="44"/>
      <c r="C31" s="42"/>
      <c r="D31" s="42"/>
      <c r="E31" s="42"/>
      <c r="F31" s="42"/>
      <c r="G31" s="42"/>
      <c r="H31" s="42"/>
      <c r="I31" s="42"/>
      <c r="J31" s="42"/>
      <c r="K31" s="42"/>
    </row>
    <row r="32" spans="1:11" ht="13.5" customHeight="1" x14ac:dyDescent="0.2">
      <c r="B32" s="43"/>
    </row>
    <row r="33" spans="2:11" x14ac:dyDescent="0.2">
      <c r="B33" s="44"/>
      <c r="C33" s="42"/>
      <c r="D33" s="42"/>
      <c r="E33" s="42"/>
      <c r="F33" s="42"/>
      <c r="G33" s="42"/>
      <c r="H33" s="42"/>
      <c r="I33" s="42"/>
      <c r="J33" s="42"/>
      <c r="K33" s="42"/>
    </row>
    <row r="34" spans="2:11" ht="13.5" customHeight="1" x14ac:dyDescent="0.2">
      <c r="B34" s="43"/>
    </row>
    <row r="35" spans="2:11" x14ac:dyDescent="0.2">
      <c r="B35" s="44"/>
      <c r="C35" s="42"/>
      <c r="D35" s="42"/>
      <c r="E35" s="42"/>
      <c r="F35" s="42"/>
      <c r="G35" s="42"/>
      <c r="H35" s="42"/>
      <c r="I35" s="42"/>
      <c r="J35" s="42"/>
      <c r="K35" s="42"/>
    </row>
    <row r="36" spans="2:11" ht="13.5" customHeight="1" x14ac:dyDescent="0.2">
      <c r="B36" s="43"/>
    </row>
    <row r="37" spans="2:11" x14ac:dyDescent="0.2">
      <c r="B37" s="44"/>
      <c r="C37" s="42"/>
      <c r="D37" s="42"/>
      <c r="E37" s="42"/>
      <c r="F37" s="42"/>
      <c r="G37" s="42"/>
      <c r="H37" s="42"/>
      <c r="I37" s="42"/>
      <c r="J37" s="42"/>
      <c r="K37" s="42"/>
    </row>
    <row r="38" spans="2:11" ht="13.5" customHeight="1" x14ac:dyDescent="0.2">
      <c r="B38" s="43"/>
    </row>
    <row r="39" spans="2:11" x14ac:dyDescent="0.2">
      <c r="B39" s="44"/>
      <c r="C39" s="42"/>
      <c r="D39" s="42"/>
      <c r="E39" s="42"/>
      <c r="F39" s="42"/>
      <c r="G39" s="42"/>
      <c r="H39" s="42"/>
      <c r="I39" s="42"/>
      <c r="J39" s="42"/>
      <c r="K39" s="42"/>
    </row>
    <row r="40" spans="2:11" ht="13.5" customHeight="1" x14ac:dyDescent="0.2">
      <c r="B40" s="43"/>
    </row>
    <row r="41" spans="2:11" x14ac:dyDescent="0.2">
      <c r="B41" s="44"/>
      <c r="C41" s="42"/>
      <c r="D41" s="42"/>
      <c r="E41" s="42"/>
      <c r="F41" s="42"/>
      <c r="G41" s="42"/>
      <c r="H41" s="42"/>
      <c r="I41" s="42"/>
      <c r="J41" s="42"/>
      <c r="K41" s="42"/>
    </row>
    <row r="42" spans="2:11" ht="13.5" customHeight="1" x14ac:dyDescent="0.2">
      <c r="B42" s="43"/>
    </row>
    <row r="43" spans="2:11" x14ac:dyDescent="0.2">
      <c r="B43" s="44"/>
      <c r="C43" s="42"/>
      <c r="D43" s="42"/>
      <c r="E43" s="42"/>
      <c r="F43" s="42"/>
      <c r="G43" s="42"/>
      <c r="H43" s="42"/>
      <c r="I43" s="42"/>
      <c r="J43" s="42"/>
      <c r="K43" s="42"/>
    </row>
    <row r="44" spans="2:11" ht="13.5" customHeight="1" x14ac:dyDescent="0.2">
      <c r="B44" s="43"/>
    </row>
    <row r="45" spans="2:11" x14ac:dyDescent="0.2">
      <c r="B45" s="44"/>
      <c r="C45" s="42"/>
      <c r="D45" s="42"/>
      <c r="E45" s="42"/>
      <c r="F45" s="42"/>
      <c r="G45" s="42"/>
      <c r="H45" s="42"/>
      <c r="I45" s="42"/>
      <c r="J45" s="42"/>
      <c r="K45" s="42"/>
    </row>
    <row r="46" spans="2:11" ht="13.5" customHeight="1" x14ac:dyDescent="0.2">
      <c r="B46" s="43"/>
    </row>
    <row r="47" spans="2:11" x14ac:dyDescent="0.2">
      <c r="B47" s="44"/>
      <c r="C47" s="42"/>
      <c r="D47" s="42"/>
      <c r="E47" s="42"/>
      <c r="F47" s="42"/>
      <c r="G47" s="42"/>
      <c r="H47" s="42"/>
      <c r="I47" s="42"/>
      <c r="J47" s="42"/>
      <c r="K47" s="42"/>
    </row>
    <row r="48" spans="2:11" ht="13.5" customHeight="1" x14ac:dyDescent="0.2">
      <c r="B48" s="43"/>
    </row>
    <row r="49" spans="2:11" x14ac:dyDescent="0.2">
      <c r="B49" s="44"/>
      <c r="C49" s="42"/>
      <c r="D49" s="42"/>
      <c r="E49" s="42"/>
      <c r="F49" s="42"/>
      <c r="G49" s="42"/>
      <c r="H49" s="42"/>
      <c r="I49" s="42"/>
      <c r="J49" s="42"/>
      <c r="K49" s="42"/>
    </row>
    <row r="50" spans="2:11" ht="13.5" customHeight="1" x14ac:dyDescent="0.2">
      <c r="B50" s="43"/>
    </row>
    <row r="51" spans="2:11" x14ac:dyDescent="0.2">
      <c r="B51" s="44"/>
      <c r="C51" s="42"/>
      <c r="D51" s="42"/>
      <c r="E51" s="42"/>
      <c r="F51" s="42"/>
      <c r="G51" s="42"/>
      <c r="H51" s="42"/>
      <c r="I51" s="42"/>
      <c r="J51" s="42"/>
      <c r="K51" s="42"/>
    </row>
    <row r="52" spans="2:11" ht="13.5" customHeight="1" x14ac:dyDescent="0.2">
      <c r="B52" s="43"/>
    </row>
    <row r="53" spans="2:11" x14ac:dyDescent="0.2">
      <c r="B53" s="44"/>
      <c r="C53" s="42"/>
      <c r="D53" s="42"/>
      <c r="E53" s="42"/>
      <c r="F53" s="42"/>
      <c r="G53" s="42"/>
      <c r="H53" s="42"/>
      <c r="I53" s="42"/>
      <c r="J53" s="42"/>
      <c r="K53" s="42"/>
    </row>
    <row r="54" spans="2:11" ht="13.5" customHeight="1" x14ac:dyDescent="0.2">
      <c r="B54" s="43"/>
    </row>
    <row r="55" spans="2:11" x14ac:dyDescent="0.2">
      <c r="B55" s="44"/>
      <c r="C55" s="42"/>
      <c r="D55" s="42"/>
      <c r="E55" s="42"/>
      <c r="F55" s="42"/>
      <c r="G55" s="42"/>
      <c r="H55" s="42"/>
      <c r="I55" s="42"/>
      <c r="J55" s="42"/>
      <c r="K55" s="42"/>
    </row>
    <row r="56" spans="2:11" ht="13.5" customHeight="1" x14ac:dyDescent="0.2">
      <c r="B56" s="43"/>
    </row>
    <row r="57" spans="2:11" x14ac:dyDescent="0.2">
      <c r="B57" s="44"/>
      <c r="C57" s="42"/>
      <c r="D57" s="42"/>
      <c r="E57" s="42"/>
      <c r="F57" s="42"/>
      <c r="G57" s="42"/>
      <c r="H57" s="42"/>
      <c r="I57" s="42"/>
      <c r="J57" s="42"/>
      <c r="K57" s="42"/>
    </row>
    <row r="58" spans="2:11" ht="13.5" customHeight="1" x14ac:dyDescent="0.2">
      <c r="B58" s="43"/>
    </row>
    <row r="59" spans="2:11" x14ac:dyDescent="0.2">
      <c r="B59" s="44"/>
      <c r="C59" s="42"/>
      <c r="D59" s="42"/>
      <c r="E59" s="42"/>
      <c r="F59" s="42"/>
      <c r="G59" s="42"/>
      <c r="H59" s="42"/>
      <c r="I59" s="42"/>
      <c r="J59" s="42"/>
      <c r="K59" s="42"/>
    </row>
    <row r="60" spans="2:11" ht="13.5" customHeight="1" x14ac:dyDescent="0.2">
      <c r="B60" s="43"/>
    </row>
    <row r="61" spans="2:11" x14ac:dyDescent="0.2">
      <c r="B61" s="44"/>
      <c r="C61" s="42"/>
      <c r="D61" s="42"/>
      <c r="E61" s="42"/>
      <c r="F61" s="42"/>
      <c r="G61" s="42"/>
      <c r="H61" s="42"/>
      <c r="I61" s="42"/>
      <c r="J61" s="42"/>
      <c r="K61" s="42"/>
    </row>
    <row r="62" spans="2:11" ht="13.5" customHeight="1" x14ac:dyDescent="0.2">
      <c r="B62" s="43"/>
    </row>
    <row r="63" spans="2:11" x14ac:dyDescent="0.2">
      <c r="B63" s="44"/>
      <c r="C63" s="42"/>
      <c r="D63" s="42"/>
      <c r="E63" s="42"/>
      <c r="F63" s="42"/>
      <c r="G63" s="42"/>
      <c r="H63" s="42"/>
      <c r="I63" s="42"/>
      <c r="J63" s="42"/>
      <c r="K63" s="42"/>
    </row>
    <row r="64" spans="2:11" ht="13.5" customHeight="1" x14ac:dyDescent="0.2">
      <c r="B64" s="43"/>
    </row>
    <row r="65" spans="2:11" x14ac:dyDescent="0.2">
      <c r="B65" s="44"/>
      <c r="C65" s="42"/>
      <c r="D65" s="42"/>
      <c r="E65" s="42"/>
      <c r="F65" s="42"/>
      <c r="G65" s="42"/>
      <c r="H65" s="42"/>
      <c r="I65" s="42"/>
      <c r="J65" s="42"/>
      <c r="K65" s="42"/>
    </row>
    <row r="66" spans="2:11" ht="13.5" customHeight="1" x14ac:dyDescent="0.2">
      <c r="B66" s="43"/>
    </row>
    <row r="67" spans="2:11" x14ac:dyDescent="0.2">
      <c r="B67" s="44"/>
      <c r="C67" s="42"/>
      <c r="D67" s="42"/>
      <c r="E67" s="42"/>
      <c r="F67" s="42"/>
      <c r="G67" s="42"/>
      <c r="H67" s="42"/>
      <c r="I67" s="42"/>
      <c r="J67" s="42"/>
      <c r="K67" s="42"/>
    </row>
    <row r="68" spans="2:11" ht="13.5" customHeight="1" x14ac:dyDescent="0.2">
      <c r="B68" s="43"/>
    </row>
    <row r="69" spans="2:11" x14ac:dyDescent="0.2">
      <c r="B69" s="44"/>
      <c r="C69" s="42"/>
      <c r="D69" s="42"/>
      <c r="E69" s="42"/>
      <c r="F69" s="42"/>
      <c r="G69" s="42"/>
      <c r="H69" s="42"/>
      <c r="I69" s="42"/>
      <c r="J69" s="42"/>
      <c r="K69" s="42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/>
  </sheetViews>
  <sheetFormatPr defaultRowHeight="12.75" x14ac:dyDescent="0.2"/>
  <cols>
    <col min="1" max="1" width="4.140625" customWidth="1"/>
    <col min="2" max="2" width="10.7109375" bestFit="1" customWidth="1"/>
    <col min="3" max="3" width="12.28515625" bestFit="1" customWidth="1"/>
    <col min="4" max="4" width="48.28515625" bestFit="1" customWidth="1"/>
    <col min="5" max="5" width="6.7109375" bestFit="1" customWidth="1"/>
    <col min="6" max="6" width="11.28515625" bestFit="1" customWidth="1"/>
    <col min="7" max="7" width="12" bestFit="1" customWidth="1"/>
    <col min="8" max="8" width="24" bestFit="1" customWidth="1"/>
    <col min="9" max="9" width="8.42578125" bestFit="1" customWidth="1"/>
    <col min="10" max="10" width="14.28515625" customWidth="1"/>
    <col min="11" max="11" width="12.5703125" customWidth="1"/>
    <col min="12" max="12" width="21.42578125" customWidth="1"/>
  </cols>
  <sheetData>
    <row r="1" spans="1:12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26.25" customHeight="1" x14ac:dyDescent="0.4">
      <c r="A2" s="50"/>
      <c r="B2" s="2"/>
      <c r="C2" s="3"/>
      <c r="D2" s="3" t="s">
        <v>566</v>
      </c>
      <c r="E2" s="3"/>
      <c r="F2" s="3"/>
      <c r="G2" s="3"/>
      <c r="H2" s="4" t="s">
        <v>1</v>
      </c>
      <c r="I2" s="5"/>
      <c r="J2" s="4"/>
      <c r="K2" s="4"/>
      <c r="L2" s="5"/>
    </row>
    <row r="3" spans="1:12" ht="4.5" customHeight="1" x14ac:dyDescent="0.2">
      <c r="A3" s="50"/>
      <c r="B3" s="51"/>
      <c r="C3" s="52"/>
      <c r="D3" s="52"/>
      <c r="E3" s="52"/>
      <c r="F3" s="52"/>
      <c r="G3" s="7"/>
      <c r="H3" s="7"/>
      <c r="I3" s="8"/>
      <c r="J3" s="52"/>
      <c r="K3" s="52"/>
      <c r="L3" s="53"/>
    </row>
    <row r="4" spans="1:12" x14ac:dyDescent="0.2">
      <c r="A4" s="50"/>
      <c r="B4" s="54"/>
      <c r="C4" s="55"/>
      <c r="D4" s="55"/>
      <c r="E4" s="55"/>
      <c r="F4" s="55"/>
      <c r="G4" s="10"/>
      <c r="H4" s="10"/>
      <c r="I4" s="11"/>
      <c r="J4" s="55"/>
      <c r="K4" s="55"/>
      <c r="L4" s="56"/>
    </row>
    <row r="5" spans="1:12" x14ac:dyDescent="0.2">
      <c r="A5" s="50"/>
      <c r="B5" s="54"/>
      <c r="C5" s="55"/>
      <c r="D5" s="57" t="s">
        <v>2</v>
      </c>
      <c r="E5" s="55"/>
      <c r="F5" s="55"/>
      <c r="G5" s="13" t="s">
        <v>3</v>
      </c>
      <c r="H5" s="10"/>
      <c r="I5" s="11"/>
      <c r="J5" s="55"/>
      <c r="K5" s="55"/>
      <c r="L5" s="56"/>
    </row>
    <row r="6" spans="1:12" x14ac:dyDescent="0.2">
      <c r="A6" s="50"/>
      <c r="B6" s="54"/>
      <c r="C6" s="55"/>
      <c r="D6" s="58" t="s">
        <v>4</v>
      </c>
      <c r="E6" s="55"/>
      <c r="F6" s="55"/>
      <c r="G6" s="79">
        <v>41761</v>
      </c>
      <c r="H6" s="80"/>
      <c r="I6" s="11"/>
      <c r="J6" s="55"/>
      <c r="K6" s="55"/>
      <c r="L6" s="56"/>
    </row>
    <row r="7" spans="1:12" x14ac:dyDescent="0.2">
      <c r="A7" s="50"/>
      <c r="B7" s="54"/>
      <c r="C7" s="55"/>
      <c r="D7" s="59" t="s">
        <v>5</v>
      </c>
      <c r="E7" s="55"/>
      <c r="F7" s="55"/>
      <c r="G7" s="13" t="s">
        <v>6</v>
      </c>
      <c r="H7" s="10"/>
      <c r="I7" s="11"/>
      <c r="J7" s="55"/>
      <c r="K7" s="55"/>
      <c r="L7" s="56"/>
    </row>
    <row r="8" spans="1:12" x14ac:dyDescent="0.2">
      <c r="A8" s="50"/>
      <c r="B8" s="54"/>
      <c r="C8" s="55"/>
      <c r="D8" s="58" t="s">
        <v>567</v>
      </c>
      <c r="E8" s="55"/>
      <c r="F8" s="55"/>
      <c r="G8" s="79">
        <v>41761.999988425923</v>
      </c>
      <c r="H8" s="80"/>
      <c r="I8" s="11"/>
      <c r="J8" s="55"/>
      <c r="K8" s="55"/>
      <c r="L8" s="56"/>
    </row>
    <row r="9" spans="1:12" x14ac:dyDescent="0.2">
      <c r="A9" s="50"/>
      <c r="B9" s="60"/>
      <c r="C9" s="61"/>
      <c r="D9" s="61"/>
      <c r="E9" s="61"/>
      <c r="F9" s="61"/>
      <c r="G9" s="13"/>
      <c r="H9" s="13"/>
      <c r="I9" s="11"/>
      <c r="J9" s="61"/>
      <c r="K9" s="61"/>
      <c r="L9" s="62"/>
    </row>
    <row r="10" spans="1:12" x14ac:dyDescent="0.2">
      <c r="G10" s="18"/>
      <c r="H10" s="18"/>
      <c r="I10" s="19"/>
    </row>
    <row r="13" spans="1:12" x14ac:dyDescent="0.2">
      <c r="A13" s="63"/>
      <c r="B13" s="88" t="s">
        <v>568</v>
      </c>
      <c r="C13" s="88"/>
      <c r="D13" s="88"/>
      <c r="E13" s="89" t="s">
        <v>569</v>
      </c>
      <c r="F13" s="89"/>
      <c r="G13" s="89"/>
      <c r="H13" s="64"/>
      <c r="I13" s="64"/>
      <c r="J13" s="64"/>
      <c r="K13" s="64"/>
      <c r="L13" s="64"/>
    </row>
    <row r="14" spans="1:12" ht="32.25" customHeight="1" thickBot="1" x14ac:dyDescent="0.25">
      <c r="A14" s="63"/>
      <c r="B14" s="22" t="s">
        <v>570</v>
      </c>
      <c r="C14" s="22" t="s">
        <v>571</v>
      </c>
      <c r="D14" s="22" t="s">
        <v>447</v>
      </c>
      <c r="E14" s="22" t="s">
        <v>360</v>
      </c>
      <c r="F14" s="22" t="s">
        <v>572</v>
      </c>
      <c r="G14" s="22" t="s">
        <v>573</v>
      </c>
      <c r="H14" s="22" t="s">
        <v>574</v>
      </c>
      <c r="I14" s="22" t="s">
        <v>575</v>
      </c>
      <c r="J14" s="22" t="s">
        <v>576</v>
      </c>
      <c r="K14" s="22" t="s">
        <v>577</v>
      </c>
      <c r="L14" s="22" t="s">
        <v>440</v>
      </c>
    </row>
    <row r="15" spans="1:12" ht="13.5" customHeight="1" thickTop="1" x14ac:dyDescent="0.2">
      <c r="A15" s="65" t="s">
        <v>10</v>
      </c>
      <c r="B15" s="66"/>
      <c r="C15" s="66" t="s">
        <v>505</v>
      </c>
      <c r="D15" s="66" t="s">
        <v>506</v>
      </c>
      <c r="E15" s="67">
        <v>2</v>
      </c>
      <c r="F15" s="68">
        <v>179935.879216</v>
      </c>
      <c r="G15" s="67">
        <v>1</v>
      </c>
      <c r="H15" s="67">
        <v>398</v>
      </c>
      <c r="I15" s="67">
        <v>48</v>
      </c>
      <c r="J15" s="67">
        <v>0</v>
      </c>
      <c r="K15" s="67">
        <v>6</v>
      </c>
      <c r="L15" s="66"/>
    </row>
    <row r="16" spans="1:12" ht="13.5" customHeight="1" x14ac:dyDescent="0.2">
      <c r="A16" s="65" t="s">
        <v>10</v>
      </c>
      <c r="B16" s="66"/>
      <c r="C16" s="66" t="s">
        <v>495</v>
      </c>
      <c r="D16" s="66" t="s">
        <v>496</v>
      </c>
      <c r="E16" s="67">
        <v>2</v>
      </c>
      <c r="F16" s="68">
        <v>176869.879216</v>
      </c>
      <c r="G16" s="67">
        <v>1</v>
      </c>
      <c r="H16" s="67">
        <v>390</v>
      </c>
      <c r="I16" s="67">
        <v>48</v>
      </c>
      <c r="J16" s="67">
        <v>0</v>
      </c>
      <c r="K16" s="67">
        <v>6</v>
      </c>
      <c r="L16" s="66"/>
    </row>
    <row r="17" spans="1:12" ht="13.5" customHeight="1" x14ac:dyDescent="0.2">
      <c r="A17" s="65" t="s">
        <v>10</v>
      </c>
      <c r="B17" s="66"/>
      <c r="C17" s="66" t="s">
        <v>519</v>
      </c>
      <c r="D17" s="66" t="s">
        <v>520</v>
      </c>
      <c r="E17" s="67">
        <v>2</v>
      </c>
      <c r="F17" s="68">
        <v>176869.879216</v>
      </c>
      <c r="G17" s="67">
        <v>1</v>
      </c>
      <c r="H17" s="67">
        <v>390</v>
      </c>
      <c r="I17" s="67">
        <v>48</v>
      </c>
      <c r="J17" s="67">
        <v>0</v>
      </c>
      <c r="K17" s="67">
        <v>6</v>
      </c>
      <c r="L17" s="66"/>
    </row>
    <row r="18" spans="1:12" ht="13.5" customHeight="1" x14ac:dyDescent="0.2">
      <c r="A18" s="65" t="s">
        <v>10</v>
      </c>
      <c r="B18" s="66" t="s">
        <v>578</v>
      </c>
      <c r="C18" s="66" t="s">
        <v>452</v>
      </c>
      <c r="D18" s="66" t="s">
        <v>453</v>
      </c>
      <c r="E18" s="67">
        <v>2</v>
      </c>
      <c r="F18" s="68">
        <v>166905.379216</v>
      </c>
      <c r="G18" s="67">
        <v>1</v>
      </c>
      <c r="H18" s="67">
        <v>364</v>
      </c>
      <c r="I18" s="67">
        <v>40</v>
      </c>
      <c r="J18" s="67">
        <v>0</v>
      </c>
      <c r="K18" s="67">
        <v>5</v>
      </c>
      <c r="L18" s="66"/>
    </row>
    <row r="19" spans="1:12" ht="13.5" customHeight="1" x14ac:dyDescent="0.2">
      <c r="A19" s="65" t="s">
        <v>10</v>
      </c>
      <c r="B19" s="66"/>
      <c r="C19" s="66" t="s">
        <v>487</v>
      </c>
      <c r="D19" s="66" t="s">
        <v>488</v>
      </c>
      <c r="E19" s="67">
        <v>2</v>
      </c>
      <c r="F19" s="68">
        <v>165947.250004</v>
      </c>
      <c r="G19" s="67">
        <v>1</v>
      </c>
      <c r="H19" s="67">
        <v>398</v>
      </c>
      <c r="I19" s="67">
        <v>32</v>
      </c>
      <c r="J19" s="67">
        <v>0</v>
      </c>
      <c r="K19" s="67">
        <v>4</v>
      </c>
      <c r="L19" s="66"/>
    </row>
    <row r="20" spans="1:12" ht="13.5" customHeight="1" x14ac:dyDescent="0.2">
      <c r="A20" s="65" t="s">
        <v>10</v>
      </c>
      <c r="B20" s="66"/>
      <c r="C20" s="66" t="s">
        <v>499</v>
      </c>
      <c r="D20" s="66" t="s">
        <v>500</v>
      </c>
      <c r="E20" s="67">
        <v>2</v>
      </c>
      <c r="F20" s="68">
        <v>163072.879216</v>
      </c>
      <c r="G20" s="67">
        <v>1</v>
      </c>
      <c r="H20" s="67">
        <v>354</v>
      </c>
      <c r="I20" s="67">
        <v>48</v>
      </c>
      <c r="J20" s="67">
        <v>0</v>
      </c>
      <c r="K20" s="67">
        <v>6</v>
      </c>
      <c r="L20" s="66"/>
    </row>
    <row r="21" spans="1:12" ht="13.5" customHeight="1" x14ac:dyDescent="0.2">
      <c r="A21" s="65" t="s">
        <v>10</v>
      </c>
      <c r="B21" s="66"/>
      <c r="C21" s="66" t="s">
        <v>503</v>
      </c>
      <c r="D21" s="66" t="s">
        <v>504</v>
      </c>
      <c r="E21" s="67">
        <v>2</v>
      </c>
      <c r="F21" s="68">
        <v>162844.750004</v>
      </c>
      <c r="G21" s="67">
        <v>1</v>
      </c>
      <c r="H21" s="67">
        <v>389.5</v>
      </c>
      <c r="I21" s="67">
        <v>32</v>
      </c>
      <c r="J21" s="67">
        <v>0</v>
      </c>
      <c r="K21" s="67">
        <v>4</v>
      </c>
      <c r="L21" s="66"/>
    </row>
    <row r="22" spans="1:12" ht="13.5" customHeight="1" x14ac:dyDescent="0.2">
      <c r="A22" s="65" t="s">
        <v>10</v>
      </c>
      <c r="B22" s="66"/>
      <c r="C22" s="66" t="s">
        <v>515</v>
      </c>
      <c r="D22" s="66" t="s">
        <v>516</v>
      </c>
      <c r="E22" s="67">
        <v>2</v>
      </c>
      <c r="F22" s="68">
        <v>160006.879216</v>
      </c>
      <c r="G22" s="67">
        <v>1</v>
      </c>
      <c r="H22" s="67">
        <v>346</v>
      </c>
      <c r="I22" s="67">
        <v>48</v>
      </c>
      <c r="J22" s="67">
        <v>0</v>
      </c>
      <c r="K22" s="67">
        <v>6</v>
      </c>
      <c r="L22" s="66"/>
    </row>
    <row r="23" spans="1:12" ht="13.5" customHeight="1" x14ac:dyDescent="0.2">
      <c r="A23" s="65" t="s">
        <v>10</v>
      </c>
      <c r="B23" s="66"/>
      <c r="C23" s="66" t="s">
        <v>513</v>
      </c>
      <c r="D23" s="66" t="s">
        <v>514</v>
      </c>
      <c r="E23" s="67">
        <v>2</v>
      </c>
      <c r="F23" s="68">
        <v>159240.379216</v>
      </c>
      <c r="G23" s="67">
        <v>1</v>
      </c>
      <c r="H23" s="67">
        <v>344</v>
      </c>
      <c r="I23" s="67">
        <v>48</v>
      </c>
      <c r="J23" s="67">
        <v>0</v>
      </c>
      <c r="K23" s="67">
        <v>6</v>
      </c>
      <c r="L23" s="66"/>
    </row>
    <row r="24" spans="1:12" ht="13.5" customHeight="1" x14ac:dyDescent="0.2">
      <c r="A24" s="65" t="s">
        <v>10</v>
      </c>
      <c r="B24" s="66"/>
      <c r="C24" s="66" t="s">
        <v>517</v>
      </c>
      <c r="D24" s="66" t="s">
        <v>518</v>
      </c>
      <c r="E24" s="67">
        <v>2</v>
      </c>
      <c r="F24" s="68">
        <v>152515.250004</v>
      </c>
      <c r="G24" s="67">
        <v>1</v>
      </c>
      <c r="H24" s="67">
        <v>361.2</v>
      </c>
      <c r="I24" s="67">
        <v>32</v>
      </c>
      <c r="J24" s="67">
        <v>0</v>
      </c>
      <c r="K24" s="67">
        <v>4</v>
      </c>
      <c r="L24" s="66"/>
    </row>
    <row r="25" spans="1:12" x14ac:dyDescent="0.2">
      <c r="A25" s="63"/>
      <c r="B25" s="69"/>
      <c r="C25" s="69"/>
      <c r="D25" s="63"/>
      <c r="E25" s="63"/>
      <c r="F25" s="63"/>
      <c r="G25" s="63"/>
      <c r="H25" s="63"/>
      <c r="I25" s="63"/>
      <c r="J25" s="63"/>
      <c r="K25" s="63"/>
      <c r="L25" s="63"/>
    </row>
    <row r="26" spans="1:12" x14ac:dyDescent="0.2">
      <c r="A26" s="63"/>
      <c r="B26" s="90" t="s">
        <v>579</v>
      </c>
      <c r="C26" s="90"/>
      <c r="D26" s="90"/>
      <c r="E26" s="91" t="s">
        <v>569</v>
      </c>
      <c r="F26" s="91"/>
      <c r="G26" s="91"/>
      <c r="H26" s="70"/>
      <c r="I26" s="70"/>
      <c r="J26" s="70"/>
      <c r="K26" s="70"/>
      <c r="L26" s="70"/>
    </row>
    <row r="27" spans="1:12" ht="32.25" customHeight="1" thickBot="1" x14ac:dyDescent="0.25">
      <c r="A27" s="63"/>
      <c r="B27" s="22" t="s">
        <v>570</v>
      </c>
      <c r="C27" s="22" t="s">
        <v>571</v>
      </c>
      <c r="D27" s="22" t="s">
        <v>447</v>
      </c>
      <c r="E27" s="22" t="s">
        <v>360</v>
      </c>
      <c r="F27" s="22" t="s">
        <v>572</v>
      </c>
      <c r="G27" s="22" t="s">
        <v>573</v>
      </c>
      <c r="H27" s="22" t="s">
        <v>574</v>
      </c>
      <c r="I27" s="22" t="s">
        <v>575</v>
      </c>
      <c r="J27" s="22" t="s">
        <v>576</v>
      </c>
      <c r="K27" s="22" t="s">
        <v>577</v>
      </c>
      <c r="L27" s="22" t="s">
        <v>440</v>
      </c>
    </row>
    <row r="28" spans="1:12" ht="13.5" customHeight="1" thickTop="1" x14ac:dyDescent="0.2">
      <c r="A28" s="65" t="s">
        <v>10</v>
      </c>
      <c r="B28" s="66"/>
      <c r="C28" s="66" t="s">
        <v>521</v>
      </c>
      <c r="D28" s="66" t="s">
        <v>522</v>
      </c>
      <c r="E28" s="67">
        <v>2</v>
      </c>
      <c r="F28" s="68">
        <v>114016.879216</v>
      </c>
      <c r="G28" s="67">
        <v>1</v>
      </c>
      <c r="H28" s="67">
        <v>226</v>
      </c>
      <c r="I28" s="67">
        <v>48</v>
      </c>
      <c r="J28" s="67">
        <v>0</v>
      </c>
      <c r="K28" s="67">
        <v>6</v>
      </c>
      <c r="L28" s="66"/>
    </row>
    <row r="29" spans="1:12" ht="13.5" customHeight="1" x14ac:dyDescent="0.2">
      <c r="A29" s="65" t="s">
        <v>10</v>
      </c>
      <c r="B29" s="66"/>
      <c r="C29" s="66" t="s">
        <v>489</v>
      </c>
      <c r="D29" s="66" t="s">
        <v>490</v>
      </c>
      <c r="E29" s="67">
        <v>2</v>
      </c>
      <c r="F29" s="68">
        <v>112921.874996</v>
      </c>
      <c r="G29" s="67">
        <v>1</v>
      </c>
      <c r="H29" s="67">
        <v>196</v>
      </c>
      <c r="I29" s="67">
        <v>64</v>
      </c>
      <c r="J29" s="67">
        <v>0</v>
      </c>
      <c r="K29" s="67">
        <v>8</v>
      </c>
      <c r="L29" s="66"/>
    </row>
    <row r="30" spans="1:12" ht="13.5" customHeight="1" x14ac:dyDescent="0.2">
      <c r="A30" s="65" t="s">
        <v>10</v>
      </c>
      <c r="B30" s="66"/>
      <c r="C30" s="66" t="s">
        <v>493</v>
      </c>
      <c r="D30" s="66" t="s">
        <v>494</v>
      </c>
      <c r="E30" s="67">
        <v>2</v>
      </c>
      <c r="F30" s="68">
        <v>110184.379216</v>
      </c>
      <c r="G30" s="67">
        <v>1</v>
      </c>
      <c r="H30" s="67">
        <v>216</v>
      </c>
      <c r="I30" s="67">
        <v>48</v>
      </c>
      <c r="J30" s="67">
        <v>0</v>
      </c>
      <c r="K30" s="67">
        <v>6</v>
      </c>
      <c r="L30" s="66"/>
    </row>
    <row r="31" spans="1:12" ht="13.5" customHeight="1" x14ac:dyDescent="0.2">
      <c r="A31" s="65" t="s">
        <v>10</v>
      </c>
      <c r="B31" s="66" t="s">
        <v>580</v>
      </c>
      <c r="C31" s="66" t="s">
        <v>456</v>
      </c>
      <c r="D31" s="66" t="s">
        <v>457</v>
      </c>
      <c r="E31" s="67">
        <v>2</v>
      </c>
      <c r="F31" s="68">
        <v>110102.250004</v>
      </c>
      <c r="G31" s="67">
        <v>1</v>
      </c>
      <c r="H31" s="67">
        <v>245</v>
      </c>
      <c r="I31" s="67">
        <v>32</v>
      </c>
      <c r="J31" s="67">
        <v>0</v>
      </c>
      <c r="K31" s="67">
        <v>4</v>
      </c>
      <c r="L31" s="66"/>
    </row>
    <row r="32" spans="1:12" ht="13.5" customHeight="1" x14ac:dyDescent="0.2">
      <c r="A32" s="65" t="s">
        <v>10</v>
      </c>
      <c r="B32" s="66"/>
      <c r="C32" s="66" t="s">
        <v>477</v>
      </c>
      <c r="D32" s="66" t="s">
        <v>478</v>
      </c>
      <c r="E32" s="67">
        <v>3</v>
      </c>
      <c r="F32" s="68">
        <v>110038.375006</v>
      </c>
      <c r="G32" s="67">
        <v>1</v>
      </c>
      <c r="H32" s="67">
        <v>216.5</v>
      </c>
      <c r="I32" s="67">
        <v>48</v>
      </c>
      <c r="J32" s="67">
        <v>0</v>
      </c>
      <c r="K32" s="67">
        <v>6</v>
      </c>
      <c r="L32" s="66"/>
    </row>
    <row r="33" spans="1:12" ht="13.5" customHeight="1" x14ac:dyDescent="0.2">
      <c r="A33" s="65" t="s">
        <v>10</v>
      </c>
      <c r="B33" s="66"/>
      <c r="C33" s="66" t="s">
        <v>485</v>
      </c>
      <c r="D33" s="66" t="s">
        <v>486</v>
      </c>
      <c r="E33" s="67">
        <v>2</v>
      </c>
      <c r="F33" s="68">
        <v>108651.379216</v>
      </c>
      <c r="G33" s="67">
        <v>1</v>
      </c>
      <c r="H33" s="67">
        <v>212</v>
      </c>
      <c r="I33" s="67">
        <v>48</v>
      </c>
      <c r="J33" s="67">
        <v>0</v>
      </c>
      <c r="K33" s="67">
        <v>6</v>
      </c>
      <c r="L33" s="66"/>
    </row>
    <row r="34" spans="1:12" ht="13.5" customHeight="1" x14ac:dyDescent="0.2">
      <c r="A34" s="65" t="s">
        <v>10</v>
      </c>
      <c r="B34" s="66"/>
      <c r="C34" s="66" t="s">
        <v>497</v>
      </c>
      <c r="D34" s="66" t="s">
        <v>498</v>
      </c>
      <c r="E34" s="67">
        <v>2</v>
      </c>
      <c r="F34" s="68">
        <v>108277.250004</v>
      </c>
      <c r="G34" s="67">
        <v>1</v>
      </c>
      <c r="H34" s="67">
        <v>240</v>
      </c>
      <c r="I34" s="67">
        <v>32</v>
      </c>
      <c r="J34" s="67">
        <v>0</v>
      </c>
      <c r="K34" s="67">
        <v>4</v>
      </c>
      <c r="L34" s="66"/>
    </row>
    <row r="35" spans="1:12" ht="13.5" customHeight="1" x14ac:dyDescent="0.2">
      <c r="A35" s="65" t="s">
        <v>10</v>
      </c>
      <c r="B35" s="66"/>
      <c r="C35" s="66" t="s">
        <v>525</v>
      </c>
      <c r="D35" s="66" t="s">
        <v>526</v>
      </c>
      <c r="E35" s="67">
        <v>2</v>
      </c>
      <c r="F35" s="68">
        <v>108277.250004</v>
      </c>
      <c r="G35" s="67">
        <v>1</v>
      </c>
      <c r="H35" s="67">
        <v>240</v>
      </c>
      <c r="I35" s="67">
        <v>32</v>
      </c>
      <c r="J35" s="67">
        <v>0</v>
      </c>
      <c r="K35" s="67">
        <v>4</v>
      </c>
      <c r="L35" s="66"/>
    </row>
    <row r="36" spans="1:12" ht="13.5" customHeight="1" x14ac:dyDescent="0.2">
      <c r="A36" s="65" t="s">
        <v>10</v>
      </c>
      <c r="B36" s="66"/>
      <c r="C36" s="66" t="s">
        <v>511</v>
      </c>
      <c r="D36" s="66" t="s">
        <v>512</v>
      </c>
      <c r="E36" s="67">
        <v>2</v>
      </c>
      <c r="F36" s="68">
        <v>107233.35421600001</v>
      </c>
      <c r="G36" s="67">
        <v>1</v>
      </c>
      <c r="H36" s="67">
        <v>208.3</v>
      </c>
      <c r="I36" s="67">
        <v>48</v>
      </c>
      <c r="J36" s="67">
        <v>0</v>
      </c>
      <c r="K36" s="67">
        <v>6</v>
      </c>
      <c r="L36" s="66"/>
    </row>
    <row r="37" spans="1:12" ht="13.5" customHeight="1" x14ac:dyDescent="0.2">
      <c r="A37" s="65" t="s">
        <v>10</v>
      </c>
      <c r="B37" s="66"/>
      <c r="C37" s="66" t="s">
        <v>462</v>
      </c>
      <c r="D37" s="66" t="s">
        <v>463</v>
      </c>
      <c r="E37" s="67">
        <v>2</v>
      </c>
      <c r="F37" s="68">
        <v>105293.374996</v>
      </c>
      <c r="G37" s="67">
        <v>1</v>
      </c>
      <c r="H37" s="67">
        <v>177</v>
      </c>
      <c r="I37" s="67">
        <v>64</v>
      </c>
      <c r="J37" s="67">
        <v>0</v>
      </c>
      <c r="K37" s="67">
        <v>8</v>
      </c>
      <c r="L37" s="66"/>
    </row>
    <row r="38" spans="1:12" x14ac:dyDescent="0.2">
      <c r="A38" s="63"/>
      <c r="B38" s="69" t="s">
        <v>10</v>
      </c>
      <c r="C38" s="69"/>
      <c r="D38" s="63"/>
      <c r="E38" s="63"/>
      <c r="F38" s="63"/>
      <c r="G38" s="63"/>
      <c r="H38" s="63"/>
      <c r="I38" s="63"/>
      <c r="J38" s="63"/>
      <c r="K38" s="63"/>
      <c r="L38" s="63"/>
    </row>
    <row r="39" spans="1:12" x14ac:dyDescent="0.2">
      <c r="A39" s="63"/>
      <c r="B39" s="86" t="s">
        <v>581</v>
      </c>
      <c r="C39" s="86"/>
      <c r="D39" s="86"/>
      <c r="E39" s="87" t="s">
        <v>582</v>
      </c>
      <c r="F39" s="87"/>
      <c r="G39" s="71"/>
      <c r="H39" s="71"/>
      <c r="I39" s="71"/>
      <c r="J39" s="71"/>
      <c r="K39" s="71"/>
      <c r="L39" s="71"/>
    </row>
    <row r="40" spans="1:12" ht="32.25" customHeight="1" thickBot="1" x14ac:dyDescent="0.25">
      <c r="A40" s="63"/>
      <c r="B40" s="22" t="s">
        <v>570</v>
      </c>
      <c r="C40" s="22" t="s">
        <v>571</v>
      </c>
      <c r="D40" s="22" t="s">
        <v>447</v>
      </c>
      <c r="E40" s="22" t="s">
        <v>360</v>
      </c>
      <c r="F40" s="22" t="s">
        <v>572</v>
      </c>
      <c r="G40" s="22" t="s">
        <v>573</v>
      </c>
      <c r="H40" s="22" t="s">
        <v>574</v>
      </c>
      <c r="I40" s="22" t="s">
        <v>575</v>
      </c>
      <c r="J40" s="22" t="s">
        <v>576</v>
      </c>
      <c r="K40" s="22" t="s">
        <v>577</v>
      </c>
      <c r="L40" s="22" t="s">
        <v>440</v>
      </c>
    </row>
    <row r="41" spans="1:12" ht="13.5" customHeight="1" thickTop="1" x14ac:dyDescent="0.2">
      <c r="A41" s="65" t="s">
        <v>10</v>
      </c>
      <c r="B41" s="66"/>
      <c r="C41" s="66" t="s">
        <v>468</v>
      </c>
      <c r="D41" s="66" t="s">
        <v>469</v>
      </c>
      <c r="E41" s="67" t="s">
        <v>583</v>
      </c>
      <c r="F41" s="68">
        <v>34396.6896079</v>
      </c>
      <c r="G41" s="67" t="s">
        <v>583</v>
      </c>
      <c r="H41" s="67">
        <v>54</v>
      </c>
      <c r="I41" s="67">
        <v>24</v>
      </c>
      <c r="J41" s="67">
        <v>0</v>
      </c>
      <c r="K41" s="67" t="s">
        <v>584</v>
      </c>
      <c r="L41" s="66"/>
    </row>
    <row r="42" spans="1:12" ht="13.5" customHeight="1" x14ac:dyDescent="0.2">
      <c r="A42" s="65" t="s">
        <v>10</v>
      </c>
      <c r="B42" s="66"/>
      <c r="C42" s="66" t="s">
        <v>483</v>
      </c>
      <c r="D42" s="66" t="s">
        <v>484</v>
      </c>
      <c r="E42" s="67" t="s">
        <v>583</v>
      </c>
      <c r="F42" s="68">
        <v>36696.1896079</v>
      </c>
      <c r="G42" s="67" t="s">
        <v>583</v>
      </c>
      <c r="H42" s="67">
        <v>60</v>
      </c>
      <c r="I42" s="67">
        <v>24</v>
      </c>
      <c r="J42" s="67">
        <v>0</v>
      </c>
      <c r="K42" s="67" t="s">
        <v>584</v>
      </c>
      <c r="L42" s="66"/>
    </row>
    <row r="43" spans="1:12" ht="13.5" customHeight="1" x14ac:dyDescent="0.2">
      <c r="A43" s="65" t="s">
        <v>10</v>
      </c>
      <c r="B43" s="66"/>
      <c r="C43" s="66" t="s">
        <v>501</v>
      </c>
      <c r="D43" s="66" t="s">
        <v>502</v>
      </c>
      <c r="E43" s="67" t="s">
        <v>583</v>
      </c>
      <c r="F43" s="68">
        <v>39538.625002000001</v>
      </c>
      <c r="G43" s="67" t="s">
        <v>583</v>
      </c>
      <c r="H43" s="67">
        <v>80</v>
      </c>
      <c r="I43" s="67">
        <v>16</v>
      </c>
      <c r="J43" s="67">
        <v>0</v>
      </c>
      <c r="K43" s="67" t="s">
        <v>585</v>
      </c>
      <c r="L43" s="66"/>
    </row>
    <row r="44" spans="1:12" ht="13.5" customHeight="1" x14ac:dyDescent="0.2">
      <c r="A44" s="65" t="s">
        <v>10</v>
      </c>
      <c r="B44" s="66"/>
      <c r="C44" s="66" t="s">
        <v>479</v>
      </c>
      <c r="D44" s="66" t="s">
        <v>480</v>
      </c>
      <c r="E44" s="67" t="s">
        <v>583</v>
      </c>
      <c r="F44" s="68">
        <v>41728.625002000001</v>
      </c>
      <c r="G44" s="67" t="s">
        <v>583</v>
      </c>
      <c r="H44" s="67">
        <v>86</v>
      </c>
      <c r="I44" s="67">
        <v>16</v>
      </c>
      <c r="J44" s="67">
        <v>0</v>
      </c>
      <c r="K44" s="67" t="s">
        <v>585</v>
      </c>
      <c r="L44" s="66"/>
    </row>
    <row r="45" spans="1:12" ht="13.5" customHeight="1" x14ac:dyDescent="0.2">
      <c r="A45" s="65" t="s">
        <v>10</v>
      </c>
      <c r="B45" s="66"/>
      <c r="C45" s="66" t="s">
        <v>464</v>
      </c>
      <c r="D45" s="66" t="s">
        <v>465</v>
      </c>
      <c r="E45" s="67" t="s">
        <v>583</v>
      </c>
      <c r="F45" s="68">
        <v>43594.6896079</v>
      </c>
      <c r="G45" s="67" t="s">
        <v>583</v>
      </c>
      <c r="H45" s="67">
        <v>78</v>
      </c>
      <c r="I45" s="67">
        <v>24</v>
      </c>
      <c r="J45" s="67">
        <v>0</v>
      </c>
      <c r="K45" s="67" t="s">
        <v>584</v>
      </c>
      <c r="L45" s="66"/>
    </row>
    <row r="46" spans="1:12" ht="13.5" customHeight="1" x14ac:dyDescent="0.2">
      <c r="A46" s="65" t="s">
        <v>10</v>
      </c>
      <c r="B46" s="66"/>
      <c r="C46" s="66" t="s">
        <v>481</v>
      </c>
      <c r="D46" s="66" t="s">
        <v>482</v>
      </c>
      <c r="E46" s="67" t="s">
        <v>583</v>
      </c>
      <c r="F46" s="68">
        <v>45013.625002000001</v>
      </c>
      <c r="G46" s="67" t="s">
        <v>583</v>
      </c>
      <c r="H46" s="67">
        <v>95</v>
      </c>
      <c r="I46" s="67">
        <v>16</v>
      </c>
      <c r="J46" s="67">
        <v>0</v>
      </c>
      <c r="K46" s="67" t="s">
        <v>585</v>
      </c>
      <c r="L46" s="66"/>
    </row>
    <row r="47" spans="1:12" ht="13.5" customHeight="1" x14ac:dyDescent="0.2">
      <c r="A47" s="65" t="s">
        <v>10</v>
      </c>
      <c r="B47" s="66"/>
      <c r="C47" s="66" t="s">
        <v>523</v>
      </c>
      <c r="D47" s="66" t="s">
        <v>524</v>
      </c>
      <c r="E47" s="67" t="s">
        <v>583</v>
      </c>
      <c r="F47" s="68">
        <v>45013.625002000001</v>
      </c>
      <c r="G47" s="67" t="s">
        <v>583</v>
      </c>
      <c r="H47" s="67">
        <v>95</v>
      </c>
      <c r="I47" s="67">
        <v>16</v>
      </c>
      <c r="J47" s="67">
        <v>0</v>
      </c>
      <c r="K47" s="67" t="s">
        <v>585</v>
      </c>
      <c r="L47" s="66"/>
    </row>
    <row r="48" spans="1:12" ht="13.5" customHeight="1" x14ac:dyDescent="0.2">
      <c r="A48" s="65" t="s">
        <v>10</v>
      </c>
      <c r="B48" s="66"/>
      <c r="C48" s="66" t="s">
        <v>509</v>
      </c>
      <c r="D48" s="66" t="s">
        <v>510</v>
      </c>
      <c r="E48" s="67" t="s">
        <v>583</v>
      </c>
      <c r="F48" s="68">
        <v>46108.625002000001</v>
      </c>
      <c r="G48" s="67" t="s">
        <v>583</v>
      </c>
      <c r="H48" s="67">
        <v>98</v>
      </c>
      <c r="I48" s="67">
        <v>16</v>
      </c>
      <c r="J48" s="67">
        <v>0</v>
      </c>
      <c r="K48" s="67" t="s">
        <v>585</v>
      </c>
      <c r="L48" s="66"/>
    </row>
    <row r="49" spans="1:12" ht="13.5" customHeight="1" x14ac:dyDescent="0.2">
      <c r="A49" s="65" t="s">
        <v>10</v>
      </c>
      <c r="B49" s="66"/>
      <c r="C49" s="66" t="s">
        <v>491</v>
      </c>
      <c r="D49" s="66" t="s">
        <v>492</v>
      </c>
      <c r="E49" s="67" t="s">
        <v>583</v>
      </c>
      <c r="F49" s="68">
        <v>46838.625002000001</v>
      </c>
      <c r="G49" s="67" t="s">
        <v>583</v>
      </c>
      <c r="H49" s="67">
        <v>100</v>
      </c>
      <c r="I49" s="67">
        <v>16</v>
      </c>
      <c r="J49" s="67">
        <v>0</v>
      </c>
      <c r="K49" s="67" t="s">
        <v>585</v>
      </c>
      <c r="L49" s="66"/>
    </row>
    <row r="50" spans="1:12" ht="13.5" customHeight="1" x14ac:dyDescent="0.2">
      <c r="A50" s="65" t="s">
        <v>10</v>
      </c>
      <c r="B50" s="66"/>
      <c r="C50" s="66" t="s">
        <v>507</v>
      </c>
      <c r="D50" s="66" t="s">
        <v>508</v>
      </c>
      <c r="E50" s="67" t="s">
        <v>583</v>
      </c>
      <c r="F50" s="68">
        <v>47427.1896079</v>
      </c>
      <c r="G50" s="67" t="s">
        <v>583</v>
      </c>
      <c r="H50" s="67">
        <v>88</v>
      </c>
      <c r="I50" s="67">
        <v>24</v>
      </c>
      <c r="J50" s="67">
        <v>0</v>
      </c>
      <c r="K50" s="67" t="s">
        <v>584</v>
      </c>
      <c r="L50" s="66"/>
    </row>
    <row r="51" spans="1:12" x14ac:dyDescent="0.2">
      <c r="A51" s="63"/>
      <c r="B51" s="69" t="s">
        <v>10</v>
      </c>
      <c r="C51" s="69"/>
      <c r="D51" s="63"/>
      <c r="E51" s="63"/>
      <c r="F51" s="63"/>
      <c r="G51" s="63"/>
      <c r="H51" s="63"/>
      <c r="I51" s="63"/>
      <c r="J51" s="63"/>
      <c r="K51" s="63"/>
      <c r="L51" s="63"/>
    </row>
    <row r="52" spans="1:12" x14ac:dyDescent="0.2">
      <c r="A52" s="63"/>
      <c r="B52" s="63"/>
      <c r="C52" s="63"/>
      <c r="D52" s="63"/>
      <c r="E52" s="63"/>
      <c r="F52" s="63"/>
      <c r="G52" s="63"/>
      <c r="H52" s="72"/>
      <c r="I52" s="63"/>
      <c r="J52" s="63"/>
      <c r="K52" s="63"/>
      <c r="L52" s="63"/>
    </row>
  </sheetData>
  <sheetProtection objects="1" scenarios="1"/>
  <mergeCells count="8">
    <mergeCell ref="B39:D39"/>
    <mergeCell ref="E39:F39"/>
    <mergeCell ref="G6:H6"/>
    <mergeCell ref="G8:H8"/>
    <mergeCell ref="B13:D13"/>
    <mergeCell ref="E13:G13"/>
    <mergeCell ref="B26:D26"/>
    <mergeCell ref="E26:G26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2.75" x14ac:dyDescent="0.2"/>
  <cols>
    <col min="1" max="1" width="4.28515625" customWidth="1"/>
    <col min="2" max="2" width="18.28515625" customWidth="1"/>
    <col min="3" max="3" width="48.28515625" bestFit="1" customWidth="1"/>
    <col min="4" max="4" width="4.5703125" customWidth="1"/>
    <col min="5" max="6" width="54.42578125" customWidth="1"/>
    <col min="7" max="7" width="12" bestFit="1" customWidth="1"/>
    <col min="8" max="8" width="24" bestFit="1" customWidth="1"/>
  </cols>
  <sheetData>
    <row r="1" spans="1:9" x14ac:dyDescent="0.2">
      <c r="A1" s="73"/>
      <c r="B1" s="73"/>
      <c r="C1" s="73"/>
      <c r="D1" s="73"/>
      <c r="E1" s="73"/>
      <c r="F1" s="73"/>
      <c r="G1" s="73"/>
      <c r="H1" s="73"/>
      <c r="I1" s="73"/>
    </row>
    <row r="2" spans="1:9" ht="26.25" customHeight="1" x14ac:dyDescent="0.4">
      <c r="A2" s="74"/>
      <c r="B2" s="2"/>
      <c r="C2" s="3" t="s">
        <v>566</v>
      </c>
      <c r="D2" s="3"/>
      <c r="E2" s="4" t="s">
        <v>1</v>
      </c>
      <c r="F2" s="4"/>
    </row>
    <row r="3" spans="1:9" ht="5.25" customHeight="1" x14ac:dyDescent="0.2">
      <c r="A3" s="74"/>
      <c r="B3" s="6"/>
      <c r="C3" s="7"/>
      <c r="D3" s="7"/>
      <c r="E3" s="7"/>
      <c r="F3" s="7"/>
    </row>
    <row r="4" spans="1:9" x14ac:dyDescent="0.2">
      <c r="A4" s="74"/>
      <c r="B4" s="9"/>
      <c r="C4" s="10"/>
      <c r="D4" s="10"/>
      <c r="E4" s="10"/>
      <c r="F4" s="10"/>
    </row>
    <row r="5" spans="1:9" x14ac:dyDescent="0.2">
      <c r="A5" s="74"/>
      <c r="B5" s="9"/>
      <c r="C5" s="12" t="s">
        <v>2</v>
      </c>
      <c r="D5" s="12"/>
      <c r="E5" s="13" t="s">
        <v>3</v>
      </c>
      <c r="F5" s="10"/>
    </row>
    <row r="6" spans="1:9" x14ac:dyDescent="0.2">
      <c r="A6" s="74"/>
      <c r="B6" s="9"/>
      <c r="C6" s="75" t="s">
        <v>4</v>
      </c>
      <c r="D6" s="76"/>
      <c r="E6" s="14">
        <v>41761</v>
      </c>
      <c r="F6" s="10"/>
    </row>
    <row r="7" spans="1:9" x14ac:dyDescent="0.2">
      <c r="A7" s="74"/>
      <c r="B7" s="9"/>
      <c r="C7" s="13" t="s">
        <v>5</v>
      </c>
      <c r="D7" s="13"/>
      <c r="E7" s="13" t="s">
        <v>6</v>
      </c>
      <c r="F7" s="10"/>
    </row>
    <row r="8" spans="1:9" x14ac:dyDescent="0.2">
      <c r="A8" s="74"/>
      <c r="B8" s="9"/>
      <c r="C8" s="75" t="s">
        <v>586</v>
      </c>
      <c r="D8" s="76"/>
      <c r="E8" s="14">
        <v>41761.999988425923</v>
      </c>
      <c r="F8" s="10"/>
    </row>
    <row r="9" spans="1:9" x14ac:dyDescent="0.2">
      <c r="A9" s="74"/>
      <c r="B9" s="17"/>
      <c r="C9" s="18"/>
      <c r="D9" s="18"/>
      <c r="E9" s="18"/>
      <c r="F9" s="18"/>
    </row>
    <row r="10" spans="1:9" x14ac:dyDescent="0.2">
      <c r="A10" s="73"/>
      <c r="B10" s="73"/>
      <c r="C10" s="73"/>
      <c r="D10" s="73"/>
      <c r="E10" s="73"/>
      <c r="F10" s="73"/>
      <c r="G10" s="73"/>
      <c r="H10" s="73"/>
      <c r="I10" s="73"/>
    </row>
    <row r="12" spans="1:9" ht="24" customHeight="1" thickBot="1" x14ac:dyDescent="0.25">
      <c r="A12" t="s">
        <v>10</v>
      </c>
      <c r="B12" s="22" t="s">
        <v>587</v>
      </c>
      <c r="C12" s="22" t="s">
        <v>447</v>
      </c>
      <c r="D12" s="22"/>
      <c r="E12" s="22" t="s">
        <v>440</v>
      </c>
      <c r="F12" s="22" t="s">
        <v>588</v>
      </c>
    </row>
    <row r="13" spans="1:9" ht="13.5" customHeight="1" thickTop="1" x14ac:dyDescent="0.2">
      <c r="A13" t="s">
        <v>10</v>
      </c>
      <c r="B13" t="s">
        <v>589</v>
      </c>
      <c r="C13" t="s">
        <v>590</v>
      </c>
    </row>
    <row r="14" spans="1:9" x14ac:dyDescent="0.2">
      <c r="A14" t="s">
        <v>10</v>
      </c>
      <c r="B14" t="s">
        <v>591</v>
      </c>
      <c r="C14" t="s">
        <v>592</v>
      </c>
    </row>
    <row r="15" spans="1:9" ht="13.5" customHeight="1" x14ac:dyDescent="0.2">
      <c r="A15" t="s">
        <v>10</v>
      </c>
      <c r="B15" t="s">
        <v>593</v>
      </c>
      <c r="C15" t="s">
        <v>594</v>
      </c>
    </row>
  </sheetData>
  <sheetProtection objects="1" scenarios="1"/>
  <pageMargins left="0.75" right="0.75" top="1" bottom="1" header="0.5" footer="0.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2.75" x14ac:dyDescent="0.2"/>
  <cols>
    <col min="1" max="1" width="5.5703125" customWidth="1"/>
    <col min="2" max="2" width="11.28515625" customWidth="1"/>
    <col min="3" max="3" width="34.5703125" customWidth="1"/>
    <col min="4" max="4" width="17.42578125" bestFit="1" customWidth="1"/>
    <col min="5" max="5" width="15.42578125" bestFit="1" customWidth="1"/>
    <col min="6" max="6" width="13.85546875" bestFit="1" customWidth="1"/>
    <col min="7" max="7" width="24" bestFit="1" customWidth="1"/>
  </cols>
  <sheetData>
    <row r="1" spans="1:8" x14ac:dyDescent="0.2">
      <c r="B1" s="20"/>
      <c r="C1" s="20"/>
      <c r="D1" s="20"/>
      <c r="E1" s="20"/>
      <c r="F1" s="20"/>
      <c r="G1" s="20"/>
      <c r="H1" s="20"/>
    </row>
    <row r="2" spans="1:8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8" x14ac:dyDescent="0.2">
      <c r="B3" s="6"/>
      <c r="C3" s="7"/>
      <c r="D3" s="7"/>
      <c r="E3" s="7"/>
      <c r="F3" s="7"/>
      <c r="G3" s="7"/>
      <c r="H3" s="8"/>
    </row>
    <row r="4" spans="1:8" x14ac:dyDescent="0.2">
      <c r="B4" s="9"/>
      <c r="C4" s="10"/>
      <c r="D4" s="10"/>
      <c r="E4" s="10"/>
      <c r="F4" s="10"/>
      <c r="G4" s="10"/>
      <c r="H4" s="11"/>
    </row>
    <row r="5" spans="1:8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8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8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8" x14ac:dyDescent="0.2">
      <c r="B8" s="9"/>
      <c r="C8" s="79" t="s">
        <v>41</v>
      </c>
      <c r="D8" s="80"/>
      <c r="E8" s="10"/>
      <c r="F8" s="79">
        <v>41761.999988425923</v>
      </c>
      <c r="G8" s="80"/>
      <c r="H8" s="11"/>
    </row>
    <row r="9" spans="1:8" x14ac:dyDescent="0.2">
      <c r="B9" s="9"/>
      <c r="C9" s="10"/>
      <c r="D9" s="13"/>
      <c r="E9" s="10"/>
      <c r="F9" s="13"/>
      <c r="G9" s="13"/>
      <c r="H9" s="11"/>
    </row>
    <row r="10" spans="1:8" x14ac:dyDescent="0.2">
      <c r="B10" s="17"/>
      <c r="C10" s="18"/>
      <c r="D10" s="18"/>
      <c r="E10" s="18"/>
      <c r="F10" s="18"/>
      <c r="G10" s="18"/>
      <c r="H10" s="19"/>
    </row>
    <row r="11" spans="1:8" x14ac:dyDescent="0.2">
      <c r="B11" s="20"/>
      <c r="C11" s="20"/>
      <c r="D11" s="20"/>
      <c r="E11" s="20"/>
      <c r="F11" s="20"/>
      <c r="G11" s="20"/>
      <c r="H11" s="20"/>
    </row>
    <row r="13" spans="1:8" x14ac:dyDescent="0.2">
      <c r="B13" s="84" t="s">
        <v>42</v>
      </c>
      <c r="C13" s="84"/>
      <c r="D13" s="84"/>
      <c r="E13" s="84"/>
      <c r="F13" s="84"/>
      <c r="G13" s="84"/>
    </row>
    <row r="14" spans="1:8" ht="13.5" customHeight="1" thickBot="1" x14ac:dyDescent="0.25">
      <c r="B14" s="81" t="s">
        <v>43</v>
      </c>
      <c r="C14" s="81"/>
      <c r="D14" s="82"/>
      <c r="E14" s="22" t="s">
        <v>44</v>
      </c>
      <c r="F14" s="25" t="s">
        <v>45</v>
      </c>
      <c r="G14" s="26"/>
    </row>
    <row r="15" spans="1:8" ht="20.25" customHeight="1" thickTop="1" x14ac:dyDescent="0.35">
      <c r="A15" s="27" t="s">
        <v>10</v>
      </c>
      <c r="B15" s="28"/>
      <c r="C15" s="29" t="s">
        <v>46</v>
      </c>
      <c r="D15" s="30"/>
      <c r="E15" s="30">
        <f>SUM(opha_ritase)</f>
        <v>128</v>
      </c>
      <c r="F15" s="29" t="s">
        <v>47</v>
      </c>
      <c r="G15" s="29" t="s">
        <v>10</v>
      </c>
    </row>
    <row r="16" spans="1:8" ht="19.5" customHeight="1" x14ac:dyDescent="0.35">
      <c r="A16" s="27" t="s">
        <v>10</v>
      </c>
      <c r="B16" s="28"/>
      <c r="C16" s="29" t="s">
        <v>48</v>
      </c>
      <c r="D16" s="30"/>
      <c r="E16" s="30">
        <f>SUM(opha_lo)</f>
        <v>344</v>
      </c>
      <c r="F16" s="29" t="s">
        <v>49</v>
      </c>
      <c r="G16" s="29" t="s">
        <v>10</v>
      </c>
    </row>
    <row r="17" spans="1:7" ht="19.5" customHeight="1" x14ac:dyDescent="0.35">
      <c r="A17" s="27" t="s">
        <v>10</v>
      </c>
      <c r="B17" s="28"/>
      <c r="C17" s="29" t="s">
        <v>50</v>
      </c>
      <c r="D17" s="30"/>
      <c r="E17" s="30">
        <f>SUM(opha_vol)</f>
        <v>2752</v>
      </c>
      <c r="F17" s="29" t="s">
        <v>51</v>
      </c>
      <c r="G17" s="29"/>
    </row>
    <row r="18" spans="1:7" ht="19.5" customHeight="1" x14ac:dyDescent="0.35">
      <c r="A18" s="27" t="s">
        <v>10</v>
      </c>
      <c r="B18" s="28"/>
      <c r="C18" s="29" t="s">
        <v>52</v>
      </c>
      <c r="D18" s="31"/>
      <c r="E18" s="32">
        <f>SUM(opha_km)</f>
        <v>15658</v>
      </c>
      <c r="F18" s="29" t="s">
        <v>53</v>
      </c>
      <c r="G18" s="29" t="s">
        <v>10</v>
      </c>
    </row>
    <row r="19" spans="1:7" ht="19.5" customHeight="1" x14ac:dyDescent="0.35">
      <c r="A19" s="27" t="s">
        <v>10</v>
      </c>
      <c r="B19" s="28"/>
      <c r="C19" s="29" t="s">
        <v>54</v>
      </c>
      <c r="D19" s="30"/>
      <c r="E19" s="33">
        <f>TRUNC(AVERAGE(opha_supir))</f>
        <v>72</v>
      </c>
      <c r="F19" s="29" t="s">
        <v>49</v>
      </c>
      <c r="G19" s="29" t="s">
        <v>10</v>
      </c>
    </row>
    <row r="20" spans="1:7" ht="19.5" customHeight="1" x14ac:dyDescent="0.35">
      <c r="A20" s="27" t="s">
        <v>10</v>
      </c>
      <c r="B20" s="28"/>
      <c r="C20" s="29" t="s">
        <v>55</v>
      </c>
      <c r="D20" s="30"/>
      <c r="E20" s="34">
        <f>TRUNC(AVERAGE(opha_supir))</f>
        <v>72</v>
      </c>
      <c r="F20" s="29" t="s">
        <v>56</v>
      </c>
      <c r="G20" s="29" t="s">
        <v>10</v>
      </c>
    </row>
    <row r="21" spans="1:7" ht="19.5" customHeight="1" x14ac:dyDescent="0.35">
      <c r="A21" s="27" t="s">
        <v>10</v>
      </c>
      <c r="B21" s="28"/>
      <c r="C21" s="29" t="s">
        <v>57</v>
      </c>
      <c r="D21" s="30"/>
      <c r="E21" s="34">
        <f>TRUNC(AVERAGE(opha_kernet))</f>
        <v>72</v>
      </c>
      <c r="F21" s="29" t="s">
        <v>56</v>
      </c>
      <c r="G21" s="29" t="s">
        <v>10</v>
      </c>
    </row>
    <row r="22" spans="1:7" ht="19.5" customHeight="1" x14ac:dyDescent="0.35">
      <c r="A22" s="27" t="s">
        <v>10</v>
      </c>
      <c r="B22" s="28"/>
      <c r="C22" s="29" t="s">
        <v>58</v>
      </c>
      <c r="D22" s="31"/>
      <c r="E22" s="30">
        <f>(E18/'Operasi Harian'!F10)/E19</f>
        <v>217.47222222222223</v>
      </c>
      <c r="F22" s="29" t="s">
        <v>53</v>
      </c>
      <c r="G22" s="29"/>
    </row>
    <row r="23" spans="1:7" ht="19.5" customHeight="1" x14ac:dyDescent="0.35">
      <c r="A23" s="27" t="s">
        <v>10</v>
      </c>
      <c r="B23" s="28"/>
      <c r="C23" s="29" t="s">
        <v>59</v>
      </c>
      <c r="D23" s="31"/>
      <c r="E23" s="30">
        <f>(E17/'Operasi Harian'!F10)/E19</f>
        <v>38.222222222222221</v>
      </c>
      <c r="F23" s="29" t="s">
        <v>51</v>
      </c>
      <c r="G23" s="29"/>
    </row>
    <row r="24" spans="1:7" ht="19.5" customHeight="1" x14ac:dyDescent="0.35">
      <c r="A24" s="27" t="s">
        <v>10</v>
      </c>
      <c r="B24" s="35"/>
      <c r="C24" s="29" t="s">
        <v>60</v>
      </c>
      <c r="D24" s="31"/>
      <c r="E24" s="33">
        <f>(E19/'Operasi Harian'!F10)</f>
        <v>72</v>
      </c>
      <c r="F24" s="29" t="s">
        <v>51</v>
      </c>
      <c r="G24" s="29"/>
    </row>
    <row r="25" spans="1:7" ht="19.5" customHeight="1" x14ac:dyDescent="0.35">
      <c r="A25" s="27" t="s">
        <v>10</v>
      </c>
      <c r="B25" s="35"/>
      <c r="C25" s="29" t="s">
        <v>58</v>
      </c>
      <c r="D25" s="31"/>
      <c r="E25" s="34">
        <f>(E18/'Operasi Harian'!F10)/E19</f>
        <v>217.47222222222223</v>
      </c>
      <c r="F25" s="29" t="s">
        <v>53</v>
      </c>
      <c r="G25" s="29"/>
    </row>
    <row r="26" spans="1:7" ht="19.5" customHeight="1" x14ac:dyDescent="0.35">
      <c r="A26" s="27" t="s">
        <v>10</v>
      </c>
      <c r="B26" s="35"/>
      <c r="C26" s="29" t="s">
        <v>61</v>
      </c>
      <c r="D26" s="31"/>
      <c r="E26" s="36">
        <f>(E15/'Operasi Harian'!F10/E19)</f>
        <v>1.7777777777777777</v>
      </c>
      <c r="F26" s="29" t="s">
        <v>47</v>
      </c>
      <c r="G26" s="29"/>
    </row>
    <row r="27" spans="1:7" x14ac:dyDescent="0.2">
      <c r="A27" s="27" t="s">
        <v>10</v>
      </c>
      <c r="C27" s="29" t="s">
        <v>10</v>
      </c>
      <c r="D27" s="29" t="s">
        <v>10</v>
      </c>
      <c r="G27" s="29" t="s">
        <v>10</v>
      </c>
    </row>
    <row r="28" spans="1:7" x14ac:dyDescent="0.2">
      <c r="A28" s="27" t="s">
        <v>10</v>
      </c>
      <c r="B28" s="37"/>
      <c r="C28" s="37" t="s">
        <v>10</v>
      </c>
      <c r="D28" s="37" t="s">
        <v>10</v>
      </c>
      <c r="E28" s="37"/>
      <c r="F28" s="37" t="s">
        <v>10</v>
      </c>
      <c r="G28" s="37" t="s">
        <v>10</v>
      </c>
    </row>
    <row r="29" spans="1:7" ht="13.5" customHeight="1" thickBot="1" x14ac:dyDescent="0.25">
      <c r="A29" s="27" t="s">
        <v>10</v>
      </c>
      <c r="B29" s="81" t="s">
        <v>62</v>
      </c>
      <c r="C29" s="81"/>
      <c r="D29" s="82"/>
      <c r="E29" s="22"/>
      <c r="F29" s="81" t="s">
        <v>62</v>
      </c>
      <c r="G29" s="82"/>
    </row>
    <row r="30" spans="1:7" ht="13.5" customHeight="1" thickTop="1" x14ac:dyDescent="0.2">
      <c r="A30" s="27" t="s">
        <v>10</v>
      </c>
      <c r="B30" s="29"/>
      <c r="C30" s="29" t="s">
        <v>63</v>
      </c>
      <c r="D30" s="38">
        <v>23823000</v>
      </c>
      <c r="E30" s="29"/>
      <c r="F30" s="29" t="s">
        <v>64</v>
      </c>
      <c r="G30" s="38">
        <v>7559228.5657099998</v>
      </c>
    </row>
    <row r="31" spans="1:7" x14ac:dyDescent="0.2">
      <c r="A31" s="27" t="s">
        <v>10</v>
      </c>
      <c r="B31" s="29"/>
      <c r="C31" s="29" t="s">
        <v>65</v>
      </c>
      <c r="D31" s="38">
        <v>0</v>
      </c>
      <c r="E31" s="29"/>
      <c r="F31" s="29" t="s">
        <v>66</v>
      </c>
      <c r="G31" s="38">
        <v>6047382.8525599996</v>
      </c>
    </row>
    <row r="32" spans="1:7" x14ac:dyDescent="0.2">
      <c r="A32" s="27" t="s">
        <v>10</v>
      </c>
      <c r="B32" s="29"/>
      <c r="C32" s="29" t="s">
        <v>67</v>
      </c>
      <c r="D32" s="38">
        <v>0</v>
      </c>
      <c r="E32" s="29"/>
      <c r="F32" s="29" t="s">
        <v>68</v>
      </c>
      <c r="G32" s="38"/>
    </row>
    <row r="33" spans="1:7" x14ac:dyDescent="0.2">
      <c r="A33" s="27" t="s">
        <v>10</v>
      </c>
      <c r="B33" s="29"/>
      <c r="C33" s="29" t="s">
        <v>69</v>
      </c>
      <c r="D33" s="38">
        <v>9285799.1999999993</v>
      </c>
      <c r="E33" s="29"/>
      <c r="F33" s="29" t="s">
        <v>70</v>
      </c>
      <c r="G33" s="38"/>
    </row>
    <row r="34" spans="1:7" x14ac:dyDescent="0.2">
      <c r="A34" s="27" t="s">
        <v>10</v>
      </c>
      <c r="B34" s="29"/>
      <c r="C34" s="29" t="s">
        <v>71</v>
      </c>
      <c r="D34" s="38"/>
      <c r="E34" s="29"/>
      <c r="F34" s="29" t="s">
        <v>72</v>
      </c>
      <c r="G34" s="38">
        <v>0</v>
      </c>
    </row>
    <row r="35" spans="1:7" x14ac:dyDescent="0.2">
      <c r="A35" s="27" t="s">
        <v>10</v>
      </c>
      <c r="B35" s="29"/>
      <c r="C35" s="29" t="s">
        <v>73</v>
      </c>
      <c r="D35" s="38"/>
      <c r="E35" s="29"/>
      <c r="F35" s="29" t="s">
        <v>10</v>
      </c>
      <c r="G35" s="29" t="s">
        <v>10</v>
      </c>
    </row>
    <row r="36" spans="1:7" x14ac:dyDescent="0.2">
      <c r="A36" s="27"/>
      <c r="C36" s="29" t="s">
        <v>10</v>
      </c>
      <c r="D36" s="29" t="s">
        <v>10</v>
      </c>
    </row>
    <row r="37" spans="1:7" x14ac:dyDescent="0.2">
      <c r="A37" s="27"/>
      <c r="B37" s="83"/>
      <c r="C37" s="83"/>
      <c r="D37" s="83"/>
      <c r="E37" s="83"/>
    </row>
    <row r="38" spans="1:7" ht="13.5" customHeight="1" thickBot="1" x14ac:dyDescent="0.25">
      <c r="A38" s="27"/>
      <c r="B38" s="81" t="s">
        <v>74</v>
      </c>
      <c r="C38" s="82"/>
      <c r="D38" s="22" t="s">
        <v>75</v>
      </c>
      <c r="E38" s="22" t="s">
        <v>44</v>
      </c>
    </row>
    <row r="39" spans="1:7" ht="13.5" customHeight="1" thickTop="1" x14ac:dyDescent="0.2">
      <c r="A39" s="27" t="s">
        <v>10</v>
      </c>
      <c r="B39" s="39"/>
      <c r="C39" s="39" t="s">
        <v>76</v>
      </c>
      <c r="D39" s="40" t="s">
        <v>28</v>
      </c>
      <c r="E39" s="40">
        <v>768</v>
      </c>
    </row>
    <row r="40" spans="1:7" ht="13.5" customHeight="1" thickBot="1" x14ac:dyDescent="0.25">
      <c r="A40" s="27" t="s">
        <v>10</v>
      </c>
      <c r="B40" s="39"/>
      <c r="C40" s="39" t="s">
        <v>77</v>
      </c>
      <c r="D40" s="41" t="s">
        <v>25</v>
      </c>
      <c r="E40" s="41">
        <v>24</v>
      </c>
    </row>
    <row r="41" spans="1:7" ht="13.5" customHeight="1" thickTop="1" x14ac:dyDescent="0.2">
      <c r="A41" s="27" t="s">
        <v>10</v>
      </c>
      <c r="B41" s="39"/>
      <c r="C41" s="39" t="s">
        <v>78</v>
      </c>
      <c r="D41" s="40" t="s">
        <v>20</v>
      </c>
      <c r="E41" s="40">
        <v>1960</v>
      </c>
    </row>
  </sheetData>
  <sheetProtection objects="1" scenarios="1"/>
  <mergeCells count="10">
    <mergeCell ref="B29:D29"/>
    <mergeCell ref="F29:G29"/>
    <mergeCell ref="B37:E37"/>
    <mergeCell ref="B38:C38"/>
    <mergeCell ref="C6:D6"/>
    <mergeCell ref="F6:G6"/>
    <mergeCell ref="C8:D8"/>
    <mergeCell ref="F8:G8"/>
    <mergeCell ref="B13:G13"/>
    <mergeCell ref="B14:D14"/>
  </mergeCell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tabSelected="1" workbookViewId="0">
      <selection activeCell="C21" sqref="C21"/>
    </sheetView>
  </sheetViews>
  <sheetFormatPr defaultRowHeight="12.75" x14ac:dyDescent="0.2"/>
  <cols>
    <col min="1" max="1" width="5.85546875" customWidth="1"/>
    <col min="2" max="2" width="18.85546875" customWidth="1"/>
    <col min="3" max="3" width="31.28515625" customWidth="1"/>
    <col min="4" max="4" width="24.85546875" customWidth="1"/>
    <col min="5" max="8" width="24" customWidth="1"/>
  </cols>
  <sheetData>
    <row r="1" spans="1:8" x14ac:dyDescent="0.2">
      <c r="B1" s="20"/>
      <c r="C1" s="20"/>
      <c r="D1" s="20"/>
      <c r="E1" s="20"/>
      <c r="F1" s="20"/>
      <c r="G1" s="20"/>
      <c r="H1" s="20"/>
    </row>
    <row r="2" spans="1:8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8" x14ac:dyDescent="0.2">
      <c r="B3" s="6"/>
      <c r="C3" s="7"/>
      <c r="D3" s="7"/>
      <c r="E3" s="7"/>
      <c r="F3" s="7"/>
      <c r="G3" s="7"/>
      <c r="H3" s="8"/>
    </row>
    <row r="4" spans="1:8" x14ac:dyDescent="0.2">
      <c r="B4" s="9"/>
      <c r="C4" s="10"/>
      <c r="D4" s="10"/>
      <c r="E4" s="10"/>
      <c r="F4" s="10"/>
      <c r="G4" s="10"/>
      <c r="H4" s="11"/>
    </row>
    <row r="5" spans="1:8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8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8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8" x14ac:dyDescent="0.2">
      <c r="B8" s="9"/>
      <c r="C8" s="79" t="s">
        <v>79</v>
      </c>
      <c r="D8" s="80"/>
      <c r="E8" s="10"/>
      <c r="F8" s="79">
        <v>41761.999988425923</v>
      </c>
      <c r="G8" s="80"/>
      <c r="H8" s="11"/>
    </row>
    <row r="9" spans="1:8" x14ac:dyDescent="0.2">
      <c r="B9" s="9"/>
      <c r="C9" s="10"/>
      <c r="D9" s="13"/>
      <c r="E9" s="10"/>
      <c r="F9" s="13"/>
      <c r="G9" s="13"/>
      <c r="H9" s="11"/>
    </row>
    <row r="10" spans="1:8" x14ac:dyDescent="0.2">
      <c r="B10" s="17"/>
      <c r="C10" s="18"/>
      <c r="D10" s="18"/>
      <c r="E10" s="18"/>
      <c r="F10" s="18"/>
      <c r="G10" s="18"/>
      <c r="H10" s="19"/>
    </row>
    <row r="11" spans="1:8" x14ac:dyDescent="0.2">
      <c r="B11" s="20"/>
      <c r="C11" s="20"/>
      <c r="D11" s="20"/>
      <c r="E11" s="20"/>
      <c r="F11" s="20"/>
      <c r="G11" s="20"/>
      <c r="H11" s="20"/>
    </row>
    <row r="13" spans="1:8" ht="24" customHeight="1" thickBot="1" x14ac:dyDescent="0.25">
      <c r="A13" t="s">
        <v>10</v>
      </c>
      <c r="B13" s="22" t="s">
        <v>80</v>
      </c>
      <c r="C13" s="22" t="s">
        <v>81</v>
      </c>
      <c r="D13" s="22" t="s">
        <v>82</v>
      </c>
      <c r="E13" s="22" t="s">
        <v>83</v>
      </c>
      <c r="F13" s="22" t="s">
        <v>84</v>
      </c>
      <c r="G13" s="22" t="s">
        <v>85</v>
      </c>
      <c r="H13" s="22" t="s">
        <v>86</v>
      </c>
    </row>
    <row r="14" spans="1:8" ht="13.5" customHeight="1" thickTop="1" x14ac:dyDescent="0.2">
      <c r="A14" t="s">
        <v>10</v>
      </c>
      <c r="B14" t="s">
        <v>87</v>
      </c>
      <c r="D14" t="s">
        <v>25</v>
      </c>
      <c r="E14">
        <v>0</v>
      </c>
      <c r="F14">
        <v>0</v>
      </c>
      <c r="G14">
        <v>0</v>
      </c>
      <c r="H14">
        <v>8</v>
      </c>
    </row>
    <row r="15" spans="1:8" x14ac:dyDescent="0.2">
      <c r="A15" t="s">
        <v>10</v>
      </c>
      <c r="B15" s="42" t="s">
        <v>87</v>
      </c>
      <c r="C15" s="42"/>
      <c r="D15" s="42" t="s">
        <v>20</v>
      </c>
      <c r="E15" s="42">
        <v>0</v>
      </c>
      <c r="F15" s="42">
        <v>0</v>
      </c>
      <c r="G15" s="42">
        <v>0</v>
      </c>
      <c r="H15" s="42">
        <v>16</v>
      </c>
    </row>
    <row r="16" spans="1:8" ht="13.5" customHeight="1" x14ac:dyDescent="0.2">
      <c r="A16" t="s">
        <v>10</v>
      </c>
      <c r="B16" t="s">
        <v>88</v>
      </c>
      <c r="D16" t="s">
        <v>20</v>
      </c>
      <c r="E16">
        <v>0</v>
      </c>
      <c r="F16">
        <v>0</v>
      </c>
      <c r="G16">
        <v>0</v>
      </c>
      <c r="H16">
        <v>32</v>
      </c>
    </row>
    <row r="17" spans="1:8" x14ac:dyDescent="0.2">
      <c r="A17" t="s">
        <v>10</v>
      </c>
      <c r="B17" s="42" t="s">
        <v>89</v>
      </c>
      <c r="C17" s="42"/>
      <c r="D17" s="42" t="s">
        <v>20</v>
      </c>
      <c r="E17" s="42">
        <v>0</v>
      </c>
      <c r="F17" s="42">
        <v>0</v>
      </c>
      <c r="G17" s="42">
        <v>0</v>
      </c>
      <c r="H17" s="42">
        <v>8</v>
      </c>
    </row>
    <row r="18" spans="1:8" ht="13.5" customHeight="1" x14ac:dyDescent="0.2">
      <c r="A18" t="s">
        <v>10</v>
      </c>
      <c r="B18" t="s">
        <v>90</v>
      </c>
      <c r="D18" t="s">
        <v>28</v>
      </c>
      <c r="E18">
        <v>0</v>
      </c>
      <c r="F18">
        <v>0</v>
      </c>
      <c r="G18">
        <v>0</v>
      </c>
      <c r="H18">
        <v>8</v>
      </c>
    </row>
    <row r="19" spans="1:8" x14ac:dyDescent="0.2">
      <c r="A19" t="s">
        <v>10</v>
      </c>
      <c r="B19" s="42" t="s">
        <v>90</v>
      </c>
      <c r="C19" s="42"/>
      <c r="D19" s="42" t="s">
        <v>20</v>
      </c>
      <c r="E19" s="42">
        <v>0</v>
      </c>
      <c r="F19" s="42">
        <v>0</v>
      </c>
      <c r="G19" s="42">
        <v>0</v>
      </c>
      <c r="H19" s="42">
        <v>8</v>
      </c>
    </row>
    <row r="20" spans="1:8" ht="13.5" customHeight="1" x14ac:dyDescent="0.2">
      <c r="A20" t="s">
        <v>10</v>
      </c>
      <c r="B20" t="s">
        <v>91</v>
      </c>
      <c r="D20" t="s">
        <v>28</v>
      </c>
      <c r="E20">
        <v>0</v>
      </c>
      <c r="F20">
        <v>0</v>
      </c>
      <c r="G20">
        <v>0</v>
      </c>
      <c r="H20">
        <v>8</v>
      </c>
    </row>
    <row r="21" spans="1:8" x14ac:dyDescent="0.2">
      <c r="A21" t="s">
        <v>10</v>
      </c>
      <c r="B21" s="42" t="s">
        <v>91</v>
      </c>
      <c r="C21" s="42"/>
      <c r="D21" s="42" t="s">
        <v>20</v>
      </c>
      <c r="E21" s="42">
        <v>0</v>
      </c>
      <c r="F21" s="42">
        <v>0</v>
      </c>
      <c r="G21" s="42">
        <v>0</v>
      </c>
      <c r="H21" s="42">
        <v>16</v>
      </c>
    </row>
    <row r="22" spans="1:8" ht="13.5" customHeight="1" x14ac:dyDescent="0.2">
      <c r="A22" t="s">
        <v>10</v>
      </c>
      <c r="B22" t="s">
        <v>92</v>
      </c>
      <c r="D22" t="s">
        <v>20</v>
      </c>
      <c r="E22">
        <v>0</v>
      </c>
      <c r="F22">
        <v>0</v>
      </c>
      <c r="G22">
        <v>0</v>
      </c>
      <c r="H22">
        <v>24</v>
      </c>
    </row>
    <row r="23" spans="1:8" x14ac:dyDescent="0.2">
      <c r="A23" t="s">
        <v>10</v>
      </c>
      <c r="B23" s="42" t="s">
        <v>93</v>
      </c>
      <c r="C23" s="42"/>
      <c r="D23" s="42" t="s">
        <v>20</v>
      </c>
      <c r="E23" s="42">
        <v>0</v>
      </c>
      <c r="F23" s="42">
        <v>0</v>
      </c>
      <c r="G23" s="42">
        <v>0</v>
      </c>
      <c r="H23" s="42">
        <v>16</v>
      </c>
    </row>
    <row r="24" spans="1:8" ht="13.5" customHeight="1" x14ac:dyDescent="0.2">
      <c r="A24" t="s">
        <v>10</v>
      </c>
      <c r="B24" t="s">
        <v>94</v>
      </c>
      <c r="D24" t="s">
        <v>28</v>
      </c>
      <c r="E24">
        <v>0</v>
      </c>
      <c r="F24">
        <v>0</v>
      </c>
      <c r="G24">
        <v>0</v>
      </c>
      <c r="H24">
        <v>8</v>
      </c>
    </row>
    <row r="25" spans="1:8" x14ac:dyDescent="0.2">
      <c r="A25" t="s">
        <v>10</v>
      </c>
      <c r="B25" s="42" t="s">
        <v>94</v>
      </c>
      <c r="C25" s="42"/>
      <c r="D25" s="42" t="s">
        <v>20</v>
      </c>
      <c r="E25" s="42">
        <v>0</v>
      </c>
      <c r="F25" s="42">
        <v>0</v>
      </c>
      <c r="G25" s="42">
        <v>0</v>
      </c>
      <c r="H25" s="42">
        <v>16</v>
      </c>
    </row>
    <row r="26" spans="1:8" ht="13.5" customHeight="1" x14ac:dyDescent="0.2">
      <c r="A26" t="s">
        <v>10</v>
      </c>
      <c r="B26" t="s">
        <v>95</v>
      </c>
      <c r="D26" t="s">
        <v>28</v>
      </c>
      <c r="E26">
        <v>0</v>
      </c>
      <c r="F26">
        <v>0</v>
      </c>
      <c r="G26">
        <v>0</v>
      </c>
      <c r="H26">
        <v>8</v>
      </c>
    </row>
    <row r="27" spans="1:8" x14ac:dyDescent="0.2">
      <c r="A27" t="s">
        <v>10</v>
      </c>
      <c r="B27" s="42" t="s">
        <v>95</v>
      </c>
      <c r="C27" s="42"/>
      <c r="D27" s="42" t="s">
        <v>20</v>
      </c>
      <c r="E27" s="42">
        <v>0</v>
      </c>
      <c r="F27" s="42">
        <v>0</v>
      </c>
      <c r="G27" s="42">
        <v>0</v>
      </c>
      <c r="H27" s="42">
        <v>8</v>
      </c>
    </row>
    <row r="28" spans="1:8" ht="13.5" customHeight="1" x14ac:dyDescent="0.2">
      <c r="A28" t="s">
        <v>10</v>
      </c>
      <c r="B28" t="s">
        <v>96</v>
      </c>
      <c r="D28" t="s">
        <v>28</v>
      </c>
      <c r="E28">
        <v>0</v>
      </c>
      <c r="F28">
        <v>0</v>
      </c>
      <c r="G28">
        <v>0</v>
      </c>
      <c r="H28">
        <v>8</v>
      </c>
    </row>
    <row r="29" spans="1:8" x14ac:dyDescent="0.2">
      <c r="A29" t="s">
        <v>10</v>
      </c>
      <c r="B29" s="42" t="s">
        <v>96</v>
      </c>
      <c r="C29" s="42"/>
      <c r="D29" s="42" t="s">
        <v>20</v>
      </c>
      <c r="E29" s="42">
        <v>0</v>
      </c>
      <c r="F29" s="42">
        <v>0</v>
      </c>
      <c r="G29" s="42">
        <v>0</v>
      </c>
      <c r="H29" s="42">
        <v>16</v>
      </c>
    </row>
    <row r="30" spans="1:8" ht="13.5" customHeight="1" x14ac:dyDescent="0.2">
      <c r="A30" t="s">
        <v>10</v>
      </c>
      <c r="B30" t="s">
        <v>97</v>
      </c>
      <c r="D30" t="s">
        <v>20</v>
      </c>
      <c r="E30">
        <v>0</v>
      </c>
      <c r="F30">
        <v>0</v>
      </c>
      <c r="G30">
        <v>0</v>
      </c>
      <c r="H30">
        <v>8</v>
      </c>
    </row>
    <row r="31" spans="1:8" x14ac:dyDescent="0.2">
      <c r="A31" t="s">
        <v>10</v>
      </c>
      <c r="B31" s="42" t="s">
        <v>98</v>
      </c>
      <c r="C31" s="42"/>
      <c r="D31" s="42" t="s">
        <v>20</v>
      </c>
      <c r="E31" s="42">
        <v>0</v>
      </c>
      <c r="F31" s="42">
        <v>0</v>
      </c>
      <c r="G31" s="42">
        <v>0</v>
      </c>
      <c r="H31" s="42">
        <v>8</v>
      </c>
    </row>
    <row r="32" spans="1:8" ht="13.5" customHeight="1" x14ac:dyDescent="0.2">
      <c r="A32" t="s">
        <v>10</v>
      </c>
      <c r="B32" t="s">
        <v>99</v>
      </c>
      <c r="D32" t="s">
        <v>28</v>
      </c>
      <c r="E32">
        <v>0</v>
      </c>
      <c r="F32">
        <v>0</v>
      </c>
      <c r="G32">
        <v>0</v>
      </c>
      <c r="H32">
        <v>8</v>
      </c>
    </row>
    <row r="33" spans="1:8" x14ac:dyDescent="0.2">
      <c r="A33" t="s">
        <v>10</v>
      </c>
      <c r="B33" s="42" t="s">
        <v>100</v>
      </c>
      <c r="C33" s="42"/>
      <c r="D33" s="42" t="s">
        <v>28</v>
      </c>
      <c r="E33" s="42">
        <v>0</v>
      </c>
      <c r="F33" s="42">
        <v>0</v>
      </c>
      <c r="G33" s="42">
        <v>0</v>
      </c>
      <c r="H33" s="42">
        <v>48</v>
      </c>
    </row>
    <row r="34" spans="1:8" ht="13.5" customHeight="1" x14ac:dyDescent="0.2">
      <c r="A34" t="s">
        <v>10</v>
      </c>
      <c r="B34" t="s">
        <v>100</v>
      </c>
      <c r="D34" t="s">
        <v>20</v>
      </c>
      <c r="E34">
        <v>0</v>
      </c>
      <c r="F34">
        <v>0</v>
      </c>
      <c r="G34">
        <v>0</v>
      </c>
      <c r="H34">
        <v>16</v>
      </c>
    </row>
    <row r="35" spans="1:8" x14ac:dyDescent="0.2">
      <c r="A35" t="s">
        <v>10</v>
      </c>
      <c r="B35" s="42" t="s">
        <v>101</v>
      </c>
      <c r="C35" s="42"/>
      <c r="D35" s="42" t="s">
        <v>28</v>
      </c>
      <c r="E35" s="42">
        <v>0</v>
      </c>
      <c r="F35" s="42">
        <v>0</v>
      </c>
      <c r="G35" s="42">
        <v>0</v>
      </c>
      <c r="H35" s="42">
        <v>16</v>
      </c>
    </row>
    <row r="36" spans="1:8" ht="13.5" customHeight="1" x14ac:dyDescent="0.2">
      <c r="A36" t="s">
        <v>10</v>
      </c>
      <c r="B36" t="s">
        <v>101</v>
      </c>
      <c r="D36" t="s">
        <v>20</v>
      </c>
      <c r="E36">
        <v>0</v>
      </c>
      <c r="F36">
        <v>0</v>
      </c>
      <c r="G36">
        <v>0</v>
      </c>
      <c r="H36">
        <v>16</v>
      </c>
    </row>
    <row r="37" spans="1:8" x14ac:dyDescent="0.2">
      <c r="A37" t="s">
        <v>10</v>
      </c>
      <c r="B37" s="42" t="s">
        <v>102</v>
      </c>
      <c r="C37" s="42"/>
      <c r="D37" s="42" t="s">
        <v>28</v>
      </c>
      <c r="E37" s="42">
        <v>0</v>
      </c>
      <c r="F37" s="42">
        <v>0</v>
      </c>
      <c r="G37" s="42">
        <v>0</v>
      </c>
      <c r="H37" s="42">
        <v>8</v>
      </c>
    </row>
    <row r="38" spans="1:8" ht="13.5" customHeight="1" x14ac:dyDescent="0.2">
      <c r="A38" t="s">
        <v>10</v>
      </c>
      <c r="B38" t="s">
        <v>102</v>
      </c>
      <c r="D38" t="s">
        <v>20</v>
      </c>
      <c r="E38">
        <v>0</v>
      </c>
      <c r="F38">
        <v>0</v>
      </c>
      <c r="G38">
        <v>0</v>
      </c>
      <c r="H38">
        <v>16</v>
      </c>
    </row>
    <row r="39" spans="1:8" x14ac:dyDescent="0.2">
      <c r="A39" t="s">
        <v>10</v>
      </c>
      <c r="B39" s="42" t="s">
        <v>103</v>
      </c>
      <c r="C39" s="42"/>
      <c r="D39" s="42" t="s">
        <v>28</v>
      </c>
      <c r="E39" s="42">
        <v>0</v>
      </c>
      <c r="F39" s="42">
        <v>0</v>
      </c>
      <c r="G39" s="42">
        <v>0</v>
      </c>
      <c r="H39" s="42">
        <v>8</v>
      </c>
    </row>
    <row r="40" spans="1:8" ht="13.5" customHeight="1" x14ac:dyDescent="0.2">
      <c r="A40" t="s">
        <v>10</v>
      </c>
      <c r="B40" t="s">
        <v>103</v>
      </c>
      <c r="D40" t="s">
        <v>20</v>
      </c>
      <c r="E40">
        <v>0</v>
      </c>
      <c r="F40">
        <v>0</v>
      </c>
      <c r="G40">
        <v>0</v>
      </c>
      <c r="H40">
        <v>8</v>
      </c>
    </row>
    <row r="41" spans="1:8" x14ac:dyDescent="0.2">
      <c r="A41" t="s">
        <v>10</v>
      </c>
      <c r="B41" s="42" t="s">
        <v>104</v>
      </c>
      <c r="C41" s="42"/>
      <c r="D41" s="42" t="s">
        <v>28</v>
      </c>
      <c r="E41" s="42">
        <v>0</v>
      </c>
      <c r="F41" s="42">
        <v>0</v>
      </c>
      <c r="G41" s="42">
        <v>0</v>
      </c>
      <c r="H41" s="42">
        <v>8</v>
      </c>
    </row>
    <row r="42" spans="1:8" ht="13.5" customHeight="1" x14ac:dyDescent="0.2">
      <c r="A42" t="s">
        <v>10</v>
      </c>
      <c r="B42" t="s">
        <v>104</v>
      </c>
      <c r="D42" t="s">
        <v>20</v>
      </c>
      <c r="E42">
        <v>0</v>
      </c>
      <c r="F42">
        <v>0</v>
      </c>
      <c r="G42">
        <v>0</v>
      </c>
      <c r="H42">
        <v>24</v>
      </c>
    </row>
    <row r="43" spans="1:8" x14ac:dyDescent="0.2">
      <c r="A43" t="s">
        <v>10</v>
      </c>
      <c r="B43" s="42" t="s">
        <v>105</v>
      </c>
      <c r="C43" s="42"/>
      <c r="D43" s="42" t="s">
        <v>20</v>
      </c>
      <c r="E43" s="42">
        <v>0</v>
      </c>
      <c r="F43" s="42">
        <v>0</v>
      </c>
      <c r="G43" s="42">
        <v>0</v>
      </c>
      <c r="H43" s="42">
        <v>16</v>
      </c>
    </row>
    <row r="44" spans="1:8" ht="13.5" customHeight="1" x14ac:dyDescent="0.2">
      <c r="A44" t="s">
        <v>10</v>
      </c>
      <c r="B44" t="s">
        <v>106</v>
      </c>
      <c r="D44" t="s">
        <v>28</v>
      </c>
      <c r="E44">
        <v>0</v>
      </c>
      <c r="F44">
        <v>0</v>
      </c>
      <c r="G44">
        <v>0</v>
      </c>
      <c r="H44">
        <v>16</v>
      </c>
    </row>
    <row r="45" spans="1:8" x14ac:dyDescent="0.2">
      <c r="A45" t="s">
        <v>10</v>
      </c>
      <c r="B45" s="42" t="s">
        <v>106</v>
      </c>
      <c r="C45" s="42"/>
      <c r="D45" s="42" t="s">
        <v>20</v>
      </c>
      <c r="E45" s="42">
        <v>0</v>
      </c>
      <c r="F45" s="42">
        <v>0</v>
      </c>
      <c r="G45" s="42">
        <v>0</v>
      </c>
      <c r="H45" s="42">
        <v>8</v>
      </c>
    </row>
    <row r="46" spans="1:8" ht="13.5" customHeight="1" x14ac:dyDescent="0.2">
      <c r="A46" t="s">
        <v>10</v>
      </c>
      <c r="B46" t="s">
        <v>107</v>
      </c>
      <c r="D46" t="s">
        <v>20</v>
      </c>
      <c r="E46">
        <v>0</v>
      </c>
      <c r="F46">
        <v>0</v>
      </c>
      <c r="G46">
        <v>0</v>
      </c>
      <c r="H46">
        <v>16</v>
      </c>
    </row>
    <row r="47" spans="1:8" x14ac:dyDescent="0.2">
      <c r="A47" t="s">
        <v>10</v>
      </c>
      <c r="B47" s="42" t="s">
        <v>108</v>
      </c>
      <c r="C47" s="42"/>
      <c r="D47" s="42" t="s">
        <v>20</v>
      </c>
      <c r="E47" s="42">
        <v>0</v>
      </c>
      <c r="F47" s="42">
        <v>0</v>
      </c>
      <c r="G47" s="42">
        <v>0</v>
      </c>
      <c r="H47" s="42">
        <v>16</v>
      </c>
    </row>
    <row r="48" spans="1:8" ht="13.5" customHeight="1" x14ac:dyDescent="0.2">
      <c r="A48" t="s">
        <v>10</v>
      </c>
      <c r="B48" t="s">
        <v>109</v>
      </c>
      <c r="D48" t="s">
        <v>28</v>
      </c>
      <c r="E48">
        <v>0</v>
      </c>
      <c r="F48">
        <v>0</v>
      </c>
      <c r="G48">
        <v>0</v>
      </c>
      <c r="H48">
        <v>8</v>
      </c>
    </row>
    <row r="49" spans="1:8" x14ac:dyDescent="0.2">
      <c r="A49" t="s">
        <v>10</v>
      </c>
      <c r="B49" s="42" t="s">
        <v>110</v>
      </c>
      <c r="C49" s="42"/>
      <c r="D49" s="42" t="s">
        <v>20</v>
      </c>
      <c r="E49" s="42">
        <v>0</v>
      </c>
      <c r="F49" s="42">
        <v>0</v>
      </c>
      <c r="G49" s="42">
        <v>0</v>
      </c>
      <c r="H49" s="42">
        <v>16</v>
      </c>
    </row>
    <row r="50" spans="1:8" ht="13.5" customHeight="1" x14ac:dyDescent="0.2">
      <c r="A50" t="s">
        <v>10</v>
      </c>
      <c r="B50" t="s">
        <v>111</v>
      </c>
      <c r="D50" t="s">
        <v>20</v>
      </c>
      <c r="E50">
        <v>0</v>
      </c>
      <c r="F50">
        <v>0</v>
      </c>
      <c r="G50">
        <v>0</v>
      </c>
      <c r="H50">
        <v>8</v>
      </c>
    </row>
    <row r="51" spans="1:8" x14ac:dyDescent="0.2">
      <c r="A51" t="s">
        <v>10</v>
      </c>
      <c r="B51" s="42" t="s">
        <v>112</v>
      </c>
      <c r="C51" s="42"/>
      <c r="D51" s="42" t="s">
        <v>28</v>
      </c>
      <c r="E51" s="42">
        <v>0</v>
      </c>
      <c r="F51" s="42">
        <v>0</v>
      </c>
      <c r="G51" s="42">
        <v>0</v>
      </c>
      <c r="H51" s="42">
        <v>8</v>
      </c>
    </row>
    <row r="52" spans="1:8" ht="13.5" customHeight="1" x14ac:dyDescent="0.2">
      <c r="A52" t="s">
        <v>10</v>
      </c>
      <c r="B52" t="s">
        <v>113</v>
      </c>
      <c r="D52" t="s">
        <v>20</v>
      </c>
      <c r="E52">
        <v>0</v>
      </c>
      <c r="F52">
        <v>0</v>
      </c>
      <c r="G52">
        <v>0</v>
      </c>
      <c r="H52">
        <v>8</v>
      </c>
    </row>
    <row r="53" spans="1:8" x14ac:dyDescent="0.2">
      <c r="A53" t="s">
        <v>10</v>
      </c>
      <c r="B53" s="42" t="s">
        <v>114</v>
      </c>
      <c r="C53" s="42"/>
      <c r="D53" s="42" t="s">
        <v>28</v>
      </c>
      <c r="E53" s="42">
        <v>0</v>
      </c>
      <c r="F53" s="42">
        <v>0</v>
      </c>
      <c r="G53" s="42">
        <v>0</v>
      </c>
      <c r="H53" s="42">
        <v>24</v>
      </c>
    </row>
    <row r="54" spans="1:8" ht="13.5" customHeight="1" x14ac:dyDescent="0.2">
      <c r="A54" t="s">
        <v>10</v>
      </c>
      <c r="B54" t="s">
        <v>114</v>
      </c>
      <c r="D54" t="s">
        <v>20</v>
      </c>
      <c r="E54">
        <v>0</v>
      </c>
      <c r="F54">
        <v>0</v>
      </c>
      <c r="G54">
        <v>0</v>
      </c>
      <c r="H54">
        <v>24</v>
      </c>
    </row>
    <row r="55" spans="1:8" x14ac:dyDescent="0.2">
      <c r="A55" t="s">
        <v>10</v>
      </c>
      <c r="B55" s="42" t="s">
        <v>115</v>
      </c>
      <c r="C55" s="42"/>
      <c r="D55" s="42" t="s">
        <v>28</v>
      </c>
      <c r="E55" s="42">
        <v>0</v>
      </c>
      <c r="F55" s="42">
        <v>0</v>
      </c>
      <c r="G55" s="42">
        <v>0</v>
      </c>
      <c r="H55" s="42">
        <v>16</v>
      </c>
    </row>
    <row r="56" spans="1:8" ht="13.5" customHeight="1" x14ac:dyDescent="0.2">
      <c r="A56" t="s">
        <v>10</v>
      </c>
      <c r="B56" t="s">
        <v>115</v>
      </c>
      <c r="D56" t="s">
        <v>20</v>
      </c>
      <c r="E56">
        <v>0</v>
      </c>
      <c r="F56">
        <v>0</v>
      </c>
      <c r="G56">
        <v>0</v>
      </c>
      <c r="H56">
        <v>24</v>
      </c>
    </row>
    <row r="57" spans="1:8" x14ac:dyDescent="0.2">
      <c r="A57" t="s">
        <v>10</v>
      </c>
      <c r="B57" s="42" t="s">
        <v>116</v>
      </c>
      <c r="C57" s="42"/>
      <c r="D57" s="42" t="s">
        <v>20</v>
      </c>
      <c r="E57" s="42">
        <v>0</v>
      </c>
      <c r="F57" s="42">
        <v>0</v>
      </c>
      <c r="G57" s="42">
        <v>0</v>
      </c>
      <c r="H57" s="42">
        <v>16</v>
      </c>
    </row>
    <row r="58" spans="1:8" ht="13.5" customHeight="1" x14ac:dyDescent="0.2">
      <c r="A58" t="s">
        <v>10</v>
      </c>
      <c r="B58" t="s">
        <v>117</v>
      </c>
      <c r="D58" t="s">
        <v>28</v>
      </c>
      <c r="E58">
        <v>0</v>
      </c>
      <c r="F58">
        <v>0</v>
      </c>
      <c r="G58">
        <v>0</v>
      </c>
      <c r="H58">
        <v>8</v>
      </c>
    </row>
    <row r="59" spans="1:8" x14ac:dyDescent="0.2">
      <c r="A59" t="s">
        <v>10</v>
      </c>
      <c r="B59" s="42" t="s">
        <v>117</v>
      </c>
      <c r="C59" s="42"/>
      <c r="D59" s="42" t="s">
        <v>20</v>
      </c>
      <c r="E59" s="42">
        <v>0</v>
      </c>
      <c r="F59" s="42">
        <v>0</v>
      </c>
      <c r="G59" s="42">
        <v>0</v>
      </c>
      <c r="H59" s="42">
        <v>16</v>
      </c>
    </row>
    <row r="60" spans="1:8" ht="13.5" customHeight="1" x14ac:dyDescent="0.2">
      <c r="A60" t="s">
        <v>10</v>
      </c>
      <c r="B60" t="s">
        <v>118</v>
      </c>
      <c r="D60" t="s">
        <v>28</v>
      </c>
      <c r="E60">
        <v>0</v>
      </c>
      <c r="F60">
        <v>0</v>
      </c>
      <c r="G60">
        <v>0</v>
      </c>
      <c r="H60">
        <v>8</v>
      </c>
    </row>
    <row r="61" spans="1:8" x14ac:dyDescent="0.2">
      <c r="A61" t="s">
        <v>10</v>
      </c>
      <c r="B61" s="42" t="s">
        <v>118</v>
      </c>
      <c r="C61" s="42"/>
      <c r="D61" s="42" t="s">
        <v>20</v>
      </c>
      <c r="E61" s="42">
        <v>0</v>
      </c>
      <c r="F61" s="42">
        <v>0</v>
      </c>
      <c r="G61" s="42">
        <v>0</v>
      </c>
      <c r="H61" s="42">
        <v>16</v>
      </c>
    </row>
    <row r="62" spans="1:8" ht="13.5" customHeight="1" x14ac:dyDescent="0.2">
      <c r="A62" t="s">
        <v>10</v>
      </c>
      <c r="B62" t="s">
        <v>119</v>
      </c>
      <c r="D62" t="s">
        <v>28</v>
      </c>
      <c r="E62">
        <v>0</v>
      </c>
      <c r="F62">
        <v>0</v>
      </c>
      <c r="G62">
        <v>0</v>
      </c>
      <c r="H62">
        <v>8</v>
      </c>
    </row>
    <row r="63" spans="1:8" x14ac:dyDescent="0.2">
      <c r="A63" t="s">
        <v>10</v>
      </c>
      <c r="B63" s="42" t="s">
        <v>119</v>
      </c>
      <c r="C63" s="42"/>
      <c r="D63" s="42" t="s">
        <v>20</v>
      </c>
      <c r="E63" s="42">
        <v>0</v>
      </c>
      <c r="F63" s="42">
        <v>0</v>
      </c>
      <c r="G63" s="42">
        <v>0</v>
      </c>
      <c r="H63" s="42">
        <v>24</v>
      </c>
    </row>
    <row r="64" spans="1:8" ht="13.5" customHeight="1" x14ac:dyDescent="0.2">
      <c r="A64" t="s">
        <v>10</v>
      </c>
      <c r="B64" t="s">
        <v>120</v>
      </c>
      <c r="D64" t="s">
        <v>20</v>
      </c>
      <c r="E64">
        <v>0</v>
      </c>
      <c r="F64">
        <v>0</v>
      </c>
      <c r="G64">
        <v>0</v>
      </c>
      <c r="H64">
        <v>16</v>
      </c>
    </row>
    <row r="65" spans="1:8" x14ac:dyDescent="0.2">
      <c r="A65" t="s">
        <v>10</v>
      </c>
      <c r="B65" s="42" t="s">
        <v>121</v>
      </c>
      <c r="C65" s="42"/>
      <c r="D65" s="42" t="s">
        <v>20</v>
      </c>
      <c r="E65" s="42">
        <v>0</v>
      </c>
      <c r="F65" s="42">
        <v>0</v>
      </c>
      <c r="G65" s="42">
        <v>0</v>
      </c>
      <c r="H65" s="42">
        <v>8</v>
      </c>
    </row>
    <row r="66" spans="1:8" ht="13.5" customHeight="1" x14ac:dyDescent="0.2">
      <c r="A66" t="s">
        <v>10</v>
      </c>
      <c r="B66" t="s">
        <v>122</v>
      </c>
      <c r="D66" t="s">
        <v>20</v>
      </c>
      <c r="E66">
        <v>0</v>
      </c>
      <c r="F66">
        <v>0</v>
      </c>
      <c r="G66">
        <v>0</v>
      </c>
      <c r="H66">
        <v>16</v>
      </c>
    </row>
    <row r="67" spans="1:8" x14ac:dyDescent="0.2">
      <c r="A67" t="s">
        <v>10</v>
      </c>
      <c r="B67" s="42" t="s">
        <v>123</v>
      </c>
      <c r="C67" s="42"/>
      <c r="D67" s="42" t="s">
        <v>20</v>
      </c>
      <c r="E67" s="42">
        <v>0</v>
      </c>
      <c r="F67" s="42">
        <v>0</v>
      </c>
      <c r="G67" s="42">
        <v>0</v>
      </c>
      <c r="H67" s="42">
        <v>8</v>
      </c>
    </row>
    <row r="68" spans="1:8" ht="13.5" customHeight="1" x14ac:dyDescent="0.2">
      <c r="A68" t="s">
        <v>10</v>
      </c>
      <c r="B68" t="s">
        <v>124</v>
      </c>
      <c r="D68" t="s">
        <v>28</v>
      </c>
      <c r="E68">
        <v>0</v>
      </c>
      <c r="F68">
        <v>0</v>
      </c>
      <c r="G68">
        <v>0</v>
      </c>
      <c r="H68">
        <v>8</v>
      </c>
    </row>
    <row r="69" spans="1:8" x14ac:dyDescent="0.2">
      <c r="A69" t="s">
        <v>10</v>
      </c>
      <c r="B69" s="42" t="s">
        <v>124</v>
      </c>
      <c r="C69" s="42"/>
      <c r="D69" s="42" t="s">
        <v>20</v>
      </c>
      <c r="E69" s="42">
        <v>0</v>
      </c>
      <c r="F69" s="42">
        <v>0</v>
      </c>
      <c r="G69" s="42">
        <v>0</v>
      </c>
      <c r="H69" s="42">
        <v>16</v>
      </c>
    </row>
    <row r="70" spans="1:8" ht="13.5" customHeight="1" x14ac:dyDescent="0.2">
      <c r="A70" t="s">
        <v>10</v>
      </c>
      <c r="B70" t="s">
        <v>125</v>
      </c>
      <c r="D70" t="s">
        <v>28</v>
      </c>
      <c r="E70">
        <v>0</v>
      </c>
      <c r="F70">
        <v>0</v>
      </c>
      <c r="G70">
        <v>0</v>
      </c>
      <c r="H70">
        <v>8</v>
      </c>
    </row>
    <row r="71" spans="1:8" x14ac:dyDescent="0.2">
      <c r="A71" t="s">
        <v>10</v>
      </c>
      <c r="B71" s="42" t="s">
        <v>125</v>
      </c>
      <c r="C71" s="42"/>
      <c r="D71" s="42" t="s">
        <v>20</v>
      </c>
      <c r="E71" s="42">
        <v>0</v>
      </c>
      <c r="F71" s="42">
        <v>0</v>
      </c>
      <c r="G71" s="42">
        <v>0</v>
      </c>
      <c r="H71" s="42">
        <v>24</v>
      </c>
    </row>
    <row r="72" spans="1:8" ht="13.5" customHeight="1" x14ac:dyDescent="0.2">
      <c r="A72" t="s">
        <v>10</v>
      </c>
      <c r="B72" t="s">
        <v>126</v>
      </c>
      <c r="D72" t="s">
        <v>28</v>
      </c>
      <c r="E72">
        <v>0</v>
      </c>
      <c r="F72">
        <v>0</v>
      </c>
      <c r="G72">
        <v>0</v>
      </c>
      <c r="H72">
        <v>8</v>
      </c>
    </row>
    <row r="73" spans="1:8" x14ac:dyDescent="0.2">
      <c r="A73" t="s">
        <v>10</v>
      </c>
      <c r="B73" s="42" t="s">
        <v>126</v>
      </c>
      <c r="C73" s="42"/>
      <c r="D73" s="42" t="s">
        <v>20</v>
      </c>
      <c r="E73" s="42">
        <v>0</v>
      </c>
      <c r="F73" s="42">
        <v>0</v>
      </c>
      <c r="G73" s="42">
        <v>0</v>
      </c>
      <c r="H73" s="42">
        <v>8</v>
      </c>
    </row>
    <row r="74" spans="1:8" ht="13.5" customHeight="1" x14ac:dyDescent="0.2">
      <c r="A74" t="s">
        <v>10</v>
      </c>
      <c r="B74" t="s">
        <v>127</v>
      </c>
      <c r="D74" t="s">
        <v>28</v>
      </c>
      <c r="E74">
        <v>0</v>
      </c>
      <c r="F74">
        <v>0</v>
      </c>
      <c r="G74">
        <v>0</v>
      </c>
      <c r="H74">
        <v>16</v>
      </c>
    </row>
    <row r="75" spans="1:8" x14ac:dyDescent="0.2">
      <c r="A75" t="s">
        <v>10</v>
      </c>
      <c r="B75" s="42" t="s">
        <v>127</v>
      </c>
      <c r="C75" s="42"/>
      <c r="D75" s="42" t="s">
        <v>20</v>
      </c>
      <c r="E75" s="42">
        <v>0</v>
      </c>
      <c r="F75" s="42">
        <v>0</v>
      </c>
      <c r="G75" s="42">
        <v>0</v>
      </c>
      <c r="H75" s="42">
        <v>8</v>
      </c>
    </row>
    <row r="76" spans="1:8" ht="13.5" customHeight="1" x14ac:dyDescent="0.2">
      <c r="A76" t="s">
        <v>10</v>
      </c>
      <c r="B76" t="s">
        <v>128</v>
      </c>
      <c r="D76" t="s">
        <v>28</v>
      </c>
      <c r="E76">
        <v>0</v>
      </c>
      <c r="F76">
        <v>0</v>
      </c>
      <c r="G76">
        <v>0</v>
      </c>
      <c r="H76">
        <v>8</v>
      </c>
    </row>
    <row r="77" spans="1:8" x14ac:dyDescent="0.2">
      <c r="A77" t="s">
        <v>10</v>
      </c>
      <c r="B77" s="42" t="s">
        <v>128</v>
      </c>
      <c r="C77" s="42"/>
      <c r="D77" s="42" t="s">
        <v>20</v>
      </c>
      <c r="E77" s="42">
        <v>0</v>
      </c>
      <c r="F77" s="42">
        <v>0</v>
      </c>
      <c r="G77" s="42">
        <v>0</v>
      </c>
      <c r="H77" s="42">
        <v>24</v>
      </c>
    </row>
    <row r="78" spans="1:8" ht="13.5" customHeight="1" x14ac:dyDescent="0.2">
      <c r="A78" t="s">
        <v>10</v>
      </c>
      <c r="B78" t="s">
        <v>129</v>
      </c>
      <c r="D78" t="s">
        <v>20</v>
      </c>
      <c r="E78">
        <v>0</v>
      </c>
      <c r="F78">
        <v>0</v>
      </c>
      <c r="G78">
        <v>0</v>
      </c>
      <c r="H78">
        <v>16</v>
      </c>
    </row>
    <row r="79" spans="1:8" x14ac:dyDescent="0.2">
      <c r="A79" t="s">
        <v>10</v>
      </c>
      <c r="B79" s="42" t="s">
        <v>130</v>
      </c>
      <c r="C79" s="42"/>
      <c r="D79" s="42" t="s">
        <v>20</v>
      </c>
      <c r="E79" s="42">
        <v>0</v>
      </c>
      <c r="F79" s="42">
        <v>0</v>
      </c>
      <c r="G79" s="42">
        <v>0</v>
      </c>
      <c r="H79" s="42">
        <v>24</v>
      </c>
    </row>
    <row r="80" spans="1:8" ht="13.5" customHeight="1" x14ac:dyDescent="0.2">
      <c r="A80" t="s">
        <v>10</v>
      </c>
      <c r="B80" t="s">
        <v>131</v>
      </c>
      <c r="D80" t="s">
        <v>20</v>
      </c>
      <c r="E80">
        <v>0</v>
      </c>
      <c r="F80">
        <v>0</v>
      </c>
      <c r="G80">
        <v>0</v>
      </c>
      <c r="H80">
        <v>8</v>
      </c>
    </row>
    <row r="81" spans="1:8" x14ac:dyDescent="0.2">
      <c r="A81" t="s">
        <v>10</v>
      </c>
      <c r="B81" s="42" t="s">
        <v>132</v>
      </c>
      <c r="C81" s="42"/>
      <c r="D81" s="42" t="s">
        <v>28</v>
      </c>
      <c r="E81" s="42">
        <v>0</v>
      </c>
      <c r="F81" s="42">
        <v>0</v>
      </c>
      <c r="G81" s="42">
        <v>0</v>
      </c>
      <c r="H81" s="42">
        <v>8</v>
      </c>
    </row>
    <row r="82" spans="1:8" ht="13.5" customHeight="1" x14ac:dyDescent="0.2">
      <c r="A82" t="s">
        <v>10</v>
      </c>
      <c r="B82" t="s">
        <v>132</v>
      </c>
      <c r="D82" t="s">
        <v>20</v>
      </c>
      <c r="E82">
        <v>0</v>
      </c>
      <c r="F82">
        <v>0</v>
      </c>
      <c r="G82">
        <v>0</v>
      </c>
      <c r="H82">
        <v>24</v>
      </c>
    </row>
    <row r="83" spans="1:8" x14ac:dyDescent="0.2">
      <c r="A83" t="s">
        <v>10</v>
      </c>
      <c r="B83" s="42" t="s">
        <v>133</v>
      </c>
      <c r="C83" s="42"/>
      <c r="D83" s="42" t="s">
        <v>20</v>
      </c>
      <c r="E83" s="42">
        <v>0</v>
      </c>
      <c r="F83" s="42">
        <v>0</v>
      </c>
      <c r="G83" s="42">
        <v>0</v>
      </c>
      <c r="H83" s="42">
        <v>16</v>
      </c>
    </row>
    <row r="84" spans="1:8" ht="13.5" customHeight="1" x14ac:dyDescent="0.2">
      <c r="A84" t="s">
        <v>10</v>
      </c>
      <c r="B84" t="s">
        <v>134</v>
      </c>
      <c r="D84" t="s">
        <v>28</v>
      </c>
      <c r="E84">
        <v>0</v>
      </c>
      <c r="F84">
        <v>0</v>
      </c>
      <c r="G84">
        <v>0</v>
      </c>
      <c r="H84">
        <v>8</v>
      </c>
    </row>
    <row r="85" spans="1:8" x14ac:dyDescent="0.2">
      <c r="A85" t="s">
        <v>10</v>
      </c>
      <c r="B85" s="42" t="s">
        <v>134</v>
      </c>
      <c r="C85" s="42"/>
      <c r="D85" s="42" t="s">
        <v>20</v>
      </c>
      <c r="E85" s="42">
        <v>0</v>
      </c>
      <c r="F85" s="42">
        <v>0</v>
      </c>
      <c r="G85" s="42">
        <v>0</v>
      </c>
      <c r="H85" s="42">
        <v>24</v>
      </c>
    </row>
    <row r="86" spans="1:8" ht="13.5" customHeight="1" x14ac:dyDescent="0.2">
      <c r="A86" t="s">
        <v>10</v>
      </c>
      <c r="B86" t="s">
        <v>135</v>
      </c>
      <c r="D86" t="s">
        <v>20</v>
      </c>
      <c r="E86">
        <v>0</v>
      </c>
      <c r="F86">
        <v>0</v>
      </c>
      <c r="G86">
        <v>0</v>
      </c>
      <c r="H86">
        <v>8</v>
      </c>
    </row>
    <row r="87" spans="1:8" x14ac:dyDescent="0.2">
      <c r="A87" t="s">
        <v>10</v>
      </c>
      <c r="B87" s="42" t="s">
        <v>136</v>
      </c>
      <c r="C87" s="42"/>
      <c r="D87" s="42" t="s">
        <v>28</v>
      </c>
      <c r="E87" s="42">
        <v>0</v>
      </c>
      <c r="F87" s="42">
        <v>0</v>
      </c>
      <c r="G87" s="42">
        <v>0</v>
      </c>
      <c r="H87" s="42">
        <v>8</v>
      </c>
    </row>
    <row r="88" spans="1:8" ht="13.5" customHeight="1" x14ac:dyDescent="0.2">
      <c r="A88" t="s">
        <v>10</v>
      </c>
      <c r="B88" t="s">
        <v>136</v>
      </c>
      <c r="D88" t="s">
        <v>20</v>
      </c>
      <c r="E88">
        <v>0</v>
      </c>
      <c r="F88">
        <v>0</v>
      </c>
      <c r="G88">
        <v>0</v>
      </c>
      <c r="H88">
        <v>8</v>
      </c>
    </row>
    <row r="89" spans="1:8" x14ac:dyDescent="0.2">
      <c r="A89" t="s">
        <v>10</v>
      </c>
      <c r="B89" s="42" t="s">
        <v>137</v>
      </c>
      <c r="C89" s="42"/>
      <c r="D89" s="42" t="s">
        <v>20</v>
      </c>
      <c r="E89" s="42">
        <v>0</v>
      </c>
      <c r="F89" s="42">
        <v>0</v>
      </c>
      <c r="G89" s="42">
        <v>0</v>
      </c>
      <c r="H89" s="42">
        <v>32</v>
      </c>
    </row>
    <row r="90" spans="1:8" ht="13.5" customHeight="1" x14ac:dyDescent="0.2">
      <c r="A90" t="s">
        <v>10</v>
      </c>
      <c r="B90" t="s">
        <v>138</v>
      </c>
      <c r="D90" t="s">
        <v>20</v>
      </c>
      <c r="E90">
        <v>0</v>
      </c>
      <c r="F90">
        <v>0</v>
      </c>
      <c r="G90">
        <v>0</v>
      </c>
      <c r="H90">
        <v>16</v>
      </c>
    </row>
    <row r="91" spans="1:8" x14ac:dyDescent="0.2">
      <c r="A91" t="s">
        <v>10</v>
      </c>
      <c r="B91" s="42" t="s">
        <v>139</v>
      </c>
      <c r="C91" s="42"/>
      <c r="D91" s="42" t="s">
        <v>20</v>
      </c>
      <c r="E91" s="42">
        <v>0</v>
      </c>
      <c r="F91" s="42">
        <v>0</v>
      </c>
      <c r="G91" s="42">
        <v>0</v>
      </c>
      <c r="H91" s="42">
        <v>8</v>
      </c>
    </row>
    <row r="92" spans="1:8" ht="13.5" customHeight="1" x14ac:dyDescent="0.2">
      <c r="A92" t="s">
        <v>10</v>
      </c>
      <c r="B92" t="s">
        <v>140</v>
      </c>
      <c r="D92" t="s">
        <v>20</v>
      </c>
      <c r="E92">
        <v>0</v>
      </c>
      <c r="F92">
        <v>0</v>
      </c>
      <c r="G92">
        <v>0</v>
      </c>
      <c r="H92">
        <v>8</v>
      </c>
    </row>
    <row r="93" spans="1:8" x14ac:dyDescent="0.2">
      <c r="A93" t="s">
        <v>10</v>
      </c>
      <c r="B93" s="42" t="s">
        <v>141</v>
      </c>
      <c r="C93" s="42"/>
      <c r="D93" s="42" t="s">
        <v>28</v>
      </c>
      <c r="E93" s="42">
        <v>0</v>
      </c>
      <c r="F93" s="42">
        <v>0</v>
      </c>
      <c r="G93" s="42">
        <v>0</v>
      </c>
      <c r="H93" s="42">
        <v>8</v>
      </c>
    </row>
    <row r="94" spans="1:8" ht="13.5" customHeight="1" x14ac:dyDescent="0.2">
      <c r="A94" t="s">
        <v>10</v>
      </c>
      <c r="B94" t="s">
        <v>141</v>
      </c>
      <c r="D94" t="s">
        <v>20</v>
      </c>
      <c r="E94">
        <v>0</v>
      </c>
      <c r="F94">
        <v>0</v>
      </c>
      <c r="G94">
        <v>0</v>
      </c>
      <c r="H94">
        <v>24</v>
      </c>
    </row>
    <row r="95" spans="1:8" x14ac:dyDescent="0.2">
      <c r="A95" t="s">
        <v>10</v>
      </c>
      <c r="B95" s="42" t="s">
        <v>142</v>
      </c>
      <c r="C95" s="42"/>
      <c r="D95" s="42" t="s">
        <v>20</v>
      </c>
      <c r="E95" s="42">
        <v>0</v>
      </c>
      <c r="F95" s="42">
        <v>0</v>
      </c>
      <c r="G95" s="42">
        <v>0</v>
      </c>
      <c r="H95" s="42">
        <v>16</v>
      </c>
    </row>
    <row r="96" spans="1:8" ht="13.5" customHeight="1" x14ac:dyDescent="0.2">
      <c r="A96" t="s">
        <v>10</v>
      </c>
      <c r="B96" t="s">
        <v>143</v>
      </c>
      <c r="D96" t="s">
        <v>20</v>
      </c>
      <c r="E96">
        <v>0</v>
      </c>
      <c r="F96">
        <v>0</v>
      </c>
      <c r="G96">
        <v>0</v>
      </c>
      <c r="H96">
        <v>24</v>
      </c>
    </row>
    <row r="97" spans="1:8" x14ac:dyDescent="0.2">
      <c r="A97" t="s">
        <v>10</v>
      </c>
      <c r="B97" s="42" t="s">
        <v>144</v>
      </c>
      <c r="C97" s="42"/>
      <c r="D97" s="42" t="s">
        <v>28</v>
      </c>
      <c r="E97" s="42">
        <v>0</v>
      </c>
      <c r="F97" s="42">
        <v>0</v>
      </c>
      <c r="G97" s="42">
        <v>0</v>
      </c>
      <c r="H97" s="42">
        <v>8</v>
      </c>
    </row>
    <row r="98" spans="1:8" ht="13.5" customHeight="1" x14ac:dyDescent="0.2">
      <c r="A98" t="s">
        <v>10</v>
      </c>
      <c r="B98" t="s">
        <v>144</v>
      </c>
      <c r="D98" t="s">
        <v>20</v>
      </c>
      <c r="E98">
        <v>0</v>
      </c>
      <c r="F98">
        <v>0</v>
      </c>
      <c r="G98">
        <v>0</v>
      </c>
      <c r="H98">
        <v>8</v>
      </c>
    </row>
    <row r="99" spans="1:8" x14ac:dyDescent="0.2">
      <c r="A99" t="s">
        <v>10</v>
      </c>
      <c r="B99" s="42" t="s">
        <v>145</v>
      </c>
      <c r="C99" s="42"/>
      <c r="D99" s="42" t="s">
        <v>28</v>
      </c>
      <c r="E99" s="42">
        <v>0</v>
      </c>
      <c r="F99" s="42">
        <v>0</v>
      </c>
      <c r="G99" s="42">
        <v>0</v>
      </c>
      <c r="H99" s="42">
        <v>8</v>
      </c>
    </row>
    <row r="100" spans="1:8" ht="13.5" customHeight="1" x14ac:dyDescent="0.2">
      <c r="A100" t="s">
        <v>10</v>
      </c>
      <c r="B100" t="s">
        <v>145</v>
      </c>
      <c r="D100" t="s">
        <v>20</v>
      </c>
      <c r="E100">
        <v>0</v>
      </c>
      <c r="F100">
        <v>0</v>
      </c>
      <c r="G100">
        <v>0</v>
      </c>
      <c r="H100">
        <v>8</v>
      </c>
    </row>
    <row r="101" spans="1:8" x14ac:dyDescent="0.2">
      <c r="A101" t="s">
        <v>10</v>
      </c>
      <c r="B101" s="42" t="s">
        <v>146</v>
      </c>
      <c r="C101" s="42"/>
      <c r="D101" s="42" t="s">
        <v>28</v>
      </c>
      <c r="E101" s="42">
        <v>0</v>
      </c>
      <c r="F101" s="42">
        <v>0</v>
      </c>
      <c r="G101" s="42">
        <v>0</v>
      </c>
      <c r="H101" s="42">
        <v>8</v>
      </c>
    </row>
    <row r="102" spans="1:8" ht="13.5" customHeight="1" x14ac:dyDescent="0.2">
      <c r="A102" t="s">
        <v>10</v>
      </c>
      <c r="B102" t="s">
        <v>146</v>
      </c>
      <c r="D102" t="s">
        <v>20</v>
      </c>
      <c r="E102">
        <v>0</v>
      </c>
      <c r="F102">
        <v>0</v>
      </c>
      <c r="G102">
        <v>0</v>
      </c>
      <c r="H102">
        <v>24</v>
      </c>
    </row>
    <row r="103" spans="1:8" x14ac:dyDescent="0.2">
      <c r="A103" t="s">
        <v>10</v>
      </c>
      <c r="B103" s="42" t="s">
        <v>147</v>
      </c>
      <c r="C103" s="42"/>
      <c r="D103" s="42" t="s">
        <v>20</v>
      </c>
      <c r="E103" s="42">
        <v>0</v>
      </c>
      <c r="F103" s="42">
        <v>0</v>
      </c>
      <c r="G103" s="42">
        <v>0</v>
      </c>
      <c r="H103" s="42">
        <v>16</v>
      </c>
    </row>
    <row r="104" spans="1:8" ht="13.5" customHeight="1" x14ac:dyDescent="0.2">
      <c r="A104" t="s">
        <v>10</v>
      </c>
      <c r="B104" t="s">
        <v>148</v>
      </c>
      <c r="D104" t="s">
        <v>20</v>
      </c>
      <c r="E104">
        <v>0</v>
      </c>
      <c r="F104">
        <v>0</v>
      </c>
      <c r="G104">
        <v>0</v>
      </c>
      <c r="H104">
        <v>24</v>
      </c>
    </row>
    <row r="105" spans="1:8" x14ac:dyDescent="0.2">
      <c r="A105" t="s">
        <v>10</v>
      </c>
      <c r="B105" s="42" t="s">
        <v>149</v>
      </c>
      <c r="C105" s="42"/>
      <c r="D105" s="42" t="s">
        <v>20</v>
      </c>
      <c r="E105" s="42">
        <v>0</v>
      </c>
      <c r="F105" s="42">
        <v>0</v>
      </c>
      <c r="G105" s="42">
        <v>0</v>
      </c>
      <c r="H105" s="42">
        <v>24</v>
      </c>
    </row>
    <row r="106" spans="1:8" ht="13.5" customHeight="1" x14ac:dyDescent="0.2">
      <c r="A106" t="s">
        <v>10</v>
      </c>
      <c r="B106" t="s">
        <v>150</v>
      </c>
      <c r="D106" t="s">
        <v>20</v>
      </c>
      <c r="E106">
        <v>0</v>
      </c>
      <c r="F106">
        <v>0</v>
      </c>
      <c r="G106">
        <v>0</v>
      </c>
      <c r="H106">
        <v>16</v>
      </c>
    </row>
    <row r="107" spans="1:8" x14ac:dyDescent="0.2">
      <c r="A107" t="s">
        <v>10</v>
      </c>
      <c r="B107" s="42" t="s">
        <v>151</v>
      </c>
      <c r="C107" s="42"/>
      <c r="D107" s="42" t="s">
        <v>28</v>
      </c>
      <c r="E107" s="42">
        <v>0</v>
      </c>
      <c r="F107" s="42">
        <v>0</v>
      </c>
      <c r="G107" s="42">
        <v>0</v>
      </c>
      <c r="H107" s="42">
        <v>8</v>
      </c>
    </row>
    <row r="108" spans="1:8" ht="13.5" customHeight="1" x14ac:dyDescent="0.2">
      <c r="A108" t="s">
        <v>10</v>
      </c>
      <c r="B108" t="s">
        <v>151</v>
      </c>
      <c r="D108" t="s">
        <v>20</v>
      </c>
      <c r="E108">
        <v>0</v>
      </c>
      <c r="F108">
        <v>0</v>
      </c>
      <c r="G108">
        <v>0</v>
      </c>
      <c r="H108">
        <v>32</v>
      </c>
    </row>
    <row r="109" spans="1:8" x14ac:dyDescent="0.2">
      <c r="A109" t="s">
        <v>10</v>
      </c>
      <c r="B109" s="42" t="s">
        <v>152</v>
      </c>
      <c r="C109" s="42"/>
      <c r="D109" s="42" t="s">
        <v>20</v>
      </c>
      <c r="E109" s="42">
        <v>0</v>
      </c>
      <c r="F109" s="42">
        <v>0</v>
      </c>
      <c r="G109" s="42">
        <v>0</v>
      </c>
      <c r="H109" s="42">
        <v>16</v>
      </c>
    </row>
    <row r="110" spans="1:8" ht="13.5" customHeight="1" x14ac:dyDescent="0.2">
      <c r="A110" t="s">
        <v>10</v>
      </c>
      <c r="B110" t="s">
        <v>153</v>
      </c>
      <c r="D110" t="s">
        <v>28</v>
      </c>
      <c r="E110">
        <v>0</v>
      </c>
      <c r="F110">
        <v>0</v>
      </c>
      <c r="G110">
        <v>0</v>
      </c>
      <c r="H110">
        <v>16</v>
      </c>
    </row>
    <row r="111" spans="1:8" x14ac:dyDescent="0.2">
      <c r="A111" t="s">
        <v>10</v>
      </c>
      <c r="B111" s="42" t="s">
        <v>153</v>
      </c>
      <c r="C111" s="42"/>
      <c r="D111" s="42" t="s">
        <v>20</v>
      </c>
      <c r="E111" s="42">
        <v>0</v>
      </c>
      <c r="F111" s="42">
        <v>0</v>
      </c>
      <c r="G111" s="42">
        <v>0</v>
      </c>
      <c r="H111" s="42">
        <v>16</v>
      </c>
    </row>
    <row r="112" spans="1:8" ht="13.5" customHeight="1" x14ac:dyDescent="0.2">
      <c r="A112" t="s">
        <v>10</v>
      </c>
      <c r="B112" t="s">
        <v>154</v>
      </c>
      <c r="D112" t="s">
        <v>20</v>
      </c>
      <c r="E112">
        <v>0</v>
      </c>
      <c r="F112">
        <v>0</v>
      </c>
      <c r="G112">
        <v>0</v>
      </c>
      <c r="H112">
        <v>8</v>
      </c>
    </row>
    <row r="113" spans="1:8" x14ac:dyDescent="0.2">
      <c r="A113" t="s">
        <v>10</v>
      </c>
      <c r="B113" s="42" t="s">
        <v>155</v>
      </c>
      <c r="C113" s="42"/>
      <c r="D113" s="42" t="s">
        <v>20</v>
      </c>
      <c r="E113" s="42">
        <v>0</v>
      </c>
      <c r="F113" s="42">
        <v>0</v>
      </c>
      <c r="G113" s="42">
        <v>0</v>
      </c>
      <c r="H113" s="42">
        <v>8</v>
      </c>
    </row>
    <row r="114" spans="1:8" ht="13.5" customHeight="1" x14ac:dyDescent="0.2">
      <c r="A114" t="s">
        <v>10</v>
      </c>
      <c r="B114" t="s">
        <v>156</v>
      </c>
      <c r="D114" t="s">
        <v>28</v>
      </c>
      <c r="E114">
        <v>0</v>
      </c>
      <c r="F114">
        <v>0</v>
      </c>
      <c r="G114">
        <v>0</v>
      </c>
      <c r="H114">
        <v>16</v>
      </c>
    </row>
    <row r="115" spans="1:8" x14ac:dyDescent="0.2">
      <c r="A115" t="s">
        <v>10</v>
      </c>
      <c r="B115" s="42" t="s">
        <v>156</v>
      </c>
      <c r="C115" s="42"/>
      <c r="D115" s="42" t="s">
        <v>20</v>
      </c>
      <c r="E115" s="42">
        <v>0</v>
      </c>
      <c r="F115" s="42">
        <v>0</v>
      </c>
      <c r="G115" s="42">
        <v>0</v>
      </c>
      <c r="H115" s="42">
        <v>16</v>
      </c>
    </row>
    <row r="116" spans="1:8" ht="13.5" customHeight="1" x14ac:dyDescent="0.2">
      <c r="A116" t="s">
        <v>10</v>
      </c>
      <c r="B116" t="s">
        <v>157</v>
      </c>
      <c r="D116" t="s">
        <v>20</v>
      </c>
      <c r="E116">
        <v>0</v>
      </c>
      <c r="F116">
        <v>0</v>
      </c>
      <c r="G116">
        <v>0</v>
      </c>
      <c r="H116">
        <v>8</v>
      </c>
    </row>
    <row r="117" spans="1:8" x14ac:dyDescent="0.2">
      <c r="A117" t="s">
        <v>10</v>
      </c>
      <c r="B117" s="42" t="s">
        <v>158</v>
      </c>
      <c r="C117" s="42"/>
      <c r="D117" s="42" t="s">
        <v>20</v>
      </c>
      <c r="E117" s="42">
        <v>0</v>
      </c>
      <c r="F117" s="42">
        <v>0</v>
      </c>
      <c r="G117" s="42">
        <v>0</v>
      </c>
      <c r="H117" s="42">
        <v>16</v>
      </c>
    </row>
    <row r="118" spans="1:8" ht="13.5" customHeight="1" x14ac:dyDescent="0.2">
      <c r="A118" t="s">
        <v>10</v>
      </c>
      <c r="B118" t="s">
        <v>159</v>
      </c>
      <c r="D118" t="s">
        <v>20</v>
      </c>
      <c r="E118">
        <v>0</v>
      </c>
      <c r="F118">
        <v>0</v>
      </c>
      <c r="G118">
        <v>0</v>
      </c>
      <c r="H118">
        <v>16</v>
      </c>
    </row>
    <row r="119" spans="1:8" x14ac:dyDescent="0.2">
      <c r="A119" t="s">
        <v>10</v>
      </c>
      <c r="B119" s="42" t="s">
        <v>160</v>
      </c>
      <c r="C119" s="42"/>
      <c r="D119" s="42" t="s">
        <v>28</v>
      </c>
      <c r="E119" s="42">
        <v>0</v>
      </c>
      <c r="F119" s="42">
        <v>0</v>
      </c>
      <c r="G119" s="42">
        <v>0</v>
      </c>
      <c r="H119" s="42">
        <v>16</v>
      </c>
    </row>
    <row r="120" spans="1:8" ht="13.5" customHeight="1" x14ac:dyDescent="0.2">
      <c r="A120" t="s">
        <v>10</v>
      </c>
      <c r="B120" t="s">
        <v>160</v>
      </c>
      <c r="D120" t="s">
        <v>20</v>
      </c>
      <c r="E120">
        <v>0</v>
      </c>
      <c r="F120">
        <v>0</v>
      </c>
      <c r="G120">
        <v>0</v>
      </c>
      <c r="H120">
        <v>32</v>
      </c>
    </row>
    <row r="121" spans="1:8" x14ac:dyDescent="0.2">
      <c r="A121" t="s">
        <v>10</v>
      </c>
      <c r="B121" s="42" t="s">
        <v>161</v>
      </c>
      <c r="C121" s="42"/>
      <c r="D121" s="42" t="s">
        <v>20</v>
      </c>
      <c r="E121" s="42">
        <v>0</v>
      </c>
      <c r="F121" s="42">
        <v>0</v>
      </c>
      <c r="G121" s="42">
        <v>0</v>
      </c>
      <c r="H121" s="42">
        <v>24</v>
      </c>
    </row>
    <row r="122" spans="1:8" ht="13.5" customHeight="1" x14ac:dyDescent="0.2">
      <c r="A122" t="s">
        <v>10</v>
      </c>
      <c r="B122" t="s">
        <v>162</v>
      </c>
      <c r="D122" t="s">
        <v>28</v>
      </c>
      <c r="E122">
        <v>0</v>
      </c>
      <c r="F122">
        <v>0</v>
      </c>
      <c r="G122">
        <v>0</v>
      </c>
      <c r="H122">
        <v>16</v>
      </c>
    </row>
    <row r="123" spans="1:8" x14ac:dyDescent="0.2">
      <c r="A123" t="s">
        <v>10</v>
      </c>
      <c r="B123" s="42" t="s">
        <v>162</v>
      </c>
      <c r="C123" s="42"/>
      <c r="D123" s="42" t="s">
        <v>20</v>
      </c>
      <c r="E123" s="42">
        <v>0</v>
      </c>
      <c r="F123" s="42">
        <v>0</v>
      </c>
      <c r="G123" s="42">
        <v>0</v>
      </c>
      <c r="H123" s="42">
        <v>16</v>
      </c>
    </row>
    <row r="124" spans="1:8" ht="13.5" customHeight="1" x14ac:dyDescent="0.2">
      <c r="A124" t="s">
        <v>10</v>
      </c>
      <c r="B124" t="s">
        <v>163</v>
      </c>
      <c r="D124" t="s">
        <v>20</v>
      </c>
      <c r="E124">
        <v>0</v>
      </c>
      <c r="F124">
        <v>0</v>
      </c>
      <c r="G124">
        <v>0</v>
      </c>
      <c r="H124">
        <v>16</v>
      </c>
    </row>
    <row r="125" spans="1:8" x14ac:dyDescent="0.2">
      <c r="A125" t="s">
        <v>10</v>
      </c>
      <c r="B125" s="42" t="s">
        <v>164</v>
      </c>
      <c r="C125" s="42"/>
      <c r="D125" s="42" t="s">
        <v>28</v>
      </c>
      <c r="E125" s="42">
        <v>0</v>
      </c>
      <c r="F125" s="42">
        <v>0</v>
      </c>
      <c r="G125" s="42">
        <v>0</v>
      </c>
      <c r="H125" s="42">
        <v>8</v>
      </c>
    </row>
    <row r="126" spans="1:8" ht="13.5" customHeight="1" x14ac:dyDescent="0.2">
      <c r="A126" t="s">
        <v>10</v>
      </c>
      <c r="B126" t="s">
        <v>164</v>
      </c>
      <c r="D126" t="s">
        <v>20</v>
      </c>
      <c r="E126">
        <v>0</v>
      </c>
      <c r="F126">
        <v>0</v>
      </c>
      <c r="G126">
        <v>0</v>
      </c>
      <c r="H126">
        <v>16</v>
      </c>
    </row>
    <row r="127" spans="1:8" x14ac:dyDescent="0.2">
      <c r="A127" t="s">
        <v>10</v>
      </c>
      <c r="B127" s="42" t="s">
        <v>165</v>
      </c>
      <c r="C127" s="42"/>
      <c r="D127" s="42" t="s">
        <v>20</v>
      </c>
      <c r="E127" s="42">
        <v>0</v>
      </c>
      <c r="F127" s="42">
        <v>0</v>
      </c>
      <c r="G127" s="42">
        <v>0</v>
      </c>
      <c r="H127" s="42">
        <v>24</v>
      </c>
    </row>
    <row r="128" spans="1:8" ht="13.5" customHeight="1" x14ac:dyDescent="0.2">
      <c r="A128" t="s">
        <v>10</v>
      </c>
      <c r="B128" t="s">
        <v>166</v>
      </c>
      <c r="D128" t="s">
        <v>20</v>
      </c>
      <c r="E128">
        <v>0</v>
      </c>
      <c r="F128">
        <v>0</v>
      </c>
      <c r="G128">
        <v>0</v>
      </c>
      <c r="H128">
        <v>16</v>
      </c>
    </row>
    <row r="129" spans="1:8" x14ac:dyDescent="0.2">
      <c r="A129" t="s">
        <v>10</v>
      </c>
      <c r="B129" s="42" t="s">
        <v>167</v>
      </c>
      <c r="C129" s="42"/>
      <c r="D129" s="42" t="s">
        <v>20</v>
      </c>
      <c r="E129" s="42">
        <v>0</v>
      </c>
      <c r="F129" s="42">
        <v>0</v>
      </c>
      <c r="G129" s="42">
        <v>0</v>
      </c>
      <c r="H129" s="42">
        <v>8</v>
      </c>
    </row>
    <row r="130" spans="1:8" ht="13.5" customHeight="1" x14ac:dyDescent="0.2">
      <c r="A130" t="s">
        <v>10</v>
      </c>
      <c r="B130" t="s">
        <v>168</v>
      </c>
      <c r="D130" t="s">
        <v>20</v>
      </c>
      <c r="E130">
        <v>0</v>
      </c>
      <c r="F130">
        <v>0</v>
      </c>
      <c r="G130">
        <v>0</v>
      </c>
      <c r="H130">
        <v>16</v>
      </c>
    </row>
    <row r="131" spans="1:8" x14ac:dyDescent="0.2">
      <c r="A131" t="s">
        <v>10</v>
      </c>
      <c r="B131" s="42" t="s">
        <v>169</v>
      </c>
      <c r="C131" s="42"/>
      <c r="D131" s="42" t="s">
        <v>20</v>
      </c>
      <c r="E131" s="42">
        <v>0</v>
      </c>
      <c r="F131" s="42">
        <v>0</v>
      </c>
      <c r="G131" s="42">
        <v>0</v>
      </c>
      <c r="H131" s="42">
        <v>8</v>
      </c>
    </row>
    <row r="132" spans="1:8" ht="13.5" customHeight="1" x14ac:dyDescent="0.2">
      <c r="A132" t="s">
        <v>10</v>
      </c>
      <c r="B132" t="s">
        <v>170</v>
      </c>
      <c r="D132" t="s">
        <v>28</v>
      </c>
      <c r="E132">
        <v>0</v>
      </c>
      <c r="F132">
        <v>0</v>
      </c>
      <c r="G132">
        <v>0</v>
      </c>
      <c r="H132">
        <v>8</v>
      </c>
    </row>
    <row r="133" spans="1:8" x14ac:dyDescent="0.2">
      <c r="A133" t="s">
        <v>10</v>
      </c>
      <c r="B133" s="42" t="s">
        <v>170</v>
      </c>
      <c r="C133" s="42"/>
      <c r="D133" s="42" t="s">
        <v>20</v>
      </c>
      <c r="E133" s="42">
        <v>0</v>
      </c>
      <c r="F133" s="42">
        <v>0</v>
      </c>
      <c r="G133" s="42">
        <v>0</v>
      </c>
      <c r="H133" s="42">
        <v>24</v>
      </c>
    </row>
    <row r="134" spans="1:8" ht="13.5" customHeight="1" x14ac:dyDescent="0.2">
      <c r="A134" t="s">
        <v>10</v>
      </c>
      <c r="B134" t="s">
        <v>171</v>
      </c>
      <c r="D134" t="s">
        <v>28</v>
      </c>
      <c r="E134">
        <v>0</v>
      </c>
      <c r="F134">
        <v>0</v>
      </c>
      <c r="G134">
        <v>0</v>
      </c>
      <c r="H134">
        <v>16</v>
      </c>
    </row>
    <row r="135" spans="1:8" x14ac:dyDescent="0.2">
      <c r="A135" t="s">
        <v>10</v>
      </c>
      <c r="B135" s="42" t="s">
        <v>171</v>
      </c>
      <c r="C135" s="42"/>
      <c r="D135" s="42" t="s">
        <v>20</v>
      </c>
      <c r="E135" s="42">
        <v>0</v>
      </c>
      <c r="F135" s="42">
        <v>0</v>
      </c>
      <c r="G135" s="42">
        <v>0</v>
      </c>
      <c r="H135" s="42">
        <v>16</v>
      </c>
    </row>
    <row r="136" spans="1:8" ht="13.5" customHeight="1" x14ac:dyDescent="0.2">
      <c r="A136" t="s">
        <v>10</v>
      </c>
      <c r="B136" t="s">
        <v>172</v>
      </c>
      <c r="D136" t="s">
        <v>28</v>
      </c>
      <c r="E136">
        <v>0</v>
      </c>
      <c r="F136">
        <v>0</v>
      </c>
      <c r="G136">
        <v>0</v>
      </c>
      <c r="H136">
        <v>8</v>
      </c>
    </row>
    <row r="137" spans="1:8" x14ac:dyDescent="0.2">
      <c r="A137" t="s">
        <v>10</v>
      </c>
      <c r="B137" s="42" t="s">
        <v>172</v>
      </c>
      <c r="C137" s="42"/>
      <c r="D137" s="42" t="s">
        <v>20</v>
      </c>
      <c r="E137" s="42">
        <v>0</v>
      </c>
      <c r="F137" s="42">
        <v>0</v>
      </c>
      <c r="G137" s="42">
        <v>0</v>
      </c>
      <c r="H137" s="42">
        <v>24</v>
      </c>
    </row>
    <row r="138" spans="1:8" ht="13.5" customHeight="1" x14ac:dyDescent="0.2">
      <c r="A138" t="s">
        <v>10</v>
      </c>
      <c r="B138" t="s">
        <v>173</v>
      </c>
      <c r="C138" t="s">
        <v>174</v>
      </c>
      <c r="D138" t="s">
        <v>28</v>
      </c>
      <c r="E138">
        <v>0</v>
      </c>
      <c r="F138">
        <v>0</v>
      </c>
      <c r="G138">
        <v>0</v>
      </c>
      <c r="H138">
        <v>8</v>
      </c>
    </row>
    <row r="139" spans="1:8" x14ac:dyDescent="0.2">
      <c r="A139" t="s">
        <v>10</v>
      </c>
      <c r="B139" s="42" t="s">
        <v>173</v>
      </c>
      <c r="C139" s="42" t="s">
        <v>174</v>
      </c>
      <c r="D139" s="42" t="s">
        <v>20</v>
      </c>
      <c r="E139" s="42">
        <v>0</v>
      </c>
      <c r="F139" s="42">
        <v>0</v>
      </c>
      <c r="G139" s="42">
        <v>0</v>
      </c>
      <c r="H139" s="42">
        <v>24</v>
      </c>
    </row>
    <row r="140" spans="1:8" ht="13.5" customHeight="1" x14ac:dyDescent="0.2">
      <c r="A140" t="s">
        <v>10</v>
      </c>
      <c r="B140" t="s">
        <v>175</v>
      </c>
      <c r="D140" t="s">
        <v>28</v>
      </c>
      <c r="E140">
        <v>0</v>
      </c>
      <c r="F140">
        <v>0</v>
      </c>
      <c r="G140">
        <v>0</v>
      </c>
      <c r="H140">
        <v>16</v>
      </c>
    </row>
    <row r="141" spans="1:8" x14ac:dyDescent="0.2">
      <c r="A141" t="s">
        <v>10</v>
      </c>
      <c r="B141" s="42" t="s">
        <v>175</v>
      </c>
      <c r="C141" s="42"/>
      <c r="D141" s="42" t="s">
        <v>20</v>
      </c>
      <c r="E141" s="42">
        <v>0</v>
      </c>
      <c r="F141" s="42">
        <v>0</v>
      </c>
      <c r="G141" s="42">
        <v>0</v>
      </c>
      <c r="H141" s="42">
        <v>16</v>
      </c>
    </row>
    <row r="142" spans="1:8" ht="13.5" customHeight="1" x14ac:dyDescent="0.2">
      <c r="A142" t="s">
        <v>10</v>
      </c>
      <c r="B142" t="s">
        <v>176</v>
      </c>
      <c r="D142" t="s">
        <v>28</v>
      </c>
      <c r="E142">
        <v>0</v>
      </c>
      <c r="F142">
        <v>0</v>
      </c>
      <c r="G142">
        <v>0</v>
      </c>
      <c r="H142">
        <v>8</v>
      </c>
    </row>
    <row r="143" spans="1:8" x14ac:dyDescent="0.2">
      <c r="A143" t="s">
        <v>10</v>
      </c>
      <c r="B143" s="42" t="s">
        <v>176</v>
      </c>
      <c r="C143" s="42"/>
      <c r="D143" s="42" t="s">
        <v>20</v>
      </c>
      <c r="E143" s="42">
        <v>0</v>
      </c>
      <c r="F143" s="42">
        <v>0</v>
      </c>
      <c r="G143" s="42">
        <v>0</v>
      </c>
      <c r="H143" s="42">
        <v>24</v>
      </c>
    </row>
    <row r="144" spans="1:8" ht="13.5" customHeight="1" x14ac:dyDescent="0.2">
      <c r="A144" t="s">
        <v>10</v>
      </c>
      <c r="B144" t="s">
        <v>177</v>
      </c>
      <c r="D144" t="s">
        <v>28</v>
      </c>
      <c r="E144">
        <v>0</v>
      </c>
      <c r="F144">
        <v>0</v>
      </c>
      <c r="G144">
        <v>0</v>
      </c>
      <c r="H144">
        <v>8</v>
      </c>
    </row>
    <row r="145" spans="1:8" x14ac:dyDescent="0.2">
      <c r="A145" t="s">
        <v>10</v>
      </c>
      <c r="B145" s="42" t="s">
        <v>177</v>
      </c>
      <c r="C145" s="42"/>
      <c r="D145" s="42" t="s">
        <v>20</v>
      </c>
      <c r="E145" s="42">
        <v>0</v>
      </c>
      <c r="F145" s="42">
        <v>0</v>
      </c>
      <c r="G145" s="42">
        <v>0</v>
      </c>
      <c r="H145" s="42">
        <v>16</v>
      </c>
    </row>
    <row r="146" spans="1:8" ht="13.5" customHeight="1" x14ac:dyDescent="0.2">
      <c r="A146" t="s">
        <v>10</v>
      </c>
      <c r="B146" t="s">
        <v>178</v>
      </c>
      <c r="D146" t="s">
        <v>28</v>
      </c>
      <c r="E146">
        <v>0</v>
      </c>
      <c r="F146">
        <v>0</v>
      </c>
      <c r="G146">
        <v>0</v>
      </c>
      <c r="H146">
        <v>40</v>
      </c>
    </row>
    <row r="147" spans="1:8" x14ac:dyDescent="0.2">
      <c r="A147" t="s">
        <v>10</v>
      </c>
      <c r="B147" s="42" t="s">
        <v>179</v>
      </c>
      <c r="C147" s="42"/>
      <c r="D147" s="42" t="s">
        <v>20</v>
      </c>
      <c r="E147" s="42">
        <v>0</v>
      </c>
      <c r="F147" s="42">
        <v>0</v>
      </c>
      <c r="G147" s="42">
        <v>0</v>
      </c>
      <c r="H147" s="42">
        <v>16</v>
      </c>
    </row>
    <row r="148" spans="1:8" ht="13.5" customHeight="1" x14ac:dyDescent="0.2">
      <c r="A148" t="s">
        <v>10</v>
      </c>
      <c r="B148" t="s">
        <v>180</v>
      </c>
      <c r="D148" t="s">
        <v>28</v>
      </c>
      <c r="E148">
        <v>0</v>
      </c>
      <c r="F148">
        <v>0</v>
      </c>
      <c r="G148">
        <v>0</v>
      </c>
      <c r="H148">
        <v>16</v>
      </c>
    </row>
    <row r="149" spans="1:8" x14ac:dyDescent="0.2">
      <c r="A149" t="s">
        <v>10</v>
      </c>
      <c r="B149" s="42" t="s">
        <v>180</v>
      </c>
      <c r="C149" s="42"/>
      <c r="D149" s="42" t="s">
        <v>20</v>
      </c>
      <c r="E149" s="42">
        <v>0</v>
      </c>
      <c r="F149" s="42">
        <v>0</v>
      </c>
      <c r="G149" s="42">
        <v>0</v>
      </c>
      <c r="H149" s="42">
        <v>16</v>
      </c>
    </row>
    <row r="150" spans="1:8" ht="13.5" customHeight="1" x14ac:dyDescent="0.2">
      <c r="A150" t="s">
        <v>10</v>
      </c>
      <c r="B150" t="s">
        <v>181</v>
      </c>
      <c r="D150" t="s">
        <v>20</v>
      </c>
      <c r="E150">
        <v>0</v>
      </c>
      <c r="F150">
        <v>0</v>
      </c>
      <c r="G150">
        <v>0</v>
      </c>
      <c r="H150">
        <v>24</v>
      </c>
    </row>
    <row r="151" spans="1:8" x14ac:dyDescent="0.2">
      <c r="A151" t="s">
        <v>10</v>
      </c>
      <c r="B151" s="42" t="s">
        <v>182</v>
      </c>
      <c r="C151" s="42"/>
      <c r="D151" s="42" t="s">
        <v>28</v>
      </c>
      <c r="E151" s="42">
        <v>0</v>
      </c>
      <c r="F151" s="42">
        <v>0</v>
      </c>
      <c r="G151" s="42">
        <v>0</v>
      </c>
      <c r="H151" s="42">
        <v>8</v>
      </c>
    </row>
    <row r="152" spans="1:8" ht="13.5" customHeight="1" x14ac:dyDescent="0.2">
      <c r="A152" t="s">
        <v>10</v>
      </c>
      <c r="B152" t="s">
        <v>182</v>
      </c>
      <c r="D152" t="s">
        <v>25</v>
      </c>
      <c r="E152">
        <v>0</v>
      </c>
      <c r="F152">
        <v>0</v>
      </c>
      <c r="G152">
        <v>0</v>
      </c>
      <c r="H152">
        <v>8</v>
      </c>
    </row>
    <row r="153" spans="1:8" x14ac:dyDescent="0.2">
      <c r="A153" t="s">
        <v>10</v>
      </c>
      <c r="B153" s="42" t="s">
        <v>182</v>
      </c>
      <c r="C153" s="42"/>
      <c r="D153" s="42" t="s">
        <v>20</v>
      </c>
      <c r="E153" s="42">
        <v>0</v>
      </c>
      <c r="F153" s="42">
        <v>0</v>
      </c>
      <c r="G153" s="42">
        <v>0</v>
      </c>
      <c r="H153" s="42">
        <v>24</v>
      </c>
    </row>
    <row r="154" spans="1:8" ht="13.5" customHeight="1" x14ac:dyDescent="0.2">
      <c r="A154" t="s">
        <v>10</v>
      </c>
      <c r="B154" t="s">
        <v>183</v>
      </c>
      <c r="D154" t="s">
        <v>20</v>
      </c>
      <c r="E154">
        <v>0</v>
      </c>
      <c r="F154">
        <v>0</v>
      </c>
      <c r="G154">
        <v>0</v>
      </c>
      <c r="H154">
        <v>24</v>
      </c>
    </row>
    <row r="155" spans="1:8" x14ac:dyDescent="0.2">
      <c r="A155" t="s">
        <v>10</v>
      </c>
      <c r="B155" s="42" t="s">
        <v>184</v>
      </c>
      <c r="C155" s="42"/>
      <c r="D155" s="42" t="s">
        <v>28</v>
      </c>
      <c r="E155" s="42">
        <v>0</v>
      </c>
      <c r="F155" s="42">
        <v>0</v>
      </c>
      <c r="G155" s="42">
        <v>0</v>
      </c>
      <c r="H155" s="42">
        <v>16</v>
      </c>
    </row>
    <row r="156" spans="1:8" ht="13.5" customHeight="1" x14ac:dyDescent="0.2">
      <c r="A156" t="s">
        <v>10</v>
      </c>
      <c r="B156" t="s">
        <v>185</v>
      </c>
      <c r="D156" t="s">
        <v>28</v>
      </c>
      <c r="E156">
        <v>0</v>
      </c>
      <c r="F156">
        <v>0</v>
      </c>
      <c r="G156">
        <v>0</v>
      </c>
      <c r="H156">
        <v>16</v>
      </c>
    </row>
    <row r="157" spans="1:8" x14ac:dyDescent="0.2">
      <c r="A157" t="s">
        <v>10</v>
      </c>
      <c r="B157" s="42" t="s">
        <v>185</v>
      </c>
      <c r="C157" s="42"/>
      <c r="D157" s="42" t="s">
        <v>20</v>
      </c>
      <c r="E157" s="42">
        <v>0</v>
      </c>
      <c r="F157" s="42">
        <v>0</v>
      </c>
      <c r="G157" s="42">
        <v>0</v>
      </c>
      <c r="H157" s="42">
        <v>16</v>
      </c>
    </row>
    <row r="158" spans="1:8" ht="13.5" customHeight="1" x14ac:dyDescent="0.2">
      <c r="A158" t="s">
        <v>10</v>
      </c>
      <c r="B158" t="s">
        <v>186</v>
      </c>
      <c r="D158" t="s">
        <v>28</v>
      </c>
      <c r="E158">
        <v>0</v>
      </c>
      <c r="F158">
        <v>0</v>
      </c>
      <c r="G158">
        <v>0</v>
      </c>
      <c r="H158">
        <v>8</v>
      </c>
    </row>
    <row r="159" spans="1:8" x14ac:dyDescent="0.2">
      <c r="A159" t="s">
        <v>10</v>
      </c>
      <c r="B159" s="42" t="s">
        <v>186</v>
      </c>
      <c r="C159" s="42"/>
      <c r="D159" s="42" t="s">
        <v>20</v>
      </c>
      <c r="E159" s="42">
        <v>0</v>
      </c>
      <c r="F159" s="42">
        <v>0</v>
      </c>
      <c r="G159" s="42">
        <v>0</v>
      </c>
      <c r="H159" s="42">
        <v>16</v>
      </c>
    </row>
    <row r="160" spans="1:8" ht="13.5" customHeight="1" x14ac:dyDescent="0.2">
      <c r="A160" t="s">
        <v>10</v>
      </c>
      <c r="B160" t="s">
        <v>187</v>
      </c>
      <c r="D160" t="s">
        <v>28</v>
      </c>
      <c r="E160">
        <v>0</v>
      </c>
      <c r="F160">
        <v>0</v>
      </c>
      <c r="G160">
        <v>0</v>
      </c>
      <c r="H160">
        <v>16</v>
      </c>
    </row>
    <row r="161" spans="1:8" x14ac:dyDescent="0.2">
      <c r="A161" t="s">
        <v>10</v>
      </c>
      <c r="B161" s="42" t="s">
        <v>187</v>
      </c>
      <c r="C161" s="42"/>
      <c r="D161" s="42" t="s">
        <v>20</v>
      </c>
      <c r="E161" s="42">
        <v>0</v>
      </c>
      <c r="F161" s="42">
        <v>0</v>
      </c>
      <c r="G161" s="42">
        <v>0</v>
      </c>
      <c r="H161" s="42">
        <v>16</v>
      </c>
    </row>
    <row r="162" spans="1:8" ht="13.5" customHeight="1" x14ac:dyDescent="0.2">
      <c r="A162" t="s">
        <v>10</v>
      </c>
      <c r="B162" t="s">
        <v>188</v>
      </c>
      <c r="D162" t="s">
        <v>20</v>
      </c>
      <c r="E162">
        <v>0</v>
      </c>
      <c r="F162">
        <v>0</v>
      </c>
      <c r="G162">
        <v>0</v>
      </c>
      <c r="H162">
        <v>8</v>
      </c>
    </row>
    <row r="163" spans="1:8" x14ac:dyDescent="0.2">
      <c r="A163" t="s">
        <v>10</v>
      </c>
      <c r="B163" s="42" t="s">
        <v>189</v>
      </c>
      <c r="C163" s="42"/>
      <c r="D163" s="42" t="s">
        <v>20</v>
      </c>
      <c r="E163" s="42">
        <v>0</v>
      </c>
      <c r="F163" s="42">
        <v>0</v>
      </c>
      <c r="G163" s="42">
        <v>0</v>
      </c>
      <c r="H163" s="42">
        <v>8</v>
      </c>
    </row>
    <row r="164" spans="1:8" ht="13.5" customHeight="1" x14ac:dyDescent="0.2">
      <c r="A164" t="s">
        <v>10</v>
      </c>
      <c r="B164" t="s">
        <v>190</v>
      </c>
      <c r="D164" t="s">
        <v>28</v>
      </c>
      <c r="E164">
        <v>0</v>
      </c>
      <c r="F164">
        <v>0</v>
      </c>
      <c r="G164">
        <v>0</v>
      </c>
      <c r="H164">
        <v>16</v>
      </c>
    </row>
    <row r="165" spans="1:8" x14ac:dyDescent="0.2">
      <c r="A165" t="s">
        <v>10</v>
      </c>
      <c r="B165" s="42" t="s">
        <v>190</v>
      </c>
      <c r="C165" s="42"/>
      <c r="D165" s="42" t="s">
        <v>20</v>
      </c>
      <c r="E165" s="42">
        <v>0</v>
      </c>
      <c r="F165" s="42">
        <v>0</v>
      </c>
      <c r="G165" s="42">
        <v>0</v>
      </c>
      <c r="H165" s="42">
        <v>16</v>
      </c>
    </row>
    <row r="166" spans="1:8" ht="13.5" customHeight="1" x14ac:dyDescent="0.2">
      <c r="A166" t="s">
        <v>10</v>
      </c>
      <c r="B166" t="s">
        <v>191</v>
      </c>
      <c r="D166" t="s">
        <v>28</v>
      </c>
      <c r="E166">
        <v>0</v>
      </c>
      <c r="F166">
        <v>0</v>
      </c>
      <c r="G166">
        <v>0</v>
      </c>
      <c r="H166">
        <v>16</v>
      </c>
    </row>
    <row r="167" spans="1:8" x14ac:dyDescent="0.2">
      <c r="A167" t="s">
        <v>10</v>
      </c>
      <c r="B167" s="42" t="s">
        <v>191</v>
      </c>
      <c r="C167" s="42"/>
      <c r="D167" s="42" t="s">
        <v>20</v>
      </c>
      <c r="E167" s="42">
        <v>0</v>
      </c>
      <c r="F167" s="42">
        <v>0</v>
      </c>
      <c r="G167" s="42">
        <v>0</v>
      </c>
      <c r="H167" s="42">
        <v>16</v>
      </c>
    </row>
    <row r="168" spans="1:8" ht="13.5" customHeight="1" x14ac:dyDescent="0.2">
      <c r="A168" t="s">
        <v>10</v>
      </c>
      <c r="B168" t="s">
        <v>192</v>
      </c>
      <c r="D168" t="s">
        <v>28</v>
      </c>
      <c r="E168">
        <v>0</v>
      </c>
      <c r="F168">
        <v>0</v>
      </c>
      <c r="G168">
        <v>0</v>
      </c>
      <c r="H168">
        <v>8</v>
      </c>
    </row>
    <row r="169" spans="1:8" x14ac:dyDescent="0.2">
      <c r="A169" t="s">
        <v>10</v>
      </c>
      <c r="B169" s="42" t="s">
        <v>192</v>
      </c>
      <c r="C169" s="42"/>
      <c r="D169" s="42" t="s">
        <v>20</v>
      </c>
      <c r="E169" s="42">
        <v>0</v>
      </c>
      <c r="F169" s="42">
        <v>0</v>
      </c>
      <c r="G169" s="42">
        <v>0</v>
      </c>
      <c r="H169" s="42">
        <v>8</v>
      </c>
    </row>
    <row r="170" spans="1:8" ht="13.5" customHeight="1" x14ac:dyDescent="0.2">
      <c r="A170" t="s">
        <v>10</v>
      </c>
      <c r="B170" t="s">
        <v>193</v>
      </c>
      <c r="D170" t="s">
        <v>20</v>
      </c>
      <c r="E170">
        <v>0</v>
      </c>
      <c r="F170">
        <v>0</v>
      </c>
      <c r="G170">
        <v>0</v>
      </c>
      <c r="H170">
        <v>16</v>
      </c>
    </row>
    <row r="171" spans="1:8" x14ac:dyDescent="0.2">
      <c r="A171" t="s">
        <v>10</v>
      </c>
      <c r="B171" s="42" t="s">
        <v>194</v>
      </c>
      <c r="C171" s="42"/>
      <c r="D171" s="42" t="s">
        <v>20</v>
      </c>
      <c r="E171" s="42">
        <v>0</v>
      </c>
      <c r="F171" s="42">
        <v>0</v>
      </c>
      <c r="G171" s="42">
        <v>0</v>
      </c>
      <c r="H171" s="42">
        <v>16</v>
      </c>
    </row>
    <row r="172" spans="1:8" ht="13.5" customHeight="1" x14ac:dyDescent="0.2">
      <c r="A172" t="s">
        <v>10</v>
      </c>
      <c r="B172" t="s">
        <v>195</v>
      </c>
      <c r="D172" t="s">
        <v>20</v>
      </c>
      <c r="E172">
        <v>0</v>
      </c>
      <c r="F172">
        <v>0</v>
      </c>
      <c r="G172">
        <v>0</v>
      </c>
      <c r="H172">
        <v>16</v>
      </c>
    </row>
    <row r="173" spans="1:8" x14ac:dyDescent="0.2">
      <c r="A173" t="s">
        <v>10</v>
      </c>
      <c r="B173" s="42" t="s">
        <v>196</v>
      </c>
      <c r="C173" s="42"/>
      <c r="D173" s="42" t="s">
        <v>20</v>
      </c>
      <c r="E173" s="42">
        <v>0</v>
      </c>
      <c r="F173" s="42">
        <v>0</v>
      </c>
      <c r="G173" s="42">
        <v>0</v>
      </c>
      <c r="H173" s="42">
        <v>16</v>
      </c>
    </row>
    <row r="174" spans="1:8" ht="13.5" customHeight="1" x14ac:dyDescent="0.2">
      <c r="A174" t="s">
        <v>10</v>
      </c>
      <c r="B174" t="s">
        <v>197</v>
      </c>
      <c r="D174" t="s">
        <v>28</v>
      </c>
      <c r="E174">
        <v>0</v>
      </c>
      <c r="F174">
        <v>0</v>
      </c>
      <c r="G174">
        <v>0</v>
      </c>
      <c r="H174">
        <v>8</v>
      </c>
    </row>
    <row r="175" spans="1:8" x14ac:dyDescent="0.2">
      <c r="A175" t="s">
        <v>10</v>
      </c>
      <c r="B175" s="42" t="s">
        <v>197</v>
      </c>
      <c r="C175" s="42"/>
      <c r="D175" s="42" t="s">
        <v>20</v>
      </c>
      <c r="E175" s="42">
        <v>0</v>
      </c>
      <c r="F175" s="42">
        <v>0</v>
      </c>
      <c r="G175" s="42">
        <v>0</v>
      </c>
      <c r="H175" s="42">
        <v>16</v>
      </c>
    </row>
    <row r="176" spans="1:8" ht="13.5" customHeight="1" x14ac:dyDescent="0.2">
      <c r="A176" t="s">
        <v>10</v>
      </c>
      <c r="B176" t="s">
        <v>198</v>
      </c>
      <c r="D176" t="s">
        <v>28</v>
      </c>
      <c r="E176">
        <v>0</v>
      </c>
      <c r="F176">
        <v>0</v>
      </c>
      <c r="G176">
        <v>0</v>
      </c>
      <c r="H176">
        <v>8</v>
      </c>
    </row>
    <row r="177" spans="1:8" x14ac:dyDescent="0.2">
      <c r="A177" t="s">
        <v>10</v>
      </c>
      <c r="B177" s="42" t="s">
        <v>198</v>
      </c>
      <c r="C177" s="42"/>
      <c r="D177" s="42" t="s">
        <v>20</v>
      </c>
      <c r="E177" s="42">
        <v>0</v>
      </c>
      <c r="F177" s="42">
        <v>0</v>
      </c>
      <c r="G177" s="42">
        <v>0</v>
      </c>
      <c r="H177" s="42">
        <v>8</v>
      </c>
    </row>
    <row r="178" spans="1:8" ht="13.5" customHeight="1" x14ac:dyDescent="0.2">
      <c r="A178" t="s">
        <v>10</v>
      </c>
      <c r="B178" t="s">
        <v>199</v>
      </c>
      <c r="D178" t="s">
        <v>28</v>
      </c>
      <c r="E178">
        <v>0</v>
      </c>
      <c r="F178">
        <v>0</v>
      </c>
      <c r="G178">
        <v>0</v>
      </c>
      <c r="H178">
        <v>8</v>
      </c>
    </row>
    <row r="179" spans="1:8" x14ac:dyDescent="0.2">
      <c r="A179" t="s">
        <v>10</v>
      </c>
      <c r="B179" s="42" t="s">
        <v>199</v>
      </c>
      <c r="C179" s="42"/>
      <c r="D179" s="42" t="s">
        <v>20</v>
      </c>
      <c r="E179" s="42">
        <v>0</v>
      </c>
      <c r="F179" s="42">
        <v>0</v>
      </c>
      <c r="G179" s="42">
        <v>0</v>
      </c>
      <c r="H179" s="42">
        <v>16</v>
      </c>
    </row>
    <row r="180" spans="1:8" ht="13.5" customHeight="1" x14ac:dyDescent="0.2">
      <c r="A180" t="s">
        <v>10</v>
      </c>
      <c r="B180" t="s">
        <v>200</v>
      </c>
      <c r="D180" t="s">
        <v>28</v>
      </c>
      <c r="E180">
        <v>0</v>
      </c>
      <c r="F180">
        <v>0</v>
      </c>
      <c r="G180">
        <v>0</v>
      </c>
      <c r="H180">
        <v>8</v>
      </c>
    </row>
    <row r="181" spans="1:8" x14ac:dyDescent="0.2">
      <c r="A181" t="s">
        <v>10</v>
      </c>
      <c r="B181" s="42" t="s">
        <v>200</v>
      </c>
      <c r="C181" s="42"/>
      <c r="D181" s="42" t="s">
        <v>20</v>
      </c>
      <c r="E181" s="42">
        <v>0</v>
      </c>
      <c r="F181" s="42">
        <v>0</v>
      </c>
      <c r="G181" s="42">
        <v>0</v>
      </c>
      <c r="H181" s="42">
        <v>16</v>
      </c>
    </row>
    <row r="182" spans="1:8" ht="13.5" customHeight="1" x14ac:dyDescent="0.2">
      <c r="A182" t="s">
        <v>10</v>
      </c>
      <c r="B182" t="s">
        <v>201</v>
      </c>
      <c r="D182" t="s">
        <v>28</v>
      </c>
      <c r="E182">
        <v>0</v>
      </c>
      <c r="F182">
        <v>0</v>
      </c>
      <c r="G182">
        <v>0</v>
      </c>
      <c r="H182">
        <v>16</v>
      </c>
    </row>
    <row r="183" spans="1:8" x14ac:dyDescent="0.2">
      <c r="A183" t="s">
        <v>10</v>
      </c>
      <c r="B183" s="42" t="s">
        <v>201</v>
      </c>
      <c r="C183" s="42"/>
      <c r="D183" s="42" t="s">
        <v>20</v>
      </c>
      <c r="E183" s="42">
        <v>0</v>
      </c>
      <c r="F183" s="42">
        <v>0</v>
      </c>
      <c r="G183" s="42">
        <v>0</v>
      </c>
      <c r="H183" s="42">
        <v>8</v>
      </c>
    </row>
    <row r="184" spans="1:8" ht="13.5" customHeight="1" x14ac:dyDescent="0.2">
      <c r="A184" t="s">
        <v>10</v>
      </c>
      <c r="B184" t="s">
        <v>202</v>
      </c>
      <c r="D184" t="s">
        <v>28</v>
      </c>
      <c r="E184">
        <v>0</v>
      </c>
      <c r="F184">
        <v>0</v>
      </c>
      <c r="G184">
        <v>0</v>
      </c>
      <c r="H184">
        <v>8</v>
      </c>
    </row>
    <row r="185" spans="1:8" x14ac:dyDescent="0.2">
      <c r="A185" t="s">
        <v>10</v>
      </c>
      <c r="B185" s="42" t="s">
        <v>203</v>
      </c>
      <c r="C185" s="42"/>
      <c r="D185" s="42" t="s">
        <v>20</v>
      </c>
      <c r="E185" s="42">
        <v>0</v>
      </c>
      <c r="F185" s="42">
        <v>0</v>
      </c>
      <c r="G185" s="42">
        <v>0</v>
      </c>
      <c r="H185" s="42">
        <v>24</v>
      </c>
    </row>
    <row r="186" spans="1:8" ht="13.5" customHeight="1" x14ac:dyDescent="0.2">
      <c r="A186" t="s">
        <v>10</v>
      </c>
      <c r="B186" t="s">
        <v>204</v>
      </c>
      <c r="D186" t="s">
        <v>20</v>
      </c>
      <c r="E186">
        <v>0</v>
      </c>
      <c r="F186">
        <v>0</v>
      </c>
      <c r="G186">
        <v>0</v>
      </c>
      <c r="H186">
        <v>8</v>
      </c>
    </row>
    <row r="187" spans="1:8" x14ac:dyDescent="0.2">
      <c r="A187" t="s">
        <v>10</v>
      </c>
      <c r="B187" s="42" t="s">
        <v>205</v>
      </c>
      <c r="C187" s="42"/>
      <c r="D187" s="42" t="s">
        <v>28</v>
      </c>
      <c r="E187" s="42">
        <v>0</v>
      </c>
      <c r="F187" s="42">
        <v>0</v>
      </c>
      <c r="G187" s="42">
        <v>0</v>
      </c>
      <c r="H187" s="42">
        <v>8</v>
      </c>
    </row>
    <row r="188" spans="1:8" ht="13.5" customHeight="1" x14ac:dyDescent="0.2">
      <c r="A188" t="s">
        <v>10</v>
      </c>
      <c r="B188" t="s">
        <v>205</v>
      </c>
      <c r="D188" t="s">
        <v>20</v>
      </c>
      <c r="E188">
        <v>0</v>
      </c>
      <c r="F188">
        <v>0</v>
      </c>
      <c r="G188">
        <v>0</v>
      </c>
      <c r="H188">
        <v>8</v>
      </c>
    </row>
    <row r="189" spans="1:8" x14ac:dyDescent="0.2">
      <c r="A189" t="s">
        <v>10</v>
      </c>
      <c r="B189" s="42" t="s">
        <v>206</v>
      </c>
      <c r="C189" s="42"/>
      <c r="D189" s="42" t="s">
        <v>28</v>
      </c>
      <c r="E189" s="42">
        <v>0</v>
      </c>
      <c r="F189" s="42">
        <v>0</v>
      </c>
      <c r="G189" s="42">
        <v>0</v>
      </c>
      <c r="H189" s="42">
        <v>8</v>
      </c>
    </row>
    <row r="190" spans="1:8" ht="13.5" customHeight="1" x14ac:dyDescent="0.2">
      <c r="A190" t="s">
        <v>10</v>
      </c>
      <c r="B190" t="s">
        <v>206</v>
      </c>
      <c r="D190" t="s">
        <v>20</v>
      </c>
      <c r="E190">
        <v>0</v>
      </c>
      <c r="F190">
        <v>0</v>
      </c>
      <c r="G190">
        <v>0</v>
      </c>
      <c r="H190">
        <v>8</v>
      </c>
    </row>
    <row r="191" spans="1:8" x14ac:dyDescent="0.2">
      <c r="A191" t="s">
        <v>10</v>
      </c>
      <c r="B191" s="42" t="s">
        <v>207</v>
      </c>
      <c r="C191" s="42" t="s">
        <v>174</v>
      </c>
      <c r="D191" s="42" t="s">
        <v>20</v>
      </c>
      <c r="E191" s="42">
        <v>0</v>
      </c>
      <c r="F191" s="42">
        <v>0</v>
      </c>
      <c r="G191" s="42">
        <v>0</v>
      </c>
      <c r="H191" s="42">
        <v>16</v>
      </c>
    </row>
    <row r="192" spans="1:8" ht="13.5" customHeight="1" x14ac:dyDescent="0.2">
      <c r="A192" t="s">
        <v>10</v>
      </c>
      <c r="B192" t="s">
        <v>208</v>
      </c>
      <c r="D192" t="s">
        <v>28</v>
      </c>
      <c r="E192">
        <v>0</v>
      </c>
      <c r="F192">
        <v>0</v>
      </c>
      <c r="G192">
        <v>0</v>
      </c>
      <c r="H192">
        <v>8</v>
      </c>
    </row>
    <row r="193" spans="1:8" x14ac:dyDescent="0.2">
      <c r="A193" t="s">
        <v>10</v>
      </c>
      <c r="B193" s="42" t="s">
        <v>208</v>
      </c>
      <c r="C193" s="42"/>
      <c r="D193" s="42" t="s">
        <v>20</v>
      </c>
      <c r="E193" s="42">
        <v>0</v>
      </c>
      <c r="F193" s="42">
        <v>0</v>
      </c>
      <c r="G193" s="42">
        <v>0</v>
      </c>
      <c r="H193" s="42">
        <v>16</v>
      </c>
    </row>
    <row r="194" spans="1:8" ht="13.5" customHeight="1" x14ac:dyDescent="0.2">
      <c r="A194" t="s">
        <v>10</v>
      </c>
      <c r="B194" t="s">
        <v>209</v>
      </c>
      <c r="D194" t="s">
        <v>28</v>
      </c>
      <c r="E194">
        <v>0</v>
      </c>
      <c r="F194">
        <v>0</v>
      </c>
      <c r="G194">
        <v>0</v>
      </c>
      <c r="H194">
        <v>8</v>
      </c>
    </row>
    <row r="195" spans="1:8" x14ac:dyDescent="0.2">
      <c r="A195" t="s">
        <v>10</v>
      </c>
      <c r="B195" s="42" t="s">
        <v>209</v>
      </c>
      <c r="C195" s="42"/>
      <c r="D195" s="42" t="s">
        <v>20</v>
      </c>
      <c r="E195" s="42">
        <v>0</v>
      </c>
      <c r="F195" s="42">
        <v>0</v>
      </c>
      <c r="G195" s="42">
        <v>0</v>
      </c>
      <c r="H195" s="42">
        <v>8</v>
      </c>
    </row>
    <row r="196" spans="1:8" ht="13.5" customHeight="1" x14ac:dyDescent="0.2">
      <c r="A196" t="s">
        <v>10</v>
      </c>
      <c r="B196" t="s">
        <v>210</v>
      </c>
      <c r="D196" t="s">
        <v>20</v>
      </c>
      <c r="E196">
        <v>0</v>
      </c>
      <c r="F196">
        <v>0</v>
      </c>
      <c r="G196">
        <v>0</v>
      </c>
      <c r="H196">
        <v>16</v>
      </c>
    </row>
    <row r="197" spans="1:8" x14ac:dyDescent="0.2">
      <c r="A197" t="s">
        <v>10</v>
      </c>
      <c r="B197" s="42" t="s">
        <v>211</v>
      </c>
      <c r="C197" s="42"/>
      <c r="D197" s="42" t="s">
        <v>28</v>
      </c>
      <c r="E197" s="42">
        <v>0</v>
      </c>
      <c r="F197" s="42">
        <v>0</v>
      </c>
      <c r="G197" s="42">
        <v>0</v>
      </c>
      <c r="H197" s="42">
        <v>8</v>
      </c>
    </row>
    <row r="198" spans="1:8" ht="13.5" customHeight="1" x14ac:dyDescent="0.2">
      <c r="A198" t="s">
        <v>10</v>
      </c>
      <c r="B198" t="s">
        <v>211</v>
      </c>
      <c r="D198" t="s">
        <v>20</v>
      </c>
      <c r="E198">
        <v>0</v>
      </c>
      <c r="F198">
        <v>0</v>
      </c>
      <c r="G198">
        <v>0</v>
      </c>
      <c r="H198">
        <v>16</v>
      </c>
    </row>
    <row r="199" spans="1:8" x14ac:dyDescent="0.2">
      <c r="A199" t="s">
        <v>10</v>
      </c>
      <c r="B199" s="42" t="s">
        <v>212</v>
      </c>
      <c r="C199" s="42"/>
      <c r="D199" s="42" t="s">
        <v>28</v>
      </c>
      <c r="E199" s="42">
        <v>0</v>
      </c>
      <c r="F199" s="42">
        <v>0</v>
      </c>
      <c r="G199" s="42">
        <v>0</v>
      </c>
      <c r="H199" s="42">
        <v>8</v>
      </c>
    </row>
    <row r="200" spans="1:8" ht="13.5" customHeight="1" x14ac:dyDescent="0.2">
      <c r="A200" t="s">
        <v>10</v>
      </c>
      <c r="B200" t="s">
        <v>212</v>
      </c>
      <c r="D200" t="s">
        <v>20</v>
      </c>
      <c r="E200">
        <v>0</v>
      </c>
      <c r="F200">
        <v>0</v>
      </c>
      <c r="G200">
        <v>0</v>
      </c>
      <c r="H200">
        <v>24</v>
      </c>
    </row>
    <row r="201" spans="1:8" x14ac:dyDescent="0.2">
      <c r="A201" t="s">
        <v>10</v>
      </c>
      <c r="B201" s="42" t="s">
        <v>213</v>
      </c>
      <c r="C201" s="42"/>
      <c r="D201" s="42" t="s">
        <v>20</v>
      </c>
      <c r="E201" s="42">
        <v>0</v>
      </c>
      <c r="F201" s="42">
        <v>0</v>
      </c>
      <c r="G201" s="42">
        <v>0</v>
      </c>
      <c r="H201" s="42">
        <v>8</v>
      </c>
    </row>
    <row r="202" spans="1:8" ht="13.5" customHeight="1" x14ac:dyDescent="0.2">
      <c r="A202" t="s">
        <v>10</v>
      </c>
      <c r="B202" t="s">
        <v>214</v>
      </c>
      <c r="D202" t="s">
        <v>20</v>
      </c>
      <c r="E202">
        <v>0</v>
      </c>
      <c r="F202">
        <v>0</v>
      </c>
      <c r="G202">
        <v>0</v>
      </c>
      <c r="H202">
        <v>8</v>
      </c>
    </row>
    <row r="203" spans="1:8" x14ac:dyDescent="0.2">
      <c r="A203" t="s">
        <v>10</v>
      </c>
      <c r="B203" s="42" t="s">
        <v>215</v>
      </c>
      <c r="C203" s="42"/>
      <c r="D203" s="42" t="s">
        <v>28</v>
      </c>
      <c r="E203" s="42">
        <v>0</v>
      </c>
      <c r="F203" s="42">
        <v>0</v>
      </c>
      <c r="G203" s="42">
        <v>0</v>
      </c>
      <c r="H203" s="42">
        <v>8</v>
      </c>
    </row>
    <row r="204" spans="1:8" ht="13.5" customHeight="1" x14ac:dyDescent="0.2">
      <c r="A204" t="s">
        <v>10</v>
      </c>
      <c r="B204" t="s">
        <v>215</v>
      </c>
      <c r="D204" t="s">
        <v>20</v>
      </c>
      <c r="E204">
        <v>0</v>
      </c>
      <c r="F204">
        <v>0</v>
      </c>
      <c r="G204">
        <v>0</v>
      </c>
      <c r="H204">
        <v>16</v>
      </c>
    </row>
    <row r="205" spans="1:8" x14ac:dyDescent="0.2">
      <c r="A205" t="s">
        <v>10</v>
      </c>
      <c r="B205" s="42" t="s">
        <v>216</v>
      </c>
      <c r="C205" s="42"/>
      <c r="D205" s="42" t="s">
        <v>28</v>
      </c>
      <c r="E205" s="42">
        <v>0</v>
      </c>
      <c r="F205" s="42">
        <v>0</v>
      </c>
      <c r="G205" s="42">
        <v>0</v>
      </c>
      <c r="H205" s="42">
        <v>8</v>
      </c>
    </row>
    <row r="206" spans="1:8" ht="13.5" customHeight="1" x14ac:dyDescent="0.2">
      <c r="A206" t="s">
        <v>10</v>
      </c>
      <c r="B206" t="s">
        <v>216</v>
      </c>
      <c r="D206" t="s">
        <v>20</v>
      </c>
      <c r="E206">
        <v>0</v>
      </c>
      <c r="F206">
        <v>0</v>
      </c>
      <c r="G206">
        <v>0</v>
      </c>
      <c r="H206">
        <v>8</v>
      </c>
    </row>
    <row r="207" spans="1:8" x14ac:dyDescent="0.2">
      <c r="A207" t="s">
        <v>10</v>
      </c>
      <c r="B207" s="42" t="s">
        <v>217</v>
      </c>
      <c r="C207" s="42"/>
      <c r="D207" s="42" t="s">
        <v>20</v>
      </c>
      <c r="E207" s="42">
        <v>0</v>
      </c>
      <c r="F207" s="42">
        <v>0</v>
      </c>
      <c r="G207" s="42">
        <v>0</v>
      </c>
      <c r="H207" s="42">
        <v>16</v>
      </c>
    </row>
    <row r="208" spans="1:8" ht="13.5" customHeight="1" x14ac:dyDescent="0.2">
      <c r="A208" t="s">
        <v>10</v>
      </c>
      <c r="B208" t="s">
        <v>218</v>
      </c>
      <c r="D208" t="s">
        <v>25</v>
      </c>
      <c r="E208">
        <v>0</v>
      </c>
      <c r="F208">
        <v>0</v>
      </c>
      <c r="G208">
        <v>0</v>
      </c>
      <c r="H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workbookViewId="0"/>
  </sheetViews>
  <sheetFormatPr defaultRowHeight="12.75" x14ac:dyDescent="0.2"/>
  <cols>
    <col min="1" max="1" width="5.85546875" customWidth="1"/>
    <col min="2" max="2" width="17.85546875" customWidth="1"/>
    <col min="3" max="3" width="21" customWidth="1"/>
    <col min="4" max="4" width="20.42578125" customWidth="1"/>
    <col min="5" max="5" width="22.28515625" customWidth="1"/>
    <col min="6" max="9" width="21.28515625" customWidth="1"/>
  </cols>
  <sheetData>
    <row r="1" spans="1:9" x14ac:dyDescent="0.2">
      <c r="B1" s="20"/>
      <c r="C1" s="20"/>
      <c r="D1" s="20"/>
      <c r="E1" s="20"/>
      <c r="F1" s="20"/>
      <c r="G1" s="20"/>
      <c r="H1" s="20"/>
    </row>
    <row r="2" spans="1:9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9" x14ac:dyDescent="0.2">
      <c r="B3" s="6"/>
      <c r="C3" s="7"/>
      <c r="D3" s="7"/>
      <c r="E3" s="7"/>
      <c r="F3" s="7"/>
      <c r="G3" s="7"/>
      <c r="H3" s="8"/>
    </row>
    <row r="4" spans="1:9" x14ac:dyDescent="0.2">
      <c r="B4" s="9"/>
      <c r="C4" s="10"/>
      <c r="D4" s="10"/>
      <c r="E4" s="10"/>
      <c r="F4" s="10"/>
      <c r="G4" s="10"/>
      <c r="H4" s="11"/>
    </row>
    <row r="5" spans="1:9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9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9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9" x14ac:dyDescent="0.2">
      <c r="B8" s="9"/>
      <c r="C8" s="79" t="s">
        <v>219</v>
      </c>
      <c r="D8" s="80"/>
      <c r="E8" s="10"/>
      <c r="F8" s="79">
        <v>41761.999988425923</v>
      </c>
      <c r="G8" s="80"/>
      <c r="H8" s="11"/>
    </row>
    <row r="9" spans="1:9" x14ac:dyDescent="0.2">
      <c r="B9" s="9"/>
      <c r="C9" s="10"/>
      <c r="D9" s="13"/>
      <c r="E9" s="10"/>
      <c r="F9" s="13"/>
      <c r="G9" s="13"/>
      <c r="H9" s="11"/>
    </row>
    <row r="10" spans="1:9" x14ac:dyDescent="0.2">
      <c r="B10" s="17"/>
      <c r="C10" s="18"/>
      <c r="D10" s="18"/>
      <c r="E10" s="18"/>
      <c r="F10" s="18"/>
      <c r="G10" s="18"/>
      <c r="H10" s="19"/>
    </row>
    <row r="11" spans="1:9" x14ac:dyDescent="0.2">
      <c r="B11" s="20"/>
      <c r="C11" s="20"/>
      <c r="D11" s="20"/>
      <c r="E11" s="20"/>
      <c r="F11" s="20"/>
      <c r="G11" s="20"/>
      <c r="H11" s="20"/>
    </row>
    <row r="13" spans="1:9" ht="27.75" customHeight="1" thickBot="1" x14ac:dyDescent="0.25">
      <c r="A13" t="s">
        <v>10</v>
      </c>
      <c r="B13" s="22" t="s">
        <v>220</v>
      </c>
      <c r="C13" s="22" t="s">
        <v>80</v>
      </c>
      <c r="D13" s="22" t="s">
        <v>221</v>
      </c>
      <c r="E13" s="22" t="s">
        <v>82</v>
      </c>
      <c r="F13" s="22" t="s">
        <v>83</v>
      </c>
      <c r="G13" s="22" t="s">
        <v>84</v>
      </c>
      <c r="H13" s="22" t="s">
        <v>85</v>
      </c>
      <c r="I13" s="22" t="s">
        <v>86</v>
      </c>
    </row>
    <row r="14" spans="1:9" ht="13.5" customHeight="1" thickTop="1" x14ac:dyDescent="0.2">
      <c r="A14" t="s">
        <v>10</v>
      </c>
      <c r="B14" s="43">
        <v>41761</v>
      </c>
      <c r="C14" t="s">
        <v>87</v>
      </c>
      <c r="E14" t="s">
        <v>25</v>
      </c>
      <c r="F14">
        <v>0</v>
      </c>
      <c r="G14">
        <v>0</v>
      </c>
      <c r="H14">
        <v>0</v>
      </c>
      <c r="I14">
        <v>8</v>
      </c>
    </row>
    <row r="15" spans="1:9" x14ac:dyDescent="0.2">
      <c r="A15" t="s">
        <v>10</v>
      </c>
      <c r="B15" s="44">
        <v>41761</v>
      </c>
      <c r="C15" s="42" t="s">
        <v>87</v>
      </c>
      <c r="D15" s="42"/>
      <c r="E15" s="42" t="s">
        <v>20</v>
      </c>
      <c r="F15" s="42">
        <v>0</v>
      </c>
      <c r="G15" s="42">
        <v>0</v>
      </c>
      <c r="H15" s="42">
        <v>0</v>
      </c>
      <c r="I15" s="42">
        <v>16</v>
      </c>
    </row>
    <row r="16" spans="1:9" ht="13.5" customHeight="1" x14ac:dyDescent="0.2">
      <c r="A16" t="s">
        <v>10</v>
      </c>
      <c r="B16" s="43">
        <v>41761</v>
      </c>
      <c r="C16" t="s">
        <v>88</v>
      </c>
      <c r="E16" t="s">
        <v>20</v>
      </c>
      <c r="F16">
        <v>0</v>
      </c>
      <c r="G16">
        <v>0</v>
      </c>
      <c r="H16">
        <v>0</v>
      </c>
      <c r="I16">
        <v>32</v>
      </c>
    </row>
    <row r="17" spans="1:9" x14ac:dyDescent="0.2">
      <c r="A17" t="s">
        <v>10</v>
      </c>
      <c r="B17" s="44">
        <v>41761</v>
      </c>
      <c r="C17" s="42" t="s">
        <v>89</v>
      </c>
      <c r="D17" s="42"/>
      <c r="E17" s="42" t="s">
        <v>20</v>
      </c>
      <c r="F17" s="42">
        <v>0</v>
      </c>
      <c r="G17" s="42">
        <v>0</v>
      </c>
      <c r="H17" s="42">
        <v>0</v>
      </c>
      <c r="I17" s="42">
        <v>8</v>
      </c>
    </row>
    <row r="18" spans="1:9" ht="13.5" customHeight="1" x14ac:dyDescent="0.2">
      <c r="A18" t="s">
        <v>10</v>
      </c>
      <c r="B18" s="43">
        <v>41761</v>
      </c>
      <c r="C18" t="s">
        <v>90</v>
      </c>
      <c r="E18" t="s">
        <v>28</v>
      </c>
      <c r="F18">
        <v>0</v>
      </c>
      <c r="G18">
        <v>0</v>
      </c>
      <c r="H18">
        <v>0</v>
      </c>
      <c r="I18">
        <v>8</v>
      </c>
    </row>
    <row r="19" spans="1:9" x14ac:dyDescent="0.2">
      <c r="A19" t="s">
        <v>10</v>
      </c>
      <c r="B19" s="44">
        <v>41761</v>
      </c>
      <c r="C19" s="42" t="s">
        <v>90</v>
      </c>
      <c r="D19" s="42"/>
      <c r="E19" s="42" t="s">
        <v>20</v>
      </c>
      <c r="F19" s="42">
        <v>0</v>
      </c>
      <c r="G19" s="42">
        <v>0</v>
      </c>
      <c r="H19" s="42">
        <v>0</v>
      </c>
      <c r="I19" s="42">
        <v>8</v>
      </c>
    </row>
    <row r="20" spans="1:9" ht="13.5" customHeight="1" x14ac:dyDescent="0.2">
      <c r="A20" t="s">
        <v>10</v>
      </c>
      <c r="B20" s="43">
        <v>41761</v>
      </c>
      <c r="C20" t="s">
        <v>91</v>
      </c>
      <c r="E20" t="s">
        <v>28</v>
      </c>
      <c r="F20">
        <v>0</v>
      </c>
      <c r="G20">
        <v>0</v>
      </c>
      <c r="H20">
        <v>0</v>
      </c>
      <c r="I20">
        <v>8</v>
      </c>
    </row>
    <row r="21" spans="1:9" x14ac:dyDescent="0.2">
      <c r="A21" t="s">
        <v>10</v>
      </c>
      <c r="B21" s="44">
        <v>41761</v>
      </c>
      <c r="C21" s="42" t="s">
        <v>91</v>
      </c>
      <c r="D21" s="42"/>
      <c r="E21" s="42" t="s">
        <v>20</v>
      </c>
      <c r="F21" s="42">
        <v>0</v>
      </c>
      <c r="G21" s="42">
        <v>0</v>
      </c>
      <c r="H21" s="42">
        <v>0</v>
      </c>
      <c r="I21" s="42">
        <v>16</v>
      </c>
    </row>
    <row r="22" spans="1:9" ht="13.5" customHeight="1" x14ac:dyDescent="0.2">
      <c r="A22" t="s">
        <v>10</v>
      </c>
      <c r="B22" s="43">
        <v>41761</v>
      </c>
      <c r="C22" t="s">
        <v>92</v>
      </c>
      <c r="E22" t="s">
        <v>20</v>
      </c>
      <c r="F22">
        <v>0</v>
      </c>
      <c r="G22">
        <v>0</v>
      </c>
      <c r="H22">
        <v>0</v>
      </c>
      <c r="I22">
        <v>24</v>
      </c>
    </row>
    <row r="23" spans="1:9" x14ac:dyDescent="0.2">
      <c r="A23" t="s">
        <v>10</v>
      </c>
      <c r="B23" s="44">
        <v>41761</v>
      </c>
      <c r="C23" s="42" t="s">
        <v>93</v>
      </c>
      <c r="D23" s="42"/>
      <c r="E23" s="42" t="s">
        <v>20</v>
      </c>
      <c r="F23" s="42">
        <v>0</v>
      </c>
      <c r="G23" s="42">
        <v>0</v>
      </c>
      <c r="H23" s="42">
        <v>0</v>
      </c>
      <c r="I23" s="42">
        <v>16</v>
      </c>
    </row>
    <row r="24" spans="1:9" ht="13.5" customHeight="1" x14ac:dyDescent="0.2">
      <c r="A24" t="s">
        <v>10</v>
      </c>
      <c r="B24" s="43">
        <v>41761</v>
      </c>
      <c r="C24" t="s">
        <v>94</v>
      </c>
      <c r="E24" t="s">
        <v>28</v>
      </c>
      <c r="F24">
        <v>0</v>
      </c>
      <c r="G24">
        <v>0</v>
      </c>
      <c r="H24">
        <v>0</v>
      </c>
      <c r="I24">
        <v>8</v>
      </c>
    </row>
    <row r="25" spans="1:9" x14ac:dyDescent="0.2">
      <c r="A25" t="s">
        <v>10</v>
      </c>
      <c r="B25" s="44">
        <v>41761</v>
      </c>
      <c r="C25" s="42" t="s">
        <v>94</v>
      </c>
      <c r="D25" s="42"/>
      <c r="E25" s="42" t="s">
        <v>20</v>
      </c>
      <c r="F25" s="42">
        <v>0</v>
      </c>
      <c r="G25" s="42">
        <v>0</v>
      </c>
      <c r="H25" s="42">
        <v>0</v>
      </c>
      <c r="I25" s="42">
        <v>16</v>
      </c>
    </row>
    <row r="26" spans="1:9" ht="13.5" customHeight="1" x14ac:dyDescent="0.2">
      <c r="A26" t="s">
        <v>10</v>
      </c>
      <c r="B26" s="43">
        <v>41761</v>
      </c>
      <c r="C26" t="s">
        <v>95</v>
      </c>
      <c r="E26" t="s">
        <v>28</v>
      </c>
      <c r="F26">
        <v>0</v>
      </c>
      <c r="G26">
        <v>0</v>
      </c>
      <c r="H26">
        <v>0</v>
      </c>
      <c r="I26">
        <v>8</v>
      </c>
    </row>
    <row r="27" spans="1:9" x14ac:dyDescent="0.2">
      <c r="A27" t="s">
        <v>10</v>
      </c>
      <c r="B27" s="44">
        <v>41761</v>
      </c>
      <c r="C27" s="42" t="s">
        <v>95</v>
      </c>
      <c r="D27" s="42"/>
      <c r="E27" s="42" t="s">
        <v>20</v>
      </c>
      <c r="F27" s="42">
        <v>0</v>
      </c>
      <c r="G27" s="42">
        <v>0</v>
      </c>
      <c r="H27" s="42">
        <v>0</v>
      </c>
      <c r="I27" s="42">
        <v>8</v>
      </c>
    </row>
    <row r="28" spans="1:9" ht="13.5" customHeight="1" x14ac:dyDescent="0.2">
      <c r="A28" t="s">
        <v>10</v>
      </c>
      <c r="B28" s="43">
        <v>41761</v>
      </c>
      <c r="C28" t="s">
        <v>96</v>
      </c>
      <c r="E28" t="s">
        <v>28</v>
      </c>
      <c r="F28">
        <v>0</v>
      </c>
      <c r="G28">
        <v>0</v>
      </c>
      <c r="H28">
        <v>0</v>
      </c>
      <c r="I28">
        <v>8</v>
      </c>
    </row>
    <row r="29" spans="1:9" x14ac:dyDescent="0.2">
      <c r="A29" t="s">
        <v>10</v>
      </c>
      <c r="B29" s="44">
        <v>41761</v>
      </c>
      <c r="C29" s="42" t="s">
        <v>96</v>
      </c>
      <c r="D29" s="42"/>
      <c r="E29" s="42" t="s">
        <v>20</v>
      </c>
      <c r="F29" s="42">
        <v>0</v>
      </c>
      <c r="G29" s="42">
        <v>0</v>
      </c>
      <c r="H29" s="42">
        <v>0</v>
      </c>
      <c r="I29" s="42">
        <v>16</v>
      </c>
    </row>
    <row r="30" spans="1:9" ht="13.5" customHeight="1" x14ac:dyDescent="0.2">
      <c r="A30" t="s">
        <v>10</v>
      </c>
      <c r="B30" s="43">
        <v>41761</v>
      </c>
      <c r="C30" t="s">
        <v>97</v>
      </c>
      <c r="E30" t="s">
        <v>20</v>
      </c>
      <c r="F30">
        <v>0</v>
      </c>
      <c r="G30">
        <v>0</v>
      </c>
      <c r="H30">
        <v>0</v>
      </c>
      <c r="I30">
        <v>8</v>
      </c>
    </row>
    <row r="31" spans="1:9" x14ac:dyDescent="0.2">
      <c r="A31" t="s">
        <v>10</v>
      </c>
      <c r="B31" s="44">
        <v>41761</v>
      </c>
      <c r="C31" s="42" t="s">
        <v>98</v>
      </c>
      <c r="D31" s="42"/>
      <c r="E31" s="42" t="s">
        <v>20</v>
      </c>
      <c r="F31" s="42">
        <v>0</v>
      </c>
      <c r="G31" s="42">
        <v>0</v>
      </c>
      <c r="H31" s="42">
        <v>0</v>
      </c>
      <c r="I31" s="42">
        <v>8</v>
      </c>
    </row>
    <row r="32" spans="1:9" ht="13.5" customHeight="1" x14ac:dyDescent="0.2">
      <c r="A32" t="s">
        <v>10</v>
      </c>
      <c r="B32" s="43">
        <v>41761</v>
      </c>
      <c r="C32" t="s">
        <v>99</v>
      </c>
      <c r="E32" t="s">
        <v>28</v>
      </c>
      <c r="F32">
        <v>0</v>
      </c>
      <c r="G32">
        <v>0</v>
      </c>
      <c r="H32">
        <v>0</v>
      </c>
      <c r="I32">
        <v>8</v>
      </c>
    </row>
    <row r="33" spans="1:9" x14ac:dyDescent="0.2">
      <c r="A33" t="s">
        <v>10</v>
      </c>
      <c r="B33" s="44">
        <v>41761</v>
      </c>
      <c r="C33" s="42" t="s">
        <v>100</v>
      </c>
      <c r="D33" s="42"/>
      <c r="E33" s="42" t="s">
        <v>28</v>
      </c>
      <c r="F33" s="42">
        <v>0</v>
      </c>
      <c r="G33" s="42">
        <v>0</v>
      </c>
      <c r="H33" s="42">
        <v>0</v>
      </c>
      <c r="I33" s="42">
        <v>48</v>
      </c>
    </row>
    <row r="34" spans="1:9" ht="13.5" customHeight="1" x14ac:dyDescent="0.2">
      <c r="A34" t="s">
        <v>10</v>
      </c>
      <c r="B34" s="43">
        <v>41761</v>
      </c>
      <c r="C34" t="s">
        <v>100</v>
      </c>
      <c r="E34" t="s">
        <v>20</v>
      </c>
      <c r="F34">
        <v>0</v>
      </c>
      <c r="G34">
        <v>0</v>
      </c>
      <c r="H34">
        <v>0</v>
      </c>
      <c r="I34">
        <v>16</v>
      </c>
    </row>
    <row r="35" spans="1:9" x14ac:dyDescent="0.2">
      <c r="A35" t="s">
        <v>10</v>
      </c>
      <c r="B35" s="44">
        <v>41761</v>
      </c>
      <c r="C35" s="42" t="s">
        <v>101</v>
      </c>
      <c r="D35" s="42"/>
      <c r="E35" s="42" t="s">
        <v>28</v>
      </c>
      <c r="F35" s="42">
        <v>0</v>
      </c>
      <c r="G35" s="42">
        <v>0</v>
      </c>
      <c r="H35" s="42">
        <v>0</v>
      </c>
      <c r="I35" s="42">
        <v>16</v>
      </c>
    </row>
    <row r="36" spans="1:9" ht="13.5" customHeight="1" x14ac:dyDescent="0.2">
      <c r="A36" t="s">
        <v>10</v>
      </c>
      <c r="B36" s="43">
        <v>41761</v>
      </c>
      <c r="C36" t="s">
        <v>101</v>
      </c>
      <c r="E36" t="s">
        <v>20</v>
      </c>
      <c r="F36">
        <v>0</v>
      </c>
      <c r="G36">
        <v>0</v>
      </c>
      <c r="H36">
        <v>0</v>
      </c>
      <c r="I36">
        <v>16</v>
      </c>
    </row>
    <row r="37" spans="1:9" x14ac:dyDescent="0.2">
      <c r="A37" t="s">
        <v>10</v>
      </c>
      <c r="B37" s="44">
        <v>41761</v>
      </c>
      <c r="C37" s="42" t="s">
        <v>102</v>
      </c>
      <c r="D37" s="42"/>
      <c r="E37" s="42" t="s">
        <v>28</v>
      </c>
      <c r="F37" s="42">
        <v>0</v>
      </c>
      <c r="G37" s="42">
        <v>0</v>
      </c>
      <c r="H37" s="42">
        <v>0</v>
      </c>
      <c r="I37" s="42">
        <v>8</v>
      </c>
    </row>
    <row r="38" spans="1:9" ht="13.5" customHeight="1" x14ac:dyDescent="0.2">
      <c r="A38" t="s">
        <v>10</v>
      </c>
      <c r="B38" s="43">
        <v>41761</v>
      </c>
      <c r="C38" t="s">
        <v>102</v>
      </c>
      <c r="E38" t="s">
        <v>20</v>
      </c>
      <c r="F38">
        <v>0</v>
      </c>
      <c r="G38">
        <v>0</v>
      </c>
      <c r="H38">
        <v>0</v>
      </c>
      <c r="I38">
        <v>16</v>
      </c>
    </row>
    <row r="39" spans="1:9" x14ac:dyDescent="0.2">
      <c r="A39" t="s">
        <v>10</v>
      </c>
      <c r="B39" s="44">
        <v>41761</v>
      </c>
      <c r="C39" s="42" t="s">
        <v>103</v>
      </c>
      <c r="D39" s="42"/>
      <c r="E39" s="42" t="s">
        <v>28</v>
      </c>
      <c r="F39" s="42">
        <v>0</v>
      </c>
      <c r="G39" s="42">
        <v>0</v>
      </c>
      <c r="H39" s="42">
        <v>0</v>
      </c>
      <c r="I39" s="42">
        <v>8</v>
      </c>
    </row>
    <row r="40" spans="1:9" ht="13.5" customHeight="1" x14ac:dyDescent="0.2">
      <c r="A40" t="s">
        <v>10</v>
      </c>
      <c r="B40" s="43">
        <v>41761</v>
      </c>
      <c r="C40" t="s">
        <v>103</v>
      </c>
      <c r="E40" t="s">
        <v>20</v>
      </c>
      <c r="F40">
        <v>0</v>
      </c>
      <c r="G40">
        <v>0</v>
      </c>
      <c r="H40">
        <v>0</v>
      </c>
      <c r="I40">
        <v>8</v>
      </c>
    </row>
    <row r="41" spans="1:9" x14ac:dyDescent="0.2">
      <c r="A41" t="s">
        <v>10</v>
      </c>
      <c r="B41" s="44">
        <v>41761</v>
      </c>
      <c r="C41" s="42" t="s">
        <v>104</v>
      </c>
      <c r="D41" s="42"/>
      <c r="E41" s="42" t="s">
        <v>28</v>
      </c>
      <c r="F41" s="42">
        <v>0</v>
      </c>
      <c r="G41" s="42">
        <v>0</v>
      </c>
      <c r="H41" s="42">
        <v>0</v>
      </c>
      <c r="I41" s="42">
        <v>8</v>
      </c>
    </row>
    <row r="42" spans="1:9" ht="13.5" customHeight="1" x14ac:dyDescent="0.2">
      <c r="A42" t="s">
        <v>10</v>
      </c>
      <c r="B42" s="43">
        <v>41761</v>
      </c>
      <c r="C42" t="s">
        <v>104</v>
      </c>
      <c r="E42" t="s">
        <v>20</v>
      </c>
      <c r="F42">
        <v>0</v>
      </c>
      <c r="G42">
        <v>0</v>
      </c>
      <c r="H42">
        <v>0</v>
      </c>
      <c r="I42">
        <v>24</v>
      </c>
    </row>
    <row r="43" spans="1:9" x14ac:dyDescent="0.2">
      <c r="A43" t="s">
        <v>10</v>
      </c>
      <c r="B43" s="44">
        <v>41761</v>
      </c>
      <c r="C43" s="42" t="s">
        <v>105</v>
      </c>
      <c r="D43" s="42"/>
      <c r="E43" s="42" t="s">
        <v>20</v>
      </c>
      <c r="F43" s="42">
        <v>0</v>
      </c>
      <c r="G43" s="42">
        <v>0</v>
      </c>
      <c r="H43" s="42">
        <v>0</v>
      </c>
      <c r="I43" s="42">
        <v>16</v>
      </c>
    </row>
    <row r="44" spans="1:9" ht="13.5" customHeight="1" x14ac:dyDescent="0.2">
      <c r="A44" t="s">
        <v>10</v>
      </c>
      <c r="B44" s="43">
        <v>41761</v>
      </c>
      <c r="C44" t="s">
        <v>106</v>
      </c>
      <c r="E44" t="s">
        <v>28</v>
      </c>
      <c r="F44">
        <v>0</v>
      </c>
      <c r="G44">
        <v>0</v>
      </c>
      <c r="H44">
        <v>0</v>
      </c>
      <c r="I44">
        <v>16</v>
      </c>
    </row>
    <row r="45" spans="1:9" x14ac:dyDescent="0.2">
      <c r="A45" t="s">
        <v>10</v>
      </c>
      <c r="B45" s="44">
        <v>41761</v>
      </c>
      <c r="C45" s="42" t="s">
        <v>106</v>
      </c>
      <c r="D45" s="42"/>
      <c r="E45" s="42" t="s">
        <v>20</v>
      </c>
      <c r="F45" s="42">
        <v>0</v>
      </c>
      <c r="G45" s="42">
        <v>0</v>
      </c>
      <c r="H45" s="42">
        <v>0</v>
      </c>
      <c r="I45" s="42">
        <v>8</v>
      </c>
    </row>
    <row r="46" spans="1:9" ht="13.5" customHeight="1" x14ac:dyDescent="0.2">
      <c r="A46" t="s">
        <v>10</v>
      </c>
      <c r="B46" s="43">
        <v>41761</v>
      </c>
      <c r="C46" t="s">
        <v>107</v>
      </c>
      <c r="E46" t="s">
        <v>20</v>
      </c>
      <c r="F46">
        <v>0</v>
      </c>
      <c r="G46">
        <v>0</v>
      </c>
      <c r="H46">
        <v>0</v>
      </c>
      <c r="I46">
        <v>16</v>
      </c>
    </row>
    <row r="47" spans="1:9" x14ac:dyDescent="0.2">
      <c r="A47" t="s">
        <v>10</v>
      </c>
      <c r="B47" s="44">
        <v>41761</v>
      </c>
      <c r="C47" s="42" t="s">
        <v>108</v>
      </c>
      <c r="D47" s="42"/>
      <c r="E47" s="42" t="s">
        <v>20</v>
      </c>
      <c r="F47" s="42">
        <v>0</v>
      </c>
      <c r="G47" s="42">
        <v>0</v>
      </c>
      <c r="H47" s="42">
        <v>0</v>
      </c>
      <c r="I47" s="42">
        <v>16</v>
      </c>
    </row>
    <row r="48" spans="1:9" ht="13.5" customHeight="1" x14ac:dyDescent="0.2">
      <c r="A48" t="s">
        <v>10</v>
      </c>
      <c r="B48" s="43">
        <v>41761</v>
      </c>
      <c r="C48" t="s">
        <v>109</v>
      </c>
      <c r="E48" t="s">
        <v>28</v>
      </c>
      <c r="F48">
        <v>0</v>
      </c>
      <c r="G48">
        <v>0</v>
      </c>
      <c r="H48">
        <v>0</v>
      </c>
      <c r="I48">
        <v>8</v>
      </c>
    </row>
    <row r="49" spans="1:9" x14ac:dyDescent="0.2">
      <c r="A49" t="s">
        <v>10</v>
      </c>
      <c r="B49" s="44">
        <v>41761</v>
      </c>
      <c r="C49" s="42" t="s">
        <v>110</v>
      </c>
      <c r="D49" s="42"/>
      <c r="E49" s="42" t="s">
        <v>20</v>
      </c>
      <c r="F49" s="42">
        <v>0</v>
      </c>
      <c r="G49" s="42">
        <v>0</v>
      </c>
      <c r="H49" s="42">
        <v>0</v>
      </c>
      <c r="I49" s="42">
        <v>16</v>
      </c>
    </row>
    <row r="50" spans="1:9" ht="13.5" customHeight="1" x14ac:dyDescent="0.2">
      <c r="A50" t="s">
        <v>10</v>
      </c>
      <c r="B50" s="43">
        <v>41761</v>
      </c>
      <c r="C50" t="s">
        <v>111</v>
      </c>
      <c r="E50" t="s">
        <v>20</v>
      </c>
      <c r="F50">
        <v>0</v>
      </c>
      <c r="G50">
        <v>0</v>
      </c>
      <c r="H50">
        <v>0</v>
      </c>
      <c r="I50">
        <v>8</v>
      </c>
    </row>
    <row r="51" spans="1:9" x14ac:dyDescent="0.2">
      <c r="A51" t="s">
        <v>10</v>
      </c>
      <c r="B51" s="44">
        <v>41761</v>
      </c>
      <c r="C51" s="42" t="s">
        <v>112</v>
      </c>
      <c r="D51" s="42"/>
      <c r="E51" s="42" t="s">
        <v>28</v>
      </c>
      <c r="F51" s="42">
        <v>0</v>
      </c>
      <c r="G51" s="42">
        <v>0</v>
      </c>
      <c r="H51" s="42">
        <v>0</v>
      </c>
      <c r="I51" s="42">
        <v>8</v>
      </c>
    </row>
    <row r="52" spans="1:9" ht="13.5" customHeight="1" x14ac:dyDescent="0.2">
      <c r="A52" t="s">
        <v>10</v>
      </c>
      <c r="B52" s="43">
        <v>41761</v>
      </c>
      <c r="C52" t="s">
        <v>113</v>
      </c>
      <c r="E52" t="s">
        <v>20</v>
      </c>
      <c r="F52">
        <v>0</v>
      </c>
      <c r="G52">
        <v>0</v>
      </c>
      <c r="H52">
        <v>0</v>
      </c>
      <c r="I52">
        <v>8</v>
      </c>
    </row>
    <row r="53" spans="1:9" x14ac:dyDescent="0.2">
      <c r="A53" t="s">
        <v>10</v>
      </c>
      <c r="B53" s="44">
        <v>41761</v>
      </c>
      <c r="C53" s="42" t="s">
        <v>114</v>
      </c>
      <c r="D53" s="42"/>
      <c r="E53" s="42" t="s">
        <v>28</v>
      </c>
      <c r="F53" s="42">
        <v>0</v>
      </c>
      <c r="G53" s="42">
        <v>0</v>
      </c>
      <c r="H53" s="42">
        <v>0</v>
      </c>
      <c r="I53" s="42">
        <v>24</v>
      </c>
    </row>
    <row r="54" spans="1:9" ht="13.5" customHeight="1" x14ac:dyDescent="0.2">
      <c r="A54" t="s">
        <v>10</v>
      </c>
      <c r="B54" s="43">
        <v>41761</v>
      </c>
      <c r="C54" t="s">
        <v>114</v>
      </c>
      <c r="E54" t="s">
        <v>20</v>
      </c>
      <c r="F54">
        <v>0</v>
      </c>
      <c r="G54">
        <v>0</v>
      </c>
      <c r="H54">
        <v>0</v>
      </c>
      <c r="I54">
        <v>24</v>
      </c>
    </row>
    <row r="55" spans="1:9" x14ac:dyDescent="0.2">
      <c r="A55" t="s">
        <v>10</v>
      </c>
      <c r="B55" s="44">
        <v>41761</v>
      </c>
      <c r="C55" s="42" t="s">
        <v>115</v>
      </c>
      <c r="D55" s="42"/>
      <c r="E55" s="42" t="s">
        <v>28</v>
      </c>
      <c r="F55" s="42">
        <v>0</v>
      </c>
      <c r="G55" s="42">
        <v>0</v>
      </c>
      <c r="H55" s="42">
        <v>0</v>
      </c>
      <c r="I55" s="42">
        <v>16</v>
      </c>
    </row>
    <row r="56" spans="1:9" ht="13.5" customHeight="1" x14ac:dyDescent="0.2">
      <c r="A56" t="s">
        <v>10</v>
      </c>
      <c r="B56" s="43">
        <v>41761</v>
      </c>
      <c r="C56" t="s">
        <v>115</v>
      </c>
      <c r="E56" t="s">
        <v>20</v>
      </c>
      <c r="F56">
        <v>0</v>
      </c>
      <c r="G56">
        <v>0</v>
      </c>
      <c r="H56">
        <v>0</v>
      </c>
      <c r="I56">
        <v>24</v>
      </c>
    </row>
    <row r="57" spans="1:9" x14ac:dyDescent="0.2">
      <c r="A57" t="s">
        <v>10</v>
      </c>
      <c r="B57" s="44">
        <v>41761</v>
      </c>
      <c r="C57" s="42" t="s">
        <v>116</v>
      </c>
      <c r="D57" s="42"/>
      <c r="E57" s="42" t="s">
        <v>20</v>
      </c>
      <c r="F57" s="42">
        <v>0</v>
      </c>
      <c r="G57" s="42">
        <v>0</v>
      </c>
      <c r="H57" s="42">
        <v>0</v>
      </c>
      <c r="I57" s="42">
        <v>16</v>
      </c>
    </row>
    <row r="58" spans="1:9" ht="13.5" customHeight="1" x14ac:dyDescent="0.2">
      <c r="A58" t="s">
        <v>10</v>
      </c>
      <c r="B58" s="43">
        <v>41761</v>
      </c>
      <c r="C58" t="s">
        <v>117</v>
      </c>
      <c r="E58" t="s">
        <v>28</v>
      </c>
      <c r="F58">
        <v>0</v>
      </c>
      <c r="G58">
        <v>0</v>
      </c>
      <c r="H58">
        <v>0</v>
      </c>
      <c r="I58">
        <v>8</v>
      </c>
    </row>
    <row r="59" spans="1:9" x14ac:dyDescent="0.2">
      <c r="A59" t="s">
        <v>10</v>
      </c>
      <c r="B59" s="44">
        <v>41761</v>
      </c>
      <c r="C59" s="42" t="s">
        <v>117</v>
      </c>
      <c r="D59" s="42"/>
      <c r="E59" s="42" t="s">
        <v>20</v>
      </c>
      <c r="F59" s="42">
        <v>0</v>
      </c>
      <c r="G59" s="42">
        <v>0</v>
      </c>
      <c r="H59" s="42">
        <v>0</v>
      </c>
      <c r="I59" s="42">
        <v>16</v>
      </c>
    </row>
    <row r="60" spans="1:9" ht="13.5" customHeight="1" x14ac:dyDescent="0.2">
      <c r="A60" t="s">
        <v>10</v>
      </c>
      <c r="B60" s="43">
        <v>41761</v>
      </c>
      <c r="C60" t="s">
        <v>118</v>
      </c>
      <c r="E60" t="s">
        <v>28</v>
      </c>
      <c r="F60">
        <v>0</v>
      </c>
      <c r="G60">
        <v>0</v>
      </c>
      <c r="H60">
        <v>0</v>
      </c>
      <c r="I60">
        <v>8</v>
      </c>
    </row>
    <row r="61" spans="1:9" x14ac:dyDescent="0.2">
      <c r="A61" t="s">
        <v>10</v>
      </c>
      <c r="B61" s="44">
        <v>41761</v>
      </c>
      <c r="C61" s="42" t="s">
        <v>118</v>
      </c>
      <c r="D61" s="42"/>
      <c r="E61" s="42" t="s">
        <v>20</v>
      </c>
      <c r="F61" s="42">
        <v>0</v>
      </c>
      <c r="G61" s="42">
        <v>0</v>
      </c>
      <c r="H61" s="42">
        <v>0</v>
      </c>
      <c r="I61" s="42">
        <v>16</v>
      </c>
    </row>
    <row r="62" spans="1:9" ht="13.5" customHeight="1" x14ac:dyDescent="0.2">
      <c r="A62" t="s">
        <v>10</v>
      </c>
      <c r="B62" s="43">
        <v>41761</v>
      </c>
      <c r="C62" t="s">
        <v>119</v>
      </c>
      <c r="E62" t="s">
        <v>28</v>
      </c>
      <c r="F62">
        <v>0</v>
      </c>
      <c r="G62">
        <v>0</v>
      </c>
      <c r="H62">
        <v>0</v>
      </c>
      <c r="I62">
        <v>8</v>
      </c>
    </row>
    <row r="63" spans="1:9" x14ac:dyDescent="0.2">
      <c r="A63" t="s">
        <v>10</v>
      </c>
      <c r="B63" s="44">
        <v>41761</v>
      </c>
      <c r="C63" s="42" t="s">
        <v>119</v>
      </c>
      <c r="D63" s="42"/>
      <c r="E63" s="42" t="s">
        <v>20</v>
      </c>
      <c r="F63" s="42">
        <v>0</v>
      </c>
      <c r="G63" s="42">
        <v>0</v>
      </c>
      <c r="H63" s="42">
        <v>0</v>
      </c>
      <c r="I63" s="42">
        <v>24</v>
      </c>
    </row>
    <row r="64" spans="1:9" ht="13.5" customHeight="1" x14ac:dyDescent="0.2">
      <c r="A64" t="s">
        <v>10</v>
      </c>
      <c r="B64" s="43">
        <v>41761</v>
      </c>
      <c r="C64" t="s">
        <v>120</v>
      </c>
      <c r="E64" t="s">
        <v>20</v>
      </c>
      <c r="F64">
        <v>0</v>
      </c>
      <c r="G64">
        <v>0</v>
      </c>
      <c r="H64">
        <v>0</v>
      </c>
      <c r="I64">
        <v>16</v>
      </c>
    </row>
    <row r="65" spans="1:9" x14ac:dyDescent="0.2">
      <c r="A65" t="s">
        <v>10</v>
      </c>
      <c r="B65" s="44">
        <v>41761</v>
      </c>
      <c r="C65" s="42" t="s">
        <v>121</v>
      </c>
      <c r="D65" s="42"/>
      <c r="E65" s="42" t="s">
        <v>20</v>
      </c>
      <c r="F65" s="42">
        <v>0</v>
      </c>
      <c r="G65" s="42">
        <v>0</v>
      </c>
      <c r="H65" s="42">
        <v>0</v>
      </c>
      <c r="I65" s="42">
        <v>8</v>
      </c>
    </row>
    <row r="66" spans="1:9" ht="13.5" customHeight="1" x14ac:dyDescent="0.2">
      <c r="A66" t="s">
        <v>10</v>
      </c>
      <c r="B66" s="43">
        <v>41761</v>
      </c>
      <c r="C66" t="s">
        <v>122</v>
      </c>
      <c r="E66" t="s">
        <v>20</v>
      </c>
      <c r="F66">
        <v>0</v>
      </c>
      <c r="G66">
        <v>0</v>
      </c>
      <c r="H66">
        <v>0</v>
      </c>
      <c r="I66">
        <v>16</v>
      </c>
    </row>
    <row r="67" spans="1:9" x14ac:dyDescent="0.2">
      <c r="A67" t="s">
        <v>10</v>
      </c>
      <c r="B67" s="44">
        <v>41761</v>
      </c>
      <c r="C67" s="42" t="s">
        <v>123</v>
      </c>
      <c r="D67" s="42"/>
      <c r="E67" s="42" t="s">
        <v>20</v>
      </c>
      <c r="F67" s="42">
        <v>0</v>
      </c>
      <c r="G67" s="42">
        <v>0</v>
      </c>
      <c r="H67" s="42">
        <v>0</v>
      </c>
      <c r="I67" s="42">
        <v>8</v>
      </c>
    </row>
    <row r="68" spans="1:9" ht="13.5" customHeight="1" x14ac:dyDescent="0.2">
      <c r="A68" t="s">
        <v>10</v>
      </c>
      <c r="B68" s="43">
        <v>41761</v>
      </c>
      <c r="C68" t="s">
        <v>124</v>
      </c>
      <c r="E68" t="s">
        <v>28</v>
      </c>
      <c r="F68">
        <v>0</v>
      </c>
      <c r="G68">
        <v>0</v>
      </c>
      <c r="H68">
        <v>0</v>
      </c>
      <c r="I68">
        <v>8</v>
      </c>
    </row>
    <row r="69" spans="1:9" x14ac:dyDescent="0.2">
      <c r="A69" t="s">
        <v>10</v>
      </c>
      <c r="B69" s="44">
        <v>41761</v>
      </c>
      <c r="C69" s="42" t="s">
        <v>124</v>
      </c>
      <c r="D69" s="42"/>
      <c r="E69" s="42" t="s">
        <v>20</v>
      </c>
      <c r="F69" s="42">
        <v>0</v>
      </c>
      <c r="G69" s="42">
        <v>0</v>
      </c>
      <c r="H69" s="42">
        <v>0</v>
      </c>
      <c r="I69" s="42">
        <v>16</v>
      </c>
    </row>
    <row r="70" spans="1:9" ht="13.5" customHeight="1" x14ac:dyDescent="0.2">
      <c r="A70" t="s">
        <v>10</v>
      </c>
      <c r="B70" s="43">
        <v>41761</v>
      </c>
      <c r="C70" t="s">
        <v>125</v>
      </c>
      <c r="E70" t="s">
        <v>28</v>
      </c>
      <c r="F70">
        <v>0</v>
      </c>
      <c r="G70">
        <v>0</v>
      </c>
      <c r="H70">
        <v>0</v>
      </c>
      <c r="I70">
        <v>8</v>
      </c>
    </row>
    <row r="71" spans="1:9" x14ac:dyDescent="0.2">
      <c r="A71" t="s">
        <v>10</v>
      </c>
      <c r="B71" s="44">
        <v>41761</v>
      </c>
      <c r="C71" s="42" t="s">
        <v>125</v>
      </c>
      <c r="D71" s="42"/>
      <c r="E71" s="42" t="s">
        <v>20</v>
      </c>
      <c r="F71" s="42">
        <v>0</v>
      </c>
      <c r="G71" s="42">
        <v>0</v>
      </c>
      <c r="H71" s="42">
        <v>0</v>
      </c>
      <c r="I71" s="42">
        <v>24</v>
      </c>
    </row>
    <row r="72" spans="1:9" ht="13.5" customHeight="1" x14ac:dyDescent="0.2">
      <c r="A72" t="s">
        <v>10</v>
      </c>
      <c r="B72" s="43">
        <v>41761</v>
      </c>
      <c r="C72" t="s">
        <v>126</v>
      </c>
      <c r="E72" t="s">
        <v>28</v>
      </c>
      <c r="F72">
        <v>0</v>
      </c>
      <c r="G72">
        <v>0</v>
      </c>
      <c r="H72">
        <v>0</v>
      </c>
      <c r="I72">
        <v>8</v>
      </c>
    </row>
    <row r="73" spans="1:9" x14ac:dyDescent="0.2">
      <c r="A73" t="s">
        <v>10</v>
      </c>
      <c r="B73" s="44">
        <v>41761</v>
      </c>
      <c r="C73" s="42" t="s">
        <v>126</v>
      </c>
      <c r="D73" s="42"/>
      <c r="E73" s="42" t="s">
        <v>20</v>
      </c>
      <c r="F73" s="42">
        <v>0</v>
      </c>
      <c r="G73" s="42">
        <v>0</v>
      </c>
      <c r="H73" s="42">
        <v>0</v>
      </c>
      <c r="I73" s="42">
        <v>8</v>
      </c>
    </row>
    <row r="74" spans="1:9" ht="13.5" customHeight="1" x14ac:dyDescent="0.2">
      <c r="A74" t="s">
        <v>10</v>
      </c>
      <c r="B74" s="43">
        <v>41761</v>
      </c>
      <c r="C74" t="s">
        <v>127</v>
      </c>
      <c r="E74" t="s">
        <v>28</v>
      </c>
      <c r="F74">
        <v>0</v>
      </c>
      <c r="G74">
        <v>0</v>
      </c>
      <c r="H74">
        <v>0</v>
      </c>
      <c r="I74">
        <v>16</v>
      </c>
    </row>
    <row r="75" spans="1:9" x14ac:dyDescent="0.2">
      <c r="A75" t="s">
        <v>10</v>
      </c>
      <c r="B75" s="44">
        <v>41761</v>
      </c>
      <c r="C75" s="42" t="s">
        <v>127</v>
      </c>
      <c r="D75" s="42"/>
      <c r="E75" s="42" t="s">
        <v>20</v>
      </c>
      <c r="F75" s="42">
        <v>0</v>
      </c>
      <c r="G75" s="42">
        <v>0</v>
      </c>
      <c r="H75" s="42">
        <v>0</v>
      </c>
      <c r="I75" s="42">
        <v>8</v>
      </c>
    </row>
    <row r="76" spans="1:9" ht="13.5" customHeight="1" x14ac:dyDescent="0.2">
      <c r="A76" t="s">
        <v>10</v>
      </c>
      <c r="B76" s="43">
        <v>41761</v>
      </c>
      <c r="C76" t="s">
        <v>128</v>
      </c>
      <c r="E76" t="s">
        <v>28</v>
      </c>
      <c r="F76">
        <v>0</v>
      </c>
      <c r="G76">
        <v>0</v>
      </c>
      <c r="H76">
        <v>0</v>
      </c>
      <c r="I76">
        <v>8</v>
      </c>
    </row>
    <row r="77" spans="1:9" x14ac:dyDescent="0.2">
      <c r="A77" t="s">
        <v>10</v>
      </c>
      <c r="B77" s="44">
        <v>41761</v>
      </c>
      <c r="C77" s="42" t="s">
        <v>128</v>
      </c>
      <c r="D77" s="42"/>
      <c r="E77" s="42" t="s">
        <v>20</v>
      </c>
      <c r="F77" s="42">
        <v>0</v>
      </c>
      <c r="G77" s="42">
        <v>0</v>
      </c>
      <c r="H77" s="42">
        <v>0</v>
      </c>
      <c r="I77" s="42">
        <v>24</v>
      </c>
    </row>
    <row r="78" spans="1:9" ht="13.5" customHeight="1" x14ac:dyDescent="0.2">
      <c r="A78" t="s">
        <v>10</v>
      </c>
      <c r="B78" s="43">
        <v>41761</v>
      </c>
      <c r="C78" t="s">
        <v>129</v>
      </c>
      <c r="E78" t="s">
        <v>20</v>
      </c>
      <c r="F78">
        <v>0</v>
      </c>
      <c r="G78">
        <v>0</v>
      </c>
      <c r="H78">
        <v>0</v>
      </c>
      <c r="I78">
        <v>16</v>
      </c>
    </row>
    <row r="79" spans="1:9" x14ac:dyDescent="0.2">
      <c r="A79" t="s">
        <v>10</v>
      </c>
      <c r="B79" s="44">
        <v>41761</v>
      </c>
      <c r="C79" s="42" t="s">
        <v>130</v>
      </c>
      <c r="D79" s="42"/>
      <c r="E79" s="42" t="s">
        <v>20</v>
      </c>
      <c r="F79" s="42">
        <v>0</v>
      </c>
      <c r="G79" s="42">
        <v>0</v>
      </c>
      <c r="H79" s="42">
        <v>0</v>
      </c>
      <c r="I79" s="42">
        <v>24</v>
      </c>
    </row>
    <row r="80" spans="1:9" ht="13.5" customHeight="1" x14ac:dyDescent="0.2">
      <c r="A80" t="s">
        <v>10</v>
      </c>
      <c r="B80" s="43">
        <v>41761</v>
      </c>
      <c r="C80" t="s">
        <v>131</v>
      </c>
      <c r="E80" t="s">
        <v>20</v>
      </c>
      <c r="F80">
        <v>0</v>
      </c>
      <c r="G80">
        <v>0</v>
      </c>
      <c r="H80">
        <v>0</v>
      </c>
      <c r="I80">
        <v>8</v>
      </c>
    </row>
    <row r="81" spans="1:9" x14ac:dyDescent="0.2">
      <c r="A81" t="s">
        <v>10</v>
      </c>
      <c r="B81" s="44">
        <v>41761</v>
      </c>
      <c r="C81" s="42" t="s">
        <v>132</v>
      </c>
      <c r="D81" s="42"/>
      <c r="E81" s="42" t="s">
        <v>28</v>
      </c>
      <c r="F81" s="42">
        <v>0</v>
      </c>
      <c r="G81" s="42">
        <v>0</v>
      </c>
      <c r="H81" s="42">
        <v>0</v>
      </c>
      <c r="I81" s="42">
        <v>8</v>
      </c>
    </row>
    <row r="82" spans="1:9" ht="13.5" customHeight="1" x14ac:dyDescent="0.2">
      <c r="A82" t="s">
        <v>10</v>
      </c>
      <c r="B82" s="43">
        <v>41761</v>
      </c>
      <c r="C82" t="s">
        <v>132</v>
      </c>
      <c r="E82" t="s">
        <v>20</v>
      </c>
      <c r="F82">
        <v>0</v>
      </c>
      <c r="G82">
        <v>0</v>
      </c>
      <c r="H82">
        <v>0</v>
      </c>
      <c r="I82">
        <v>24</v>
      </c>
    </row>
    <row r="83" spans="1:9" x14ac:dyDescent="0.2">
      <c r="A83" t="s">
        <v>10</v>
      </c>
      <c r="B83" s="44">
        <v>41761</v>
      </c>
      <c r="C83" s="42" t="s">
        <v>133</v>
      </c>
      <c r="D83" s="42"/>
      <c r="E83" s="42" t="s">
        <v>20</v>
      </c>
      <c r="F83" s="42">
        <v>0</v>
      </c>
      <c r="G83" s="42">
        <v>0</v>
      </c>
      <c r="H83" s="42">
        <v>0</v>
      </c>
      <c r="I83" s="42">
        <v>16</v>
      </c>
    </row>
    <row r="84" spans="1:9" ht="13.5" customHeight="1" x14ac:dyDescent="0.2">
      <c r="A84" t="s">
        <v>10</v>
      </c>
      <c r="B84" s="43">
        <v>41761</v>
      </c>
      <c r="C84" t="s">
        <v>134</v>
      </c>
      <c r="E84" t="s">
        <v>28</v>
      </c>
      <c r="F84">
        <v>0</v>
      </c>
      <c r="G84">
        <v>0</v>
      </c>
      <c r="H84">
        <v>0</v>
      </c>
      <c r="I84">
        <v>8</v>
      </c>
    </row>
    <row r="85" spans="1:9" x14ac:dyDescent="0.2">
      <c r="A85" t="s">
        <v>10</v>
      </c>
      <c r="B85" s="44">
        <v>41761</v>
      </c>
      <c r="C85" s="42" t="s">
        <v>134</v>
      </c>
      <c r="D85" s="42"/>
      <c r="E85" s="42" t="s">
        <v>20</v>
      </c>
      <c r="F85" s="42">
        <v>0</v>
      </c>
      <c r="G85" s="42">
        <v>0</v>
      </c>
      <c r="H85" s="42">
        <v>0</v>
      </c>
      <c r="I85" s="42">
        <v>24</v>
      </c>
    </row>
    <row r="86" spans="1:9" ht="13.5" customHeight="1" x14ac:dyDescent="0.2">
      <c r="A86" t="s">
        <v>10</v>
      </c>
      <c r="B86" s="43">
        <v>41761</v>
      </c>
      <c r="C86" t="s">
        <v>135</v>
      </c>
      <c r="E86" t="s">
        <v>20</v>
      </c>
      <c r="F86">
        <v>0</v>
      </c>
      <c r="G86">
        <v>0</v>
      </c>
      <c r="H86">
        <v>0</v>
      </c>
      <c r="I86">
        <v>8</v>
      </c>
    </row>
    <row r="87" spans="1:9" x14ac:dyDescent="0.2">
      <c r="A87" t="s">
        <v>10</v>
      </c>
      <c r="B87" s="44">
        <v>41761</v>
      </c>
      <c r="C87" s="42" t="s">
        <v>136</v>
      </c>
      <c r="D87" s="42"/>
      <c r="E87" s="42" t="s">
        <v>28</v>
      </c>
      <c r="F87" s="42">
        <v>0</v>
      </c>
      <c r="G87" s="42">
        <v>0</v>
      </c>
      <c r="H87" s="42">
        <v>0</v>
      </c>
      <c r="I87" s="42">
        <v>8</v>
      </c>
    </row>
    <row r="88" spans="1:9" ht="13.5" customHeight="1" x14ac:dyDescent="0.2">
      <c r="A88" t="s">
        <v>10</v>
      </c>
      <c r="B88" s="43">
        <v>41761</v>
      </c>
      <c r="C88" t="s">
        <v>136</v>
      </c>
      <c r="E88" t="s">
        <v>20</v>
      </c>
      <c r="F88">
        <v>0</v>
      </c>
      <c r="G88">
        <v>0</v>
      </c>
      <c r="H88">
        <v>0</v>
      </c>
      <c r="I88">
        <v>8</v>
      </c>
    </row>
    <row r="89" spans="1:9" x14ac:dyDescent="0.2">
      <c r="A89" t="s">
        <v>10</v>
      </c>
      <c r="B89" s="44">
        <v>41761</v>
      </c>
      <c r="C89" s="42" t="s">
        <v>137</v>
      </c>
      <c r="D89" s="42"/>
      <c r="E89" s="42" t="s">
        <v>20</v>
      </c>
      <c r="F89" s="42">
        <v>0</v>
      </c>
      <c r="G89" s="42">
        <v>0</v>
      </c>
      <c r="H89" s="42">
        <v>0</v>
      </c>
      <c r="I89" s="42">
        <v>32</v>
      </c>
    </row>
    <row r="90" spans="1:9" ht="13.5" customHeight="1" x14ac:dyDescent="0.2">
      <c r="A90" t="s">
        <v>10</v>
      </c>
      <c r="B90" s="43">
        <v>41761</v>
      </c>
      <c r="C90" t="s">
        <v>138</v>
      </c>
      <c r="E90" t="s">
        <v>20</v>
      </c>
      <c r="F90">
        <v>0</v>
      </c>
      <c r="G90">
        <v>0</v>
      </c>
      <c r="H90">
        <v>0</v>
      </c>
      <c r="I90">
        <v>16</v>
      </c>
    </row>
    <row r="91" spans="1:9" x14ac:dyDescent="0.2">
      <c r="A91" t="s">
        <v>10</v>
      </c>
      <c r="B91" s="44">
        <v>41761</v>
      </c>
      <c r="C91" s="42" t="s">
        <v>139</v>
      </c>
      <c r="D91" s="42"/>
      <c r="E91" s="42" t="s">
        <v>20</v>
      </c>
      <c r="F91" s="42">
        <v>0</v>
      </c>
      <c r="G91" s="42">
        <v>0</v>
      </c>
      <c r="H91" s="42">
        <v>0</v>
      </c>
      <c r="I91" s="42">
        <v>8</v>
      </c>
    </row>
    <row r="92" spans="1:9" ht="13.5" customHeight="1" x14ac:dyDescent="0.2">
      <c r="A92" t="s">
        <v>10</v>
      </c>
      <c r="B92" s="43">
        <v>41761</v>
      </c>
      <c r="C92" t="s">
        <v>140</v>
      </c>
      <c r="E92" t="s">
        <v>20</v>
      </c>
      <c r="F92">
        <v>0</v>
      </c>
      <c r="G92">
        <v>0</v>
      </c>
      <c r="H92">
        <v>0</v>
      </c>
      <c r="I92">
        <v>8</v>
      </c>
    </row>
    <row r="93" spans="1:9" x14ac:dyDescent="0.2">
      <c r="A93" t="s">
        <v>10</v>
      </c>
      <c r="B93" s="44">
        <v>41761</v>
      </c>
      <c r="C93" s="42" t="s">
        <v>141</v>
      </c>
      <c r="D93" s="42"/>
      <c r="E93" s="42" t="s">
        <v>28</v>
      </c>
      <c r="F93" s="42">
        <v>0</v>
      </c>
      <c r="G93" s="42">
        <v>0</v>
      </c>
      <c r="H93" s="42">
        <v>0</v>
      </c>
      <c r="I93" s="42">
        <v>8</v>
      </c>
    </row>
    <row r="94" spans="1:9" ht="13.5" customHeight="1" x14ac:dyDescent="0.2">
      <c r="A94" t="s">
        <v>10</v>
      </c>
      <c r="B94" s="43">
        <v>41761</v>
      </c>
      <c r="C94" t="s">
        <v>141</v>
      </c>
      <c r="E94" t="s">
        <v>20</v>
      </c>
      <c r="F94">
        <v>0</v>
      </c>
      <c r="G94">
        <v>0</v>
      </c>
      <c r="H94">
        <v>0</v>
      </c>
      <c r="I94">
        <v>24</v>
      </c>
    </row>
    <row r="95" spans="1:9" x14ac:dyDescent="0.2">
      <c r="A95" t="s">
        <v>10</v>
      </c>
      <c r="B95" s="44">
        <v>41761</v>
      </c>
      <c r="C95" s="42" t="s">
        <v>142</v>
      </c>
      <c r="D95" s="42"/>
      <c r="E95" s="42" t="s">
        <v>20</v>
      </c>
      <c r="F95" s="42">
        <v>0</v>
      </c>
      <c r="G95" s="42">
        <v>0</v>
      </c>
      <c r="H95" s="42">
        <v>0</v>
      </c>
      <c r="I95" s="42">
        <v>16</v>
      </c>
    </row>
    <row r="96" spans="1:9" ht="13.5" customHeight="1" x14ac:dyDescent="0.2">
      <c r="A96" t="s">
        <v>10</v>
      </c>
      <c r="B96" s="43">
        <v>41761</v>
      </c>
      <c r="C96" t="s">
        <v>143</v>
      </c>
      <c r="E96" t="s">
        <v>20</v>
      </c>
      <c r="F96">
        <v>0</v>
      </c>
      <c r="G96">
        <v>0</v>
      </c>
      <c r="H96">
        <v>0</v>
      </c>
      <c r="I96">
        <v>24</v>
      </c>
    </row>
    <row r="97" spans="1:9" x14ac:dyDescent="0.2">
      <c r="A97" t="s">
        <v>10</v>
      </c>
      <c r="B97" s="44">
        <v>41761</v>
      </c>
      <c r="C97" s="42" t="s">
        <v>144</v>
      </c>
      <c r="D97" s="42"/>
      <c r="E97" s="42" t="s">
        <v>28</v>
      </c>
      <c r="F97" s="42">
        <v>0</v>
      </c>
      <c r="G97" s="42">
        <v>0</v>
      </c>
      <c r="H97" s="42">
        <v>0</v>
      </c>
      <c r="I97" s="42">
        <v>8</v>
      </c>
    </row>
    <row r="98" spans="1:9" ht="13.5" customHeight="1" x14ac:dyDescent="0.2">
      <c r="A98" t="s">
        <v>10</v>
      </c>
      <c r="B98" s="43">
        <v>41761</v>
      </c>
      <c r="C98" t="s">
        <v>144</v>
      </c>
      <c r="E98" t="s">
        <v>20</v>
      </c>
      <c r="F98">
        <v>0</v>
      </c>
      <c r="G98">
        <v>0</v>
      </c>
      <c r="H98">
        <v>0</v>
      </c>
      <c r="I98">
        <v>8</v>
      </c>
    </row>
    <row r="99" spans="1:9" x14ac:dyDescent="0.2">
      <c r="A99" t="s">
        <v>10</v>
      </c>
      <c r="B99" s="44">
        <v>41761</v>
      </c>
      <c r="C99" s="42" t="s">
        <v>145</v>
      </c>
      <c r="D99" s="42"/>
      <c r="E99" s="42" t="s">
        <v>28</v>
      </c>
      <c r="F99" s="42">
        <v>0</v>
      </c>
      <c r="G99" s="42">
        <v>0</v>
      </c>
      <c r="H99" s="42">
        <v>0</v>
      </c>
      <c r="I99" s="42">
        <v>8</v>
      </c>
    </row>
    <row r="100" spans="1:9" ht="13.5" customHeight="1" x14ac:dyDescent="0.2">
      <c r="A100" t="s">
        <v>10</v>
      </c>
      <c r="B100" s="43">
        <v>41761</v>
      </c>
      <c r="C100" t="s">
        <v>145</v>
      </c>
      <c r="E100" t="s">
        <v>20</v>
      </c>
      <c r="F100">
        <v>0</v>
      </c>
      <c r="G100">
        <v>0</v>
      </c>
      <c r="H100">
        <v>0</v>
      </c>
      <c r="I100">
        <v>8</v>
      </c>
    </row>
    <row r="101" spans="1:9" x14ac:dyDescent="0.2">
      <c r="A101" t="s">
        <v>10</v>
      </c>
      <c r="B101" s="44">
        <v>41761</v>
      </c>
      <c r="C101" s="42" t="s">
        <v>146</v>
      </c>
      <c r="D101" s="42"/>
      <c r="E101" s="42" t="s">
        <v>28</v>
      </c>
      <c r="F101" s="42">
        <v>0</v>
      </c>
      <c r="G101" s="42">
        <v>0</v>
      </c>
      <c r="H101" s="42">
        <v>0</v>
      </c>
      <c r="I101" s="42">
        <v>8</v>
      </c>
    </row>
    <row r="102" spans="1:9" ht="13.5" customHeight="1" x14ac:dyDescent="0.2">
      <c r="A102" t="s">
        <v>10</v>
      </c>
      <c r="B102" s="43">
        <v>41761</v>
      </c>
      <c r="C102" t="s">
        <v>146</v>
      </c>
      <c r="E102" t="s">
        <v>20</v>
      </c>
      <c r="F102">
        <v>0</v>
      </c>
      <c r="G102">
        <v>0</v>
      </c>
      <c r="H102">
        <v>0</v>
      </c>
      <c r="I102">
        <v>24</v>
      </c>
    </row>
    <row r="103" spans="1:9" x14ac:dyDescent="0.2">
      <c r="A103" t="s">
        <v>10</v>
      </c>
      <c r="B103" s="44">
        <v>41761</v>
      </c>
      <c r="C103" s="42" t="s">
        <v>147</v>
      </c>
      <c r="D103" s="42"/>
      <c r="E103" s="42" t="s">
        <v>20</v>
      </c>
      <c r="F103" s="42">
        <v>0</v>
      </c>
      <c r="G103" s="42">
        <v>0</v>
      </c>
      <c r="H103" s="42">
        <v>0</v>
      </c>
      <c r="I103" s="42">
        <v>16</v>
      </c>
    </row>
    <row r="104" spans="1:9" ht="13.5" customHeight="1" x14ac:dyDescent="0.2">
      <c r="A104" t="s">
        <v>10</v>
      </c>
      <c r="B104" s="43">
        <v>41761</v>
      </c>
      <c r="C104" t="s">
        <v>148</v>
      </c>
      <c r="E104" t="s">
        <v>20</v>
      </c>
      <c r="F104">
        <v>0</v>
      </c>
      <c r="G104">
        <v>0</v>
      </c>
      <c r="H104">
        <v>0</v>
      </c>
      <c r="I104">
        <v>24</v>
      </c>
    </row>
    <row r="105" spans="1:9" x14ac:dyDescent="0.2">
      <c r="A105" t="s">
        <v>10</v>
      </c>
      <c r="B105" s="44">
        <v>41761</v>
      </c>
      <c r="C105" s="42" t="s">
        <v>149</v>
      </c>
      <c r="D105" s="42"/>
      <c r="E105" s="42" t="s">
        <v>20</v>
      </c>
      <c r="F105" s="42">
        <v>0</v>
      </c>
      <c r="G105" s="42">
        <v>0</v>
      </c>
      <c r="H105" s="42">
        <v>0</v>
      </c>
      <c r="I105" s="42">
        <v>24</v>
      </c>
    </row>
    <row r="106" spans="1:9" ht="13.5" customHeight="1" x14ac:dyDescent="0.2">
      <c r="A106" t="s">
        <v>10</v>
      </c>
      <c r="B106" s="43">
        <v>41761</v>
      </c>
      <c r="C106" t="s">
        <v>150</v>
      </c>
      <c r="E106" t="s">
        <v>20</v>
      </c>
      <c r="F106">
        <v>0</v>
      </c>
      <c r="G106">
        <v>0</v>
      </c>
      <c r="H106">
        <v>0</v>
      </c>
      <c r="I106">
        <v>16</v>
      </c>
    </row>
    <row r="107" spans="1:9" x14ac:dyDescent="0.2">
      <c r="A107" t="s">
        <v>10</v>
      </c>
      <c r="B107" s="44">
        <v>41761</v>
      </c>
      <c r="C107" s="42" t="s">
        <v>151</v>
      </c>
      <c r="D107" s="42"/>
      <c r="E107" s="42" t="s">
        <v>28</v>
      </c>
      <c r="F107" s="42">
        <v>0</v>
      </c>
      <c r="G107" s="42">
        <v>0</v>
      </c>
      <c r="H107" s="42">
        <v>0</v>
      </c>
      <c r="I107" s="42">
        <v>8</v>
      </c>
    </row>
    <row r="108" spans="1:9" ht="13.5" customHeight="1" x14ac:dyDescent="0.2">
      <c r="A108" t="s">
        <v>10</v>
      </c>
      <c r="B108" s="43">
        <v>41761</v>
      </c>
      <c r="C108" t="s">
        <v>151</v>
      </c>
      <c r="E108" t="s">
        <v>20</v>
      </c>
      <c r="F108">
        <v>0</v>
      </c>
      <c r="G108">
        <v>0</v>
      </c>
      <c r="H108">
        <v>0</v>
      </c>
      <c r="I108">
        <v>32</v>
      </c>
    </row>
    <row r="109" spans="1:9" x14ac:dyDescent="0.2">
      <c r="A109" t="s">
        <v>10</v>
      </c>
      <c r="B109" s="44">
        <v>41761</v>
      </c>
      <c r="C109" s="42" t="s">
        <v>152</v>
      </c>
      <c r="D109" s="42"/>
      <c r="E109" s="42" t="s">
        <v>20</v>
      </c>
      <c r="F109" s="42">
        <v>0</v>
      </c>
      <c r="G109" s="42">
        <v>0</v>
      </c>
      <c r="H109" s="42">
        <v>0</v>
      </c>
      <c r="I109" s="42">
        <v>16</v>
      </c>
    </row>
    <row r="110" spans="1:9" ht="13.5" customHeight="1" x14ac:dyDescent="0.2">
      <c r="A110" t="s">
        <v>10</v>
      </c>
      <c r="B110" s="43">
        <v>41761</v>
      </c>
      <c r="C110" t="s">
        <v>153</v>
      </c>
      <c r="E110" t="s">
        <v>28</v>
      </c>
      <c r="F110">
        <v>0</v>
      </c>
      <c r="G110">
        <v>0</v>
      </c>
      <c r="H110">
        <v>0</v>
      </c>
      <c r="I110">
        <v>16</v>
      </c>
    </row>
    <row r="111" spans="1:9" x14ac:dyDescent="0.2">
      <c r="A111" t="s">
        <v>10</v>
      </c>
      <c r="B111" s="44">
        <v>41761</v>
      </c>
      <c r="C111" s="42" t="s">
        <v>153</v>
      </c>
      <c r="D111" s="42"/>
      <c r="E111" s="42" t="s">
        <v>20</v>
      </c>
      <c r="F111" s="42">
        <v>0</v>
      </c>
      <c r="G111" s="42">
        <v>0</v>
      </c>
      <c r="H111" s="42">
        <v>0</v>
      </c>
      <c r="I111" s="42">
        <v>16</v>
      </c>
    </row>
    <row r="112" spans="1:9" ht="13.5" customHeight="1" x14ac:dyDescent="0.2">
      <c r="A112" t="s">
        <v>10</v>
      </c>
      <c r="B112" s="43">
        <v>41761</v>
      </c>
      <c r="C112" t="s">
        <v>154</v>
      </c>
      <c r="E112" t="s">
        <v>20</v>
      </c>
      <c r="F112">
        <v>0</v>
      </c>
      <c r="G112">
        <v>0</v>
      </c>
      <c r="H112">
        <v>0</v>
      </c>
      <c r="I112">
        <v>8</v>
      </c>
    </row>
    <row r="113" spans="1:9" x14ac:dyDescent="0.2">
      <c r="A113" t="s">
        <v>10</v>
      </c>
      <c r="B113" s="44">
        <v>41761</v>
      </c>
      <c r="C113" s="42" t="s">
        <v>155</v>
      </c>
      <c r="D113" s="42"/>
      <c r="E113" s="42" t="s">
        <v>20</v>
      </c>
      <c r="F113" s="42">
        <v>0</v>
      </c>
      <c r="G113" s="42">
        <v>0</v>
      </c>
      <c r="H113" s="42">
        <v>0</v>
      </c>
      <c r="I113" s="42">
        <v>8</v>
      </c>
    </row>
    <row r="114" spans="1:9" ht="13.5" customHeight="1" x14ac:dyDescent="0.2">
      <c r="A114" t="s">
        <v>10</v>
      </c>
      <c r="B114" s="43">
        <v>41761</v>
      </c>
      <c r="C114" t="s">
        <v>156</v>
      </c>
      <c r="E114" t="s">
        <v>28</v>
      </c>
      <c r="F114">
        <v>0</v>
      </c>
      <c r="G114">
        <v>0</v>
      </c>
      <c r="H114">
        <v>0</v>
      </c>
      <c r="I114">
        <v>16</v>
      </c>
    </row>
    <row r="115" spans="1:9" x14ac:dyDescent="0.2">
      <c r="A115" t="s">
        <v>10</v>
      </c>
      <c r="B115" s="44">
        <v>41761</v>
      </c>
      <c r="C115" s="42" t="s">
        <v>156</v>
      </c>
      <c r="D115" s="42"/>
      <c r="E115" s="42" t="s">
        <v>20</v>
      </c>
      <c r="F115" s="42">
        <v>0</v>
      </c>
      <c r="G115" s="42">
        <v>0</v>
      </c>
      <c r="H115" s="42">
        <v>0</v>
      </c>
      <c r="I115" s="42">
        <v>16</v>
      </c>
    </row>
    <row r="116" spans="1:9" ht="13.5" customHeight="1" x14ac:dyDescent="0.2">
      <c r="A116" t="s">
        <v>10</v>
      </c>
      <c r="B116" s="43">
        <v>41761</v>
      </c>
      <c r="C116" t="s">
        <v>157</v>
      </c>
      <c r="E116" t="s">
        <v>20</v>
      </c>
      <c r="F116">
        <v>0</v>
      </c>
      <c r="G116">
        <v>0</v>
      </c>
      <c r="H116">
        <v>0</v>
      </c>
      <c r="I116">
        <v>8</v>
      </c>
    </row>
    <row r="117" spans="1:9" x14ac:dyDescent="0.2">
      <c r="A117" t="s">
        <v>10</v>
      </c>
      <c r="B117" s="44">
        <v>41761</v>
      </c>
      <c r="C117" s="42" t="s">
        <v>158</v>
      </c>
      <c r="D117" s="42"/>
      <c r="E117" s="42" t="s">
        <v>20</v>
      </c>
      <c r="F117" s="42">
        <v>0</v>
      </c>
      <c r="G117" s="42">
        <v>0</v>
      </c>
      <c r="H117" s="42">
        <v>0</v>
      </c>
      <c r="I117" s="42">
        <v>16</v>
      </c>
    </row>
    <row r="118" spans="1:9" ht="13.5" customHeight="1" x14ac:dyDescent="0.2">
      <c r="A118" t="s">
        <v>10</v>
      </c>
      <c r="B118" s="43">
        <v>41761</v>
      </c>
      <c r="C118" t="s">
        <v>159</v>
      </c>
      <c r="E118" t="s">
        <v>20</v>
      </c>
      <c r="F118">
        <v>0</v>
      </c>
      <c r="G118">
        <v>0</v>
      </c>
      <c r="H118">
        <v>0</v>
      </c>
      <c r="I118">
        <v>16</v>
      </c>
    </row>
    <row r="119" spans="1:9" x14ac:dyDescent="0.2">
      <c r="A119" t="s">
        <v>10</v>
      </c>
      <c r="B119" s="44">
        <v>41761</v>
      </c>
      <c r="C119" s="42" t="s">
        <v>160</v>
      </c>
      <c r="D119" s="42"/>
      <c r="E119" s="42" t="s">
        <v>28</v>
      </c>
      <c r="F119" s="42">
        <v>0</v>
      </c>
      <c r="G119" s="42">
        <v>0</v>
      </c>
      <c r="H119" s="42">
        <v>0</v>
      </c>
      <c r="I119" s="42">
        <v>16</v>
      </c>
    </row>
    <row r="120" spans="1:9" ht="13.5" customHeight="1" x14ac:dyDescent="0.2">
      <c r="A120" t="s">
        <v>10</v>
      </c>
      <c r="B120" s="43">
        <v>41761</v>
      </c>
      <c r="C120" t="s">
        <v>160</v>
      </c>
      <c r="E120" t="s">
        <v>20</v>
      </c>
      <c r="F120">
        <v>0</v>
      </c>
      <c r="G120">
        <v>0</v>
      </c>
      <c r="H120">
        <v>0</v>
      </c>
      <c r="I120">
        <v>32</v>
      </c>
    </row>
    <row r="121" spans="1:9" x14ac:dyDescent="0.2">
      <c r="A121" t="s">
        <v>10</v>
      </c>
      <c r="B121" s="44">
        <v>41761</v>
      </c>
      <c r="C121" s="42" t="s">
        <v>161</v>
      </c>
      <c r="D121" s="42"/>
      <c r="E121" s="42" t="s">
        <v>20</v>
      </c>
      <c r="F121" s="42">
        <v>0</v>
      </c>
      <c r="G121" s="42">
        <v>0</v>
      </c>
      <c r="H121" s="42">
        <v>0</v>
      </c>
      <c r="I121" s="42">
        <v>24</v>
      </c>
    </row>
    <row r="122" spans="1:9" ht="13.5" customHeight="1" x14ac:dyDescent="0.2">
      <c r="A122" t="s">
        <v>10</v>
      </c>
      <c r="B122" s="43">
        <v>41761</v>
      </c>
      <c r="C122" t="s">
        <v>162</v>
      </c>
      <c r="E122" t="s">
        <v>28</v>
      </c>
      <c r="F122">
        <v>0</v>
      </c>
      <c r="G122">
        <v>0</v>
      </c>
      <c r="H122">
        <v>0</v>
      </c>
      <c r="I122">
        <v>16</v>
      </c>
    </row>
    <row r="123" spans="1:9" x14ac:dyDescent="0.2">
      <c r="A123" t="s">
        <v>10</v>
      </c>
      <c r="B123" s="44">
        <v>41761</v>
      </c>
      <c r="C123" s="42" t="s">
        <v>162</v>
      </c>
      <c r="D123" s="42"/>
      <c r="E123" s="42" t="s">
        <v>20</v>
      </c>
      <c r="F123" s="42">
        <v>0</v>
      </c>
      <c r="G123" s="42">
        <v>0</v>
      </c>
      <c r="H123" s="42">
        <v>0</v>
      </c>
      <c r="I123" s="42">
        <v>16</v>
      </c>
    </row>
    <row r="124" spans="1:9" ht="13.5" customHeight="1" x14ac:dyDescent="0.2">
      <c r="A124" t="s">
        <v>10</v>
      </c>
      <c r="B124" s="43">
        <v>41761</v>
      </c>
      <c r="C124" t="s">
        <v>163</v>
      </c>
      <c r="E124" t="s">
        <v>20</v>
      </c>
      <c r="F124">
        <v>0</v>
      </c>
      <c r="G124">
        <v>0</v>
      </c>
      <c r="H124">
        <v>0</v>
      </c>
      <c r="I124">
        <v>16</v>
      </c>
    </row>
    <row r="125" spans="1:9" x14ac:dyDescent="0.2">
      <c r="A125" t="s">
        <v>10</v>
      </c>
      <c r="B125" s="44">
        <v>41761</v>
      </c>
      <c r="C125" s="42" t="s">
        <v>164</v>
      </c>
      <c r="D125" s="42"/>
      <c r="E125" s="42" t="s">
        <v>28</v>
      </c>
      <c r="F125" s="42">
        <v>0</v>
      </c>
      <c r="G125" s="42">
        <v>0</v>
      </c>
      <c r="H125" s="42">
        <v>0</v>
      </c>
      <c r="I125" s="42">
        <v>8</v>
      </c>
    </row>
    <row r="126" spans="1:9" ht="13.5" customHeight="1" x14ac:dyDescent="0.2">
      <c r="A126" t="s">
        <v>10</v>
      </c>
      <c r="B126" s="43">
        <v>41761</v>
      </c>
      <c r="C126" t="s">
        <v>164</v>
      </c>
      <c r="E126" t="s">
        <v>20</v>
      </c>
      <c r="F126">
        <v>0</v>
      </c>
      <c r="G126">
        <v>0</v>
      </c>
      <c r="H126">
        <v>0</v>
      </c>
      <c r="I126">
        <v>16</v>
      </c>
    </row>
    <row r="127" spans="1:9" x14ac:dyDescent="0.2">
      <c r="A127" t="s">
        <v>10</v>
      </c>
      <c r="B127" s="44">
        <v>41761</v>
      </c>
      <c r="C127" s="42" t="s">
        <v>165</v>
      </c>
      <c r="D127" s="42"/>
      <c r="E127" s="42" t="s">
        <v>20</v>
      </c>
      <c r="F127" s="42">
        <v>0</v>
      </c>
      <c r="G127" s="42">
        <v>0</v>
      </c>
      <c r="H127" s="42">
        <v>0</v>
      </c>
      <c r="I127" s="42">
        <v>24</v>
      </c>
    </row>
    <row r="128" spans="1:9" ht="13.5" customHeight="1" x14ac:dyDescent="0.2">
      <c r="A128" t="s">
        <v>10</v>
      </c>
      <c r="B128" s="43">
        <v>41761</v>
      </c>
      <c r="C128" t="s">
        <v>166</v>
      </c>
      <c r="E128" t="s">
        <v>20</v>
      </c>
      <c r="F128">
        <v>0</v>
      </c>
      <c r="G128">
        <v>0</v>
      </c>
      <c r="H128">
        <v>0</v>
      </c>
      <c r="I128">
        <v>16</v>
      </c>
    </row>
    <row r="129" spans="1:9" x14ac:dyDescent="0.2">
      <c r="A129" t="s">
        <v>10</v>
      </c>
      <c r="B129" s="44">
        <v>41761</v>
      </c>
      <c r="C129" s="42" t="s">
        <v>167</v>
      </c>
      <c r="D129" s="42"/>
      <c r="E129" s="42" t="s">
        <v>20</v>
      </c>
      <c r="F129" s="42">
        <v>0</v>
      </c>
      <c r="G129" s="42">
        <v>0</v>
      </c>
      <c r="H129" s="42">
        <v>0</v>
      </c>
      <c r="I129" s="42">
        <v>8</v>
      </c>
    </row>
    <row r="130" spans="1:9" ht="13.5" customHeight="1" x14ac:dyDescent="0.2">
      <c r="A130" t="s">
        <v>10</v>
      </c>
      <c r="B130" s="43">
        <v>41761</v>
      </c>
      <c r="C130" t="s">
        <v>168</v>
      </c>
      <c r="E130" t="s">
        <v>20</v>
      </c>
      <c r="F130">
        <v>0</v>
      </c>
      <c r="G130">
        <v>0</v>
      </c>
      <c r="H130">
        <v>0</v>
      </c>
      <c r="I130">
        <v>16</v>
      </c>
    </row>
    <row r="131" spans="1:9" x14ac:dyDescent="0.2">
      <c r="A131" t="s">
        <v>10</v>
      </c>
      <c r="B131" s="44">
        <v>41761</v>
      </c>
      <c r="C131" s="42" t="s">
        <v>169</v>
      </c>
      <c r="D131" s="42"/>
      <c r="E131" s="42" t="s">
        <v>20</v>
      </c>
      <c r="F131" s="42">
        <v>0</v>
      </c>
      <c r="G131" s="42">
        <v>0</v>
      </c>
      <c r="H131" s="42">
        <v>0</v>
      </c>
      <c r="I131" s="42">
        <v>8</v>
      </c>
    </row>
    <row r="132" spans="1:9" ht="13.5" customHeight="1" x14ac:dyDescent="0.2">
      <c r="A132" t="s">
        <v>10</v>
      </c>
      <c r="B132" s="43">
        <v>41761</v>
      </c>
      <c r="C132" t="s">
        <v>170</v>
      </c>
      <c r="E132" t="s">
        <v>28</v>
      </c>
      <c r="F132">
        <v>0</v>
      </c>
      <c r="G132">
        <v>0</v>
      </c>
      <c r="H132">
        <v>0</v>
      </c>
      <c r="I132">
        <v>8</v>
      </c>
    </row>
    <row r="133" spans="1:9" x14ac:dyDescent="0.2">
      <c r="A133" t="s">
        <v>10</v>
      </c>
      <c r="B133" s="44">
        <v>41761</v>
      </c>
      <c r="C133" s="42" t="s">
        <v>170</v>
      </c>
      <c r="D133" s="42"/>
      <c r="E133" s="42" t="s">
        <v>20</v>
      </c>
      <c r="F133" s="42">
        <v>0</v>
      </c>
      <c r="G133" s="42">
        <v>0</v>
      </c>
      <c r="H133" s="42">
        <v>0</v>
      </c>
      <c r="I133" s="42">
        <v>24</v>
      </c>
    </row>
    <row r="134" spans="1:9" ht="13.5" customHeight="1" x14ac:dyDescent="0.2">
      <c r="A134" t="s">
        <v>10</v>
      </c>
      <c r="B134" s="43">
        <v>41761</v>
      </c>
      <c r="C134" t="s">
        <v>171</v>
      </c>
      <c r="E134" t="s">
        <v>28</v>
      </c>
      <c r="F134">
        <v>0</v>
      </c>
      <c r="G134">
        <v>0</v>
      </c>
      <c r="H134">
        <v>0</v>
      </c>
      <c r="I134">
        <v>16</v>
      </c>
    </row>
    <row r="135" spans="1:9" x14ac:dyDescent="0.2">
      <c r="A135" t="s">
        <v>10</v>
      </c>
      <c r="B135" s="44">
        <v>41761</v>
      </c>
      <c r="C135" s="42" t="s">
        <v>171</v>
      </c>
      <c r="D135" s="42"/>
      <c r="E135" s="42" t="s">
        <v>20</v>
      </c>
      <c r="F135" s="42">
        <v>0</v>
      </c>
      <c r="G135" s="42">
        <v>0</v>
      </c>
      <c r="H135" s="42">
        <v>0</v>
      </c>
      <c r="I135" s="42">
        <v>16</v>
      </c>
    </row>
    <row r="136" spans="1:9" ht="13.5" customHeight="1" x14ac:dyDescent="0.2">
      <c r="A136" t="s">
        <v>10</v>
      </c>
      <c r="B136" s="43">
        <v>41761</v>
      </c>
      <c r="C136" t="s">
        <v>172</v>
      </c>
      <c r="E136" t="s">
        <v>28</v>
      </c>
      <c r="F136">
        <v>0</v>
      </c>
      <c r="G136">
        <v>0</v>
      </c>
      <c r="H136">
        <v>0</v>
      </c>
      <c r="I136">
        <v>8</v>
      </c>
    </row>
    <row r="137" spans="1:9" x14ac:dyDescent="0.2">
      <c r="A137" t="s">
        <v>10</v>
      </c>
      <c r="B137" s="44">
        <v>41761</v>
      </c>
      <c r="C137" s="42" t="s">
        <v>172</v>
      </c>
      <c r="D137" s="42"/>
      <c r="E137" s="42" t="s">
        <v>20</v>
      </c>
      <c r="F137" s="42">
        <v>0</v>
      </c>
      <c r="G137" s="42">
        <v>0</v>
      </c>
      <c r="H137" s="42">
        <v>0</v>
      </c>
      <c r="I137" s="42">
        <v>24</v>
      </c>
    </row>
    <row r="138" spans="1:9" ht="13.5" customHeight="1" x14ac:dyDescent="0.2">
      <c r="A138" t="s">
        <v>10</v>
      </c>
      <c r="B138" s="43">
        <v>41761</v>
      </c>
      <c r="C138" t="s">
        <v>173</v>
      </c>
      <c r="D138" t="s">
        <v>174</v>
      </c>
      <c r="E138" t="s">
        <v>28</v>
      </c>
      <c r="F138">
        <v>0</v>
      </c>
      <c r="G138">
        <v>0</v>
      </c>
      <c r="H138">
        <v>0</v>
      </c>
      <c r="I138">
        <v>8</v>
      </c>
    </row>
    <row r="139" spans="1:9" x14ac:dyDescent="0.2">
      <c r="A139" t="s">
        <v>10</v>
      </c>
      <c r="B139" s="44">
        <v>41761</v>
      </c>
      <c r="C139" s="42" t="s">
        <v>173</v>
      </c>
      <c r="D139" s="42" t="s">
        <v>174</v>
      </c>
      <c r="E139" s="42" t="s">
        <v>20</v>
      </c>
      <c r="F139" s="42">
        <v>0</v>
      </c>
      <c r="G139" s="42">
        <v>0</v>
      </c>
      <c r="H139" s="42">
        <v>0</v>
      </c>
      <c r="I139" s="42">
        <v>24</v>
      </c>
    </row>
    <row r="140" spans="1:9" ht="13.5" customHeight="1" x14ac:dyDescent="0.2">
      <c r="A140" t="s">
        <v>10</v>
      </c>
      <c r="B140" s="43">
        <v>41761</v>
      </c>
      <c r="C140" t="s">
        <v>175</v>
      </c>
      <c r="E140" t="s">
        <v>28</v>
      </c>
      <c r="F140">
        <v>0</v>
      </c>
      <c r="G140">
        <v>0</v>
      </c>
      <c r="H140">
        <v>0</v>
      </c>
      <c r="I140">
        <v>16</v>
      </c>
    </row>
    <row r="141" spans="1:9" x14ac:dyDescent="0.2">
      <c r="A141" t="s">
        <v>10</v>
      </c>
      <c r="B141" s="44">
        <v>41761</v>
      </c>
      <c r="C141" s="42" t="s">
        <v>175</v>
      </c>
      <c r="D141" s="42"/>
      <c r="E141" s="42" t="s">
        <v>20</v>
      </c>
      <c r="F141" s="42">
        <v>0</v>
      </c>
      <c r="G141" s="42">
        <v>0</v>
      </c>
      <c r="H141" s="42">
        <v>0</v>
      </c>
      <c r="I141" s="42">
        <v>16</v>
      </c>
    </row>
    <row r="142" spans="1:9" ht="13.5" customHeight="1" x14ac:dyDescent="0.2">
      <c r="A142" t="s">
        <v>10</v>
      </c>
      <c r="B142" s="43">
        <v>41761</v>
      </c>
      <c r="C142" t="s">
        <v>176</v>
      </c>
      <c r="E142" t="s">
        <v>28</v>
      </c>
      <c r="F142">
        <v>0</v>
      </c>
      <c r="G142">
        <v>0</v>
      </c>
      <c r="H142">
        <v>0</v>
      </c>
      <c r="I142">
        <v>8</v>
      </c>
    </row>
    <row r="143" spans="1:9" x14ac:dyDescent="0.2">
      <c r="A143" t="s">
        <v>10</v>
      </c>
      <c r="B143" s="44">
        <v>41761</v>
      </c>
      <c r="C143" s="42" t="s">
        <v>176</v>
      </c>
      <c r="D143" s="42"/>
      <c r="E143" s="42" t="s">
        <v>20</v>
      </c>
      <c r="F143" s="42">
        <v>0</v>
      </c>
      <c r="G143" s="42">
        <v>0</v>
      </c>
      <c r="H143" s="42">
        <v>0</v>
      </c>
      <c r="I143" s="42">
        <v>24</v>
      </c>
    </row>
    <row r="144" spans="1:9" ht="13.5" customHeight="1" x14ac:dyDescent="0.2">
      <c r="A144" t="s">
        <v>10</v>
      </c>
      <c r="B144" s="43">
        <v>41761</v>
      </c>
      <c r="C144" t="s">
        <v>177</v>
      </c>
      <c r="E144" t="s">
        <v>28</v>
      </c>
      <c r="F144">
        <v>0</v>
      </c>
      <c r="G144">
        <v>0</v>
      </c>
      <c r="H144">
        <v>0</v>
      </c>
      <c r="I144">
        <v>8</v>
      </c>
    </row>
    <row r="145" spans="1:9" x14ac:dyDescent="0.2">
      <c r="A145" t="s">
        <v>10</v>
      </c>
      <c r="B145" s="44">
        <v>41761</v>
      </c>
      <c r="C145" s="42" t="s">
        <v>177</v>
      </c>
      <c r="D145" s="42"/>
      <c r="E145" s="42" t="s">
        <v>20</v>
      </c>
      <c r="F145" s="42">
        <v>0</v>
      </c>
      <c r="G145" s="42">
        <v>0</v>
      </c>
      <c r="H145" s="42">
        <v>0</v>
      </c>
      <c r="I145" s="42">
        <v>16</v>
      </c>
    </row>
    <row r="146" spans="1:9" ht="13.5" customHeight="1" x14ac:dyDescent="0.2">
      <c r="A146" t="s">
        <v>10</v>
      </c>
      <c r="B146" s="43">
        <v>41761</v>
      </c>
      <c r="C146" t="s">
        <v>178</v>
      </c>
      <c r="E146" t="s">
        <v>28</v>
      </c>
      <c r="F146">
        <v>0</v>
      </c>
      <c r="G146">
        <v>0</v>
      </c>
      <c r="H146">
        <v>0</v>
      </c>
      <c r="I146">
        <v>40</v>
      </c>
    </row>
    <row r="147" spans="1:9" x14ac:dyDescent="0.2">
      <c r="A147" t="s">
        <v>10</v>
      </c>
      <c r="B147" s="44">
        <v>41761</v>
      </c>
      <c r="C147" s="42" t="s">
        <v>179</v>
      </c>
      <c r="D147" s="42"/>
      <c r="E147" s="42" t="s">
        <v>20</v>
      </c>
      <c r="F147" s="42">
        <v>0</v>
      </c>
      <c r="G147" s="42">
        <v>0</v>
      </c>
      <c r="H147" s="42">
        <v>0</v>
      </c>
      <c r="I147" s="42">
        <v>16</v>
      </c>
    </row>
    <row r="148" spans="1:9" ht="13.5" customHeight="1" x14ac:dyDescent="0.2">
      <c r="A148" t="s">
        <v>10</v>
      </c>
      <c r="B148" s="43">
        <v>41761</v>
      </c>
      <c r="C148" t="s">
        <v>180</v>
      </c>
      <c r="E148" t="s">
        <v>28</v>
      </c>
      <c r="F148">
        <v>0</v>
      </c>
      <c r="G148">
        <v>0</v>
      </c>
      <c r="H148">
        <v>0</v>
      </c>
      <c r="I148">
        <v>16</v>
      </c>
    </row>
    <row r="149" spans="1:9" x14ac:dyDescent="0.2">
      <c r="A149" t="s">
        <v>10</v>
      </c>
      <c r="B149" s="44">
        <v>41761</v>
      </c>
      <c r="C149" s="42" t="s">
        <v>180</v>
      </c>
      <c r="D149" s="42"/>
      <c r="E149" s="42" t="s">
        <v>20</v>
      </c>
      <c r="F149" s="42">
        <v>0</v>
      </c>
      <c r="G149" s="42">
        <v>0</v>
      </c>
      <c r="H149" s="42">
        <v>0</v>
      </c>
      <c r="I149" s="42">
        <v>16</v>
      </c>
    </row>
    <row r="150" spans="1:9" ht="13.5" customHeight="1" x14ac:dyDescent="0.2">
      <c r="A150" t="s">
        <v>10</v>
      </c>
      <c r="B150" s="43">
        <v>41761</v>
      </c>
      <c r="C150" t="s">
        <v>181</v>
      </c>
      <c r="E150" t="s">
        <v>20</v>
      </c>
      <c r="F150">
        <v>0</v>
      </c>
      <c r="G150">
        <v>0</v>
      </c>
      <c r="H150">
        <v>0</v>
      </c>
      <c r="I150">
        <v>24</v>
      </c>
    </row>
    <row r="151" spans="1:9" x14ac:dyDescent="0.2">
      <c r="A151" t="s">
        <v>10</v>
      </c>
      <c r="B151" s="44">
        <v>41761</v>
      </c>
      <c r="C151" s="42" t="s">
        <v>182</v>
      </c>
      <c r="D151" s="42"/>
      <c r="E151" s="42" t="s">
        <v>28</v>
      </c>
      <c r="F151" s="42">
        <v>0</v>
      </c>
      <c r="G151" s="42">
        <v>0</v>
      </c>
      <c r="H151" s="42">
        <v>0</v>
      </c>
      <c r="I151" s="42">
        <v>8</v>
      </c>
    </row>
    <row r="152" spans="1:9" ht="13.5" customHeight="1" x14ac:dyDescent="0.2">
      <c r="A152" t="s">
        <v>10</v>
      </c>
      <c r="B152" s="43">
        <v>41761</v>
      </c>
      <c r="C152" t="s">
        <v>182</v>
      </c>
      <c r="E152" t="s">
        <v>25</v>
      </c>
      <c r="F152">
        <v>0</v>
      </c>
      <c r="G152">
        <v>0</v>
      </c>
      <c r="H152">
        <v>0</v>
      </c>
      <c r="I152">
        <v>8</v>
      </c>
    </row>
    <row r="153" spans="1:9" x14ac:dyDescent="0.2">
      <c r="A153" t="s">
        <v>10</v>
      </c>
      <c r="B153" s="44">
        <v>41761</v>
      </c>
      <c r="C153" s="42" t="s">
        <v>182</v>
      </c>
      <c r="D153" s="42"/>
      <c r="E153" s="42" t="s">
        <v>20</v>
      </c>
      <c r="F153" s="42">
        <v>0</v>
      </c>
      <c r="G153" s="42">
        <v>0</v>
      </c>
      <c r="H153" s="42">
        <v>0</v>
      </c>
      <c r="I153" s="42">
        <v>24</v>
      </c>
    </row>
    <row r="154" spans="1:9" ht="13.5" customHeight="1" x14ac:dyDescent="0.2">
      <c r="A154" t="s">
        <v>10</v>
      </c>
      <c r="B154" s="43">
        <v>41761</v>
      </c>
      <c r="C154" t="s">
        <v>183</v>
      </c>
      <c r="E154" t="s">
        <v>20</v>
      </c>
      <c r="F154">
        <v>0</v>
      </c>
      <c r="G154">
        <v>0</v>
      </c>
      <c r="H154">
        <v>0</v>
      </c>
      <c r="I154">
        <v>24</v>
      </c>
    </row>
    <row r="155" spans="1:9" x14ac:dyDescent="0.2">
      <c r="A155" t="s">
        <v>10</v>
      </c>
      <c r="B155" s="44">
        <v>41761</v>
      </c>
      <c r="C155" s="42" t="s">
        <v>184</v>
      </c>
      <c r="D155" s="42"/>
      <c r="E155" s="42" t="s">
        <v>28</v>
      </c>
      <c r="F155" s="42">
        <v>0</v>
      </c>
      <c r="G155" s="42">
        <v>0</v>
      </c>
      <c r="H155" s="42">
        <v>0</v>
      </c>
      <c r="I155" s="42">
        <v>16</v>
      </c>
    </row>
    <row r="156" spans="1:9" ht="13.5" customHeight="1" x14ac:dyDescent="0.2">
      <c r="A156" t="s">
        <v>10</v>
      </c>
      <c r="B156" s="43">
        <v>41761</v>
      </c>
      <c r="C156" t="s">
        <v>185</v>
      </c>
      <c r="E156" t="s">
        <v>28</v>
      </c>
      <c r="F156">
        <v>0</v>
      </c>
      <c r="G156">
        <v>0</v>
      </c>
      <c r="H156">
        <v>0</v>
      </c>
      <c r="I156">
        <v>16</v>
      </c>
    </row>
    <row r="157" spans="1:9" x14ac:dyDescent="0.2">
      <c r="A157" t="s">
        <v>10</v>
      </c>
      <c r="B157" s="44">
        <v>41761</v>
      </c>
      <c r="C157" s="42" t="s">
        <v>185</v>
      </c>
      <c r="D157" s="42"/>
      <c r="E157" s="42" t="s">
        <v>20</v>
      </c>
      <c r="F157" s="42">
        <v>0</v>
      </c>
      <c r="G157" s="42">
        <v>0</v>
      </c>
      <c r="H157" s="42">
        <v>0</v>
      </c>
      <c r="I157" s="42">
        <v>16</v>
      </c>
    </row>
    <row r="158" spans="1:9" ht="13.5" customHeight="1" x14ac:dyDescent="0.2">
      <c r="A158" t="s">
        <v>10</v>
      </c>
      <c r="B158" s="43">
        <v>41761</v>
      </c>
      <c r="C158" t="s">
        <v>186</v>
      </c>
      <c r="E158" t="s">
        <v>28</v>
      </c>
      <c r="F158">
        <v>0</v>
      </c>
      <c r="G158">
        <v>0</v>
      </c>
      <c r="H158">
        <v>0</v>
      </c>
      <c r="I158">
        <v>8</v>
      </c>
    </row>
    <row r="159" spans="1:9" x14ac:dyDescent="0.2">
      <c r="A159" t="s">
        <v>10</v>
      </c>
      <c r="B159" s="44">
        <v>41761</v>
      </c>
      <c r="C159" s="42" t="s">
        <v>186</v>
      </c>
      <c r="D159" s="42"/>
      <c r="E159" s="42" t="s">
        <v>20</v>
      </c>
      <c r="F159" s="42">
        <v>0</v>
      </c>
      <c r="G159" s="42">
        <v>0</v>
      </c>
      <c r="H159" s="42">
        <v>0</v>
      </c>
      <c r="I159" s="42">
        <v>16</v>
      </c>
    </row>
    <row r="160" spans="1:9" ht="13.5" customHeight="1" x14ac:dyDescent="0.2">
      <c r="A160" t="s">
        <v>10</v>
      </c>
      <c r="B160" s="43">
        <v>41761</v>
      </c>
      <c r="C160" t="s">
        <v>187</v>
      </c>
      <c r="E160" t="s">
        <v>28</v>
      </c>
      <c r="F160">
        <v>0</v>
      </c>
      <c r="G160">
        <v>0</v>
      </c>
      <c r="H160">
        <v>0</v>
      </c>
      <c r="I160">
        <v>16</v>
      </c>
    </row>
    <row r="161" spans="1:9" x14ac:dyDescent="0.2">
      <c r="A161" t="s">
        <v>10</v>
      </c>
      <c r="B161" s="44">
        <v>41761</v>
      </c>
      <c r="C161" s="42" t="s">
        <v>187</v>
      </c>
      <c r="D161" s="42"/>
      <c r="E161" s="42" t="s">
        <v>20</v>
      </c>
      <c r="F161" s="42">
        <v>0</v>
      </c>
      <c r="G161" s="42">
        <v>0</v>
      </c>
      <c r="H161" s="42">
        <v>0</v>
      </c>
      <c r="I161" s="42">
        <v>16</v>
      </c>
    </row>
    <row r="162" spans="1:9" ht="13.5" customHeight="1" x14ac:dyDescent="0.2">
      <c r="A162" t="s">
        <v>10</v>
      </c>
      <c r="B162" s="43">
        <v>41761</v>
      </c>
      <c r="C162" t="s">
        <v>188</v>
      </c>
      <c r="E162" t="s">
        <v>20</v>
      </c>
      <c r="F162">
        <v>0</v>
      </c>
      <c r="G162">
        <v>0</v>
      </c>
      <c r="H162">
        <v>0</v>
      </c>
      <c r="I162">
        <v>8</v>
      </c>
    </row>
    <row r="163" spans="1:9" x14ac:dyDescent="0.2">
      <c r="A163" t="s">
        <v>10</v>
      </c>
      <c r="B163" s="44">
        <v>41761</v>
      </c>
      <c r="C163" s="42" t="s">
        <v>189</v>
      </c>
      <c r="D163" s="42"/>
      <c r="E163" s="42" t="s">
        <v>20</v>
      </c>
      <c r="F163" s="42">
        <v>0</v>
      </c>
      <c r="G163" s="42">
        <v>0</v>
      </c>
      <c r="H163" s="42">
        <v>0</v>
      </c>
      <c r="I163" s="42">
        <v>8</v>
      </c>
    </row>
    <row r="164" spans="1:9" ht="13.5" customHeight="1" x14ac:dyDescent="0.2">
      <c r="A164" t="s">
        <v>10</v>
      </c>
      <c r="B164" s="43">
        <v>41761</v>
      </c>
      <c r="C164" t="s">
        <v>190</v>
      </c>
      <c r="E164" t="s">
        <v>28</v>
      </c>
      <c r="F164">
        <v>0</v>
      </c>
      <c r="G164">
        <v>0</v>
      </c>
      <c r="H164">
        <v>0</v>
      </c>
      <c r="I164">
        <v>16</v>
      </c>
    </row>
    <row r="165" spans="1:9" x14ac:dyDescent="0.2">
      <c r="A165" t="s">
        <v>10</v>
      </c>
      <c r="B165" s="44">
        <v>41761</v>
      </c>
      <c r="C165" s="42" t="s">
        <v>190</v>
      </c>
      <c r="D165" s="42"/>
      <c r="E165" s="42" t="s">
        <v>20</v>
      </c>
      <c r="F165" s="42">
        <v>0</v>
      </c>
      <c r="G165" s="42">
        <v>0</v>
      </c>
      <c r="H165" s="42">
        <v>0</v>
      </c>
      <c r="I165" s="42">
        <v>16</v>
      </c>
    </row>
    <row r="166" spans="1:9" ht="13.5" customHeight="1" x14ac:dyDescent="0.2">
      <c r="A166" t="s">
        <v>10</v>
      </c>
      <c r="B166" s="43">
        <v>41761</v>
      </c>
      <c r="C166" t="s">
        <v>191</v>
      </c>
      <c r="E166" t="s">
        <v>28</v>
      </c>
      <c r="F166">
        <v>0</v>
      </c>
      <c r="G166">
        <v>0</v>
      </c>
      <c r="H166">
        <v>0</v>
      </c>
      <c r="I166">
        <v>16</v>
      </c>
    </row>
    <row r="167" spans="1:9" x14ac:dyDescent="0.2">
      <c r="A167" t="s">
        <v>10</v>
      </c>
      <c r="B167" s="44">
        <v>41761</v>
      </c>
      <c r="C167" s="42" t="s">
        <v>191</v>
      </c>
      <c r="D167" s="42"/>
      <c r="E167" s="42" t="s">
        <v>20</v>
      </c>
      <c r="F167" s="42">
        <v>0</v>
      </c>
      <c r="G167" s="42">
        <v>0</v>
      </c>
      <c r="H167" s="42">
        <v>0</v>
      </c>
      <c r="I167" s="42">
        <v>16</v>
      </c>
    </row>
    <row r="168" spans="1:9" ht="13.5" customHeight="1" x14ac:dyDescent="0.2">
      <c r="A168" t="s">
        <v>10</v>
      </c>
      <c r="B168" s="43">
        <v>41761</v>
      </c>
      <c r="C168" t="s">
        <v>192</v>
      </c>
      <c r="E168" t="s">
        <v>28</v>
      </c>
      <c r="F168">
        <v>0</v>
      </c>
      <c r="G168">
        <v>0</v>
      </c>
      <c r="H168">
        <v>0</v>
      </c>
      <c r="I168">
        <v>8</v>
      </c>
    </row>
    <row r="169" spans="1:9" x14ac:dyDescent="0.2">
      <c r="A169" t="s">
        <v>10</v>
      </c>
      <c r="B169" s="44">
        <v>41761</v>
      </c>
      <c r="C169" s="42" t="s">
        <v>192</v>
      </c>
      <c r="D169" s="42"/>
      <c r="E169" s="42" t="s">
        <v>20</v>
      </c>
      <c r="F169" s="42">
        <v>0</v>
      </c>
      <c r="G169" s="42">
        <v>0</v>
      </c>
      <c r="H169" s="42">
        <v>0</v>
      </c>
      <c r="I169" s="42">
        <v>8</v>
      </c>
    </row>
    <row r="170" spans="1:9" ht="13.5" customHeight="1" x14ac:dyDescent="0.2">
      <c r="A170" t="s">
        <v>10</v>
      </c>
      <c r="B170" s="43">
        <v>41761</v>
      </c>
      <c r="C170" t="s">
        <v>193</v>
      </c>
      <c r="E170" t="s">
        <v>20</v>
      </c>
      <c r="F170">
        <v>0</v>
      </c>
      <c r="G170">
        <v>0</v>
      </c>
      <c r="H170">
        <v>0</v>
      </c>
      <c r="I170">
        <v>16</v>
      </c>
    </row>
    <row r="171" spans="1:9" x14ac:dyDescent="0.2">
      <c r="A171" t="s">
        <v>10</v>
      </c>
      <c r="B171" s="44">
        <v>41761</v>
      </c>
      <c r="C171" s="42" t="s">
        <v>194</v>
      </c>
      <c r="D171" s="42"/>
      <c r="E171" s="42" t="s">
        <v>20</v>
      </c>
      <c r="F171" s="42">
        <v>0</v>
      </c>
      <c r="G171" s="42">
        <v>0</v>
      </c>
      <c r="H171" s="42">
        <v>0</v>
      </c>
      <c r="I171" s="42">
        <v>16</v>
      </c>
    </row>
    <row r="172" spans="1:9" ht="13.5" customHeight="1" x14ac:dyDescent="0.2">
      <c r="A172" t="s">
        <v>10</v>
      </c>
      <c r="B172" s="43">
        <v>41761</v>
      </c>
      <c r="C172" t="s">
        <v>195</v>
      </c>
      <c r="E172" t="s">
        <v>20</v>
      </c>
      <c r="F172">
        <v>0</v>
      </c>
      <c r="G172">
        <v>0</v>
      </c>
      <c r="H172">
        <v>0</v>
      </c>
      <c r="I172">
        <v>16</v>
      </c>
    </row>
    <row r="173" spans="1:9" x14ac:dyDescent="0.2">
      <c r="A173" t="s">
        <v>10</v>
      </c>
      <c r="B173" s="44">
        <v>41761</v>
      </c>
      <c r="C173" s="42" t="s">
        <v>196</v>
      </c>
      <c r="D173" s="42"/>
      <c r="E173" s="42" t="s">
        <v>20</v>
      </c>
      <c r="F173" s="42">
        <v>0</v>
      </c>
      <c r="G173" s="42">
        <v>0</v>
      </c>
      <c r="H173" s="42">
        <v>0</v>
      </c>
      <c r="I173" s="42">
        <v>16</v>
      </c>
    </row>
    <row r="174" spans="1:9" ht="13.5" customHeight="1" x14ac:dyDescent="0.2">
      <c r="A174" t="s">
        <v>10</v>
      </c>
      <c r="B174" s="43">
        <v>41761</v>
      </c>
      <c r="C174" t="s">
        <v>197</v>
      </c>
      <c r="E174" t="s">
        <v>28</v>
      </c>
      <c r="F174">
        <v>0</v>
      </c>
      <c r="G174">
        <v>0</v>
      </c>
      <c r="H174">
        <v>0</v>
      </c>
      <c r="I174">
        <v>8</v>
      </c>
    </row>
    <row r="175" spans="1:9" x14ac:dyDescent="0.2">
      <c r="A175" t="s">
        <v>10</v>
      </c>
      <c r="B175" s="44">
        <v>41761</v>
      </c>
      <c r="C175" s="42" t="s">
        <v>197</v>
      </c>
      <c r="D175" s="42"/>
      <c r="E175" s="42" t="s">
        <v>20</v>
      </c>
      <c r="F175" s="42">
        <v>0</v>
      </c>
      <c r="G175" s="42">
        <v>0</v>
      </c>
      <c r="H175" s="42">
        <v>0</v>
      </c>
      <c r="I175" s="42">
        <v>16</v>
      </c>
    </row>
    <row r="176" spans="1:9" ht="13.5" customHeight="1" x14ac:dyDescent="0.2">
      <c r="A176" t="s">
        <v>10</v>
      </c>
      <c r="B176" s="43">
        <v>41761</v>
      </c>
      <c r="C176" t="s">
        <v>198</v>
      </c>
      <c r="E176" t="s">
        <v>28</v>
      </c>
      <c r="F176">
        <v>0</v>
      </c>
      <c r="G176">
        <v>0</v>
      </c>
      <c r="H176">
        <v>0</v>
      </c>
      <c r="I176">
        <v>8</v>
      </c>
    </row>
    <row r="177" spans="1:9" x14ac:dyDescent="0.2">
      <c r="A177" t="s">
        <v>10</v>
      </c>
      <c r="B177" s="44">
        <v>41761</v>
      </c>
      <c r="C177" s="42" t="s">
        <v>198</v>
      </c>
      <c r="D177" s="42"/>
      <c r="E177" s="42" t="s">
        <v>20</v>
      </c>
      <c r="F177" s="42">
        <v>0</v>
      </c>
      <c r="G177" s="42">
        <v>0</v>
      </c>
      <c r="H177" s="42">
        <v>0</v>
      </c>
      <c r="I177" s="42">
        <v>8</v>
      </c>
    </row>
    <row r="178" spans="1:9" ht="13.5" customHeight="1" x14ac:dyDescent="0.2">
      <c r="A178" t="s">
        <v>10</v>
      </c>
      <c r="B178" s="43">
        <v>41761</v>
      </c>
      <c r="C178" t="s">
        <v>199</v>
      </c>
      <c r="E178" t="s">
        <v>28</v>
      </c>
      <c r="F178">
        <v>0</v>
      </c>
      <c r="G178">
        <v>0</v>
      </c>
      <c r="H178">
        <v>0</v>
      </c>
      <c r="I178">
        <v>8</v>
      </c>
    </row>
    <row r="179" spans="1:9" x14ac:dyDescent="0.2">
      <c r="A179" t="s">
        <v>10</v>
      </c>
      <c r="B179" s="44">
        <v>41761</v>
      </c>
      <c r="C179" s="42" t="s">
        <v>199</v>
      </c>
      <c r="D179" s="42"/>
      <c r="E179" s="42" t="s">
        <v>20</v>
      </c>
      <c r="F179" s="42">
        <v>0</v>
      </c>
      <c r="G179" s="42">
        <v>0</v>
      </c>
      <c r="H179" s="42">
        <v>0</v>
      </c>
      <c r="I179" s="42">
        <v>16</v>
      </c>
    </row>
    <row r="180" spans="1:9" ht="13.5" customHeight="1" x14ac:dyDescent="0.2">
      <c r="A180" t="s">
        <v>10</v>
      </c>
      <c r="B180" s="43">
        <v>41761</v>
      </c>
      <c r="C180" t="s">
        <v>200</v>
      </c>
      <c r="E180" t="s">
        <v>28</v>
      </c>
      <c r="F180">
        <v>0</v>
      </c>
      <c r="G180">
        <v>0</v>
      </c>
      <c r="H180">
        <v>0</v>
      </c>
      <c r="I180">
        <v>8</v>
      </c>
    </row>
    <row r="181" spans="1:9" x14ac:dyDescent="0.2">
      <c r="A181" t="s">
        <v>10</v>
      </c>
      <c r="B181" s="44">
        <v>41761</v>
      </c>
      <c r="C181" s="42" t="s">
        <v>200</v>
      </c>
      <c r="D181" s="42"/>
      <c r="E181" s="42" t="s">
        <v>20</v>
      </c>
      <c r="F181" s="42">
        <v>0</v>
      </c>
      <c r="G181" s="42">
        <v>0</v>
      </c>
      <c r="H181" s="42">
        <v>0</v>
      </c>
      <c r="I181" s="42">
        <v>16</v>
      </c>
    </row>
    <row r="182" spans="1:9" ht="13.5" customHeight="1" x14ac:dyDescent="0.2">
      <c r="A182" t="s">
        <v>10</v>
      </c>
      <c r="B182" s="43">
        <v>41761</v>
      </c>
      <c r="C182" t="s">
        <v>201</v>
      </c>
      <c r="E182" t="s">
        <v>28</v>
      </c>
      <c r="F182">
        <v>0</v>
      </c>
      <c r="G182">
        <v>0</v>
      </c>
      <c r="H182">
        <v>0</v>
      </c>
      <c r="I182">
        <v>16</v>
      </c>
    </row>
    <row r="183" spans="1:9" x14ac:dyDescent="0.2">
      <c r="A183" t="s">
        <v>10</v>
      </c>
      <c r="B183" s="44">
        <v>41761</v>
      </c>
      <c r="C183" s="42" t="s">
        <v>201</v>
      </c>
      <c r="D183" s="42"/>
      <c r="E183" s="42" t="s">
        <v>20</v>
      </c>
      <c r="F183" s="42">
        <v>0</v>
      </c>
      <c r="G183" s="42">
        <v>0</v>
      </c>
      <c r="H183" s="42">
        <v>0</v>
      </c>
      <c r="I183" s="42">
        <v>8</v>
      </c>
    </row>
    <row r="184" spans="1:9" ht="13.5" customHeight="1" x14ac:dyDescent="0.2">
      <c r="A184" t="s">
        <v>10</v>
      </c>
      <c r="B184" s="43">
        <v>41761</v>
      </c>
      <c r="C184" t="s">
        <v>202</v>
      </c>
      <c r="E184" t="s">
        <v>28</v>
      </c>
      <c r="F184">
        <v>0</v>
      </c>
      <c r="G184">
        <v>0</v>
      </c>
      <c r="H184">
        <v>0</v>
      </c>
      <c r="I184">
        <v>8</v>
      </c>
    </row>
    <row r="185" spans="1:9" x14ac:dyDescent="0.2">
      <c r="A185" t="s">
        <v>10</v>
      </c>
      <c r="B185" s="44">
        <v>41761</v>
      </c>
      <c r="C185" s="42" t="s">
        <v>203</v>
      </c>
      <c r="D185" s="42"/>
      <c r="E185" s="42" t="s">
        <v>20</v>
      </c>
      <c r="F185" s="42">
        <v>0</v>
      </c>
      <c r="G185" s="42">
        <v>0</v>
      </c>
      <c r="H185" s="42">
        <v>0</v>
      </c>
      <c r="I185" s="42">
        <v>24</v>
      </c>
    </row>
    <row r="186" spans="1:9" ht="13.5" customHeight="1" x14ac:dyDescent="0.2">
      <c r="A186" t="s">
        <v>10</v>
      </c>
      <c r="B186" s="43">
        <v>41761</v>
      </c>
      <c r="C186" t="s">
        <v>204</v>
      </c>
      <c r="E186" t="s">
        <v>20</v>
      </c>
      <c r="F186">
        <v>0</v>
      </c>
      <c r="G186">
        <v>0</v>
      </c>
      <c r="H186">
        <v>0</v>
      </c>
      <c r="I186">
        <v>8</v>
      </c>
    </row>
    <row r="187" spans="1:9" x14ac:dyDescent="0.2">
      <c r="A187" t="s">
        <v>10</v>
      </c>
      <c r="B187" s="44">
        <v>41761</v>
      </c>
      <c r="C187" s="42" t="s">
        <v>205</v>
      </c>
      <c r="D187" s="42"/>
      <c r="E187" s="42" t="s">
        <v>28</v>
      </c>
      <c r="F187" s="42">
        <v>0</v>
      </c>
      <c r="G187" s="42">
        <v>0</v>
      </c>
      <c r="H187" s="42">
        <v>0</v>
      </c>
      <c r="I187" s="42">
        <v>8</v>
      </c>
    </row>
    <row r="188" spans="1:9" ht="13.5" customHeight="1" x14ac:dyDescent="0.2">
      <c r="A188" t="s">
        <v>10</v>
      </c>
      <c r="B188" s="43">
        <v>41761</v>
      </c>
      <c r="C188" t="s">
        <v>205</v>
      </c>
      <c r="E188" t="s">
        <v>20</v>
      </c>
      <c r="F188">
        <v>0</v>
      </c>
      <c r="G188">
        <v>0</v>
      </c>
      <c r="H188">
        <v>0</v>
      </c>
      <c r="I188">
        <v>8</v>
      </c>
    </row>
    <row r="189" spans="1:9" x14ac:dyDescent="0.2">
      <c r="A189" t="s">
        <v>10</v>
      </c>
      <c r="B189" s="44">
        <v>41761</v>
      </c>
      <c r="C189" s="42" t="s">
        <v>206</v>
      </c>
      <c r="D189" s="42"/>
      <c r="E189" s="42" t="s">
        <v>28</v>
      </c>
      <c r="F189" s="42">
        <v>0</v>
      </c>
      <c r="G189" s="42">
        <v>0</v>
      </c>
      <c r="H189" s="42">
        <v>0</v>
      </c>
      <c r="I189" s="42">
        <v>8</v>
      </c>
    </row>
    <row r="190" spans="1:9" ht="13.5" customHeight="1" x14ac:dyDescent="0.2">
      <c r="A190" t="s">
        <v>10</v>
      </c>
      <c r="B190" s="43">
        <v>41761</v>
      </c>
      <c r="C190" t="s">
        <v>206</v>
      </c>
      <c r="E190" t="s">
        <v>20</v>
      </c>
      <c r="F190">
        <v>0</v>
      </c>
      <c r="G190">
        <v>0</v>
      </c>
      <c r="H190">
        <v>0</v>
      </c>
      <c r="I190">
        <v>8</v>
      </c>
    </row>
    <row r="191" spans="1:9" x14ac:dyDescent="0.2">
      <c r="A191" t="s">
        <v>10</v>
      </c>
      <c r="B191" s="44">
        <v>41761</v>
      </c>
      <c r="C191" s="42" t="s">
        <v>207</v>
      </c>
      <c r="D191" s="42" t="s">
        <v>174</v>
      </c>
      <c r="E191" s="42" t="s">
        <v>20</v>
      </c>
      <c r="F191" s="42">
        <v>0</v>
      </c>
      <c r="G191" s="42">
        <v>0</v>
      </c>
      <c r="H191" s="42">
        <v>0</v>
      </c>
      <c r="I191" s="42">
        <v>16</v>
      </c>
    </row>
    <row r="192" spans="1:9" ht="13.5" customHeight="1" x14ac:dyDescent="0.2">
      <c r="A192" t="s">
        <v>10</v>
      </c>
      <c r="B192" s="43">
        <v>41761</v>
      </c>
      <c r="C192" t="s">
        <v>208</v>
      </c>
      <c r="E192" t="s">
        <v>28</v>
      </c>
      <c r="F192">
        <v>0</v>
      </c>
      <c r="G192">
        <v>0</v>
      </c>
      <c r="H192">
        <v>0</v>
      </c>
      <c r="I192">
        <v>8</v>
      </c>
    </row>
    <row r="193" spans="1:9" x14ac:dyDescent="0.2">
      <c r="A193" t="s">
        <v>10</v>
      </c>
      <c r="B193" s="44">
        <v>41761</v>
      </c>
      <c r="C193" s="42" t="s">
        <v>208</v>
      </c>
      <c r="D193" s="42"/>
      <c r="E193" s="42" t="s">
        <v>20</v>
      </c>
      <c r="F193" s="42">
        <v>0</v>
      </c>
      <c r="G193" s="42">
        <v>0</v>
      </c>
      <c r="H193" s="42">
        <v>0</v>
      </c>
      <c r="I193" s="42">
        <v>16</v>
      </c>
    </row>
    <row r="194" spans="1:9" ht="13.5" customHeight="1" x14ac:dyDescent="0.2">
      <c r="A194" t="s">
        <v>10</v>
      </c>
      <c r="B194" s="43">
        <v>41761</v>
      </c>
      <c r="C194" t="s">
        <v>209</v>
      </c>
      <c r="E194" t="s">
        <v>28</v>
      </c>
      <c r="F194">
        <v>0</v>
      </c>
      <c r="G194">
        <v>0</v>
      </c>
      <c r="H194">
        <v>0</v>
      </c>
      <c r="I194">
        <v>8</v>
      </c>
    </row>
    <row r="195" spans="1:9" x14ac:dyDescent="0.2">
      <c r="A195" t="s">
        <v>10</v>
      </c>
      <c r="B195" s="44">
        <v>41761</v>
      </c>
      <c r="C195" s="42" t="s">
        <v>209</v>
      </c>
      <c r="D195" s="42"/>
      <c r="E195" s="42" t="s">
        <v>20</v>
      </c>
      <c r="F195" s="42">
        <v>0</v>
      </c>
      <c r="G195" s="42">
        <v>0</v>
      </c>
      <c r="H195" s="42">
        <v>0</v>
      </c>
      <c r="I195" s="42">
        <v>8</v>
      </c>
    </row>
    <row r="196" spans="1:9" ht="13.5" customHeight="1" x14ac:dyDescent="0.2">
      <c r="A196" t="s">
        <v>10</v>
      </c>
      <c r="B196" s="43">
        <v>41761</v>
      </c>
      <c r="C196" t="s">
        <v>210</v>
      </c>
      <c r="E196" t="s">
        <v>20</v>
      </c>
      <c r="F196">
        <v>0</v>
      </c>
      <c r="G196">
        <v>0</v>
      </c>
      <c r="H196">
        <v>0</v>
      </c>
      <c r="I196">
        <v>16</v>
      </c>
    </row>
    <row r="197" spans="1:9" x14ac:dyDescent="0.2">
      <c r="A197" t="s">
        <v>10</v>
      </c>
      <c r="B197" s="44">
        <v>41761</v>
      </c>
      <c r="C197" s="42" t="s">
        <v>211</v>
      </c>
      <c r="D197" s="42"/>
      <c r="E197" s="42" t="s">
        <v>28</v>
      </c>
      <c r="F197" s="42">
        <v>0</v>
      </c>
      <c r="G197" s="42">
        <v>0</v>
      </c>
      <c r="H197" s="42">
        <v>0</v>
      </c>
      <c r="I197" s="42">
        <v>8</v>
      </c>
    </row>
    <row r="198" spans="1:9" ht="13.5" customHeight="1" x14ac:dyDescent="0.2">
      <c r="A198" t="s">
        <v>10</v>
      </c>
      <c r="B198" s="43">
        <v>41761</v>
      </c>
      <c r="C198" t="s">
        <v>211</v>
      </c>
      <c r="E198" t="s">
        <v>20</v>
      </c>
      <c r="F198">
        <v>0</v>
      </c>
      <c r="G198">
        <v>0</v>
      </c>
      <c r="H198">
        <v>0</v>
      </c>
      <c r="I198">
        <v>16</v>
      </c>
    </row>
    <row r="199" spans="1:9" x14ac:dyDescent="0.2">
      <c r="A199" t="s">
        <v>10</v>
      </c>
      <c r="B199" s="44">
        <v>41761</v>
      </c>
      <c r="C199" s="42" t="s">
        <v>212</v>
      </c>
      <c r="D199" s="42"/>
      <c r="E199" s="42" t="s">
        <v>28</v>
      </c>
      <c r="F199" s="42">
        <v>0</v>
      </c>
      <c r="G199" s="42">
        <v>0</v>
      </c>
      <c r="H199" s="42">
        <v>0</v>
      </c>
      <c r="I199" s="42">
        <v>8</v>
      </c>
    </row>
    <row r="200" spans="1:9" ht="13.5" customHeight="1" x14ac:dyDescent="0.2">
      <c r="A200" t="s">
        <v>10</v>
      </c>
      <c r="B200" s="43">
        <v>41761</v>
      </c>
      <c r="C200" t="s">
        <v>212</v>
      </c>
      <c r="E200" t="s">
        <v>20</v>
      </c>
      <c r="F200">
        <v>0</v>
      </c>
      <c r="G200">
        <v>0</v>
      </c>
      <c r="H200">
        <v>0</v>
      </c>
      <c r="I200">
        <v>24</v>
      </c>
    </row>
    <row r="201" spans="1:9" x14ac:dyDescent="0.2">
      <c r="A201" t="s">
        <v>10</v>
      </c>
      <c r="B201" s="44">
        <v>41761</v>
      </c>
      <c r="C201" s="42" t="s">
        <v>213</v>
      </c>
      <c r="D201" s="42"/>
      <c r="E201" s="42" t="s">
        <v>20</v>
      </c>
      <c r="F201" s="42">
        <v>0</v>
      </c>
      <c r="G201" s="42">
        <v>0</v>
      </c>
      <c r="H201" s="42">
        <v>0</v>
      </c>
      <c r="I201" s="42">
        <v>8</v>
      </c>
    </row>
    <row r="202" spans="1:9" ht="13.5" customHeight="1" x14ac:dyDescent="0.2">
      <c r="A202" t="s">
        <v>10</v>
      </c>
      <c r="B202" s="43">
        <v>41761</v>
      </c>
      <c r="C202" t="s">
        <v>214</v>
      </c>
      <c r="E202" t="s">
        <v>20</v>
      </c>
      <c r="F202">
        <v>0</v>
      </c>
      <c r="G202">
        <v>0</v>
      </c>
      <c r="H202">
        <v>0</v>
      </c>
      <c r="I202">
        <v>8</v>
      </c>
    </row>
    <row r="203" spans="1:9" x14ac:dyDescent="0.2">
      <c r="A203" t="s">
        <v>10</v>
      </c>
      <c r="B203" s="44">
        <v>41761</v>
      </c>
      <c r="C203" s="42" t="s">
        <v>215</v>
      </c>
      <c r="D203" s="42"/>
      <c r="E203" s="42" t="s">
        <v>28</v>
      </c>
      <c r="F203" s="42">
        <v>0</v>
      </c>
      <c r="G203" s="42">
        <v>0</v>
      </c>
      <c r="H203" s="42">
        <v>0</v>
      </c>
      <c r="I203" s="42">
        <v>8</v>
      </c>
    </row>
    <row r="204" spans="1:9" ht="13.5" customHeight="1" x14ac:dyDescent="0.2">
      <c r="A204" t="s">
        <v>10</v>
      </c>
      <c r="B204" s="43">
        <v>41761</v>
      </c>
      <c r="C204" t="s">
        <v>215</v>
      </c>
      <c r="E204" t="s">
        <v>20</v>
      </c>
      <c r="F204">
        <v>0</v>
      </c>
      <c r="G204">
        <v>0</v>
      </c>
      <c r="H204">
        <v>0</v>
      </c>
      <c r="I204">
        <v>16</v>
      </c>
    </row>
    <row r="205" spans="1:9" x14ac:dyDescent="0.2">
      <c r="A205" t="s">
        <v>10</v>
      </c>
      <c r="B205" s="44">
        <v>41761</v>
      </c>
      <c r="C205" s="42" t="s">
        <v>216</v>
      </c>
      <c r="D205" s="42"/>
      <c r="E205" s="42" t="s">
        <v>28</v>
      </c>
      <c r="F205" s="42">
        <v>0</v>
      </c>
      <c r="G205" s="42">
        <v>0</v>
      </c>
      <c r="H205" s="42">
        <v>0</v>
      </c>
      <c r="I205" s="42">
        <v>8</v>
      </c>
    </row>
    <row r="206" spans="1:9" ht="13.5" customHeight="1" x14ac:dyDescent="0.2">
      <c r="A206" t="s">
        <v>10</v>
      </c>
      <c r="B206" s="43">
        <v>41761</v>
      </c>
      <c r="C206" t="s">
        <v>216</v>
      </c>
      <c r="E206" t="s">
        <v>20</v>
      </c>
      <c r="F206">
        <v>0</v>
      </c>
      <c r="G206">
        <v>0</v>
      </c>
      <c r="H206">
        <v>0</v>
      </c>
      <c r="I206">
        <v>8</v>
      </c>
    </row>
    <row r="207" spans="1:9" x14ac:dyDescent="0.2">
      <c r="A207" t="s">
        <v>10</v>
      </c>
      <c r="B207" s="44">
        <v>41761</v>
      </c>
      <c r="C207" s="42" t="s">
        <v>217</v>
      </c>
      <c r="D207" s="42"/>
      <c r="E207" s="42" t="s">
        <v>20</v>
      </c>
      <c r="F207" s="42">
        <v>0</v>
      </c>
      <c r="G207" s="42">
        <v>0</v>
      </c>
      <c r="H207" s="42">
        <v>0</v>
      </c>
      <c r="I207" s="42">
        <v>16</v>
      </c>
    </row>
    <row r="208" spans="1:9" ht="13.5" customHeight="1" x14ac:dyDescent="0.2">
      <c r="A208" t="s">
        <v>10</v>
      </c>
      <c r="B208" s="43">
        <v>41761</v>
      </c>
      <c r="C208" t="s">
        <v>218</v>
      </c>
      <c r="E208" t="s">
        <v>25</v>
      </c>
      <c r="F208">
        <v>0</v>
      </c>
      <c r="G208">
        <v>0</v>
      </c>
      <c r="H208">
        <v>0</v>
      </c>
      <c r="I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/>
  </sheetViews>
  <sheetFormatPr defaultRowHeight="12.75" x14ac:dyDescent="0.2"/>
  <cols>
    <col min="1" max="1" width="5.140625" customWidth="1"/>
    <col min="2" max="2" width="15" customWidth="1"/>
    <col min="3" max="3" width="43.42578125" customWidth="1"/>
    <col min="4" max="4" width="12.42578125" customWidth="1"/>
    <col min="5" max="5" width="13.85546875" customWidth="1"/>
    <col min="6" max="6" width="12" bestFit="1" customWidth="1"/>
    <col min="7" max="7" width="13.5703125" customWidth="1"/>
    <col min="8" max="8" width="15" customWidth="1"/>
    <col min="9" max="9" width="11.5703125" customWidth="1"/>
    <col min="10" max="10" width="11.42578125" customWidth="1"/>
    <col min="11" max="11" width="11" bestFit="1" customWidth="1"/>
    <col min="12" max="12" width="13.85546875" customWidth="1"/>
    <col min="13" max="13" width="12.7109375" customWidth="1"/>
    <col min="14" max="14" width="13.85546875" customWidth="1"/>
  </cols>
  <sheetData>
    <row r="1" spans="1:14" x14ac:dyDescent="0.2">
      <c r="B1" s="20"/>
      <c r="C1" s="20"/>
      <c r="D1" s="20"/>
      <c r="E1" s="20"/>
      <c r="F1" s="20"/>
      <c r="G1" s="20"/>
      <c r="H1" s="20"/>
    </row>
    <row r="2" spans="1:14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4" x14ac:dyDescent="0.2">
      <c r="B3" s="6"/>
      <c r="C3" s="7"/>
      <c r="D3" s="7"/>
      <c r="E3" s="7"/>
      <c r="F3" s="7"/>
      <c r="G3" s="7"/>
      <c r="H3" s="8"/>
    </row>
    <row r="4" spans="1:14" x14ac:dyDescent="0.2">
      <c r="B4" s="9"/>
      <c r="C4" s="10"/>
      <c r="D4" s="10"/>
      <c r="E4" s="10"/>
      <c r="F4" s="10"/>
      <c r="G4" s="10"/>
      <c r="H4" s="11"/>
    </row>
    <row r="5" spans="1:14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4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14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4" x14ac:dyDescent="0.2">
      <c r="B8" s="9"/>
      <c r="C8" s="79" t="s">
        <v>222</v>
      </c>
      <c r="D8" s="80"/>
      <c r="E8" s="10"/>
      <c r="F8" s="79">
        <v>41761.999988425923</v>
      </c>
      <c r="G8" s="80"/>
      <c r="H8" s="11"/>
    </row>
    <row r="9" spans="1:14" x14ac:dyDescent="0.2">
      <c r="B9" s="9"/>
      <c r="C9" s="10"/>
      <c r="D9" s="13"/>
      <c r="E9" s="10"/>
      <c r="F9" s="13"/>
      <c r="G9" s="13"/>
      <c r="H9" s="11"/>
    </row>
    <row r="10" spans="1:14" x14ac:dyDescent="0.2">
      <c r="B10" s="17"/>
      <c r="C10" s="18"/>
      <c r="D10" s="18"/>
      <c r="E10" s="18"/>
      <c r="F10" s="18"/>
      <c r="G10" s="18"/>
      <c r="H10" s="19"/>
    </row>
    <row r="11" spans="1:14" x14ac:dyDescent="0.2">
      <c r="B11" s="20"/>
      <c r="C11" s="20"/>
      <c r="D11" s="20"/>
      <c r="E11" s="20"/>
      <c r="F11" s="20"/>
      <c r="G11" s="20"/>
      <c r="H11" s="20"/>
    </row>
    <row r="13" spans="1:14" ht="21.75" customHeight="1" thickBot="1" x14ac:dyDescent="0.25">
      <c r="A13" t="s">
        <v>10</v>
      </c>
      <c r="B13" s="22" t="s">
        <v>80</v>
      </c>
      <c r="C13" s="22" t="s">
        <v>223</v>
      </c>
      <c r="D13" s="22" t="s">
        <v>224</v>
      </c>
      <c r="E13" s="22" t="s">
        <v>20</v>
      </c>
      <c r="F13" s="22" t="s">
        <v>225</v>
      </c>
      <c r="G13" s="22" t="s">
        <v>22</v>
      </c>
      <c r="H13" s="22" t="s">
        <v>24</v>
      </c>
      <c r="I13" s="22" t="s">
        <v>25</v>
      </c>
      <c r="J13" s="22" t="s">
        <v>26</v>
      </c>
      <c r="K13" s="22" t="s">
        <v>28</v>
      </c>
      <c r="L13" s="22" t="s">
        <v>29</v>
      </c>
      <c r="M13" s="22" t="s">
        <v>30</v>
      </c>
      <c r="N13" s="22" t="s">
        <v>33</v>
      </c>
    </row>
    <row r="14" spans="1:14" ht="13.5" customHeight="1" thickTop="1" x14ac:dyDescent="0.2">
      <c r="A14" t="s">
        <v>10</v>
      </c>
      <c r="B14" t="s">
        <v>87</v>
      </c>
      <c r="C14" t="s">
        <v>226</v>
      </c>
      <c r="D14">
        <v>24</v>
      </c>
      <c r="E14">
        <v>16</v>
      </c>
      <c r="F14">
        <v>0</v>
      </c>
      <c r="G14">
        <v>0</v>
      </c>
      <c r="H14">
        <v>0</v>
      </c>
      <c r="I14">
        <v>8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t="s">
        <v>10</v>
      </c>
      <c r="B15" s="42" t="s">
        <v>88</v>
      </c>
      <c r="C15" s="42" t="s">
        <v>227</v>
      </c>
      <c r="D15" s="42">
        <v>32</v>
      </c>
      <c r="E15" s="42">
        <v>32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</row>
    <row r="16" spans="1:14" ht="13.5" customHeight="1" x14ac:dyDescent="0.2">
      <c r="A16" t="s">
        <v>10</v>
      </c>
      <c r="B16" t="s">
        <v>89</v>
      </c>
      <c r="C16" t="s">
        <v>228</v>
      </c>
      <c r="D16">
        <v>8</v>
      </c>
      <c r="E16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t="s">
        <v>10</v>
      </c>
      <c r="B17" s="42" t="s">
        <v>90</v>
      </c>
      <c r="C17" s="42" t="s">
        <v>229</v>
      </c>
      <c r="D17" s="42">
        <v>16</v>
      </c>
      <c r="E17" s="42">
        <v>8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8</v>
      </c>
      <c r="L17" s="42">
        <v>0</v>
      </c>
      <c r="M17" s="42">
        <v>0</v>
      </c>
      <c r="N17" s="42">
        <v>0</v>
      </c>
    </row>
    <row r="18" spans="1:14" ht="13.5" customHeight="1" x14ac:dyDescent="0.2">
      <c r="A18" t="s">
        <v>10</v>
      </c>
      <c r="B18" t="s">
        <v>91</v>
      </c>
      <c r="C18" t="s">
        <v>230</v>
      </c>
      <c r="D18">
        <v>24</v>
      </c>
      <c r="E18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8</v>
      </c>
      <c r="L18">
        <v>0</v>
      </c>
      <c r="M18">
        <v>0</v>
      </c>
      <c r="N18">
        <v>0</v>
      </c>
    </row>
    <row r="19" spans="1:14" x14ac:dyDescent="0.2">
      <c r="A19" t="s">
        <v>10</v>
      </c>
      <c r="B19" s="42" t="s">
        <v>92</v>
      </c>
      <c r="C19" s="42" t="s">
        <v>231</v>
      </c>
      <c r="D19" s="42">
        <v>24</v>
      </c>
      <c r="E19" s="42">
        <v>24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</row>
    <row r="20" spans="1:14" ht="13.5" customHeight="1" x14ac:dyDescent="0.2">
      <c r="A20" t="s">
        <v>10</v>
      </c>
      <c r="B20" t="s">
        <v>93</v>
      </c>
      <c r="C20" t="s">
        <v>232</v>
      </c>
      <c r="D20">
        <v>16</v>
      </c>
      <c r="E20">
        <v>16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t="s">
        <v>10</v>
      </c>
      <c r="B21" s="42" t="s">
        <v>94</v>
      </c>
      <c r="C21" s="42" t="s">
        <v>233</v>
      </c>
      <c r="D21" s="42">
        <v>24</v>
      </c>
      <c r="E21" s="42">
        <v>16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8</v>
      </c>
      <c r="L21" s="42">
        <v>0</v>
      </c>
      <c r="M21" s="42">
        <v>0</v>
      </c>
      <c r="N21" s="42">
        <v>0</v>
      </c>
    </row>
    <row r="22" spans="1:14" ht="13.5" customHeight="1" x14ac:dyDescent="0.2">
      <c r="A22" t="s">
        <v>10</v>
      </c>
      <c r="B22" t="s">
        <v>95</v>
      </c>
      <c r="C22" t="s">
        <v>234</v>
      </c>
      <c r="D22">
        <v>16</v>
      </c>
      <c r="E22">
        <v>8</v>
      </c>
      <c r="F22">
        <v>0</v>
      </c>
      <c r="G22">
        <v>0</v>
      </c>
      <c r="H22">
        <v>0</v>
      </c>
      <c r="I22">
        <v>0</v>
      </c>
      <c r="J22">
        <v>0</v>
      </c>
      <c r="K22">
        <v>8</v>
      </c>
      <c r="L22">
        <v>0</v>
      </c>
      <c r="M22">
        <v>0</v>
      </c>
      <c r="N22">
        <v>0</v>
      </c>
    </row>
    <row r="23" spans="1:14" x14ac:dyDescent="0.2">
      <c r="A23" t="s">
        <v>10</v>
      </c>
      <c r="B23" s="42" t="s">
        <v>96</v>
      </c>
      <c r="C23" s="42" t="s">
        <v>235</v>
      </c>
      <c r="D23" s="42">
        <v>24</v>
      </c>
      <c r="E23" s="42">
        <v>16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8</v>
      </c>
      <c r="L23" s="42">
        <v>0</v>
      </c>
      <c r="M23" s="42">
        <v>0</v>
      </c>
      <c r="N23" s="42">
        <v>0</v>
      </c>
    </row>
    <row r="24" spans="1:14" ht="13.5" customHeight="1" x14ac:dyDescent="0.2">
      <c r="A24" t="s">
        <v>10</v>
      </c>
      <c r="B24" t="s">
        <v>97</v>
      </c>
      <c r="C24" t="s">
        <v>236</v>
      </c>
      <c r="D24">
        <v>8</v>
      </c>
      <c r="E24">
        <v>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t="s">
        <v>10</v>
      </c>
      <c r="B25" s="42" t="s">
        <v>98</v>
      </c>
      <c r="C25" s="42" t="s">
        <v>237</v>
      </c>
      <c r="D25" s="42">
        <v>8</v>
      </c>
      <c r="E25" s="42">
        <v>8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</row>
    <row r="26" spans="1:14" ht="13.5" customHeight="1" x14ac:dyDescent="0.2">
      <c r="A26" t="s">
        <v>10</v>
      </c>
      <c r="B26" t="s">
        <v>99</v>
      </c>
      <c r="C26" t="s">
        <v>238</v>
      </c>
      <c r="D26">
        <v>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</v>
      </c>
      <c r="L26">
        <v>0</v>
      </c>
      <c r="M26">
        <v>0</v>
      </c>
      <c r="N26">
        <v>0</v>
      </c>
    </row>
    <row r="27" spans="1:14" x14ac:dyDescent="0.2">
      <c r="A27" t="s">
        <v>10</v>
      </c>
      <c r="B27" s="42" t="s">
        <v>100</v>
      </c>
      <c r="C27" s="42" t="s">
        <v>239</v>
      </c>
      <c r="D27" s="42">
        <v>64</v>
      </c>
      <c r="E27" s="42">
        <v>16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48</v>
      </c>
      <c r="L27" s="42">
        <v>0</v>
      </c>
      <c r="M27" s="42">
        <v>0</v>
      </c>
      <c r="N27" s="42">
        <v>0</v>
      </c>
    </row>
    <row r="28" spans="1:14" ht="13.5" customHeight="1" x14ac:dyDescent="0.2">
      <c r="A28" t="s">
        <v>10</v>
      </c>
      <c r="B28" t="s">
        <v>101</v>
      </c>
      <c r="C28" t="s">
        <v>240</v>
      </c>
      <c r="D28">
        <v>32</v>
      </c>
      <c r="E28">
        <v>16</v>
      </c>
      <c r="F28">
        <v>0</v>
      </c>
      <c r="G28">
        <v>0</v>
      </c>
      <c r="H28">
        <v>0</v>
      </c>
      <c r="I28">
        <v>0</v>
      </c>
      <c r="J28">
        <v>0</v>
      </c>
      <c r="K28">
        <v>16</v>
      </c>
      <c r="L28">
        <v>0</v>
      </c>
      <c r="M28">
        <v>0</v>
      </c>
      <c r="N28">
        <v>0</v>
      </c>
    </row>
    <row r="29" spans="1:14" x14ac:dyDescent="0.2">
      <c r="A29" t="s">
        <v>10</v>
      </c>
      <c r="B29" s="42" t="s">
        <v>102</v>
      </c>
      <c r="C29" s="42" t="s">
        <v>241</v>
      </c>
      <c r="D29" s="42">
        <v>24</v>
      </c>
      <c r="E29" s="42">
        <v>16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8</v>
      </c>
      <c r="L29" s="42">
        <v>0</v>
      </c>
      <c r="M29" s="42">
        <v>0</v>
      </c>
      <c r="N29" s="42">
        <v>0</v>
      </c>
    </row>
    <row r="30" spans="1:14" ht="13.5" customHeight="1" x14ac:dyDescent="0.2">
      <c r="A30" t="s">
        <v>10</v>
      </c>
      <c r="B30" t="s">
        <v>103</v>
      </c>
      <c r="C30" t="s">
        <v>242</v>
      </c>
      <c r="D30">
        <v>16</v>
      </c>
      <c r="E30">
        <v>8</v>
      </c>
      <c r="F30">
        <v>0</v>
      </c>
      <c r="G30">
        <v>0</v>
      </c>
      <c r="H30">
        <v>0</v>
      </c>
      <c r="I30">
        <v>0</v>
      </c>
      <c r="J30">
        <v>0</v>
      </c>
      <c r="K30">
        <v>8</v>
      </c>
      <c r="L30">
        <v>0</v>
      </c>
      <c r="M30">
        <v>0</v>
      </c>
      <c r="N30">
        <v>0</v>
      </c>
    </row>
    <row r="31" spans="1:14" x14ac:dyDescent="0.2">
      <c r="A31" t="s">
        <v>10</v>
      </c>
      <c r="B31" s="42" t="s">
        <v>104</v>
      </c>
      <c r="C31" s="42" t="s">
        <v>243</v>
      </c>
      <c r="D31" s="42">
        <v>32</v>
      </c>
      <c r="E31" s="42">
        <v>24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8</v>
      </c>
      <c r="L31" s="42">
        <v>0</v>
      </c>
      <c r="M31" s="42">
        <v>0</v>
      </c>
      <c r="N31" s="42">
        <v>0</v>
      </c>
    </row>
    <row r="32" spans="1:14" ht="13.5" customHeight="1" x14ac:dyDescent="0.2">
      <c r="A32" t="s">
        <v>10</v>
      </c>
      <c r="B32" t="s">
        <v>105</v>
      </c>
      <c r="C32" t="s">
        <v>244</v>
      </c>
      <c r="D32">
        <v>16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t="s">
        <v>10</v>
      </c>
      <c r="B33" s="42" t="s">
        <v>106</v>
      </c>
      <c r="C33" s="42" t="s">
        <v>245</v>
      </c>
      <c r="D33" s="42">
        <v>24</v>
      </c>
      <c r="E33" s="42">
        <v>8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16</v>
      </c>
      <c r="L33" s="42">
        <v>0</v>
      </c>
      <c r="M33" s="42">
        <v>0</v>
      </c>
      <c r="N33" s="42">
        <v>0</v>
      </c>
    </row>
    <row r="34" spans="1:14" ht="13.5" customHeight="1" x14ac:dyDescent="0.2">
      <c r="A34" t="s">
        <v>10</v>
      </c>
      <c r="B34" t="s">
        <v>107</v>
      </c>
      <c r="C34" t="s">
        <v>246</v>
      </c>
      <c r="D34">
        <v>16</v>
      </c>
      <c r="E34">
        <v>16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t="s">
        <v>10</v>
      </c>
      <c r="B35" s="42" t="s">
        <v>108</v>
      </c>
      <c r="C35" s="42" t="s">
        <v>247</v>
      </c>
      <c r="D35" s="42">
        <v>16</v>
      </c>
      <c r="E35" s="42">
        <v>16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</row>
    <row r="36" spans="1:14" ht="13.5" customHeight="1" x14ac:dyDescent="0.2">
      <c r="A36" t="s">
        <v>10</v>
      </c>
      <c r="B36" t="s">
        <v>109</v>
      </c>
      <c r="C36" t="s">
        <v>248</v>
      </c>
      <c r="D36">
        <v>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</v>
      </c>
      <c r="L36">
        <v>0</v>
      </c>
      <c r="M36">
        <v>0</v>
      </c>
      <c r="N36">
        <v>0</v>
      </c>
    </row>
    <row r="37" spans="1:14" x14ac:dyDescent="0.2">
      <c r="A37" t="s">
        <v>10</v>
      </c>
      <c r="B37" s="42" t="s">
        <v>110</v>
      </c>
      <c r="C37" s="42" t="s">
        <v>249</v>
      </c>
      <c r="D37" s="42">
        <v>16</v>
      </c>
      <c r="E37" s="42">
        <v>16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</row>
    <row r="38" spans="1:14" ht="13.5" customHeight="1" x14ac:dyDescent="0.2">
      <c r="A38" t="s">
        <v>10</v>
      </c>
      <c r="B38" t="s">
        <v>111</v>
      </c>
      <c r="C38" t="s">
        <v>250</v>
      </c>
      <c r="D38">
        <v>8</v>
      </c>
      <c r="E38">
        <v>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t="s">
        <v>10</v>
      </c>
      <c r="B39" s="42" t="s">
        <v>112</v>
      </c>
      <c r="C39" s="42" t="s">
        <v>251</v>
      </c>
      <c r="D39" s="42">
        <v>8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8</v>
      </c>
      <c r="L39" s="42">
        <v>0</v>
      </c>
      <c r="M39" s="42">
        <v>0</v>
      </c>
      <c r="N39" s="42">
        <v>0</v>
      </c>
    </row>
    <row r="40" spans="1:14" ht="13.5" customHeight="1" x14ac:dyDescent="0.2">
      <c r="A40" t="s">
        <v>10</v>
      </c>
      <c r="B40" t="s">
        <v>113</v>
      </c>
      <c r="C40" t="s">
        <v>252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t="s">
        <v>10</v>
      </c>
      <c r="B41" s="42" t="s">
        <v>114</v>
      </c>
      <c r="C41" s="42" t="s">
        <v>253</v>
      </c>
      <c r="D41" s="42">
        <v>48</v>
      </c>
      <c r="E41" s="42">
        <v>24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24</v>
      </c>
      <c r="L41" s="42">
        <v>0</v>
      </c>
      <c r="M41" s="42">
        <v>0</v>
      </c>
      <c r="N41" s="42">
        <v>0</v>
      </c>
    </row>
    <row r="42" spans="1:14" ht="13.5" customHeight="1" x14ac:dyDescent="0.2">
      <c r="A42" t="s">
        <v>10</v>
      </c>
      <c r="B42" t="s">
        <v>115</v>
      </c>
      <c r="C42" t="s">
        <v>254</v>
      </c>
      <c r="D42">
        <v>40</v>
      </c>
      <c r="E42">
        <v>24</v>
      </c>
      <c r="F42">
        <v>0</v>
      </c>
      <c r="G42">
        <v>0</v>
      </c>
      <c r="H42">
        <v>0</v>
      </c>
      <c r="I42">
        <v>0</v>
      </c>
      <c r="J42">
        <v>0</v>
      </c>
      <c r="K42">
        <v>16</v>
      </c>
      <c r="L42">
        <v>0</v>
      </c>
      <c r="M42">
        <v>0</v>
      </c>
      <c r="N42">
        <v>0</v>
      </c>
    </row>
    <row r="43" spans="1:14" x14ac:dyDescent="0.2">
      <c r="A43" t="s">
        <v>10</v>
      </c>
      <c r="B43" s="42" t="s">
        <v>116</v>
      </c>
      <c r="C43" s="42" t="s">
        <v>255</v>
      </c>
      <c r="D43" s="42">
        <v>16</v>
      </c>
      <c r="E43" s="42">
        <v>16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</row>
    <row r="44" spans="1:14" ht="13.5" customHeight="1" x14ac:dyDescent="0.2">
      <c r="A44" t="s">
        <v>10</v>
      </c>
      <c r="B44" t="s">
        <v>117</v>
      </c>
      <c r="C44" t="s">
        <v>256</v>
      </c>
      <c r="D44">
        <v>24</v>
      </c>
      <c r="E44">
        <v>16</v>
      </c>
      <c r="F44">
        <v>0</v>
      </c>
      <c r="G44">
        <v>0</v>
      </c>
      <c r="H44">
        <v>0</v>
      </c>
      <c r="I44">
        <v>0</v>
      </c>
      <c r="J44">
        <v>0</v>
      </c>
      <c r="K44">
        <v>8</v>
      </c>
      <c r="L44">
        <v>0</v>
      </c>
      <c r="M44">
        <v>0</v>
      </c>
      <c r="N44">
        <v>0</v>
      </c>
    </row>
    <row r="45" spans="1:14" x14ac:dyDescent="0.2">
      <c r="A45" t="s">
        <v>10</v>
      </c>
      <c r="B45" s="42" t="s">
        <v>118</v>
      </c>
      <c r="C45" s="42" t="s">
        <v>257</v>
      </c>
      <c r="D45" s="42">
        <v>24</v>
      </c>
      <c r="E45" s="42">
        <v>16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8</v>
      </c>
      <c r="L45" s="42">
        <v>0</v>
      </c>
      <c r="M45" s="42">
        <v>0</v>
      </c>
      <c r="N45" s="42">
        <v>0</v>
      </c>
    </row>
    <row r="46" spans="1:14" ht="13.5" customHeight="1" x14ac:dyDescent="0.2">
      <c r="A46" t="s">
        <v>10</v>
      </c>
      <c r="B46" t="s">
        <v>119</v>
      </c>
      <c r="C46" t="s">
        <v>258</v>
      </c>
      <c r="D46">
        <v>32</v>
      </c>
      <c r="E46">
        <v>24</v>
      </c>
      <c r="F46">
        <v>0</v>
      </c>
      <c r="G46">
        <v>0</v>
      </c>
      <c r="H46">
        <v>0</v>
      </c>
      <c r="I46">
        <v>0</v>
      </c>
      <c r="J46">
        <v>0</v>
      </c>
      <c r="K46">
        <v>8</v>
      </c>
      <c r="L46">
        <v>0</v>
      </c>
      <c r="M46">
        <v>0</v>
      </c>
      <c r="N46">
        <v>0</v>
      </c>
    </row>
    <row r="47" spans="1:14" x14ac:dyDescent="0.2">
      <c r="A47" t="s">
        <v>10</v>
      </c>
      <c r="B47" s="42" t="s">
        <v>120</v>
      </c>
      <c r="C47" s="42" t="s">
        <v>259</v>
      </c>
      <c r="D47" s="42">
        <v>16</v>
      </c>
      <c r="E47" s="42">
        <v>16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</row>
    <row r="48" spans="1:14" ht="13.5" customHeight="1" x14ac:dyDescent="0.2">
      <c r="A48" t="s">
        <v>10</v>
      </c>
      <c r="B48" t="s">
        <v>121</v>
      </c>
      <c r="C48" t="s">
        <v>260</v>
      </c>
      <c r="D48">
        <v>8</v>
      </c>
      <c r="E48">
        <v>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t="s">
        <v>10</v>
      </c>
      <c r="B49" s="42" t="s">
        <v>122</v>
      </c>
      <c r="C49" s="42" t="s">
        <v>261</v>
      </c>
      <c r="D49" s="42">
        <v>16</v>
      </c>
      <c r="E49" s="42">
        <v>16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</row>
    <row r="50" spans="1:14" ht="13.5" customHeight="1" x14ac:dyDescent="0.2">
      <c r="A50" t="s">
        <v>10</v>
      </c>
      <c r="B50" t="s">
        <v>123</v>
      </c>
      <c r="C50" t="s">
        <v>262</v>
      </c>
      <c r="D50">
        <v>8</v>
      </c>
      <c r="E50">
        <v>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t="s">
        <v>10</v>
      </c>
      <c r="B51" s="42" t="s">
        <v>124</v>
      </c>
      <c r="C51" s="42" t="s">
        <v>263</v>
      </c>
      <c r="D51" s="42">
        <v>24</v>
      </c>
      <c r="E51" s="42">
        <v>16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8</v>
      </c>
      <c r="L51" s="42">
        <v>0</v>
      </c>
      <c r="M51" s="42">
        <v>0</v>
      </c>
      <c r="N51" s="42">
        <v>0</v>
      </c>
    </row>
    <row r="52" spans="1:14" ht="13.5" customHeight="1" x14ac:dyDescent="0.2">
      <c r="A52" t="s">
        <v>10</v>
      </c>
      <c r="B52" t="s">
        <v>125</v>
      </c>
      <c r="C52" t="s">
        <v>264</v>
      </c>
      <c r="D52">
        <v>32</v>
      </c>
      <c r="E52">
        <v>24</v>
      </c>
      <c r="F52">
        <v>0</v>
      </c>
      <c r="G52">
        <v>0</v>
      </c>
      <c r="H52">
        <v>0</v>
      </c>
      <c r="I52">
        <v>0</v>
      </c>
      <c r="J52">
        <v>0</v>
      </c>
      <c r="K52">
        <v>8</v>
      </c>
      <c r="L52">
        <v>0</v>
      </c>
      <c r="M52">
        <v>0</v>
      </c>
      <c r="N52">
        <v>0</v>
      </c>
    </row>
    <row r="53" spans="1:14" x14ac:dyDescent="0.2">
      <c r="A53" t="s">
        <v>10</v>
      </c>
      <c r="B53" s="42" t="s">
        <v>126</v>
      </c>
      <c r="C53" s="42" t="s">
        <v>265</v>
      </c>
      <c r="D53" s="42">
        <v>16</v>
      </c>
      <c r="E53" s="42">
        <v>8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8</v>
      </c>
      <c r="L53" s="42">
        <v>0</v>
      </c>
      <c r="M53" s="42">
        <v>0</v>
      </c>
      <c r="N53" s="42">
        <v>0</v>
      </c>
    </row>
    <row r="54" spans="1:14" ht="13.5" customHeight="1" x14ac:dyDescent="0.2">
      <c r="A54" t="s">
        <v>10</v>
      </c>
      <c r="B54" t="s">
        <v>127</v>
      </c>
      <c r="C54" t="s">
        <v>266</v>
      </c>
      <c r="D54">
        <v>24</v>
      </c>
      <c r="E54">
        <v>8</v>
      </c>
      <c r="F54">
        <v>0</v>
      </c>
      <c r="G54">
        <v>0</v>
      </c>
      <c r="H54">
        <v>0</v>
      </c>
      <c r="I54">
        <v>0</v>
      </c>
      <c r="J54">
        <v>0</v>
      </c>
      <c r="K54">
        <v>16</v>
      </c>
      <c r="L54">
        <v>0</v>
      </c>
      <c r="M54">
        <v>0</v>
      </c>
      <c r="N54">
        <v>0</v>
      </c>
    </row>
    <row r="55" spans="1:14" x14ac:dyDescent="0.2">
      <c r="A55" t="s">
        <v>10</v>
      </c>
      <c r="B55" s="42" t="s">
        <v>128</v>
      </c>
      <c r="C55" s="42" t="s">
        <v>267</v>
      </c>
      <c r="D55" s="42">
        <v>32</v>
      </c>
      <c r="E55" s="42">
        <v>24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8</v>
      </c>
      <c r="L55" s="42">
        <v>0</v>
      </c>
      <c r="M55" s="42">
        <v>0</v>
      </c>
      <c r="N55" s="42">
        <v>0</v>
      </c>
    </row>
    <row r="56" spans="1:14" ht="13.5" customHeight="1" x14ac:dyDescent="0.2">
      <c r="A56" t="s">
        <v>10</v>
      </c>
      <c r="B56" t="s">
        <v>129</v>
      </c>
      <c r="C56" t="s">
        <v>268</v>
      </c>
      <c r="D56">
        <v>16</v>
      </c>
      <c r="E56">
        <v>16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t="s">
        <v>10</v>
      </c>
      <c r="B57" s="42" t="s">
        <v>130</v>
      </c>
      <c r="C57" s="42" t="s">
        <v>269</v>
      </c>
      <c r="D57" s="42">
        <v>24</v>
      </c>
      <c r="E57" s="42">
        <v>24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</row>
    <row r="58" spans="1:14" ht="13.5" customHeight="1" x14ac:dyDescent="0.2">
      <c r="A58" t="s">
        <v>10</v>
      </c>
      <c r="B58" t="s">
        <v>131</v>
      </c>
      <c r="C58" t="s">
        <v>270</v>
      </c>
      <c r="D58">
        <v>8</v>
      </c>
      <c r="E58">
        <v>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 t="s">
        <v>10</v>
      </c>
      <c r="B59" s="42" t="s">
        <v>132</v>
      </c>
      <c r="C59" s="42" t="s">
        <v>271</v>
      </c>
      <c r="D59" s="42">
        <v>32</v>
      </c>
      <c r="E59" s="42">
        <v>24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8</v>
      </c>
      <c r="L59" s="42">
        <v>0</v>
      </c>
      <c r="M59" s="42">
        <v>0</v>
      </c>
      <c r="N59" s="42">
        <v>0</v>
      </c>
    </row>
    <row r="60" spans="1:14" ht="13.5" customHeight="1" x14ac:dyDescent="0.2">
      <c r="A60" t="s">
        <v>10</v>
      </c>
      <c r="B60" t="s">
        <v>133</v>
      </c>
      <c r="C60" t="s">
        <v>272</v>
      </c>
      <c r="D60">
        <v>16</v>
      </c>
      <c r="E60">
        <v>16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 t="s">
        <v>10</v>
      </c>
      <c r="B61" s="42" t="s">
        <v>134</v>
      </c>
      <c r="C61" s="42" t="s">
        <v>273</v>
      </c>
      <c r="D61" s="42">
        <v>32</v>
      </c>
      <c r="E61" s="42">
        <v>24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8</v>
      </c>
      <c r="L61" s="42">
        <v>0</v>
      </c>
      <c r="M61" s="42">
        <v>0</v>
      </c>
      <c r="N61" s="42">
        <v>0</v>
      </c>
    </row>
    <row r="62" spans="1:14" ht="13.5" customHeight="1" x14ac:dyDescent="0.2">
      <c r="A62" t="s">
        <v>10</v>
      </c>
      <c r="B62" t="s">
        <v>135</v>
      </c>
      <c r="C62" t="s">
        <v>274</v>
      </c>
      <c r="D62">
        <v>8</v>
      </c>
      <c r="E62">
        <v>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t="s">
        <v>10</v>
      </c>
      <c r="B63" s="42" t="s">
        <v>136</v>
      </c>
      <c r="C63" s="42" t="s">
        <v>275</v>
      </c>
      <c r="D63" s="42">
        <v>16</v>
      </c>
      <c r="E63" s="42">
        <v>8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8</v>
      </c>
      <c r="L63" s="42">
        <v>0</v>
      </c>
      <c r="M63" s="42">
        <v>0</v>
      </c>
      <c r="N63" s="42">
        <v>0</v>
      </c>
    </row>
    <row r="64" spans="1:14" ht="13.5" customHeight="1" x14ac:dyDescent="0.2">
      <c r="A64" t="s">
        <v>10</v>
      </c>
      <c r="B64" t="s">
        <v>137</v>
      </c>
      <c r="C64" t="s">
        <v>276</v>
      </c>
      <c r="D64">
        <v>32</v>
      </c>
      <c r="E64">
        <v>32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t="s">
        <v>10</v>
      </c>
      <c r="B65" s="42" t="s">
        <v>138</v>
      </c>
      <c r="C65" s="42" t="s">
        <v>277</v>
      </c>
      <c r="D65" s="42">
        <v>16</v>
      </c>
      <c r="E65" s="42">
        <v>16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</row>
    <row r="66" spans="1:14" ht="13.5" customHeight="1" x14ac:dyDescent="0.2">
      <c r="A66" t="s">
        <v>10</v>
      </c>
      <c r="B66" t="s">
        <v>139</v>
      </c>
      <c r="C66" t="s">
        <v>278</v>
      </c>
      <c r="D66">
        <v>8</v>
      </c>
      <c r="E66">
        <v>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t="s">
        <v>10</v>
      </c>
      <c r="B67" s="42" t="s">
        <v>140</v>
      </c>
      <c r="C67" s="42" t="s">
        <v>279</v>
      </c>
      <c r="D67" s="42">
        <v>8</v>
      </c>
      <c r="E67" s="42">
        <v>8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</row>
    <row r="68" spans="1:14" ht="13.5" customHeight="1" x14ac:dyDescent="0.2">
      <c r="A68" t="s">
        <v>10</v>
      </c>
      <c r="B68" t="s">
        <v>141</v>
      </c>
      <c r="C68" t="s">
        <v>280</v>
      </c>
      <c r="D68">
        <v>32</v>
      </c>
      <c r="E68">
        <v>24</v>
      </c>
      <c r="F68">
        <v>0</v>
      </c>
      <c r="G68">
        <v>0</v>
      </c>
      <c r="H68">
        <v>0</v>
      </c>
      <c r="I68">
        <v>0</v>
      </c>
      <c r="J68">
        <v>0</v>
      </c>
      <c r="K68">
        <v>8</v>
      </c>
      <c r="L68">
        <v>0</v>
      </c>
      <c r="M68">
        <v>0</v>
      </c>
      <c r="N68">
        <v>0</v>
      </c>
    </row>
    <row r="69" spans="1:14" x14ac:dyDescent="0.2">
      <c r="A69" t="s">
        <v>10</v>
      </c>
      <c r="B69" s="42" t="s">
        <v>142</v>
      </c>
      <c r="C69" s="42" t="s">
        <v>281</v>
      </c>
      <c r="D69" s="42">
        <v>16</v>
      </c>
      <c r="E69" s="42">
        <v>16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</row>
    <row r="70" spans="1:14" ht="13.5" customHeight="1" x14ac:dyDescent="0.2">
      <c r="A70" t="s">
        <v>10</v>
      </c>
      <c r="B70" t="s">
        <v>143</v>
      </c>
      <c r="C70" t="s">
        <v>282</v>
      </c>
      <c r="D70">
        <v>24</v>
      </c>
      <c r="E70">
        <v>24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A71" t="s">
        <v>10</v>
      </c>
      <c r="B71" s="42" t="s">
        <v>144</v>
      </c>
      <c r="C71" s="42" t="s">
        <v>283</v>
      </c>
      <c r="D71" s="42">
        <v>16</v>
      </c>
      <c r="E71" s="42">
        <v>8</v>
      </c>
      <c r="F71" s="42">
        <v>0</v>
      </c>
      <c r="G71" s="42">
        <v>0</v>
      </c>
      <c r="H71" s="42">
        <v>0</v>
      </c>
      <c r="I71" s="42">
        <v>0</v>
      </c>
      <c r="J71" s="42">
        <v>0</v>
      </c>
      <c r="K71" s="42">
        <v>8</v>
      </c>
      <c r="L71" s="42">
        <v>0</v>
      </c>
      <c r="M71" s="42">
        <v>0</v>
      </c>
      <c r="N71" s="42">
        <v>0</v>
      </c>
    </row>
    <row r="72" spans="1:14" ht="13.5" customHeight="1" x14ac:dyDescent="0.2">
      <c r="A72" t="s">
        <v>10</v>
      </c>
      <c r="B72" t="s">
        <v>145</v>
      </c>
      <c r="C72" t="s">
        <v>284</v>
      </c>
      <c r="D72">
        <v>16</v>
      </c>
      <c r="E72">
        <v>8</v>
      </c>
      <c r="F72">
        <v>0</v>
      </c>
      <c r="G72">
        <v>0</v>
      </c>
      <c r="H72">
        <v>0</v>
      </c>
      <c r="I72">
        <v>0</v>
      </c>
      <c r="J72">
        <v>0</v>
      </c>
      <c r="K72">
        <v>8</v>
      </c>
      <c r="L72">
        <v>0</v>
      </c>
      <c r="M72">
        <v>0</v>
      </c>
      <c r="N72">
        <v>0</v>
      </c>
    </row>
    <row r="73" spans="1:14" x14ac:dyDescent="0.2">
      <c r="A73" t="s">
        <v>10</v>
      </c>
      <c r="B73" s="42" t="s">
        <v>146</v>
      </c>
      <c r="C73" s="42" t="s">
        <v>285</v>
      </c>
      <c r="D73" s="42">
        <v>32</v>
      </c>
      <c r="E73" s="42">
        <v>24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8</v>
      </c>
      <c r="L73" s="42">
        <v>0</v>
      </c>
      <c r="M73" s="42">
        <v>0</v>
      </c>
      <c r="N73" s="42">
        <v>0</v>
      </c>
    </row>
    <row r="74" spans="1:14" ht="13.5" customHeight="1" x14ac:dyDescent="0.2">
      <c r="A74" t="s">
        <v>10</v>
      </c>
      <c r="B74" t="s">
        <v>147</v>
      </c>
      <c r="C74" t="s">
        <v>286</v>
      </c>
      <c r="D74">
        <v>16</v>
      </c>
      <c r="E74">
        <v>16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t="s">
        <v>10</v>
      </c>
      <c r="B75" s="42" t="s">
        <v>148</v>
      </c>
      <c r="C75" s="42" t="s">
        <v>287</v>
      </c>
      <c r="D75" s="42">
        <v>24</v>
      </c>
      <c r="E75" s="42">
        <v>24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</row>
    <row r="76" spans="1:14" ht="13.5" customHeight="1" x14ac:dyDescent="0.2">
      <c r="A76" t="s">
        <v>10</v>
      </c>
      <c r="B76" t="s">
        <v>149</v>
      </c>
      <c r="C76" t="s">
        <v>288</v>
      </c>
      <c r="D76">
        <v>24</v>
      </c>
      <c r="E76">
        <v>24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t="s">
        <v>10</v>
      </c>
      <c r="B77" s="42" t="s">
        <v>150</v>
      </c>
      <c r="C77" s="42" t="s">
        <v>289</v>
      </c>
      <c r="D77" s="42">
        <v>16</v>
      </c>
      <c r="E77" s="42">
        <v>16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</row>
    <row r="78" spans="1:14" ht="13.5" customHeight="1" x14ac:dyDescent="0.2">
      <c r="A78" t="s">
        <v>10</v>
      </c>
      <c r="B78" t="s">
        <v>151</v>
      </c>
      <c r="C78" t="s">
        <v>290</v>
      </c>
      <c r="D78">
        <v>40</v>
      </c>
      <c r="E78">
        <v>32</v>
      </c>
      <c r="F78">
        <v>0</v>
      </c>
      <c r="G78">
        <v>0</v>
      </c>
      <c r="H78">
        <v>0</v>
      </c>
      <c r="I78">
        <v>0</v>
      </c>
      <c r="J78">
        <v>0</v>
      </c>
      <c r="K78">
        <v>8</v>
      </c>
      <c r="L78">
        <v>0</v>
      </c>
      <c r="M78">
        <v>0</v>
      </c>
      <c r="N78">
        <v>0</v>
      </c>
    </row>
    <row r="79" spans="1:14" x14ac:dyDescent="0.2">
      <c r="A79" t="s">
        <v>10</v>
      </c>
      <c r="B79" s="42" t="s">
        <v>152</v>
      </c>
      <c r="C79" s="42" t="s">
        <v>291</v>
      </c>
      <c r="D79" s="42">
        <v>16</v>
      </c>
      <c r="E79" s="42">
        <v>16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</row>
    <row r="80" spans="1:14" ht="13.5" customHeight="1" x14ac:dyDescent="0.2">
      <c r="A80" t="s">
        <v>10</v>
      </c>
      <c r="B80" t="s">
        <v>153</v>
      </c>
      <c r="C80" t="s">
        <v>292</v>
      </c>
      <c r="D80">
        <v>32</v>
      </c>
      <c r="E80">
        <v>16</v>
      </c>
      <c r="F80">
        <v>0</v>
      </c>
      <c r="G80">
        <v>0</v>
      </c>
      <c r="H80">
        <v>0</v>
      </c>
      <c r="I80">
        <v>0</v>
      </c>
      <c r="J80">
        <v>0</v>
      </c>
      <c r="K80">
        <v>16</v>
      </c>
      <c r="L80">
        <v>0</v>
      </c>
      <c r="M80">
        <v>0</v>
      </c>
      <c r="N80">
        <v>0</v>
      </c>
    </row>
    <row r="81" spans="1:14" x14ac:dyDescent="0.2">
      <c r="A81" t="s">
        <v>10</v>
      </c>
      <c r="B81" s="42" t="s">
        <v>154</v>
      </c>
      <c r="C81" s="42" t="s">
        <v>293</v>
      </c>
      <c r="D81" s="42">
        <v>8</v>
      </c>
      <c r="E81" s="42">
        <v>8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</row>
    <row r="82" spans="1:14" ht="13.5" customHeight="1" x14ac:dyDescent="0.2">
      <c r="A82" t="s">
        <v>10</v>
      </c>
      <c r="B82" t="s">
        <v>155</v>
      </c>
      <c r="C82" t="s">
        <v>294</v>
      </c>
      <c r="D82">
        <v>8</v>
      </c>
      <c r="E82">
        <v>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t="s">
        <v>10</v>
      </c>
      <c r="B83" s="42" t="s">
        <v>156</v>
      </c>
      <c r="C83" s="42" t="s">
        <v>295</v>
      </c>
      <c r="D83" s="42">
        <v>32</v>
      </c>
      <c r="E83" s="42">
        <v>16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16</v>
      </c>
      <c r="L83" s="42">
        <v>0</v>
      </c>
      <c r="M83" s="42">
        <v>0</v>
      </c>
      <c r="N83" s="42">
        <v>0</v>
      </c>
    </row>
    <row r="84" spans="1:14" ht="13.5" customHeight="1" x14ac:dyDescent="0.2">
      <c r="A84" t="s">
        <v>10</v>
      </c>
      <c r="B84" t="s">
        <v>157</v>
      </c>
      <c r="C84" t="s">
        <v>296</v>
      </c>
      <c r="D84">
        <v>8</v>
      </c>
      <c r="E84">
        <v>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t="s">
        <v>10</v>
      </c>
      <c r="B85" s="42" t="s">
        <v>158</v>
      </c>
      <c r="C85" s="42" t="s">
        <v>297</v>
      </c>
      <c r="D85" s="42">
        <v>16</v>
      </c>
      <c r="E85" s="42">
        <v>16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</row>
    <row r="86" spans="1:14" ht="13.5" customHeight="1" x14ac:dyDescent="0.2">
      <c r="A86" t="s">
        <v>10</v>
      </c>
      <c r="B86" t="s">
        <v>159</v>
      </c>
      <c r="C86" t="s">
        <v>298</v>
      </c>
      <c r="D86">
        <v>16</v>
      </c>
      <c r="E86">
        <v>16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t="s">
        <v>10</v>
      </c>
      <c r="B87" s="42" t="s">
        <v>160</v>
      </c>
      <c r="C87" s="42" t="s">
        <v>299</v>
      </c>
      <c r="D87" s="42">
        <v>48</v>
      </c>
      <c r="E87" s="42">
        <v>32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16</v>
      </c>
      <c r="L87" s="42">
        <v>0</v>
      </c>
      <c r="M87" s="42">
        <v>0</v>
      </c>
      <c r="N87" s="42">
        <v>0</v>
      </c>
    </row>
    <row r="88" spans="1:14" ht="13.5" customHeight="1" x14ac:dyDescent="0.2">
      <c r="A88" t="s">
        <v>10</v>
      </c>
      <c r="B88" t="s">
        <v>161</v>
      </c>
      <c r="C88" t="s">
        <v>300</v>
      </c>
      <c r="D88">
        <v>24</v>
      </c>
      <c r="E88">
        <v>24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">
      <c r="A89" t="s">
        <v>10</v>
      </c>
      <c r="B89" s="42" t="s">
        <v>162</v>
      </c>
      <c r="C89" s="42" t="s">
        <v>301</v>
      </c>
      <c r="D89" s="42">
        <v>32</v>
      </c>
      <c r="E89" s="42">
        <v>16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16</v>
      </c>
      <c r="L89" s="42">
        <v>0</v>
      </c>
      <c r="M89" s="42">
        <v>0</v>
      </c>
      <c r="N89" s="42">
        <v>0</v>
      </c>
    </row>
    <row r="90" spans="1:14" ht="13.5" customHeight="1" x14ac:dyDescent="0.2">
      <c r="A90" t="s">
        <v>10</v>
      </c>
      <c r="B90" t="s">
        <v>163</v>
      </c>
      <c r="C90" t="s">
        <v>302</v>
      </c>
      <c r="D90">
        <v>16</v>
      </c>
      <c r="E90">
        <v>16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 t="s">
        <v>10</v>
      </c>
      <c r="B91" s="42" t="s">
        <v>164</v>
      </c>
      <c r="C91" s="42" t="s">
        <v>303</v>
      </c>
      <c r="D91" s="42">
        <v>24</v>
      </c>
      <c r="E91" s="42">
        <v>16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8</v>
      </c>
      <c r="L91" s="42">
        <v>0</v>
      </c>
      <c r="M91" s="42">
        <v>0</v>
      </c>
      <c r="N91" s="42">
        <v>0</v>
      </c>
    </row>
    <row r="92" spans="1:14" ht="13.5" customHeight="1" x14ac:dyDescent="0.2">
      <c r="A92" t="s">
        <v>10</v>
      </c>
      <c r="B92" t="s">
        <v>165</v>
      </c>
      <c r="C92" t="s">
        <v>304</v>
      </c>
      <c r="D92">
        <v>24</v>
      </c>
      <c r="E92">
        <v>24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">
      <c r="A93" t="s">
        <v>10</v>
      </c>
      <c r="B93" s="42" t="s">
        <v>166</v>
      </c>
      <c r="C93" s="42" t="s">
        <v>305</v>
      </c>
      <c r="D93" s="42">
        <v>16</v>
      </c>
      <c r="E93" s="42">
        <v>16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</row>
    <row r="94" spans="1:14" ht="13.5" customHeight="1" x14ac:dyDescent="0.2">
      <c r="A94" t="s">
        <v>10</v>
      </c>
      <c r="B94" t="s">
        <v>167</v>
      </c>
      <c r="C94" t="s">
        <v>306</v>
      </c>
      <c r="D94">
        <v>8</v>
      </c>
      <c r="E94">
        <v>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">
      <c r="A95" t="s">
        <v>10</v>
      </c>
      <c r="B95" s="42" t="s">
        <v>168</v>
      </c>
      <c r="C95" s="42" t="s">
        <v>307</v>
      </c>
      <c r="D95" s="42">
        <v>16</v>
      </c>
      <c r="E95" s="42">
        <v>16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ht="13.5" customHeight="1" x14ac:dyDescent="0.2">
      <c r="A96" t="s">
        <v>10</v>
      </c>
      <c r="B96" t="s">
        <v>169</v>
      </c>
      <c r="C96" t="s">
        <v>308</v>
      </c>
      <c r="D96">
        <v>8</v>
      </c>
      <c r="E96">
        <v>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">
      <c r="A97" t="s">
        <v>10</v>
      </c>
      <c r="B97" s="42" t="s">
        <v>170</v>
      </c>
      <c r="C97" s="42" t="s">
        <v>309</v>
      </c>
      <c r="D97" s="42">
        <v>32</v>
      </c>
      <c r="E97" s="42">
        <v>24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8</v>
      </c>
      <c r="L97" s="42">
        <v>0</v>
      </c>
      <c r="M97" s="42">
        <v>0</v>
      </c>
      <c r="N97" s="42">
        <v>0</v>
      </c>
    </row>
    <row r="98" spans="1:14" ht="13.5" customHeight="1" x14ac:dyDescent="0.2">
      <c r="A98" t="s">
        <v>10</v>
      </c>
      <c r="B98" t="s">
        <v>171</v>
      </c>
      <c r="C98" t="s">
        <v>310</v>
      </c>
      <c r="D98">
        <v>32</v>
      </c>
      <c r="E98">
        <v>16</v>
      </c>
      <c r="F98">
        <v>0</v>
      </c>
      <c r="G98">
        <v>0</v>
      </c>
      <c r="H98">
        <v>0</v>
      </c>
      <c r="I98">
        <v>0</v>
      </c>
      <c r="J98">
        <v>0</v>
      </c>
      <c r="K98">
        <v>16</v>
      </c>
      <c r="L98">
        <v>0</v>
      </c>
      <c r="M98">
        <v>0</v>
      </c>
      <c r="N98">
        <v>0</v>
      </c>
    </row>
    <row r="99" spans="1:14" x14ac:dyDescent="0.2">
      <c r="A99" t="s">
        <v>10</v>
      </c>
      <c r="B99" s="42" t="s">
        <v>172</v>
      </c>
      <c r="C99" s="42" t="s">
        <v>311</v>
      </c>
      <c r="D99" s="42">
        <v>32</v>
      </c>
      <c r="E99" s="42">
        <v>24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8</v>
      </c>
      <c r="L99" s="42">
        <v>0</v>
      </c>
      <c r="M99" s="42">
        <v>0</v>
      </c>
      <c r="N99" s="42">
        <v>0</v>
      </c>
    </row>
    <row r="100" spans="1:14" ht="13.5" customHeight="1" x14ac:dyDescent="0.2">
      <c r="A100" t="s">
        <v>10</v>
      </c>
      <c r="B100" t="s">
        <v>173</v>
      </c>
      <c r="C100" t="s">
        <v>312</v>
      </c>
      <c r="D100">
        <v>32</v>
      </c>
      <c r="E100">
        <v>24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</v>
      </c>
      <c r="L100">
        <v>0</v>
      </c>
      <c r="M100">
        <v>0</v>
      </c>
      <c r="N100">
        <v>0</v>
      </c>
    </row>
    <row r="101" spans="1:14" x14ac:dyDescent="0.2">
      <c r="A101" t="s">
        <v>10</v>
      </c>
      <c r="B101" s="42" t="s">
        <v>175</v>
      </c>
      <c r="C101" s="42" t="s">
        <v>313</v>
      </c>
      <c r="D101" s="42">
        <v>32</v>
      </c>
      <c r="E101" s="42">
        <v>16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16</v>
      </c>
      <c r="L101" s="42">
        <v>0</v>
      </c>
      <c r="M101" s="42">
        <v>0</v>
      </c>
      <c r="N101" s="42">
        <v>0</v>
      </c>
    </row>
    <row r="102" spans="1:14" ht="13.5" customHeight="1" x14ac:dyDescent="0.2">
      <c r="A102" t="s">
        <v>10</v>
      </c>
      <c r="B102" t="s">
        <v>176</v>
      </c>
      <c r="C102" t="s">
        <v>314</v>
      </c>
      <c r="D102">
        <v>32</v>
      </c>
      <c r="E102">
        <v>24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</v>
      </c>
      <c r="L102">
        <v>0</v>
      </c>
      <c r="M102">
        <v>0</v>
      </c>
      <c r="N102">
        <v>0</v>
      </c>
    </row>
    <row r="103" spans="1:14" x14ac:dyDescent="0.2">
      <c r="A103" t="s">
        <v>10</v>
      </c>
      <c r="B103" s="42" t="s">
        <v>177</v>
      </c>
      <c r="C103" s="42" t="s">
        <v>315</v>
      </c>
      <c r="D103" s="42">
        <v>24</v>
      </c>
      <c r="E103" s="42">
        <v>16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8</v>
      </c>
      <c r="L103" s="42">
        <v>0</v>
      </c>
      <c r="M103" s="42">
        <v>0</v>
      </c>
      <c r="N103" s="42">
        <v>0</v>
      </c>
    </row>
    <row r="104" spans="1:14" ht="13.5" customHeight="1" x14ac:dyDescent="0.2">
      <c r="A104" t="s">
        <v>10</v>
      </c>
      <c r="B104" t="s">
        <v>178</v>
      </c>
      <c r="C104" t="s">
        <v>316</v>
      </c>
      <c r="D104">
        <v>40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40</v>
      </c>
      <c r="L104">
        <v>0</v>
      </c>
      <c r="M104">
        <v>0</v>
      </c>
      <c r="N104">
        <v>0</v>
      </c>
    </row>
    <row r="105" spans="1:14" x14ac:dyDescent="0.2">
      <c r="A105" t="s">
        <v>10</v>
      </c>
      <c r="B105" s="42" t="s">
        <v>179</v>
      </c>
      <c r="C105" s="42" t="s">
        <v>317</v>
      </c>
      <c r="D105" s="42">
        <v>16</v>
      </c>
      <c r="E105" s="42">
        <v>16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</row>
    <row r="106" spans="1:14" ht="13.5" customHeight="1" x14ac:dyDescent="0.2">
      <c r="A106" t="s">
        <v>10</v>
      </c>
      <c r="B106" t="s">
        <v>180</v>
      </c>
      <c r="C106" t="s">
        <v>318</v>
      </c>
      <c r="D106">
        <v>32</v>
      </c>
      <c r="E106">
        <v>16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</v>
      </c>
      <c r="L106">
        <v>0</v>
      </c>
      <c r="M106">
        <v>0</v>
      </c>
      <c r="N106">
        <v>0</v>
      </c>
    </row>
    <row r="107" spans="1:14" x14ac:dyDescent="0.2">
      <c r="A107" t="s">
        <v>10</v>
      </c>
      <c r="B107" s="42" t="s">
        <v>181</v>
      </c>
      <c r="C107" s="42" t="s">
        <v>319</v>
      </c>
      <c r="D107" s="42">
        <v>24</v>
      </c>
      <c r="E107" s="42">
        <v>24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</row>
    <row r="108" spans="1:14" ht="13.5" customHeight="1" x14ac:dyDescent="0.2">
      <c r="A108" t="s">
        <v>10</v>
      </c>
      <c r="B108" t="s">
        <v>182</v>
      </c>
      <c r="C108" t="s">
        <v>320</v>
      </c>
      <c r="D108">
        <v>40</v>
      </c>
      <c r="E108">
        <v>24</v>
      </c>
      <c r="F108">
        <v>0</v>
      </c>
      <c r="G108">
        <v>0</v>
      </c>
      <c r="H108">
        <v>0</v>
      </c>
      <c r="I108">
        <v>8</v>
      </c>
      <c r="J108">
        <v>0</v>
      </c>
      <c r="K108">
        <v>8</v>
      </c>
      <c r="L108">
        <v>0</v>
      </c>
      <c r="M108">
        <v>0</v>
      </c>
      <c r="N108">
        <v>0</v>
      </c>
    </row>
    <row r="109" spans="1:14" x14ac:dyDescent="0.2">
      <c r="A109" t="s">
        <v>10</v>
      </c>
      <c r="B109" s="42" t="s">
        <v>183</v>
      </c>
      <c r="C109" s="42" t="s">
        <v>321</v>
      </c>
      <c r="D109" s="42">
        <v>24</v>
      </c>
      <c r="E109" s="42">
        <v>24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</row>
    <row r="110" spans="1:14" ht="13.5" customHeight="1" x14ac:dyDescent="0.2">
      <c r="A110" t="s">
        <v>10</v>
      </c>
      <c r="B110" t="s">
        <v>184</v>
      </c>
      <c r="C110" t="s">
        <v>322</v>
      </c>
      <c r="D110">
        <v>16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16</v>
      </c>
      <c r="L110">
        <v>0</v>
      </c>
      <c r="M110">
        <v>0</v>
      </c>
      <c r="N110">
        <v>0</v>
      </c>
    </row>
    <row r="111" spans="1:14" x14ac:dyDescent="0.2">
      <c r="A111" t="s">
        <v>10</v>
      </c>
      <c r="B111" s="42" t="s">
        <v>185</v>
      </c>
      <c r="C111" s="42" t="s">
        <v>323</v>
      </c>
      <c r="D111" s="42">
        <v>32</v>
      </c>
      <c r="E111" s="42">
        <v>16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16</v>
      </c>
      <c r="L111" s="42">
        <v>0</v>
      </c>
      <c r="M111" s="42">
        <v>0</v>
      </c>
      <c r="N111" s="42">
        <v>0</v>
      </c>
    </row>
    <row r="112" spans="1:14" ht="13.5" customHeight="1" x14ac:dyDescent="0.2">
      <c r="A112" t="s">
        <v>10</v>
      </c>
      <c r="B112" t="s">
        <v>186</v>
      </c>
      <c r="C112" t="s">
        <v>324</v>
      </c>
      <c r="D112">
        <v>24</v>
      </c>
      <c r="E112">
        <v>16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8</v>
      </c>
      <c r="L112">
        <v>0</v>
      </c>
      <c r="M112">
        <v>0</v>
      </c>
      <c r="N112">
        <v>0</v>
      </c>
    </row>
    <row r="113" spans="1:14" x14ac:dyDescent="0.2">
      <c r="A113" t="s">
        <v>10</v>
      </c>
      <c r="B113" s="42" t="s">
        <v>187</v>
      </c>
      <c r="C113" s="42" t="s">
        <v>325</v>
      </c>
      <c r="D113" s="42">
        <v>32</v>
      </c>
      <c r="E113" s="42">
        <v>16</v>
      </c>
      <c r="F113" s="42">
        <v>0</v>
      </c>
      <c r="G113" s="42">
        <v>0</v>
      </c>
      <c r="H113" s="42">
        <v>0</v>
      </c>
      <c r="I113" s="42">
        <v>0</v>
      </c>
      <c r="J113" s="42">
        <v>0</v>
      </c>
      <c r="K113" s="42">
        <v>16</v>
      </c>
      <c r="L113" s="42">
        <v>0</v>
      </c>
      <c r="M113" s="42">
        <v>0</v>
      </c>
      <c r="N113" s="42">
        <v>0</v>
      </c>
    </row>
    <row r="114" spans="1:14" ht="13.5" customHeight="1" x14ac:dyDescent="0.2">
      <c r="A114" t="s">
        <v>10</v>
      </c>
      <c r="B114" t="s">
        <v>188</v>
      </c>
      <c r="C114" t="s">
        <v>326</v>
      </c>
      <c r="D114">
        <v>8</v>
      </c>
      <c r="E114">
        <v>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">
      <c r="A115" t="s">
        <v>10</v>
      </c>
      <c r="B115" s="42" t="s">
        <v>189</v>
      </c>
      <c r="C115" s="42" t="s">
        <v>327</v>
      </c>
      <c r="D115" s="42">
        <v>8</v>
      </c>
      <c r="E115" s="42">
        <v>8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</row>
    <row r="116" spans="1:14" ht="13.5" customHeight="1" x14ac:dyDescent="0.2">
      <c r="A116" t="s">
        <v>10</v>
      </c>
      <c r="B116" t="s">
        <v>190</v>
      </c>
      <c r="C116" t="s">
        <v>328</v>
      </c>
      <c r="D116">
        <v>32</v>
      </c>
      <c r="E116">
        <v>16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16</v>
      </c>
      <c r="L116">
        <v>0</v>
      </c>
      <c r="M116">
        <v>0</v>
      </c>
      <c r="N116">
        <v>0</v>
      </c>
    </row>
    <row r="117" spans="1:14" x14ac:dyDescent="0.2">
      <c r="A117" t="s">
        <v>10</v>
      </c>
      <c r="B117" s="42" t="s">
        <v>191</v>
      </c>
      <c r="C117" s="42" t="s">
        <v>329</v>
      </c>
      <c r="D117" s="42">
        <v>32</v>
      </c>
      <c r="E117" s="42">
        <v>16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16</v>
      </c>
      <c r="L117" s="42">
        <v>0</v>
      </c>
      <c r="M117" s="42">
        <v>0</v>
      </c>
      <c r="N117" s="42">
        <v>0</v>
      </c>
    </row>
    <row r="118" spans="1:14" ht="13.5" customHeight="1" x14ac:dyDescent="0.2">
      <c r="A118" t="s">
        <v>10</v>
      </c>
      <c r="B118" t="s">
        <v>192</v>
      </c>
      <c r="C118" t="s">
        <v>330</v>
      </c>
      <c r="D118">
        <v>16</v>
      </c>
      <c r="E118">
        <v>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</row>
    <row r="119" spans="1:14" x14ac:dyDescent="0.2">
      <c r="A119" t="s">
        <v>10</v>
      </c>
      <c r="B119" s="42" t="s">
        <v>193</v>
      </c>
      <c r="C119" s="42" t="s">
        <v>331</v>
      </c>
      <c r="D119" s="42">
        <v>16</v>
      </c>
      <c r="E119" s="42">
        <v>16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</row>
    <row r="120" spans="1:14" ht="13.5" customHeight="1" x14ac:dyDescent="0.2">
      <c r="A120" t="s">
        <v>10</v>
      </c>
      <c r="B120" t="s">
        <v>194</v>
      </c>
      <c r="C120" t="s">
        <v>332</v>
      </c>
      <c r="D120">
        <v>16</v>
      </c>
      <c r="E120">
        <v>16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t="s">
        <v>10</v>
      </c>
      <c r="B121" s="42" t="s">
        <v>195</v>
      </c>
      <c r="C121" s="42" t="s">
        <v>333</v>
      </c>
      <c r="D121" s="42">
        <v>16</v>
      </c>
      <c r="E121" s="42">
        <v>16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</row>
    <row r="122" spans="1:14" ht="13.5" customHeight="1" x14ac:dyDescent="0.2">
      <c r="A122" t="s">
        <v>10</v>
      </c>
      <c r="B122" t="s">
        <v>196</v>
      </c>
      <c r="C122" t="s">
        <v>334</v>
      </c>
      <c r="D122">
        <v>16</v>
      </c>
      <c r="E122">
        <v>16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">
      <c r="A123" t="s">
        <v>10</v>
      </c>
      <c r="B123" s="42" t="s">
        <v>197</v>
      </c>
      <c r="C123" s="42" t="s">
        <v>335</v>
      </c>
      <c r="D123" s="42">
        <v>24</v>
      </c>
      <c r="E123" s="42">
        <v>16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8</v>
      </c>
      <c r="L123" s="42">
        <v>0</v>
      </c>
      <c r="M123" s="42">
        <v>0</v>
      </c>
      <c r="N123" s="42">
        <v>0</v>
      </c>
    </row>
    <row r="124" spans="1:14" ht="13.5" customHeight="1" x14ac:dyDescent="0.2">
      <c r="A124" t="s">
        <v>10</v>
      </c>
      <c r="B124" t="s">
        <v>198</v>
      </c>
      <c r="C124" t="s">
        <v>336</v>
      </c>
      <c r="D124">
        <v>16</v>
      </c>
      <c r="E124">
        <v>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0</v>
      </c>
      <c r="M124">
        <v>0</v>
      </c>
      <c r="N124">
        <v>0</v>
      </c>
    </row>
    <row r="125" spans="1:14" x14ac:dyDescent="0.2">
      <c r="A125" t="s">
        <v>10</v>
      </c>
      <c r="B125" s="42" t="s">
        <v>199</v>
      </c>
      <c r="C125" s="42" t="s">
        <v>337</v>
      </c>
      <c r="D125" s="42">
        <v>24</v>
      </c>
      <c r="E125" s="42">
        <v>16</v>
      </c>
      <c r="F125" s="42">
        <v>0</v>
      </c>
      <c r="G125" s="42">
        <v>0</v>
      </c>
      <c r="H125" s="42">
        <v>0</v>
      </c>
      <c r="I125" s="42">
        <v>0</v>
      </c>
      <c r="J125" s="42">
        <v>0</v>
      </c>
      <c r="K125" s="42">
        <v>8</v>
      </c>
      <c r="L125" s="42">
        <v>0</v>
      </c>
      <c r="M125" s="42">
        <v>0</v>
      </c>
      <c r="N125" s="42">
        <v>0</v>
      </c>
    </row>
    <row r="126" spans="1:14" ht="13.5" customHeight="1" x14ac:dyDescent="0.2">
      <c r="A126" t="s">
        <v>10</v>
      </c>
      <c r="B126" t="s">
        <v>200</v>
      </c>
      <c r="C126" t="s">
        <v>338</v>
      </c>
      <c r="D126">
        <v>24</v>
      </c>
      <c r="E126">
        <v>16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</v>
      </c>
      <c r="L126">
        <v>0</v>
      </c>
      <c r="M126">
        <v>0</v>
      </c>
      <c r="N126">
        <v>0</v>
      </c>
    </row>
    <row r="127" spans="1:14" x14ac:dyDescent="0.2">
      <c r="A127" t="s">
        <v>10</v>
      </c>
      <c r="B127" s="42" t="s">
        <v>201</v>
      </c>
      <c r="C127" s="42" t="s">
        <v>339</v>
      </c>
      <c r="D127" s="42">
        <v>24</v>
      </c>
      <c r="E127" s="42">
        <v>8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16</v>
      </c>
      <c r="L127" s="42">
        <v>0</v>
      </c>
      <c r="M127" s="42">
        <v>0</v>
      </c>
      <c r="N127" s="42">
        <v>0</v>
      </c>
    </row>
    <row r="128" spans="1:14" ht="13.5" customHeight="1" x14ac:dyDescent="0.2">
      <c r="A128" t="s">
        <v>10</v>
      </c>
      <c r="B128" t="s">
        <v>202</v>
      </c>
      <c r="C128" t="s">
        <v>340</v>
      </c>
      <c r="D128">
        <v>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8</v>
      </c>
      <c r="L128">
        <v>0</v>
      </c>
      <c r="M128">
        <v>0</v>
      </c>
      <c r="N128">
        <v>0</v>
      </c>
    </row>
    <row r="129" spans="1:14" x14ac:dyDescent="0.2">
      <c r="A129" t="s">
        <v>10</v>
      </c>
      <c r="B129" s="42" t="s">
        <v>203</v>
      </c>
      <c r="C129" s="42" t="s">
        <v>341</v>
      </c>
      <c r="D129" s="42">
        <v>24</v>
      </c>
      <c r="E129" s="42">
        <v>24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</row>
    <row r="130" spans="1:14" ht="13.5" customHeight="1" x14ac:dyDescent="0.2">
      <c r="A130" t="s">
        <v>10</v>
      </c>
      <c r="B130" t="s">
        <v>204</v>
      </c>
      <c r="C130" t="s">
        <v>342</v>
      </c>
      <c r="D130">
        <v>8</v>
      </c>
      <c r="E130">
        <v>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">
      <c r="A131" t="s">
        <v>10</v>
      </c>
      <c r="B131" s="42" t="s">
        <v>205</v>
      </c>
      <c r="C131" s="42" t="s">
        <v>343</v>
      </c>
      <c r="D131" s="42">
        <v>16</v>
      </c>
      <c r="E131" s="42">
        <v>8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8</v>
      </c>
      <c r="L131" s="42">
        <v>0</v>
      </c>
      <c r="M131" s="42">
        <v>0</v>
      </c>
      <c r="N131" s="42">
        <v>0</v>
      </c>
    </row>
    <row r="132" spans="1:14" ht="13.5" customHeight="1" x14ac:dyDescent="0.2">
      <c r="A132" t="s">
        <v>10</v>
      </c>
      <c r="B132" t="s">
        <v>206</v>
      </c>
      <c r="C132" t="s">
        <v>344</v>
      </c>
      <c r="D132">
        <v>16</v>
      </c>
      <c r="E132">
        <v>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8</v>
      </c>
      <c r="L132">
        <v>0</v>
      </c>
      <c r="M132">
        <v>0</v>
      </c>
      <c r="N132">
        <v>0</v>
      </c>
    </row>
    <row r="133" spans="1:14" x14ac:dyDescent="0.2">
      <c r="A133" t="s">
        <v>10</v>
      </c>
      <c r="B133" s="42" t="s">
        <v>207</v>
      </c>
      <c r="C133" s="42" t="s">
        <v>345</v>
      </c>
      <c r="D133" s="42">
        <v>16</v>
      </c>
      <c r="E133" s="42">
        <v>16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</row>
    <row r="134" spans="1:14" ht="13.5" customHeight="1" x14ac:dyDescent="0.2">
      <c r="A134" t="s">
        <v>10</v>
      </c>
      <c r="B134" t="s">
        <v>208</v>
      </c>
      <c r="C134" t="s">
        <v>346</v>
      </c>
      <c r="D134">
        <v>24</v>
      </c>
      <c r="E134">
        <v>16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8</v>
      </c>
      <c r="L134">
        <v>0</v>
      </c>
      <c r="M134">
        <v>0</v>
      </c>
      <c r="N134">
        <v>0</v>
      </c>
    </row>
    <row r="135" spans="1:14" x14ac:dyDescent="0.2">
      <c r="A135" t="s">
        <v>10</v>
      </c>
      <c r="B135" s="42" t="s">
        <v>209</v>
      </c>
      <c r="C135" s="42" t="s">
        <v>347</v>
      </c>
      <c r="D135" s="42">
        <v>16</v>
      </c>
      <c r="E135" s="42">
        <v>8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8</v>
      </c>
      <c r="L135" s="42">
        <v>0</v>
      </c>
      <c r="M135" s="42">
        <v>0</v>
      </c>
      <c r="N135" s="42">
        <v>0</v>
      </c>
    </row>
    <row r="136" spans="1:14" ht="13.5" customHeight="1" x14ac:dyDescent="0.2">
      <c r="A136" t="s">
        <v>10</v>
      </c>
      <c r="B136" t="s">
        <v>210</v>
      </c>
      <c r="C136" t="s">
        <v>348</v>
      </c>
      <c r="D136">
        <v>16</v>
      </c>
      <c r="E136">
        <v>16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">
      <c r="A137" t="s">
        <v>10</v>
      </c>
      <c r="B137" s="42" t="s">
        <v>211</v>
      </c>
      <c r="C137" s="42" t="s">
        <v>349</v>
      </c>
      <c r="D137" s="42">
        <v>24</v>
      </c>
      <c r="E137" s="42">
        <v>16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8</v>
      </c>
      <c r="L137" s="42">
        <v>0</v>
      </c>
      <c r="M137" s="42">
        <v>0</v>
      </c>
      <c r="N137" s="42">
        <v>0</v>
      </c>
    </row>
    <row r="138" spans="1:14" ht="13.5" customHeight="1" x14ac:dyDescent="0.2">
      <c r="A138" t="s">
        <v>10</v>
      </c>
      <c r="B138" t="s">
        <v>212</v>
      </c>
      <c r="C138" t="s">
        <v>350</v>
      </c>
      <c r="D138">
        <v>32</v>
      </c>
      <c r="E138">
        <v>24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8</v>
      </c>
      <c r="L138">
        <v>0</v>
      </c>
      <c r="M138">
        <v>0</v>
      </c>
      <c r="N138">
        <v>0</v>
      </c>
    </row>
    <row r="139" spans="1:14" x14ac:dyDescent="0.2">
      <c r="A139" t="s">
        <v>10</v>
      </c>
      <c r="B139" s="42" t="s">
        <v>213</v>
      </c>
      <c r="C139" s="42" t="s">
        <v>351</v>
      </c>
      <c r="D139" s="42">
        <v>8</v>
      </c>
      <c r="E139" s="42">
        <v>8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</row>
    <row r="140" spans="1:14" ht="13.5" customHeight="1" x14ac:dyDescent="0.2">
      <c r="A140" t="s">
        <v>10</v>
      </c>
      <c r="B140" t="s">
        <v>214</v>
      </c>
      <c r="C140" t="s">
        <v>352</v>
      </c>
      <c r="D140">
        <v>8</v>
      </c>
      <c r="E140">
        <v>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">
      <c r="A141" t="s">
        <v>10</v>
      </c>
      <c r="B141" s="42" t="s">
        <v>215</v>
      </c>
      <c r="C141" s="42" t="s">
        <v>353</v>
      </c>
      <c r="D141" s="42">
        <v>24</v>
      </c>
      <c r="E141" s="42">
        <v>16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8</v>
      </c>
      <c r="L141" s="42">
        <v>0</v>
      </c>
      <c r="M141" s="42">
        <v>0</v>
      </c>
      <c r="N141" s="42">
        <v>0</v>
      </c>
    </row>
    <row r="142" spans="1:14" ht="13.5" customHeight="1" x14ac:dyDescent="0.2">
      <c r="A142" t="s">
        <v>10</v>
      </c>
      <c r="B142" t="s">
        <v>216</v>
      </c>
      <c r="C142" t="s">
        <v>354</v>
      </c>
      <c r="D142">
        <v>16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8</v>
      </c>
      <c r="L142">
        <v>0</v>
      </c>
      <c r="M142">
        <v>0</v>
      </c>
      <c r="N142">
        <v>0</v>
      </c>
    </row>
    <row r="143" spans="1:14" x14ac:dyDescent="0.2">
      <c r="A143" t="s">
        <v>10</v>
      </c>
      <c r="B143" s="42" t="s">
        <v>217</v>
      </c>
      <c r="C143" s="42" t="s">
        <v>355</v>
      </c>
      <c r="D143" s="42">
        <v>16</v>
      </c>
      <c r="E143" s="42">
        <v>16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</row>
    <row r="144" spans="1:14" ht="13.5" customHeight="1" x14ac:dyDescent="0.2">
      <c r="A144" t="s">
        <v>10</v>
      </c>
      <c r="B144" t="s">
        <v>218</v>
      </c>
      <c r="C144" t="s">
        <v>356</v>
      </c>
      <c r="D144">
        <v>8</v>
      </c>
      <c r="E144">
        <v>0</v>
      </c>
      <c r="F144">
        <v>0</v>
      </c>
      <c r="G144">
        <v>0</v>
      </c>
      <c r="H144">
        <v>0</v>
      </c>
      <c r="I144">
        <v>8</v>
      </c>
      <c r="J144">
        <v>0</v>
      </c>
      <c r="K144">
        <v>0</v>
      </c>
      <c r="L144">
        <v>0</v>
      </c>
      <c r="M144">
        <v>0</v>
      </c>
      <c r="N144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workbookViewId="0"/>
  </sheetViews>
  <sheetFormatPr defaultRowHeight="12.75" x14ac:dyDescent="0.2"/>
  <cols>
    <col min="1" max="1" width="5.85546875" customWidth="1"/>
    <col min="2" max="2" width="14.5703125" customWidth="1"/>
    <col min="3" max="3" width="16" customWidth="1"/>
    <col min="4" max="6" width="11" customWidth="1"/>
    <col min="7" max="9" width="16.5703125" customWidth="1"/>
    <col min="10" max="10" width="8.7109375" customWidth="1"/>
    <col min="11" max="11" width="11" bestFit="1" customWidth="1"/>
    <col min="12" max="12" width="11.7109375" customWidth="1"/>
    <col min="13" max="13" width="13.140625" customWidth="1"/>
    <col min="14" max="14" width="12.7109375" customWidth="1"/>
    <col min="15" max="15" width="13.28515625" customWidth="1"/>
    <col min="16" max="16" width="11.140625" customWidth="1"/>
    <col min="17" max="17" width="13.85546875" customWidth="1"/>
    <col min="18" max="18" width="15.28515625" customWidth="1"/>
    <col min="19" max="19" width="12.5703125" customWidth="1"/>
    <col min="20" max="20" width="15" customWidth="1"/>
    <col min="21" max="21" width="12.7109375" customWidth="1"/>
    <col min="22" max="22" width="12.28515625" customWidth="1"/>
    <col min="23" max="31" width="11" bestFit="1" customWidth="1"/>
  </cols>
  <sheetData>
    <row r="1" spans="1:31" x14ac:dyDescent="0.2">
      <c r="B1" s="20"/>
      <c r="C1" s="20"/>
      <c r="D1" s="20"/>
      <c r="E1" s="20"/>
      <c r="F1" s="20"/>
      <c r="G1" s="20"/>
      <c r="H1" s="20"/>
    </row>
    <row r="2" spans="1:3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31" x14ac:dyDescent="0.2">
      <c r="B3" s="6"/>
      <c r="C3" s="7"/>
      <c r="D3" s="7"/>
      <c r="E3" s="7"/>
      <c r="F3" s="7"/>
      <c r="G3" s="7"/>
      <c r="H3" s="8"/>
    </row>
    <row r="4" spans="1:31" x14ac:dyDescent="0.2">
      <c r="B4" s="9"/>
      <c r="C4" s="10"/>
      <c r="D4" s="10"/>
      <c r="E4" s="10"/>
      <c r="F4" s="10"/>
      <c r="G4" s="10"/>
      <c r="H4" s="11"/>
    </row>
    <row r="5" spans="1:3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31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3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31" x14ac:dyDescent="0.2">
      <c r="B8" s="9"/>
      <c r="C8" s="79" t="s">
        <v>357</v>
      </c>
      <c r="D8" s="80"/>
      <c r="E8" s="10"/>
      <c r="F8" s="79">
        <v>41761.999988425923</v>
      </c>
      <c r="G8" s="80"/>
      <c r="H8" s="11"/>
    </row>
    <row r="9" spans="1:31" x14ac:dyDescent="0.2">
      <c r="B9" s="9"/>
      <c r="C9" s="10"/>
      <c r="D9" s="13"/>
      <c r="E9" s="10"/>
      <c r="F9" s="13"/>
      <c r="G9" s="13"/>
      <c r="H9" s="11"/>
    </row>
    <row r="10" spans="1:31" x14ac:dyDescent="0.2">
      <c r="B10" s="17"/>
      <c r="C10" s="18"/>
      <c r="D10" s="18"/>
      <c r="E10" s="18"/>
      <c r="F10" s="18"/>
      <c r="G10" s="18"/>
      <c r="H10" s="19"/>
    </row>
    <row r="11" spans="1:31" x14ac:dyDescent="0.2">
      <c r="B11" s="20"/>
      <c r="C11" s="20"/>
      <c r="D11" s="20"/>
      <c r="E11" s="20"/>
      <c r="F11" s="20"/>
      <c r="G11" s="20"/>
      <c r="H11" s="20"/>
    </row>
    <row r="13" spans="1:31" ht="23.25" customHeight="1" thickBot="1" x14ac:dyDescent="0.25">
      <c r="A13" t="s">
        <v>10</v>
      </c>
      <c r="B13" s="22" t="s">
        <v>358</v>
      </c>
      <c r="C13" s="22" t="s">
        <v>359</v>
      </c>
      <c r="D13" s="22" t="s">
        <v>360</v>
      </c>
      <c r="E13" s="22" t="s">
        <v>361</v>
      </c>
      <c r="F13" s="22" t="s">
        <v>224</v>
      </c>
      <c r="G13" s="22" t="s">
        <v>362</v>
      </c>
      <c r="H13" s="22" t="s">
        <v>363</v>
      </c>
      <c r="I13" s="22" t="s">
        <v>364</v>
      </c>
      <c r="J13" s="22" t="s">
        <v>365</v>
      </c>
      <c r="K13" s="22" t="s">
        <v>20</v>
      </c>
      <c r="L13" s="22" t="s">
        <v>21</v>
      </c>
      <c r="M13" s="22" t="s">
        <v>22</v>
      </c>
      <c r="N13" s="22" t="s">
        <v>23</v>
      </c>
      <c r="O13" s="22" t="s">
        <v>24</v>
      </c>
      <c r="P13" s="22" t="s">
        <v>25</v>
      </c>
      <c r="Q13" s="22" t="s">
        <v>26</v>
      </c>
      <c r="R13" s="22" t="s">
        <v>27</v>
      </c>
      <c r="S13" s="22" t="s">
        <v>28</v>
      </c>
      <c r="T13" s="22" t="s">
        <v>29</v>
      </c>
      <c r="U13" s="22" t="s">
        <v>30</v>
      </c>
      <c r="V13" s="22" t="s">
        <v>31</v>
      </c>
      <c r="W13" s="22" t="s">
        <v>32</v>
      </c>
      <c r="X13" s="22" t="s">
        <v>33</v>
      </c>
      <c r="Y13" s="22" t="s">
        <v>34</v>
      </c>
      <c r="Z13" s="22" t="s">
        <v>35</v>
      </c>
      <c r="AA13" s="22" t="s">
        <v>36</v>
      </c>
      <c r="AB13" s="22" t="s">
        <v>37</v>
      </c>
      <c r="AC13" s="22" t="s">
        <v>38</v>
      </c>
      <c r="AD13" s="22" t="s">
        <v>39</v>
      </c>
      <c r="AE13" s="22" t="s">
        <v>40</v>
      </c>
    </row>
    <row r="14" spans="1:31" ht="13.5" customHeight="1" thickTop="1" x14ac:dyDescent="0.2">
      <c r="A14" t="s">
        <v>10</v>
      </c>
      <c r="B14" t="s">
        <v>366</v>
      </c>
      <c r="C14" t="s">
        <v>367</v>
      </c>
      <c r="D14">
        <v>1</v>
      </c>
      <c r="E14">
        <v>80</v>
      </c>
      <c r="F14">
        <v>16</v>
      </c>
      <c r="G14">
        <v>108000</v>
      </c>
      <c r="H14">
        <v>24</v>
      </c>
      <c r="I14">
        <v>0</v>
      </c>
      <c r="J14">
        <v>3.33</v>
      </c>
      <c r="K14">
        <v>16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t="s">
        <v>10</v>
      </c>
      <c r="B15" s="42" t="s">
        <v>368</v>
      </c>
      <c r="C15" s="42" t="s">
        <v>367</v>
      </c>
      <c r="D15" s="42">
        <v>2</v>
      </c>
      <c r="E15" s="42">
        <v>156</v>
      </c>
      <c r="F15" s="42">
        <v>48</v>
      </c>
      <c r="G15" s="42">
        <v>252000</v>
      </c>
      <c r="H15" s="42">
        <v>56</v>
      </c>
      <c r="I15" s="42">
        <v>0</v>
      </c>
      <c r="J15" s="42">
        <v>2.79</v>
      </c>
      <c r="K15" s="42">
        <v>48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</row>
    <row r="16" spans="1:31" ht="13.5" customHeight="1" x14ac:dyDescent="0.2">
      <c r="A16" t="s">
        <v>10</v>
      </c>
      <c r="B16" t="s">
        <v>369</v>
      </c>
      <c r="C16" t="s">
        <v>367</v>
      </c>
      <c r="D16">
        <v>2</v>
      </c>
      <c r="E16">
        <v>250</v>
      </c>
      <c r="F16">
        <v>64</v>
      </c>
      <c r="G16">
        <v>432000</v>
      </c>
      <c r="H16">
        <v>96</v>
      </c>
      <c r="I16">
        <v>0</v>
      </c>
      <c r="J16">
        <v>2.6</v>
      </c>
      <c r="K16">
        <v>64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 t="s">
        <v>10</v>
      </c>
      <c r="B17" s="42" t="s">
        <v>370</v>
      </c>
      <c r="C17" s="42" t="s">
        <v>367</v>
      </c>
      <c r="D17" s="42">
        <v>2</v>
      </c>
      <c r="E17" s="42">
        <v>264</v>
      </c>
      <c r="F17" s="42">
        <v>32</v>
      </c>
      <c r="G17" s="42">
        <v>360000</v>
      </c>
      <c r="H17" s="42">
        <v>80</v>
      </c>
      <c r="I17" s="42">
        <v>0</v>
      </c>
      <c r="J17" s="42">
        <v>3.3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32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</row>
    <row r="18" spans="1:31" ht="13.5" customHeight="1" x14ac:dyDescent="0.2">
      <c r="A18" t="s">
        <v>10</v>
      </c>
      <c r="B18" t="s">
        <v>371</v>
      </c>
      <c r="C18" t="s">
        <v>367</v>
      </c>
      <c r="D18">
        <v>1</v>
      </c>
      <c r="E18">
        <v>98</v>
      </c>
      <c r="F18">
        <v>16</v>
      </c>
      <c r="G18">
        <v>135000</v>
      </c>
      <c r="H18">
        <v>30</v>
      </c>
      <c r="I18">
        <v>0</v>
      </c>
      <c r="J18">
        <v>3.27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t="s">
        <v>10</v>
      </c>
      <c r="B19" s="42" t="s">
        <v>372</v>
      </c>
      <c r="C19" s="42" t="s">
        <v>367</v>
      </c>
      <c r="D19" s="42">
        <v>2</v>
      </c>
      <c r="E19" s="42">
        <v>256</v>
      </c>
      <c r="F19" s="42">
        <v>32</v>
      </c>
      <c r="G19" s="42">
        <v>351000</v>
      </c>
      <c r="H19" s="42">
        <v>78</v>
      </c>
      <c r="I19" s="42">
        <v>0</v>
      </c>
      <c r="J19" s="42">
        <v>3.28</v>
      </c>
      <c r="K19" s="42">
        <v>32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</row>
    <row r="20" spans="1:31" ht="13.5" customHeight="1" x14ac:dyDescent="0.2">
      <c r="A20" t="s">
        <v>10</v>
      </c>
      <c r="B20" t="s">
        <v>373</v>
      </c>
      <c r="C20" t="s">
        <v>367</v>
      </c>
      <c r="D20">
        <v>2</v>
      </c>
      <c r="E20">
        <v>240</v>
      </c>
      <c r="F20">
        <v>32</v>
      </c>
      <c r="G20">
        <v>328500</v>
      </c>
      <c r="H20">
        <v>73</v>
      </c>
      <c r="I20">
        <v>0</v>
      </c>
      <c r="J20">
        <v>3.29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t="s">
        <v>10</v>
      </c>
      <c r="B21" s="42" t="s">
        <v>374</v>
      </c>
      <c r="C21" s="42" t="s">
        <v>367</v>
      </c>
      <c r="D21" s="42">
        <v>2</v>
      </c>
      <c r="E21" s="42">
        <v>245</v>
      </c>
      <c r="F21" s="42">
        <v>32</v>
      </c>
      <c r="G21" s="42">
        <v>333000</v>
      </c>
      <c r="H21" s="42">
        <v>74</v>
      </c>
      <c r="I21" s="42">
        <v>0</v>
      </c>
      <c r="J21" s="42">
        <v>3.31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32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</row>
    <row r="22" spans="1:31" ht="13.5" customHeight="1" x14ac:dyDescent="0.2">
      <c r="A22" t="s">
        <v>10</v>
      </c>
      <c r="B22" t="s">
        <v>375</v>
      </c>
      <c r="C22" t="s">
        <v>367</v>
      </c>
      <c r="D22">
        <v>1</v>
      </c>
      <c r="E22">
        <v>100</v>
      </c>
      <c r="F22">
        <v>16</v>
      </c>
      <c r="G22">
        <v>135000</v>
      </c>
      <c r="H22">
        <v>30</v>
      </c>
      <c r="I22">
        <v>0</v>
      </c>
      <c r="J22">
        <v>3.33</v>
      </c>
      <c r="K22">
        <v>16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t="s">
        <v>10</v>
      </c>
      <c r="B23" s="42" t="s">
        <v>376</v>
      </c>
      <c r="C23" s="42" t="s">
        <v>367</v>
      </c>
      <c r="D23" s="42">
        <v>2</v>
      </c>
      <c r="E23" s="42">
        <v>262</v>
      </c>
      <c r="F23" s="42">
        <v>32</v>
      </c>
      <c r="G23" s="42">
        <v>355500</v>
      </c>
      <c r="H23" s="42">
        <v>79</v>
      </c>
      <c r="I23" s="42">
        <v>0</v>
      </c>
      <c r="J23" s="42">
        <v>3.32</v>
      </c>
      <c r="K23" s="42">
        <v>32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</row>
    <row r="24" spans="1:31" ht="13.5" customHeight="1" x14ac:dyDescent="0.2">
      <c r="A24" t="s">
        <v>10</v>
      </c>
      <c r="B24" t="s">
        <v>377</v>
      </c>
      <c r="C24" t="s">
        <v>367</v>
      </c>
      <c r="D24">
        <v>2</v>
      </c>
      <c r="E24">
        <v>389</v>
      </c>
      <c r="F24">
        <v>32</v>
      </c>
      <c r="G24">
        <v>162000</v>
      </c>
      <c r="H24">
        <v>36</v>
      </c>
      <c r="I24">
        <v>0</v>
      </c>
      <c r="J24">
        <v>10.81</v>
      </c>
      <c r="K24">
        <v>32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t="s">
        <v>10</v>
      </c>
      <c r="B25" s="42" t="s">
        <v>378</v>
      </c>
      <c r="C25" s="42" t="s">
        <v>367</v>
      </c>
      <c r="D25" s="42">
        <v>2</v>
      </c>
      <c r="E25" s="42">
        <v>158</v>
      </c>
      <c r="F25" s="42">
        <v>32</v>
      </c>
      <c r="G25" s="42">
        <v>216000</v>
      </c>
      <c r="H25" s="42">
        <v>48</v>
      </c>
      <c r="I25" s="42">
        <v>0</v>
      </c>
      <c r="J25" s="42">
        <v>3.29</v>
      </c>
      <c r="K25" s="42">
        <v>32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</row>
    <row r="26" spans="1:31" ht="13.5" customHeight="1" x14ac:dyDescent="0.2">
      <c r="A26" t="s">
        <v>10</v>
      </c>
      <c r="B26" t="s">
        <v>379</v>
      </c>
      <c r="C26" t="s">
        <v>367</v>
      </c>
      <c r="D26">
        <v>2</v>
      </c>
      <c r="E26">
        <v>252</v>
      </c>
      <c r="F26">
        <v>48</v>
      </c>
      <c r="G26">
        <v>405000</v>
      </c>
      <c r="H26">
        <v>90</v>
      </c>
      <c r="I26">
        <v>0</v>
      </c>
      <c r="J26">
        <v>2.8</v>
      </c>
      <c r="K26">
        <v>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t="s">
        <v>10</v>
      </c>
      <c r="B27" s="42" t="s">
        <v>380</v>
      </c>
      <c r="C27" s="42" t="s">
        <v>367</v>
      </c>
      <c r="D27" s="42">
        <v>2</v>
      </c>
      <c r="E27" s="42">
        <v>390</v>
      </c>
      <c r="F27" s="42">
        <v>48</v>
      </c>
      <c r="G27" s="42">
        <v>625500</v>
      </c>
      <c r="H27" s="42">
        <v>139</v>
      </c>
      <c r="I27" s="42">
        <v>0</v>
      </c>
      <c r="J27" s="42">
        <v>2.81</v>
      </c>
      <c r="K27" s="42">
        <v>48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</row>
    <row r="28" spans="1:31" ht="13.5" customHeight="1" x14ac:dyDescent="0.2">
      <c r="A28" t="s">
        <v>10</v>
      </c>
      <c r="B28" t="s">
        <v>381</v>
      </c>
      <c r="C28" t="s">
        <v>367</v>
      </c>
      <c r="D28">
        <v>2</v>
      </c>
      <c r="E28">
        <v>280</v>
      </c>
      <c r="F28">
        <v>32</v>
      </c>
      <c r="G28">
        <v>382500</v>
      </c>
      <c r="H28">
        <v>85</v>
      </c>
      <c r="I28">
        <v>0</v>
      </c>
      <c r="J28">
        <v>3.29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 t="s">
        <v>10</v>
      </c>
      <c r="B29" s="42" t="s">
        <v>382</v>
      </c>
      <c r="C29" s="42" t="s">
        <v>367</v>
      </c>
      <c r="D29" s="42">
        <v>2</v>
      </c>
      <c r="E29" s="42">
        <v>192</v>
      </c>
      <c r="F29" s="42">
        <v>32</v>
      </c>
      <c r="G29" s="42">
        <v>265500</v>
      </c>
      <c r="H29" s="42">
        <v>59</v>
      </c>
      <c r="I29" s="42">
        <v>0</v>
      </c>
      <c r="J29" s="42">
        <v>3.25</v>
      </c>
      <c r="K29" s="42">
        <v>32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</row>
    <row r="30" spans="1:31" ht="13.5" customHeight="1" x14ac:dyDescent="0.2">
      <c r="A30" t="s">
        <v>10</v>
      </c>
      <c r="B30" t="s">
        <v>383</v>
      </c>
      <c r="C30" t="s">
        <v>367</v>
      </c>
      <c r="D30">
        <v>2</v>
      </c>
      <c r="E30">
        <v>220</v>
      </c>
      <c r="F30">
        <v>64</v>
      </c>
      <c r="G30">
        <v>378000</v>
      </c>
      <c r="H30">
        <v>84</v>
      </c>
      <c r="I30">
        <v>0</v>
      </c>
      <c r="J30">
        <v>2.62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 t="s">
        <v>10</v>
      </c>
      <c r="B31" s="42" t="s">
        <v>384</v>
      </c>
      <c r="C31" s="42" t="s">
        <v>367</v>
      </c>
      <c r="D31" s="42">
        <v>2</v>
      </c>
      <c r="E31" s="42">
        <v>274</v>
      </c>
      <c r="F31" s="42">
        <v>64</v>
      </c>
      <c r="G31" s="42">
        <v>126000</v>
      </c>
      <c r="H31" s="42">
        <v>28</v>
      </c>
      <c r="I31" s="42">
        <v>0</v>
      </c>
      <c r="J31" s="42">
        <v>9.7899999999999991</v>
      </c>
      <c r="K31" s="42">
        <v>64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</row>
    <row r="32" spans="1:31" ht="13.5" customHeight="1" x14ac:dyDescent="0.2">
      <c r="A32" t="s">
        <v>10</v>
      </c>
      <c r="B32" t="s">
        <v>385</v>
      </c>
      <c r="C32" t="s">
        <v>367</v>
      </c>
      <c r="D32">
        <v>2</v>
      </c>
      <c r="E32">
        <v>114</v>
      </c>
      <c r="F32">
        <v>32</v>
      </c>
      <c r="G32">
        <v>153000</v>
      </c>
      <c r="H32">
        <v>34</v>
      </c>
      <c r="I32">
        <v>0</v>
      </c>
      <c r="J32">
        <v>3.35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 t="s">
        <v>10</v>
      </c>
      <c r="B33" s="42" t="s">
        <v>386</v>
      </c>
      <c r="C33" s="42" t="s">
        <v>367</v>
      </c>
      <c r="D33" s="42">
        <v>2</v>
      </c>
      <c r="E33" s="42">
        <v>226</v>
      </c>
      <c r="F33" s="42">
        <v>48</v>
      </c>
      <c r="G33" s="42">
        <v>360000</v>
      </c>
      <c r="H33" s="42">
        <v>80</v>
      </c>
      <c r="I33" s="42">
        <v>0</v>
      </c>
      <c r="J33" s="42">
        <v>2.83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48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</row>
    <row r="34" spans="1:31" ht="13.5" customHeight="1" x14ac:dyDescent="0.2">
      <c r="A34" t="s">
        <v>10</v>
      </c>
      <c r="B34" t="s">
        <v>387</v>
      </c>
      <c r="C34" t="s">
        <v>367</v>
      </c>
      <c r="D34">
        <v>2</v>
      </c>
      <c r="E34">
        <v>156</v>
      </c>
      <c r="F34">
        <v>32</v>
      </c>
      <c r="G34">
        <v>216000</v>
      </c>
      <c r="H34">
        <v>48</v>
      </c>
      <c r="I34">
        <v>0</v>
      </c>
      <c r="J34">
        <v>3.25</v>
      </c>
      <c r="K34">
        <v>16</v>
      </c>
      <c r="L34">
        <v>0</v>
      </c>
      <c r="M34">
        <v>0</v>
      </c>
      <c r="N34">
        <v>0</v>
      </c>
      <c r="O34">
        <v>0</v>
      </c>
      <c r="P34">
        <v>16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 t="s">
        <v>10</v>
      </c>
      <c r="B35" s="42" t="s">
        <v>388</v>
      </c>
      <c r="C35" s="42" t="s">
        <v>367</v>
      </c>
      <c r="D35" s="42">
        <v>1</v>
      </c>
      <c r="E35" s="42">
        <v>95</v>
      </c>
      <c r="F35" s="42">
        <v>16</v>
      </c>
      <c r="G35" s="42">
        <v>130500</v>
      </c>
      <c r="H35" s="42">
        <v>29</v>
      </c>
      <c r="I35" s="42">
        <v>0</v>
      </c>
      <c r="J35" s="42">
        <v>3.28</v>
      </c>
      <c r="K35" s="42">
        <v>16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</row>
    <row r="36" spans="1:31" ht="13.5" customHeight="1" x14ac:dyDescent="0.2">
      <c r="A36" t="s">
        <v>10</v>
      </c>
      <c r="B36" t="s">
        <v>389</v>
      </c>
      <c r="C36" t="s">
        <v>367</v>
      </c>
      <c r="D36">
        <v>2</v>
      </c>
      <c r="E36">
        <v>180</v>
      </c>
      <c r="F36">
        <v>32</v>
      </c>
      <c r="G36">
        <v>243000</v>
      </c>
      <c r="H36">
        <v>54</v>
      </c>
      <c r="I36">
        <v>0</v>
      </c>
      <c r="J36">
        <v>3.33</v>
      </c>
      <c r="K36">
        <v>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 t="s">
        <v>10</v>
      </c>
      <c r="B37" s="42" t="s">
        <v>390</v>
      </c>
      <c r="C37" s="42" t="s">
        <v>367</v>
      </c>
      <c r="D37" s="42">
        <v>1</v>
      </c>
      <c r="E37" s="42">
        <v>336</v>
      </c>
      <c r="F37" s="42">
        <v>24</v>
      </c>
      <c r="G37" s="42">
        <v>540000</v>
      </c>
      <c r="H37" s="42">
        <v>120</v>
      </c>
      <c r="I37" s="42">
        <v>0</v>
      </c>
      <c r="J37" s="42">
        <v>2.8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24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</row>
    <row r="38" spans="1:31" ht="13.5" customHeight="1" x14ac:dyDescent="0.2">
      <c r="A38" t="s">
        <v>10</v>
      </c>
      <c r="B38" t="s">
        <v>391</v>
      </c>
      <c r="C38" t="s">
        <v>367</v>
      </c>
      <c r="D38">
        <v>1</v>
      </c>
      <c r="E38">
        <v>95</v>
      </c>
      <c r="F38">
        <v>16</v>
      </c>
      <c r="G38">
        <v>130500</v>
      </c>
      <c r="H38">
        <v>29</v>
      </c>
      <c r="I38">
        <v>0</v>
      </c>
      <c r="J38">
        <v>3.28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 t="s">
        <v>10</v>
      </c>
      <c r="B39" s="42" t="s">
        <v>392</v>
      </c>
      <c r="C39" s="42" t="s">
        <v>367</v>
      </c>
      <c r="D39" s="42">
        <v>2</v>
      </c>
      <c r="E39" s="42">
        <v>361</v>
      </c>
      <c r="F39" s="42">
        <v>32</v>
      </c>
      <c r="G39" s="42">
        <v>495000</v>
      </c>
      <c r="H39" s="42">
        <v>110</v>
      </c>
      <c r="I39" s="42">
        <v>0</v>
      </c>
      <c r="J39" s="42">
        <v>3.28</v>
      </c>
      <c r="K39" s="42">
        <v>32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</row>
    <row r="40" spans="1:31" ht="13.5" customHeight="1" x14ac:dyDescent="0.2">
      <c r="A40" t="s">
        <v>10</v>
      </c>
      <c r="B40" t="s">
        <v>393</v>
      </c>
      <c r="C40" t="s">
        <v>367</v>
      </c>
      <c r="D40">
        <v>1</v>
      </c>
      <c r="E40">
        <v>60</v>
      </c>
      <c r="F40">
        <v>24</v>
      </c>
      <c r="G40">
        <v>94500</v>
      </c>
      <c r="H40">
        <v>21</v>
      </c>
      <c r="I40">
        <v>0</v>
      </c>
      <c r="J40">
        <v>2.86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 t="s">
        <v>10</v>
      </c>
      <c r="B41" s="42" t="s">
        <v>394</v>
      </c>
      <c r="C41" s="42" t="s">
        <v>367</v>
      </c>
      <c r="D41" s="42">
        <v>1</v>
      </c>
      <c r="E41" s="42">
        <v>78</v>
      </c>
      <c r="F41" s="42">
        <v>24</v>
      </c>
      <c r="G41" s="42">
        <v>126000</v>
      </c>
      <c r="H41" s="42">
        <v>28</v>
      </c>
      <c r="I41" s="42">
        <v>0</v>
      </c>
      <c r="J41" s="42">
        <v>2.79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24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</row>
    <row r="42" spans="1:31" ht="13.5" customHeight="1" x14ac:dyDescent="0.2">
      <c r="A42" t="s">
        <v>10</v>
      </c>
      <c r="B42" t="s">
        <v>395</v>
      </c>
      <c r="C42" t="s">
        <v>367</v>
      </c>
      <c r="D42">
        <v>2</v>
      </c>
      <c r="E42">
        <v>154</v>
      </c>
      <c r="F42">
        <v>64</v>
      </c>
      <c r="G42">
        <v>265500</v>
      </c>
      <c r="H42">
        <v>59</v>
      </c>
      <c r="I42">
        <v>0</v>
      </c>
      <c r="J42">
        <v>2.61</v>
      </c>
      <c r="K42">
        <v>64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 t="s">
        <v>10</v>
      </c>
      <c r="B43" s="42" t="s">
        <v>396</v>
      </c>
      <c r="C43" s="42" t="s">
        <v>367</v>
      </c>
      <c r="D43" s="42">
        <v>2</v>
      </c>
      <c r="E43" s="42">
        <v>128</v>
      </c>
      <c r="F43" s="42">
        <v>56</v>
      </c>
      <c r="G43" s="42">
        <v>220500</v>
      </c>
      <c r="H43" s="42">
        <v>49</v>
      </c>
      <c r="I43" s="42">
        <v>0</v>
      </c>
      <c r="J43" s="42">
        <v>2.61</v>
      </c>
      <c r="K43" s="42">
        <v>56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</row>
    <row r="44" spans="1:31" ht="13.5" customHeight="1" x14ac:dyDescent="0.2">
      <c r="A44" t="s">
        <v>10</v>
      </c>
      <c r="B44" t="s">
        <v>397</v>
      </c>
      <c r="C44" t="s">
        <v>367</v>
      </c>
      <c r="D44">
        <v>2</v>
      </c>
      <c r="E44">
        <v>130</v>
      </c>
      <c r="F44">
        <v>48</v>
      </c>
      <c r="G44">
        <v>225000</v>
      </c>
      <c r="H44">
        <v>50</v>
      </c>
      <c r="I44">
        <v>0</v>
      </c>
      <c r="J44">
        <v>2.6</v>
      </c>
      <c r="K44">
        <v>48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 t="s">
        <v>10</v>
      </c>
      <c r="B45" s="42" t="s">
        <v>398</v>
      </c>
      <c r="C45" s="42" t="s">
        <v>367</v>
      </c>
      <c r="D45" s="42">
        <v>1</v>
      </c>
      <c r="E45" s="42">
        <v>78</v>
      </c>
      <c r="F45" s="42">
        <v>32</v>
      </c>
      <c r="G45" s="42">
        <v>135000</v>
      </c>
      <c r="H45" s="42">
        <v>30</v>
      </c>
      <c r="I45" s="42">
        <v>0</v>
      </c>
      <c r="J45" s="42">
        <v>2.6</v>
      </c>
      <c r="K45" s="42">
        <v>32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</row>
    <row r="46" spans="1:31" ht="13.5" customHeight="1" x14ac:dyDescent="0.2">
      <c r="A46" t="s">
        <v>10</v>
      </c>
      <c r="B46" t="s">
        <v>399</v>
      </c>
      <c r="C46" t="s">
        <v>367</v>
      </c>
      <c r="D46">
        <v>2</v>
      </c>
      <c r="E46">
        <v>346</v>
      </c>
      <c r="F46">
        <v>48</v>
      </c>
      <c r="G46">
        <v>558000</v>
      </c>
      <c r="H46">
        <v>124</v>
      </c>
      <c r="I46">
        <v>0</v>
      </c>
      <c r="J46">
        <v>2.79</v>
      </c>
      <c r="K46">
        <v>48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 t="s">
        <v>10</v>
      </c>
      <c r="B47" s="42" t="s">
        <v>400</v>
      </c>
      <c r="C47" s="42" t="s">
        <v>367</v>
      </c>
      <c r="D47" s="42">
        <v>2</v>
      </c>
      <c r="E47" s="42">
        <v>176</v>
      </c>
      <c r="F47" s="42">
        <v>32</v>
      </c>
      <c r="G47" s="42">
        <v>238500</v>
      </c>
      <c r="H47" s="42">
        <v>53</v>
      </c>
      <c r="I47" s="42">
        <v>0</v>
      </c>
      <c r="J47" s="42">
        <v>3.32</v>
      </c>
      <c r="K47" s="42">
        <v>32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</row>
    <row r="48" spans="1:31" ht="13.5" customHeight="1" x14ac:dyDescent="0.2">
      <c r="A48" t="s">
        <v>10</v>
      </c>
      <c r="B48" t="s">
        <v>401</v>
      </c>
      <c r="C48" t="s">
        <v>367</v>
      </c>
      <c r="D48">
        <v>2</v>
      </c>
      <c r="E48">
        <v>172</v>
      </c>
      <c r="F48">
        <v>24</v>
      </c>
      <c r="G48">
        <v>234000</v>
      </c>
      <c r="H48">
        <v>52</v>
      </c>
      <c r="I48">
        <v>0</v>
      </c>
      <c r="J48">
        <v>3.31</v>
      </c>
      <c r="K48">
        <v>16</v>
      </c>
      <c r="L48">
        <v>0</v>
      </c>
      <c r="M48">
        <v>0</v>
      </c>
      <c r="N48">
        <v>0</v>
      </c>
      <c r="O48">
        <v>0</v>
      </c>
      <c r="P48">
        <v>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 t="s">
        <v>10</v>
      </c>
      <c r="B49" s="42" t="s">
        <v>402</v>
      </c>
      <c r="C49" s="42" t="s">
        <v>367</v>
      </c>
      <c r="D49" s="42">
        <v>2</v>
      </c>
      <c r="E49" s="42">
        <v>398</v>
      </c>
      <c r="F49" s="42">
        <v>48</v>
      </c>
      <c r="G49" s="42">
        <v>639000</v>
      </c>
      <c r="H49" s="42">
        <v>142</v>
      </c>
      <c r="I49" s="42">
        <v>0</v>
      </c>
      <c r="J49" s="42">
        <v>2.8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48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</row>
    <row r="50" spans="1:31" ht="13.5" customHeight="1" x14ac:dyDescent="0.2">
      <c r="A50" t="s">
        <v>10</v>
      </c>
      <c r="B50" t="s">
        <v>403</v>
      </c>
      <c r="C50" t="s">
        <v>367</v>
      </c>
      <c r="D50">
        <v>2</v>
      </c>
      <c r="E50">
        <v>310</v>
      </c>
      <c r="F50">
        <v>48</v>
      </c>
      <c r="G50">
        <v>499500</v>
      </c>
      <c r="H50">
        <v>111</v>
      </c>
      <c r="I50">
        <v>0</v>
      </c>
      <c r="J50">
        <v>2.79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 t="s">
        <v>10</v>
      </c>
      <c r="B51" s="42" t="s">
        <v>404</v>
      </c>
      <c r="C51" s="42" t="s">
        <v>367</v>
      </c>
      <c r="D51" s="42">
        <v>2</v>
      </c>
      <c r="E51" s="42">
        <v>300</v>
      </c>
      <c r="F51" s="42">
        <v>48</v>
      </c>
      <c r="G51" s="42">
        <v>481500</v>
      </c>
      <c r="H51" s="42">
        <v>107</v>
      </c>
      <c r="I51" s="42">
        <v>0</v>
      </c>
      <c r="J51" s="42">
        <v>2.8</v>
      </c>
      <c r="K51" s="42">
        <v>48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</row>
    <row r="52" spans="1:31" ht="13.5" customHeight="1" x14ac:dyDescent="0.2">
      <c r="A52" t="s">
        <v>10</v>
      </c>
      <c r="B52" t="s">
        <v>405</v>
      </c>
      <c r="C52" t="s">
        <v>367</v>
      </c>
      <c r="D52">
        <v>2</v>
      </c>
      <c r="E52">
        <v>390</v>
      </c>
      <c r="F52">
        <v>48</v>
      </c>
      <c r="G52">
        <v>630000</v>
      </c>
      <c r="H52">
        <v>140</v>
      </c>
      <c r="I52">
        <v>0</v>
      </c>
      <c r="J52">
        <v>2.79</v>
      </c>
      <c r="K52">
        <v>48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 t="s">
        <v>10</v>
      </c>
      <c r="B53" s="42" t="s">
        <v>406</v>
      </c>
      <c r="C53" s="42" t="s">
        <v>367</v>
      </c>
      <c r="D53" s="42">
        <v>2</v>
      </c>
      <c r="E53" s="42">
        <v>344</v>
      </c>
      <c r="F53" s="42">
        <v>48</v>
      </c>
      <c r="G53" s="42">
        <v>553500</v>
      </c>
      <c r="H53" s="42">
        <v>123</v>
      </c>
      <c r="I53" s="42">
        <v>0</v>
      </c>
      <c r="J53" s="42">
        <v>2.8</v>
      </c>
      <c r="K53" s="42">
        <v>48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</row>
    <row r="54" spans="1:31" ht="13.5" customHeight="1" x14ac:dyDescent="0.2">
      <c r="A54" t="s">
        <v>10</v>
      </c>
      <c r="B54" t="s">
        <v>407</v>
      </c>
      <c r="C54" t="s">
        <v>367</v>
      </c>
      <c r="D54">
        <v>2</v>
      </c>
      <c r="E54">
        <v>354</v>
      </c>
      <c r="F54">
        <v>48</v>
      </c>
      <c r="G54">
        <v>571500</v>
      </c>
      <c r="H54">
        <v>127</v>
      </c>
      <c r="I54">
        <v>0</v>
      </c>
      <c r="J54">
        <v>2.79</v>
      </c>
      <c r="K54">
        <v>48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 t="s">
        <v>10</v>
      </c>
      <c r="B55" s="42" t="s">
        <v>408</v>
      </c>
      <c r="C55" s="42" t="s">
        <v>367</v>
      </c>
      <c r="D55" s="42">
        <v>2</v>
      </c>
      <c r="E55" s="42">
        <v>292</v>
      </c>
      <c r="F55" s="42">
        <v>48</v>
      </c>
      <c r="G55" s="42">
        <v>468000</v>
      </c>
      <c r="H55" s="42">
        <v>104</v>
      </c>
      <c r="I55" s="42">
        <v>0</v>
      </c>
      <c r="J55" s="42">
        <v>2.81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48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</row>
    <row r="56" spans="1:31" ht="13.5" customHeight="1" x14ac:dyDescent="0.2">
      <c r="A56" t="s">
        <v>10</v>
      </c>
      <c r="B56" t="s">
        <v>409</v>
      </c>
      <c r="C56" t="s">
        <v>367</v>
      </c>
      <c r="D56">
        <v>1</v>
      </c>
      <c r="E56">
        <v>108</v>
      </c>
      <c r="F56">
        <v>24</v>
      </c>
      <c r="G56">
        <v>180000</v>
      </c>
      <c r="H56">
        <v>40</v>
      </c>
      <c r="I56">
        <v>0</v>
      </c>
      <c r="J56">
        <v>2.7</v>
      </c>
      <c r="K56">
        <v>24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 t="s">
        <v>10</v>
      </c>
      <c r="B57" s="42" t="s">
        <v>410</v>
      </c>
      <c r="C57" s="42" t="s">
        <v>367</v>
      </c>
      <c r="D57" s="42">
        <v>2</v>
      </c>
      <c r="E57" s="42">
        <v>216</v>
      </c>
      <c r="F57" s="42">
        <v>48</v>
      </c>
      <c r="G57" s="42">
        <v>360000</v>
      </c>
      <c r="H57" s="42">
        <v>80</v>
      </c>
      <c r="I57" s="42">
        <v>0</v>
      </c>
      <c r="J57" s="42">
        <v>2.7</v>
      </c>
      <c r="K57" s="42">
        <v>48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</row>
    <row r="58" spans="1:31" ht="13.5" customHeight="1" x14ac:dyDescent="0.2">
      <c r="A58" t="s">
        <v>10</v>
      </c>
      <c r="B58" t="s">
        <v>411</v>
      </c>
      <c r="C58" t="s">
        <v>367</v>
      </c>
      <c r="D58">
        <v>2</v>
      </c>
      <c r="E58">
        <v>212</v>
      </c>
      <c r="F58">
        <v>48</v>
      </c>
      <c r="G58">
        <v>342000</v>
      </c>
      <c r="H58">
        <v>76</v>
      </c>
      <c r="I58">
        <v>0</v>
      </c>
      <c r="J58">
        <v>2.79</v>
      </c>
      <c r="K58">
        <v>48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 t="s">
        <v>10</v>
      </c>
      <c r="B59" s="42" t="s">
        <v>412</v>
      </c>
      <c r="C59" s="42" t="s">
        <v>367</v>
      </c>
      <c r="D59" s="42">
        <v>2</v>
      </c>
      <c r="E59" s="42">
        <v>264</v>
      </c>
      <c r="F59" s="42">
        <v>32</v>
      </c>
      <c r="G59" s="42">
        <v>360000</v>
      </c>
      <c r="H59" s="42">
        <v>80</v>
      </c>
      <c r="I59" s="42">
        <v>0</v>
      </c>
      <c r="J59" s="42">
        <v>3.3</v>
      </c>
      <c r="K59" s="42">
        <v>32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</row>
    <row r="60" spans="1:31" ht="13.5" customHeight="1" x14ac:dyDescent="0.2">
      <c r="A60" t="s">
        <v>10</v>
      </c>
      <c r="B60" t="s">
        <v>413</v>
      </c>
      <c r="C60" t="s">
        <v>367</v>
      </c>
      <c r="D60">
        <v>2</v>
      </c>
      <c r="E60">
        <v>106</v>
      </c>
      <c r="F60">
        <v>32</v>
      </c>
      <c r="G60">
        <v>144000</v>
      </c>
      <c r="H60">
        <v>32</v>
      </c>
      <c r="I60">
        <v>0</v>
      </c>
      <c r="J60">
        <v>3.31</v>
      </c>
      <c r="K60">
        <v>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 t="s">
        <v>10</v>
      </c>
      <c r="B61" s="42" t="s">
        <v>414</v>
      </c>
      <c r="C61" s="42" t="s">
        <v>367</v>
      </c>
      <c r="D61" s="42">
        <v>2</v>
      </c>
      <c r="E61" s="42">
        <v>194</v>
      </c>
      <c r="F61" s="42">
        <v>32</v>
      </c>
      <c r="G61" s="42">
        <v>265500</v>
      </c>
      <c r="H61" s="42">
        <v>59</v>
      </c>
      <c r="I61" s="42">
        <v>0</v>
      </c>
      <c r="J61" s="42">
        <v>3.29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32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</row>
    <row r="62" spans="1:31" ht="13.5" customHeight="1" x14ac:dyDescent="0.2">
      <c r="A62" t="s">
        <v>10</v>
      </c>
      <c r="B62" t="s">
        <v>415</v>
      </c>
      <c r="C62" t="s">
        <v>367</v>
      </c>
      <c r="D62">
        <v>2</v>
      </c>
      <c r="E62">
        <v>220</v>
      </c>
      <c r="F62">
        <v>64</v>
      </c>
      <c r="G62">
        <v>382500</v>
      </c>
      <c r="H62">
        <v>85</v>
      </c>
      <c r="I62">
        <v>0</v>
      </c>
      <c r="J62">
        <v>2.59</v>
      </c>
      <c r="K62">
        <v>64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 t="s">
        <v>10</v>
      </c>
      <c r="B63" s="42" t="s">
        <v>416</v>
      </c>
      <c r="C63" s="42" t="s">
        <v>367</v>
      </c>
      <c r="D63" s="42">
        <v>1</v>
      </c>
      <c r="E63" s="42">
        <v>86</v>
      </c>
      <c r="F63" s="42">
        <v>16</v>
      </c>
      <c r="G63" s="42">
        <v>117000</v>
      </c>
      <c r="H63" s="42">
        <v>26</v>
      </c>
      <c r="I63" s="42">
        <v>0</v>
      </c>
      <c r="J63" s="42">
        <v>3.31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16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</row>
    <row r="64" spans="1:31" ht="13.5" customHeight="1" x14ac:dyDescent="0.2">
      <c r="A64" t="s">
        <v>10</v>
      </c>
      <c r="B64" t="s">
        <v>417</v>
      </c>
      <c r="C64" t="s">
        <v>367</v>
      </c>
      <c r="D64">
        <v>1</v>
      </c>
      <c r="E64">
        <v>238</v>
      </c>
      <c r="F64">
        <v>24</v>
      </c>
      <c r="G64">
        <v>382500</v>
      </c>
      <c r="H64">
        <v>85</v>
      </c>
      <c r="I64">
        <v>0</v>
      </c>
      <c r="J64">
        <v>2.8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24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 t="s">
        <v>10</v>
      </c>
      <c r="B65" s="42" t="s">
        <v>418</v>
      </c>
      <c r="C65" s="42" t="s">
        <v>367</v>
      </c>
      <c r="D65" s="42">
        <v>2</v>
      </c>
      <c r="E65" s="42">
        <v>310</v>
      </c>
      <c r="F65" s="42">
        <v>32</v>
      </c>
      <c r="G65" s="42">
        <v>423000</v>
      </c>
      <c r="H65" s="42">
        <v>94</v>
      </c>
      <c r="I65" s="42">
        <v>0</v>
      </c>
      <c r="J65" s="42">
        <v>3.3</v>
      </c>
      <c r="K65" s="42">
        <v>32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</row>
    <row r="66" spans="1:31" ht="13.5" customHeight="1" x14ac:dyDescent="0.2">
      <c r="A66" t="s">
        <v>10</v>
      </c>
      <c r="B66" t="s">
        <v>419</v>
      </c>
      <c r="C66" t="s">
        <v>367</v>
      </c>
      <c r="D66">
        <v>2</v>
      </c>
      <c r="E66">
        <v>196</v>
      </c>
      <c r="F66">
        <v>64</v>
      </c>
      <c r="G66">
        <v>342000</v>
      </c>
      <c r="H66">
        <v>76</v>
      </c>
      <c r="I66">
        <v>0</v>
      </c>
      <c r="J66">
        <v>2.58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 t="s">
        <v>10</v>
      </c>
      <c r="B67" s="42" t="s">
        <v>420</v>
      </c>
      <c r="C67" s="42" t="s">
        <v>367</v>
      </c>
      <c r="D67" s="42">
        <v>2</v>
      </c>
      <c r="E67" s="42">
        <v>177</v>
      </c>
      <c r="F67" s="42">
        <v>64</v>
      </c>
      <c r="G67" s="42">
        <v>306000</v>
      </c>
      <c r="H67" s="42">
        <v>68</v>
      </c>
      <c r="I67" s="42">
        <v>0</v>
      </c>
      <c r="J67" s="42">
        <v>2.6</v>
      </c>
      <c r="K67" s="42">
        <v>64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</row>
    <row r="68" spans="1:31" ht="13.5" customHeight="1" x14ac:dyDescent="0.2">
      <c r="A68" t="s">
        <v>10</v>
      </c>
      <c r="B68" t="s">
        <v>421</v>
      </c>
      <c r="C68" t="s">
        <v>367</v>
      </c>
      <c r="D68">
        <v>2</v>
      </c>
      <c r="E68">
        <v>296</v>
      </c>
      <c r="F68">
        <v>32</v>
      </c>
      <c r="G68">
        <v>400500</v>
      </c>
      <c r="H68">
        <v>89</v>
      </c>
      <c r="I68">
        <v>0</v>
      </c>
      <c r="J68">
        <v>3.33</v>
      </c>
      <c r="K68">
        <v>32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 t="s">
        <v>10</v>
      </c>
      <c r="B69" s="42" t="s">
        <v>422</v>
      </c>
      <c r="C69" s="42" t="s">
        <v>367</v>
      </c>
      <c r="D69" s="42">
        <v>2</v>
      </c>
      <c r="E69" s="42">
        <v>166</v>
      </c>
      <c r="F69" s="42">
        <v>32</v>
      </c>
      <c r="G69" s="42">
        <v>229500</v>
      </c>
      <c r="H69" s="42">
        <v>51</v>
      </c>
      <c r="I69" s="42">
        <v>0</v>
      </c>
      <c r="J69" s="42">
        <v>3.25</v>
      </c>
      <c r="K69" s="42">
        <v>32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</row>
    <row r="70" spans="1:31" ht="13.5" customHeight="1" x14ac:dyDescent="0.2">
      <c r="A70" t="s">
        <v>10</v>
      </c>
      <c r="B70" t="s">
        <v>423</v>
      </c>
      <c r="C70" t="s">
        <v>367</v>
      </c>
      <c r="D70">
        <v>2</v>
      </c>
      <c r="E70">
        <v>208</v>
      </c>
      <c r="F70">
        <v>32</v>
      </c>
      <c r="G70">
        <v>283500</v>
      </c>
      <c r="H70">
        <v>63</v>
      </c>
      <c r="I70">
        <v>0</v>
      </c>
      <c r="J70">
        <v>3.3</v>
      </c>
      <c r="K70">
        <v>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 t="s">
        <v>10</v>
      </c>
      <c r="B71" s="42" t="s">
        <v>424</v>
      </c>
      <c r="C71" s="42" t="s">
        <v>367</v>
      </c>
      <c r="D71" s="42">
        <v>2</v>
      </c>
      <c r="E71" s="42">
        <v>274</v>
      </c>
      <c r="F71" s="42">
        <v>32</v>
      </c>
      <c r="G71" s="42">
        <v>373500</v>
      </c>
      <c r="H71" s="42">
        <v>83</v>
      </c>
      <c r="I71" s="42">
        <v>0</v>
      </c>
      <c r="J71" s="42">
        <v>3.3</v>
      </c>
      <c r="K71" s="42">
        <v>32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2">
        <v>0</v>
      </c>
    </row>
    <row r="72" spans="1:31" ht="13.5" customHeight="1" x14ac:dyDescent="0.2">
      <c r="A72" t="s">
        <v>10</v>
      </c>
      <c r="B72" t="s">
        <v>425</v>
      </c>
      <c r="C72" t="s">
        <v>367</v>
      </c>
      <c r="D72">
        <v>1</v>
      </c>
      <c r="E72">
        <v>202</v>
      </c>
      <c r="F72">
        <v>16</v>
      </c>
      <c r="G72">
        <v>274500</v>
      </c>
      <c r="H72">
        <v>61</v>
      </c>
      <c r="I72">
        <v>0</v>
      </c>
      <c r="J72">
        <v>3.31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 t="s">
        <v>10</v>
      </c>
      <c r="B73" s="42" t="s">
        <v>426</v>
      </c>
      <c r="C73" s="42" t="s">
        <v>367</v>
      </c>
      <c r="D73" s="42">
        <v>3</v>
      </c>
      <c r="E73" s="42">
        <v>216</v>
      </c>
      <c r="F73" s="42">
        <v>48</v>
      </c>
      <c r="G73" s="42">
        <v>297000</v>
      </c>
      <c r="H73" s="42">
        <v>66</v>
      </c>
      <c r="I73" s="42">
        <v>0</v>
      </c>
      <c r="J73" s="42">
        <v>3.27</v>
      </c>
      <c r="K73" s="42">
        <v>48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</row>
    <row r="74" spans="1:31" ht="13.5" customHeight="1" x14ac:dyDescent="0.2">
      <c r="A74" t="s">
        <v>10</v>
      </c>
      <c r="B74" t="s">
        <v>427</v>
      </c>
      <c r="C74" t="s">
        <v>367</v>
      </c>
      <c r="D74">
        <v>1</v>
      </c>
      <c r="E74">
        <v>84</v>
      </c>
      <c r="F74">
        <v>32</v>
      </c>
      <c r="G74">
        <v>144000</v>
      </c>
      <c r="H74">
        <v>32</v>
      </c>
      <c r="I74">
        <v>0</v>
      </c>
      <c r="J74">
        <v>2.63</v>
      </c>
      <c r="K74">
        <v>32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 t="s">
        <v>10</v>
      </c>
      <c r="B75" s="42" t="s">
        <v>428</v>
      </c>
      <c r="C75" s="42" t="s">
        <v>367</v>
      </c>
      <c r="D75" s="42">
        <v>2</v>
      </c>
      <c r="E75" s="42">
        <v>240</v>
      </c>
      <c r="F75" s="42">
        <v>32</v>
      </c>
      <c r="G75" s="42">
        <v>328500</v>
      </c>
      <c r="H75" s="42">
        <v>73</v>
      </c>
      <c r="I75" s="42">
        <v>0</v>
      </c>
      <c r="J75" s="42">
        <v>3.29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32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</row>
    <row r="76" spans="1:31" ht="13.5" customHeight="1" x14ac:dyDescent="0.2">
      <c r="A76" t="s">
        <v>10</v>
      </c>
      <c r="B76" t="s">
        <v>429</v>
      </c>
      <c r="C76" t="s">
        <v>367</v>
      </c>
      <c r="D76">
        <v>1</v>
      </c>
      <c r="E76">
        <v>54</v>
      </c>
      <c r="F76">
        <v>24</v>
      </c>
      <c r="G76">
        <v>85500</v>
      </c>
      <c r="H76">
        <v>19</v>
      </c>
      <c r="I76">
        <v>0</v>
      </c>
      <c r="J76">
        <v>2.84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24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 t="s">
        <v>10</v>
      </c>
      <c r="B77" s="42" t="s">
        <v>430</v>
      </c>
      <c r="C77" s="42" t="s">
        <v>367</v>
      </c>
      <c r="D77" s="42">
        <v>2</v>
      </c>
      <c r="E77" s="42">
        <v>262</v>
      </c>
      <c r="F77" s="42">
        <v>48</v>
      </c>
      <c r="G77" s="42">
        <v>418500</v>
      </c>
      <c r="H77" s="42">
        <v>93</v>
      </c>
      <c r="I77" s="42">
        <v>0</v>
      </c>
      <c r="J77" s="42">
        <v>2.82</v>
      </c>
      <c r="K77" s="42">
        <v>48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</row>
    <row r="78" spans="1:31" ht="13.5" customHeight="1" x14ac:dyDescent="0.2">
      <c r="A78" t="s">
        <v>10</v>
      </c>
      <c r="B78" t="s">
        <v>431</v>
      </c>
      <c r="C78" t="s">
        <v>367</v>
      </c>
      <c r="D78">
        <v>1</v>
      </c>
      <c r="E78">
        <v>98</v>
      </c>
      <c r="F78">
        <v>32</v>
      </c>
      <c r="G78">
        <v>171000</v>
      </c>
      <c r="H78">
        <v>38</v>
      </c>
      <c r="I78">
        <v>0</v>
      </c>
      <c r="J78">
        <v>2.58</v>
      </c>
      <c r="K78">
        <v>32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 t="s">
        <v>10</v>
      </c>
      <c r="B79" s="42" t="s">
        <v>432</v>
      </c>
      <c r="C79" s="42" t="s">
        <v>367</v>
      </c>
      <c r="D79" s="42">
        <v>1</v>
      </c>
      <c r="E79" s="42">
        <v>88</v>
      </c>
      <c r="F79" s="42">
        <v>24</v>
      </c>
      <c r="G79" s="42">
        <v>139500</v>
      </c>
      <c r="H79" s="42">
        <v>31</v>
      </c>
      <c r="I79" s="42">
        <v>0</v>
      </c>
      <c r="J79" s="42">
        <v>2.84</v>
      </c>
      <c r="K79" s="42">
        <v>24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</row>
    <row r="80" spans="1:31" ht="13.5" customHeight="1" x14ac:dyDescent="0.2">
      <c r="A80" t="s">
        <v>10</v>
      </c>
      <c r="B80" t="s">
        <v>433</v>
      </c>
      <c r="C80" t="s">
        <v>367</v>
      </c>
      <c r="D80">
        <v>2</v>
      </c>
      <c r="E80">
        <v>234</v>
      </c>
      <c r="F80">
        <v>64</v>
      </c>
      <c r="G80">
        <v>405000</v>
      </c>
      <c r="H80">
        <v>90</v>
      </c>
      <c r="I80">
        <v>0</v>
      </c>
      <c r="J80">
        <v>2.6</v>
      </c>
      <c r="K80">
        <v>64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 t="s">
        <v>10</v>
      </c>
      <c r="B81" s="42" t="s">
        <v>434</v>
      </c>
      <c r="C81" s="42" t="s">
        <v>367</v>
      </c>
      <c r="D81" s="42">
        <v>2</v>
      </c>
      <c r="E81" s="42">
        <v>364</v>
      </c>
      <c r="F81" s="42">
        <v>40</v>
      </c>
      <c r="G81" s="42">
        <v>531000</v>
      </c>
      <c r="H81" s="42">
        <v>118</v>
      </c>
      <c r="I81" s="42">
        <v>0</v>
      </c>
      <c r="J81" s="42">
        <v>3.08</v>
      </c>
      <c r="K81" s="42">
        <v>16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24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</row>
    <row r="82" spans="1:31" ht="13.5" customHeight="1" x14ac:dyDescent="0.2">
      <c r="A82" t="s">
        <v>10</v>
      </c>
      <c r="B82" t="s">
        <v>435</v>
      </c>
      <c r="C82" t="s">
        <v>367</v>
      </c>
      <c r="D82">
        <v>2</v>
      </c>
      <c r="E82">
        <v>264</v>
      </c>
      <c r="F82">
        <v>48</v>
      </c>
      <c r="G82">
        <v>423000</v>
      </c>
      <c r="H82">
        <v>94</v>
      </c>
      <c r="I82">
        <v>0</v>
      </c>
      <c r="J82">
        <v>2.81</v>
      </c>
      <c r="K82">
        <v>48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 t="s">
        <v>10</v>
      </c>
      <c r="B83" s="42" t="s">
        <v>436</v>
      </c>
      <c r="C83" s="42" t="s">
        <v>367</v>
      </c>
      <c r="D83" s="42">
        <v>2</v>
      </c>
      <c r="E83" s="42">
        <v>208</v>
      </c>
      <c r="F83" s="42">
        <v>48</v>
      </c>
      <c r="G83" s="42">
        <v>333000</v>
      </c>
      <c r="H83" s="42">
        <v>74</v>
      </c>
      <c r="I83" s="42">
        <v>0</v>
      </c>
      <c r="J83" s="42">
        <v>2.81</v>
      </c>
      <c r="K83" s="42">
        <v>48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</row>
    <row r="84" spans="1:31" ht="13.5" customHeight="1" x14ac:dyDescent="0.2">
      <c r="A84" t="s">
        <v>10</v>
      </c>
      <c r="B84" t="s">
        <v>437</v>
      </c>
      <c r="C84" t="s">
        <v>367</v>
      </c>
      <c r="D84">
        <v>2</v>
      </c>
      <c r="E84">
        <v>294</v>
      </c>
      <c r="F84">
        <v>64</v>
      </c>
      <c r="G84">
        <v>508500</v>
      </c>
      <c r="H84">
        <v>113</v>
      </c>
      <c r="I84">
        <v>0</v>
      </c>
      <c r="J84">
        <v>2.6</v>
      </c>
      <c r="K84">
        <v>64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 t="s">
        <v>10</v>
      </c>
      <c r="B85" s="42" t="s">
        <v>438</v>
      </c>
      <c r="C85" s="42" t="s">
        <v>367</v>
      </c>
      <c r="D85" s="42">
        <v>2</v>
      </c>
      <c r="E85" s="42">
        <v>398</v>
      </c>
      <c r="F85" s="42">
        <v>32</v>
      </c>
      <c r="G85" s="42">
        <v>540000</v>
      </c>
      <c r="H85" s="42">
        <v>120</v>
      </c>
      <c r="I85" s="42">
        <v>0</v>
      </c>
      <c r="J85" s="42">
        <v>3.32</v>
      </c>
      <c r="K85" s="42">
        <v>32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topLeftCell="A9" workbookViewId="0">
      <selection activeCell="B14" sqref="B14"/>
    </sheetView>
  </sheetViews>
  <sheetFormatPr defaultRowHeight="12.75" x14ac:dyDescent="0.2"/>
  <cols>
    <col min="1" max="1" width="5.7109375" customWidth="1"/>
    <col min="2" max="2" width="17.42578125" bestFit="1" customWidth="1"/>
    <col min="3" max="3" width="14.85546875" customWidth="1"/>
    <col min="4" max="4" width="13.28515625" customWidth="1"/>
    <col min="5" max="7" width="12.85546875" customWidth="1"/>
    <col min="8" max="10" width="15.140625" customWidth="1"/>
    <col min="11" max="11" width="8.7109375" customWidth="1"/>
    <col min="12" max="12" width="107.85546875" customWidth="1"/>
    <col min="13" max="33" width="12.140625" customWidth="1"/>
  </cols>
  <sheetData>
    <row r="1" spans="1:33" x14ac:dyDescent="0.2">
      <c r="B1" s="20"/>
      <c r="C1" s="20"/>
      <c r="D1" s="20"/>
      <c r="E1" s="20"/>
      <c r="F1" s="20"/>
      <c r="G1" s="20"/>
      <c r="H1" s="20"/>
    </row>
    <row r="2" spans="1:33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33" x14ac:dyDescent="0.2">
      <c r="B3" s="6"/>
      <c r="C3" s="7"/>
      <c r="D3" s="7"/>
      <c r="E3" s="7"/>
      <c r="F3" s="7"/>
      <c r="G3" s="7"/>
      <c r="H3" s="8"/>
    </row>
    <row r="4" spans="1:33" x14ac:dyDescent="0.2">
      <c r="B4" s="9"/>
      <c r="C4" s="10"/>
      <c r="D4" s="10"/>
      <c r="E4" s="10"/>
      <c r="F4" s="10"/>
      <c r="G4" s="10"/>
      <c r="H4" s="11"/>
    </row>
    <row r="5" spans="1:33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33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33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33" x14ac:dyDescent="0.2">
      <c r="B8" s="9"/>
      <c r="C8" s="79" t="s">
        <v>439</v>
      </c>
      <c r="D8" s="80"/>
      <c r="E8" s="10"/>
      <c r="F8" s="79">
        <v>41761.999988425923</v>
      </c>
      <c r="G8" s="80"/>
      <c r="H8" s="11"/>
    </row>
    <row r="9" spans="1:33" x14ac:dyDescent="0.2">
      <c r="B9" s="9"/>
      <c r="C9" s="10"/>
      <c r="D9" s="13"/>
      <c r="E9" s="10"/>
      <c r="F9" s="13"/>
      <c r="G9" s="13"/>
      <c r="H9" s="11"/>
    </row>
    <row r="10" spans="1:33" x14ac:dyDescent="0.2">
      <c r="B10" s="17"/>
      <c r="C10" s="18"/>
      <c r="D10" s="18"/>
      <c r="E10" s="18"/>
      <c r="F10" s="18"/>
      <c r="G10" s="18"/>
      <c r="H10" s="19"/>
    </row>
    <row r="11" spans="1:33" x14ac:dyDescent="0.2">
      <c r="B11" s="20"/>
      <c r="C11" s="20"/>
      <c r="D11" s="20"/>
      <c r="E11" s="20"/>
      <c r="F11" s="20"/>
      <c r="G11" s="20"/>
      <c r="H11" s="20"/>
    </row>
    <row r="13" spans="1:33" ht="22.5" customHeight="1" thickBot="1" x14ac:dyDescent="0.25">
      <c r="A13" t="s">
        <v>10</v>
      </c>
      <c r="B13" s="22" t="s">
        <v>220</v>
      </c>
      <c r="C13" s="22" t="s">
        <v>358</v>
      </c>
      <c r="D13" s="22" t="s">
        <v>359</v>
      </c>
      <c r="E13" s="22" t="s">
        <v>360</v>
      </c>
      <c r="F13" s="22" t="s">
        <v>361</v>
      </c>
      <c r="G13" s="22" t="s">
        <v>224</v>
      </c>
      <c r="H13" s="22" t="s">
        <v>362</v>
      </c>
      <c r="I13" s="22" t="s">
        <v>363</v>
      </c>
      <c r="J13" s="22" t="s">
        <v>364</v>
      </c>
      <c r="K13" s="22" t="s">
        <v>365</v>
      </c>
      <c r="L13" s="22" t="s">
        <v>440</v>
      </c>
      <c r="M13" s="22" t="s">
        <v>20</v>
      </c>
      <c r="N13" s="22" t="s">
        <v>21</v>
      </c>
      <c r="O13" s="22" t="s">
        <v>22</v>
      </c>
      <c r="P13" s="22" t="s">
        <v>23</v>
      </c>
      <c r="Q13" s="22" t="s">
        <v>24</v>
      </c>
      <c r="R13" s="22" t="s">
        <v>25</v>
      </c>
      <c r="S13" s="22" t="s">
        <v>26</v>
      </c>
      <c r="T13" s="22" t="s">
        <v>27</v>
      </c>
      <c r="U13" s="22" t="s">
        <v>28</v>
      </c>
      <c r="V13" s="22" t="s">
        <v>29</v>
      </c>
      <c r="W13" s="22" t="s">
        <v>30</v>
      </c>
      <c r="X13" s="22" t="s">
        <v>31</v>
      </c>
      <c r="Y13" s="22" t="s">
        <v>32</v>
      </c>
      <c r="Z13" s="22" t="s">
        <v>33</v>
      </c>
      <c r="AA13" s="22" t="s">
        <v>34</v>
      </c>
      <c r="AB13" s="22" t="s">
        <v>35</v>
      </c>
      <c r="AC13" s="22" t="s">
        <v>36</v>
      </c>
      <c r="AD13" s="22" t="s">
        <v>37</v>
      </c>
      <c r="AE13" s="22" t="s">
        <v>38</v>
      </c>
      <c r="AF13" s="22" t="s">
        <v>39</v>
      </c>
      <c r="AG13" s="22" t="s">
        <v>40</v>
      </c>
    </row>
    <row r="14" spans="1:33" ht="13.5" customHeight="1" thickTop="1" x14ac:dyDescent="0.2">
      <c r="A14" t="s">
        <v>10</v>
      </c>
      <c r="B14" s="43">
        <v>41821</v>
      </c>
      <c r="C14" t="s">
        <v>374</v>
      </c>
      <c r="D14" t="s">
        <v>367</v>
      </c>
      <c r="E14">
        <v>1</v>
      </c>
      <c r="F14">
        <v>80</v>
      </c>
      <c r="G14">
        <v>16</v>
      </c>
      <c r="H14">
        <v>108000</v>
      </c>
      <c r="I14">
        <v>24</v>
      </c>
      <c r="J14">
        <v>0</v>
      </c>
      <c r="K14">
        <v>3.33</v>
      </c>
      <c r="L14" t="s">
        <v>441</v>
      </c>
      <c r="M14">
        <v>16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10</v>
      </c>
      <c r="B15" s="43">
        <v>41883</v>
      </c>
      <c r="C15" s="42" t="s">
        <v>389</v>
      </c>
      <c r="D15" s="42" t="s">
        <v>367</v>
      </c>
      <c r="E15" s="42">
        <v>2</v>
      </c>
      <c r="F15" s="42">
        <v>156</v>
      </c>
      <c r="G15" s="42">
        <v>48</v>
      </c>
      <c r="H15" s="42">
        <v>252000</v>
      </c>
      <c r="I15" s="42">
        <v>56</v>
      </c>
      <c r="J15" s="42">
        <v>0</v>
      </c>
      <c r="K15" s="42">
        <v>2.79</v>
      </c>
      <c r="L15" s="42" t="s">
        <v>442</v>
      </c>
      <c r="M15" s="42">
        <v>48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</row>
    <row r="16" spans="1:33" ht="13.5" customHeight="1" x14ac:dyDescent="0.2">
      <c r="A16" t="s">
        <v>10</v>
      </c>
      <c r="B16" s="43">
        <v>41883</v>
      </c>
      <c r="C16" s="42" t="s">
        <v>370</v>
      </c>
      <c r="D16" t="s">
        <v>367</v>
      </c>
      <c r="E16">
        <v>2</v>
      </c>
      <c r="F16">
        <v>250</v>
      </c>
      <c r="G16">
        <v>64</v>
      </c>
      <c r="H16">
        <v>432000</v>
      </c>
      <c r="I16">
        <v>96</v>
      </c>
      <c r="J16">
        <v>0</v>
      </c>
      <c r="K16">
        <v>2.6</v>
      </c>
      <c r="L16" t="s">
        <v>443</v>
      </c>
      <c r="M16">
        <v>64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10</v>
      </c>
      <c r="B17" s="43">
        <v>41883</v>
      </c>
      <c r="C17" s="42" t="s">
        <v>381</v>
      </c>
      <c r="D17" s="42" t="s">
        <v>367</v>
      </c>
      <c r="E17" s="42">
        <v>2</v>
      </c>
      <c r="F17" s="42">
        <v>264</v>
      </c>
      <c r="G17" s="42">
        <v>32</v>
      </c>
      <c r="H17" s="42">
        <v>360000</v>
      </c>
      <c r="I17" s="42">
        <v>80</v>
      </c>
      <c r="J17" s="42">
        <v>0</v>
      </c>
      <c r="K17" s="42">
        <v>3.3</v>
      </c>
      <c r="L17" s="42" t="s">
        <v>444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32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</row>
    <row r="18" spans="1:33" ht="13.5" customHeight="1" thickTop="1" x14ac:dyDescent="0.2">
      <c r="B18" s="43"/>
    </row>
    <row r="19" spans="1:33" x14ac:dyDescent="0.2">
      <c r="B19" s="44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ht="13.5" customHeight="1" x14ac:dyDescent="0.2">
      <c r="B20" s="43"/>
    </row>
    <row r="21" spans="1:33" x14ac:dyDescent="0.2">
      <c r="B21" s="44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ht="13.5" customHeight="1" x14ac:dyDescent="0.2">
      <c r="B22" s="43"/>
    </row>
    <row r="23" spans="1:33" x14ac:dyDescent="0.2">
      <c r="B23" s="4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ht="13.5" customHeight="1" x14ac:dyDescent="0.2">
      <c r="B24" s="43"/>
    </row>
    <row r="25" spans="1:33" x14ac:dyDescent="0.2">
      <c r="B25" s="4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ht="13.5" customHeight="1" x14ac:dyDescent="0.2">
      <c r="B26" s="43"/>
    </row>
    <row r="27" spans="1:33" x14ac:dyDescent="0.2">
      <c r="B27" s="4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spans="1:33" ht="13.5" customHeight="1" x14ac:dyDescent="0.2">
      <c r="B28" s="43"/>
    </row>
    <row r="29" spans="1:33" x14ac:dyDescent="0.2">
      <c r="B29" s="4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ht="13.5" customHeight="1" x14ac:dyDescent="0.2">
      <c r="B30" s="43"/>
    </row>
    <row r="31" spans="1:33" x14ac:dyDescent="0.2">
      <c r="B31" s="4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ht="13.5" customHeight="1" x14ac:dyDescent="0.2">
      <c r="B32" s="43"/>
    </row>
    <row r="33" spans="2:33" x14ac:dyDescent="0.2">
      <c r="B33" s="4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2:33" ht="13.5" customHeight="1" x14ac:dyDescent="0.2">
      <c r="B34" s="43"/>
    </row>
    <row r="35" spans="2:33" x14ac:dyDescent="0.2">
      <c r="B35" s="4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2:33" ht="13.5" customHeight="1" x14ac:dyDescent="0.2">
      <c r="B36" s="43"/>
    </row>
    <row r="37" spans="2:33" x14ac:dyDescent="0.2">
      <c r="B37" s="4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2:33" ht="13.5" customHeight="1" x14ac:dyDescent="0.2">
      <c r="B38" s="43"/>
    </row>
    <row r="39" spans="2:33" x14ac:dyDescent="0.2">
      <c r="B39" s="4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2:33" ht="13.5" customHeight="1" x14ac:dyDescent="0.2">
      <c r="B40" s="43"/>
    </row>
    <row r="41" spans="2:33" x14ac:dyDescent="0.2">
      <c r="B41" s="4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2:33" ht="13.5" customHeight="1" x14ac:dyDescent="0.2">
      <c r="B42" s="43"/>
    </row>
    <row r="43" spans="2:33" x14ac:dyDescent="0.2">
      <c r="B43" s="4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2:33" ht="13.5" customHeight="1" x14ac:dyDescent="0.2">
      <c r="B44" s="43"/>
    </row>
    <row r="45" spans="2:33" x14ac:dyDescent="0.2">
      <c r="B45" s="4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2:33" ht="13.5" customHeight="1" x14ac:dyDescent="0.2">
      <c r="B46" s="43"/>
    </row>
    <row r="47" spans="2:33" x14ac:dyDescent="0.2">
      <c r="B47" s="4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2:33" ht="13.5" customHeight="1" x14ac:dyDescent="0.2">
      <c r="B48" s="43"/>
    </row>
    <row r="49" spans="2:33" x14ac:dyDescent="0.2">
      <c r="B49" s="4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2:33" ht="13.5" customHeight="1" x14ac:dyDescent="0.2">
      <c r="B50" s="43"/>
    </row>
    <row r="51" spans="2:33" x14ac:dyDescent="0.2">
      <c r="B51" s="4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2:33" ht="13.5" customHeight="1" x14ac:dyDescent="0.2">
      <c r="B52" s="43"/>
    </row>
    <row r="53" spans="2:33" x14ac:dyDescent="0.2">
      <c r="B53" s="4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</row>
    <row r="54" spans="2:33" ht="13.5" customHeight="1" x14ac:dyDescent="0.2">
      <c r="B54" s="43"/>
    </row>
    <row r="55" spans="2:33" x14ac:dyDescent="0.2">
      <c r="B55" s="4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2:33" ht="13.5" customHeight="1" x14ac:dyDescent="0.2">
      <c r="B56" s="43"/>
    </row>
    <row r="57" spans="2:33" x14ac:dyDescent="0.2">
      <c r="B57" s="4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2:33" ht="13.5" customHeight="1" x14ac:dyDescent="0.2">
      <c r="B58" s="43"/>
    </row>
    <row r="59" spans="2:33" x14ac:dyDescent="0.2">
      <c r="B59" s="4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2:33" ht="13.5" customHeight="1" x14ac:dyDescent="0.2">
      <c r="B60" s="43"/>
    </row>
    <row r="61" spans="2:33" x14ac:dyDescent="0.2">
      <c r="B61" s="44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2:33" ht="13.5" customHeight="1" x14ac:dyDescent="0.2">
      <c r="B62" s="43"/>
    </row>
    <row r="63" spans="2:33" x14ac:dyDescent="0.2">
      <c r="B63" s="4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</row>
    <row r="64" spans="2:33" ht="13.5" customHeight="1" x14ac:dyDescent="0.2">
      <c r="B64" s="43"/>
    </row>
    <row r="65" spans="2:33" x14ac:dyDescent="0.2">
      <c r="B65" s="4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</row>
    <row r="66" spans="2:33" ht="13.5" customHeight="1" x14ac:dyDescent="0.2">
      <c r="B66" s="43"/>
    </row>
    <row r="67" spans="2:33" x14ac:dyDescent="0.2">
      <c r="B67" s="4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</row>
    <row r="68" spans="2:33" ht="13.5" customHeight="1" x14ac:dyDescent="0.2">
      <c r="B68" s="43"/>
    </row>
    <row r="69" spans="2:33" x14ac:dyDescent="0.2">
      <c r="B69" s="4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</row>
    <row r="70" spans="2:33" ht="13.5" customHeight="1" x14ac:dyDescent="0.2">
      <c r="B70" s="43"/>
    </row>
    <row r="71" spans="2:33" x14ac:dyDescent="0.2">
      <c r="B71" s="4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</row>
    <row r="72" spans="2:33" ht="13.5" customHeight="1" x14ac:dyDescent="0.2">
      <c r="B72" s="43"/>
    </row>
    <row r="73" spans="2:33" x14ac:dyDescent="0.2">
      <c r="B73" s="4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</row>
    <row r="74" spans="2:33" ht="13.5" customHeight="1" x14ac:dyDescent="0.2">
      <c r="B74" s="43"/>
    </row>
    <row r="75" spans="2:33" x14ac:dyDescent="0.2">
      <c r="B75" s="4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</row>
    <row r="76" spans="2:33" ht="13.5" customHeight="1" x14ac:dyDescent="0.2">
      <c r="B76" s="43"/>
    </row>
    <row r="77" spans="2:33" x14ac:dyDescent="0.2">
      <c r="B77" s="44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</row>
    <row r="78" spans="2:33" ht="13.5" customHeight="1" x14ac:dyDescent="0.2">
      <c r="B78" s="43"/>
    </row>
    <row r="79" spans="2:33" x14ac:dyDescent="0.2">
      <c r="B79" s="44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</row>
    <row r="80" spans="2:33" ht="13.5" customHeight="1" x14ac:dyDescent="0.2">
      <c r="B80" s="43"/>
    </row>
    <row r="81" spans="2:33" x14ac:dyDescent="0.2">
      <c r="B81" s="44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</row>
    <row r="82" spans="2:33" ht="13.5" customHeight="1" x14ac:dyDescent="0.2">
      <c r="B82" s="43"/>
    </row>
    <row r="83" spans="2:33" x14ac:dyDescent="0.2">
      <c r="B83" s="44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</row>
    <row r="84" spans="2:33" ht="13.5" customHeight="1" x14ac:dyDescent="0.2">
      <c r="B84" s="43"/>
    </row>
    <row r="85" spans="2:33" x14ac:dyDescent="0.2">
      <c r="B85" s="44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12" workbookViewId="0">
      <selection activeCell="H40" sqref="H40"/>
    </sheetView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9" t="s">
        <v>445</v>
      </c>
      <c r="D8" s="80"/>
      <c r="E8" s="10"/>
      <c r="F8" s="79">
        <v>41761.999988425923</v>
      </c>
      <c r="G8" s="80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446</v>
      </c>
      <c r="C13" s="22" t="s">
        <v>447</v>
      </c>
      <c r="D13" s="22" t="s">
        <v>448</v>
      </c>
      <c r="E13" s="22" t="s">
        <v>449</v>
      </c>
      <c r="F13" s="22" t="s">
        <v>450</v>
      </c>
      <c r="G13" s="22" t="s">
        <v>361</v>
      </c>
      <c r="H13" s="22" t="s">
        <v>224</v>
      </c>
      <c r="I13" s="22" t="s">
        <v>360</v>
      </c>
      <c r="J13" s="85" t="s">
        <v>451</v>
      </c>
      <c r="K13" s="82"/>
    </row>
    <row r="14" spans="1:11" ht="13.5" customHeight="1" thickTop="1" x14ac:dyDescent="0.2">
      <c r="A14" t="s">
        <v>10</v>
      </c>
      <c r="B14" t="s">
        <v>452</v>
      </c>
      <c r="C14" t="s">
        <v>453</v>
      </c>
      <c r="D14" t="s">
        <v>454</v>
      </c>
      <c r="E14" t="s">
        <v>454</v>
      </c>
      <c r="F14">
        <v>24</v>
      </c>
      <c r="G14">
        <v>364</v>
      </c>
      <c r="H14">
        <v>40</v>
      </c>
      <c r="I14">
        <v>2</v>
      </c>
      <c r="J14" s="45" t="s">
        <v>455</v>
      </c>
      <c r="K14" s="46">
        <v>166905</v>
      </c>
    </row>
    <row r="15" spans="1:11" x14ac:dyDescent="0.2">
      <c r="A15" t="s">
        <v>10</v>
      </c>
      <c r="B15" s="42" t="s">
        <v>456</v>
      </c>
      <c r="C15" s="42" t="s">
        <v>457</v>
      </c>
      <c r="D15" s="42" t="s">
        <v>454</v>
      </c>
      <c r="E15" s="42" t="s">
        <v>454</v>
      </c>
      <c r="F15" s="42">
        <v>16</v>
      </c>
      <c r="G15" s="42">
        <v>245</v>
      </c>
      <c r="H15" s="42">
        <v>32</v>
      </c>
      <c r="I15" s="42">
        <v>2</v>
      </c>
      <c r="J15" s="47" t="s">
        <v>455</v>
      </c>
      <c r="K15" s="48">
        <v>110103</v>
      </c>
    </row>
    <row r="16" spans="1:11" ht="13.5" customHeight="1" x14ac:dyDescent="0.2">
      <c r="A16" t="s">
        <v>10</v>
      </c>
      <c r="B16" t="s">
        <v>458</v>
      </c>
      <c r="C16" t="s">
        <v>459</v>
      </c>
      <c r="D16" t="s">
        <v>454</v>
      </c>
      <c r="E16" t="s">
        <v>454</v>
      </c>
      <c r="F16">
        <v>16</v>
      </c>
      <c r="G16">
        <v>114</v>
      </c>
      <c r="H16">
        <v>32</v>
      </c>
      <c r="I16">
        <v>2</v>
      </c>
      <c r="J16" s="45" t="s">
        <v>455</v>
      </c>
      <c r="K16" s="46">
        <v>62288</v>
      </c>
    </row>
    <row r="17" spans="1:11" x14ac:dyDescent="0.2">
      <c r="A17" t="s">
        <v>10</v>
      </c>
      <c r="B17" s="42" t="s">
        <v>460</v>
      </c>
      <c r="C17" s="42" t="s">
        <v>461</v>
      </c>
      <c r="D17" s="42" t="s">
        <v>454</v>
      </c>
      <c r="E17" s="42" t="s">
        <v>454</v>
      </c>
      <c r="F17" s="42">
        <v>16</v>
      </c>
      <c r="G17" s="42">
        <v>156</v>
      </c>
      <c r="H17" s="42">
        <v>48</v>
      </c>
      <c r="I17" s="42">
        <v>2</v>
      </c>
      <c r="J17" s="47" t="s">
        <v>455</v>
      </c>
      <c r="K17" s="48">
        <v>87189</v>
      </c>
    </row>
    <row r="18" spans="1:11" ht="13.5" customHeight="1" x14ac:dyDescent="0.2">
      <c r="A18" t="s">
        <v>10</v>
      </c>
      <c r="B18" t="s">
        <v>462</v>
      </c>
      <c r="C18" t="s">
        <v>463</v>
      </c>
      <c r="D18" t="s">
        <v>454</v>
      </c>
      <c r="E18" t="s">
        <v>454</v>
      </c>
      <c r="F18">
        <v>16</v>
      </c>
      <c r="G18">
        <v>177</v>
      </c>
      <c r="H18">
        <v>64</v>
      </c>
      <c r="I18">
        <v>2</v>
      </c>
      <c r="J18" s="45" t="s">
        <v>455</v>
      </c>
      <c r="K18" s="46">
        <v>105293</v>
      </c>
    </row>
    <row r="19" spans="1:11" x14ac:dyDescent="0.2">
      <c r="A19" t="s">
        <v>10</v>
      </c>
      <c r="B19" s="42" t="s">
        <v>464</v>
      </c>
      <c r="C19" s="42" t="s">
        <v>465</v>
      </c>
      <c r="D19" s="42" t="s">
        <v>454</v>
      </c>
      <c r="E19" s="42" t="s">
        <v>454</v>
      </c>
      <c r="F19" s="42">
        <v>24</v>
      </c>
      <c r="G19" s="42">
        <v>78</v>
      </c>
      <c r="H19" s="42">
        <v>24</v>
      </c>
      <c r="I19" s="42">
        <v>1</v>
      </c>
      <c r="J19" s="47" t="s">
        <v>455</v>
      </c>
      <c r="K19" s="48">
        <v>43595</v>
      </c>
    </row>
    <row r="20" spans="1:11" ht="13.5" customHeight="1" x14ac:dyDescent="0.2">
      <c r="A20" t="s">
        <v>10</v>
      </c>
      <c r="B20" t="s">
        <v>466</v>
      </c>
      <c r="C20" t="s">
        <v>467</v>
      </c>
      <c r="D20" t="s">
        <v>454</v>
      </c>
      <c r="E20" t="s">
        <v>454</v>
      </c>
      <c r="F20">
        <v>32</v>
      </c>
      <c r="G20">
        <v>98</v>
      </c>
      <c r="H20">
        <v>32</v>
      </c>
      <c r="I20">
        <v>1</v>
      </c>
      <c r="J20" s="45" t="s">
        <v>455</v>
      </c>
      <c r="K20" s="46">
        <v>56461</v>
      </c>
    </row>
    <row r="21" spans="1:11" x14ac:dyDescent="0.2">
      <c r="A21" t="s">
        <v>10</v>
      </c>
      <c r="B21" s="42" t="s">
        <v>468</v>
      </c>
      <c r="C21" s="42" t="s">
        <v>469</v>
      </c>
      <c r="D21" s="42" t="s">
        <v>454</v>
      </c>
      <c r="E21" s="42" t="s">
        <v>454</v>
      </c>
      <c r="F21" s="42">
        <v>24</v>
      </c>
      <c r="G21" s="42">
        <v>54</v>
      </c>
      <c r="H21" s="42">
        <v>24</v>
      </c>
      <c r="I21" s="42">
        <v>1</v>
      </c>
      <c r="J21" s="47" t="s">
        <v>455</v>
      </c>
      <c r="K21" s="48">
        <v>34397</v>
      </c>
    </row>
    <row r="22" spans="1:11" ht="13.5" customHeight="1" x14ac:dyDescent="0.2">
      <c r="A22" t="s">
        <v>10</v>
      </c>
      <c r="B22" t="s">
        <v>470</v>
      </c>
      <c r="C22" t="s">
        <v>471</v>
      </c>
      <c r="D22" t="s">
        <v>454</v>
      </c>
      <c r="E22" t="s">
        <v>454</v>
      </c>
      <c r="F22">
        <v>16</v>
      </c>
      <c r="G22">
        <v>172</v>
      </c>
      <c r="H22">
        <v>24</v>
      </c>
      <c r="I22">
        <v>2</v>
      </c>
      <c r="J22" s="45" t="s">
        <v>455</v>
      </c>
      <c r="K22" s="46">
        <v>83458</v>
      </c>
    </row>
    <row r="23" spans="1:11" x14ac:dyDescent="0.2">
      <c r="A23" t="s">
        <v>10</v>
      </c>
      <c r="B23" s="42" t="s">
        <v>472</v>
      </c>
      <c r="C23" s="42" t="s">
        <v>473</v>
      </c>
      <c r="D23" s="42" t="s">
        <v>454</v>
      </c>
      <c r="E23" s="42" t="s">
        <v>454</v>
      </c>
      <c r="F23" s="42">
        <v>16</v>
      </c>
      <c r="G23" s="42">
        <v>280</v>
      </c>
      <c r="H23" s="42">
        <v>32</v>
      </c>
      <c r="I23" s="42">
        <v>2</v>
      </c>
      <c r="J23" s="47" t="s">
        <v>455</v>
      </c>
      <c r="K23" s="48">
        <v>122878</v>
      </c>
    </row>
    <row r="24" spans="1:11" ht="13.5" customHeight="1" x14ac:dyDescent="0.2">
      <c r="A24" t="s">
        <v>10</v>
      </c>
      <c r="B24" t="s">
        <v>474</v>
      </c>
      <c r="C24" t="s">
        <v>475</v>
      </c>
      <c r="D24" t="s">
        <v>454</v>
      </c>
      <c r="E24" t="s">
        <v>476</v>
      </c>
      <c r="F24">
        <v>24</v>
      </c>
      <c r="G24">
        <v>264</v>
      </c>
      <c r="H24">
        <v>32</v>
      </c>
      <c r="I24">
        <v>2</v>
      </c>
      <c r="J24" s="45" t="s">
        <v>455</v>
      </c>
      <c r="K24" s="46">
        <v>117038</v>
      </c>
    </row>
    <row r="25" spans="1:11" x14ac:dyDescent="0.2">
      <c r="B25" s="42"/>
      <c r="C25" s="42"/>
      <c r="D25" s="42"/>
      <c r="E25" s="42"/>
      <c r="F25" s="42"/>
      <c r="G25" s="42"/>
      <c r="H25" s="42"/>
      <c r="I25" s="42"/>
      <c r="J25" s="47"/>
      <c r="K25" s="48"/>
    </row>
    <row r="26" spans="1:11" ht="13.5" customHeight="1" x14ac:dyDescent="0.2">
      <c r="J26" s="45"/>
      <c r="K26" s="46"/>
    </row>
    <row r="27" spans="1:11" x14ac:dyDescent="0.2">
      <c r="B27" s="42"/>
      <c r="C27" s="42"/>
      <c r="D27" s="42"/>
      <c r="E27" s="42"/>
      <c r="F27" s="42"/>
      <c r="G27" s="42"/>
      <c r="H27" s="42"/>
      <c r="I27" s="42"/>
      <c r="J27" s="47"/>
      <c r="K27" s="48"/>
    </row>
    <row r="28" spans="1:11" ht="13.5" customHeight="1" x14ac:dyDescent="0.2">
      <c r="J28" s="45"/>
      <c r="K28" s="46"/>
    </row>
    <row r="29" spans="1:11" x14ac:dyDescent="0.2">
      <c r="B29" s="42"/>
      <c r="C29" s="42"/>
      <c r="D29" s="42"/>
      <c r="E29" s="42"/>
      <c r="F29" s="42"/>
      <c r="G29" s="42"/>
      <c r="H29" s="42"/>
      <c r="I29" s="42"/>
      <c r="J29" s="47"/>
      <c r="K29" s="48"/>
    </row>
    <row r="30" spans="1:11" ht="13.5" customHeight="1" x14ac:dyDescent="0.2">
      <c r="J30" s="45"/>
      <c r="K30" s="46"/>
    </row>
    <row r="31" spans="1:11" x14ac:dyDescent="0.2">
      <c r="B31" s="42"/>
      <c r="C31" s="42"/>
      <c r="D31" s="42"/>
      <c r="E31" s="42"/>
      <c r="F31" s="42"/>
      <c r="G31" s="42"/>
      <c r="H31" s="42"/>
      <c r="I31" s="42"/>
      <c r="J31" s="47"/>
      <c r="K31" s="48"/>
    </row>
    <row r="32" spans="1:11" ht="13.5" customHeight="1" x14ac:dyDescent="0.2">
      <c r="J32" s="45"/>
      <c r="K32" s="46"/>
    </row>
    <row r="33" spans="2:11" x14ac:dyDescent="0.2">
      <c r="B33" s="42"/>
      <c r="C33" s="42"/>
      <c r="D33" s="42"/>
      <c r="E33" s="42"/>
      <c r="F33" s="42"/>
      <c r="G33" s="42"/>
      <c r="H33" s="42"/>
      <c r="I33" s="42"/>
      <c r="J33" s="47"/>
      <c r="K33" s="48"/>
    </row>
    <row r="34" spans="2:11" ht="13.5" customHeight="1" x14ac:dyDescent="0.2">
      <c r="J34" s="45"/>
      <c r="K34" s="46"/>
    </row>
    <row r="35" spans="2:11" x14ac:dyDescent="0.2">
      <c r="B35" s="42"/>
      <c r="C35" s="42"/>
      <c r="D35" s="42"/>
      <c r="E35" s="42"/>
      <c r="F35" s="42"/>
      <c r="G35" s="42"/>
      <c r="H35" s="42"/>
      <c r="I35" s="42"/>
      <c r="J35" s="47"/>
      <c r="K35" s="48"/>
    </row>
    <row r="36" spans="2:11" ht="13.5" customHeight="1" x14ac:dyDescent="0.2">
      <c r="J36" s="45"/>
      <c r="K36" s="46"/>
    </row>
    <row r="37" spans="2:11" x14ac:dyDescent="0.2">
      <c r="B37" s="42"/>
      <c r="C37" s="42"/>
      <c r="D37" s="42"/>
      <c r="E37" s="42"/>
      <c r="F37" s="42"/>
      <c r="G37" s="42"/>
      <c r="H37" s="42"/>
      <c r="I37" s="42"/>
      <c r="J37" s="47"/>
      <c r="K37" s="48"/>
    </row>
    <row r="38" spans="2:11" ht="13.5" customHeight="1" x14ac:dyDescent="0.2">
      <c r="J38" s="45"/>
      <c r="K38" s="46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7"/>
      <c r="K39" s="48"/>
    </row>
    <row r="40" spans="2:11" ht="13.5" customHeight="1" x14ac:dyDescent="0.2">
      <c r="J40" s="45"/>
      <c r="K40" s="46"/>
    </row>
    <row r="41" spans="2:11" x14ac:dyDescent="0.2">
      <c r="B41" s="42"/>
      <c r="C41" s="42"/>
      <c r="D41" s="42"/>
      <c r="E41" s="42"/>
      <c r="F41" s="42"/>
      <c r="G41" s="42"/>
      <c r="H41" s="42"/>
      <c r="I41" s="42"/>
      <c r="J41" s="47"/>
      <c r="K41" s="48"/>
    </row>
    <row r="42" spans="2:11" ht="13.5" customHeight="1" x14ac:dyDescent="0.2">
      <c r="J42" s="45"/>
      <c r="K42" s="46"/>
    </row>
    <row r="43" spans="2:11" x14ac:dyDescent="0.2">
      <c r="B43" s="42"/>
      <c r="C43" s="42"/>
      <c r="D43" s="42"/>
      <c r="E43" s="42"/>
      <c r="F43" s="42"/>
      <c r="G43" s="42"/>
      <c r="H43" s="42"/>
      <c r="I43" s="42"/>
      <c r="J43" s="47"/>
      <c r="K43" s="48"/>
    </row>
    <row r="44" spans="2:11" ht="13.5" customHeight="1" x14ac:dyDescent="0.2">
      <c r="J44" s="45"/>
      <c r="K44" s="46"/>
    </row>
    <row r="45" spans="2:11" x14ac:dyDescent="0.2">
      <c r="B45" s="42"/>
      <c r="C45" s="42"/>
      <c r="D45" s="42"/>
      <c r="E45" s="42"/>
      <c r="F45" s="42"/>
      <c r="G45" s="42"/>
      <c r="H45" s="42"/>
      <c r="I45" s="42"/>
      <c r="J45" s="47"/>
      <c r="K45" s="48"/>
    </row>
    <row r="46" spans="2:11" ht="13.5" customHeight="1" x14ac:dyDescent="0.2">
      <c r="J46" s="45"/>
      <c r="K46" s="46"/>
    </row>
    <row r="47" spans="2:11" x14ac:dyDescent="0.2">
      <c r="B47" s="42"/>
      <c r="C47" s="42"/>
      <c r="D47" s="42"/>
      <c r="E47" s="42"/>
      <c r="F47" s="42"/>
      <c r="G47" s="42"/>
      <c r="H47" s="42"/>
      <c r="I47" s="42"/>
      <c r="J47" s="47"/>
      <c r="K47" s="48"/>
    </row>
    <row r="48" spans="2:11" ht="13.5" customHeight="1" x14ac:dyDescent="0.2">
      <c r="J48" s="45"/>
      <c r="K48" s="46"/>
    </row>
    <row r="49" spans="2:11" x14ac:dyDescent="0.2">
      <c r="B49" s="42"/>
      <c r="C49" s="42"/>
      <c r="D49" s="42"/>
      <c r="E49" s="42"/>
      <c r="F49" s="42"/>
      <c r="G49" s="42"/>
      <c r="H49" s="42"/>
      <c r="I49" s="42"/>
      <c r="J49" s="47"/>
      <c r="K49" s="48"/>
    </row>
    <row r="50" spans="2:11" ht="13.5" customHeight="1" x14ac:dyDescent="0.2">
      <c r="J50" s="45"/>
      <c r="K50" s="46"/>
    </row>
    <row r="51" spans="2:11" x14ac:dyDescent="0.2">
      <c r="B51" s="42"/>
      <c r="C51" s="42"/>
      <c r="D51" s="42"/>
      <c r="E51" s="42"/>
      <c r="F51" s="42"/>
      <c r="G51" s="42"/>
      <c r="H51" s="42"/>
      <c r="I51" s="42"/>
      <c r="J51" s="47"/>
      <c r="K51" s="48"/>
    </row>
    <row r="52" spans="2:11" ht="13.5" customHeight="1" x14ac:dyDescent="0.2">
      <c r="J52" s="45"/>
      <c r="K52" s="46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7"/>
      <c r="K53" s="48"/>
    </row>
    <row r="54" spans="2:11" ht="13.5" customHeight="1" x14ac:dyDescent="0.2">
      <c r="J54" s="45"/>
      <c r="K54" s="46"/>
    </row>
    <row r="55" spans="2:11" x14ac:dyDescent="0.2">
      <c r="B55" s="42"/>
      <c r="C55" s="42"/>
      <c r="D55" s="42"/>
      <c r="E55" s="42"/>
      <c r="F55" s="42"/>
      <c r="G55" s="42"/>
      <c r="H55" s="42"/>
      <c r="I55" s="42"/>
      <c r="J55" s="47"/>
      <c r="K55" s="48"/>
    </row>
    <row r="56" spans="2:11" ht="13.5" customHeight="1" x14ac:dyDescent="0.2">
      <c r="J56" s="45"/>
      <c r="K56" s="46"/>
    </row>
    <row r="57" spans="2:11" x14ac:dyDescent="0.2">
      <c r="B57" s="42"/>
      <c r="C57" s="42"/>
      <c r="D57" s="42"/>
      <c r="E57" s="42"/>
      <c r="F57" s="42"/>
      <c r="G57" s="42"/>
      <c r="H57" s="42"/>
      <c r="I57" s="42"/>
      <c r="J57" s="47"/>
      <c r="K57" s="48"/>
    </row>
    <row r="58" spans="2:11" ht="13.5" customHeight="1" x14ac:dyDescent="0.2">
      <c r="J58" s="45"/>
      <c r="K58" s="46"/>
    </row>
    <row r="59" spans="2:11" x14ac:dyDescent="0.2">
      <c r="B59" s="42"/>
      <c r="C59" s="42"/>
      <c r="D59" s="42"/>
      <c r="E59" s="42"/>
      <c r="F59" s="42"/>
      <c r="G59" s="42"/>
      <c r="H59" s="42"/>
      <c r="I59" s="42"/>
      <c r="J59" s="47"/>
      <c r="K59" s="48"/>
    </row>
    <row r="60" spans="2:11" ht="13.5" customHeight="1" x14ac:dyDescent="0.2">
      <c r="J60" s="45"/>
      <c r="K60" s="46"/>
    </row>
    <row r="61" spans="2:11" x14ac:dyDescent="0.2">
      <c r="B61" s="42"/>
      <c r="C61" s="42"/>
      <c r="D61" s="42"/>
      <c r="E61" s="42"/>
      <c r="F61" s="42"/>
      <c r="G61" s="42"/>
      <c r="H61" s="42"/>
      <c r="I61" s="42"/>
      <c r="J61" s="47"/>
      <c r="K61" s="48"/>
    </row>
    <row r="62" spans="2:11" ht="13.5" customHeight="1" x14ac:dyDescent="0.2">
      <c r="J62" s="45"/>
      <c r="K62" s="46"/>
    </row>
    <row r="63" spans="2:11" x14ac:dyDescent="0.2">
      <c r="B63" s="42"/>
      <c r="C63" s="42"/>
      <c r="D63" s="42"/>
      <c r="E63" s="42"/>
      <c r="F63" s="42"/>
      <c r="G63" s="42"/>
      <c r="H63" s="42"/>
      <c r="I63" s="42"/>
      <c r="J63" s="47"/>
      <c r="K63" s="48"/>
    </row>
    <row r="64" spans="2:11" ht="13.5" customHeight="1" x14ac:dyDescent="0.2">
      <c r="J64" s="45"/>
      <c r="K64" s="46"/>
    </row>
    <row r="65" spans="2:11" x14ac:dyDescent="0.2">
      <c r="B65" s="42"/>
      <c r="C65" s="42"/>
      <c r="D65" s="42"/>
      <c r="E65" s="42"/>
      <c r="F65" s="42"/>
      <c r="G65" s="42"/>
      <c r="H65" s="42"/>
      <c r="I65" s="42"/>
      <c r="J65" s="47"/>
      <c r="K65" s="48"/>
    </row>
    <row r="66" spans="2:11" ht="13.5" customHeight="1" x14ac:dyDescent="0.2">
      <c r="J66" s="45"/>
      <c r="K66" s="46"/>
    </row>
    <row r="67" spans="2:11" x14ac:dyDescent="0.2">
      <c r="B67" s="42"/>
      <c r="C67" s="42"/>
      <c r="D67" s="42"/>
      <c r="E67" s="42"/>
      <c r="F67" s="42"/>
      <c r="G67" s="42"/>
      <c r="H67" s="42"/>
      <c r="I67" s="42"/>
      <c r="J67" s="47"/>
      <c r="K67" s="48"/>
    </row>
    <row r="68" spans="2:11" ht="13.5" customHeight="1" x14ac:dyDescent="0.2">
      <c r="J68" s="45"/>
      <c r="K68" s="46"/>
    </row>
    <row r="69" spans="2:11" x14ac:dyDescent="0.2">
      <c r="B69" s="42"/>
      <c r="C69" s="42"/>
      <c r="D69" s="42"/>
      <c r="E69" s="42"/>
      <c r="F69" s="42"/>
      <c r="G69" s="42"/>
      <c r="H69" s="42"/>
      <c r="I69" s="42"/>
      <c r="J69" s="47"/>
      <c r="K69" s="48"/>
    </row>
    <row r="70" spans="2:11" ht="13.5" customHeight="1" x14ac:dyDescent="0.2">
      <c r="J70" s="45"/>
      <c r="K70" s="46"/>
    </row>
    <row r="71" spans="2:11" x14ac:dyDescent="0.2">
      <c r="B71" s="42"/>
      <c r="C71" s="42"/>
      <c r="D71" s="42"/>
      <c r="E71" s="42"/>
      <c r="F71" s="42"/>
      <c r="G71" s="42"/>
      <c r="H71" s="42"/>
      <c r="I71" s="42"/>
      <c r="J71" s="47"/>
      <c r="K71" s="48"/>
    </row>
    <row r="72" spans="2:11" ht="13.5" customHeight="1" x14ac:dyDescent="0.2">
      <c r="J72" s="45"/>
      <c r="K72" s="46"/>
    </row>
    <row r="73" spans="2:11" x14ac:dyDescent="0.2">
      <c r="B73" s="42"/>
      <c r="C73" s="42"/>
      <c r="D73" s="42"/>
      <c r="E73" s="42"/>
      <c r="F73" s="42"/>
      <c r="G73" s="42"/>
      <c r="H73" s="42"/>
      <c r="I73" s="42"/>
      <c r="J73" s="47"/>
      <c r="K73" s="48"/>
    </row>
    <row r="74" spans="2:11" ht="13.5" customHeight="1" x14ac:dyDescent="0.2">
      <c r="J74" s="45"/>
      <c r="K74" s="46"/>
    </row>
    <row r="75" spans="2:11" x14ac:dyDescent="0.2">
      <c r="B75" s="42"/>
      <c r="C75" s="42"/>
      <c r="D75" s="42"/>
      <c r="E75" s="42"/>
      <c r="F75" s="42"/>
      <c r="G75" s="42"/>
      <c r="H75" s="42"/>
      <c r="I75" s="42"/>
      <c r="J75" s="47"/>
      <c r="K75" s="48"/>
    </row>
    <row r="76" spans="2:11" ht="13.5" customHeight="1" x14ac:dyDescent="0.2">
      <c r="J76" s="45"/>
      <c r="K76" s="46"/>
    </row>
    <row r="77" spans="2:11" x14ac:dyDescent="0.2">
      <c r="B77" s="42"/>
      <c r="C77" s="42"/>
      <c r="D77" s="42"/>
      <c r="E77" s="42"/>
      <c r="F77" s="42"/>
      <c r="G77" s="42"/>
      <c r="H77" s="42"/>
      <c r="I77" s="42"/>
      <c r="J77" s="47"/>
      <c r="K77" s="48"/>
    </row>
    <row r="78" spans="2:11" ht="13.5" customHeight="1" x14ac:dyDescent="0.2">
      <c r="J78" s="45"/>
      <c r="K78" s="46"/>
    </row>
    <row r="79" spans="2:11" x14ac:dyDescent="0.2">
      <c r="B79" s="42"/>
      <c r="C79" s="42"/>
      <c r="D79" s="42"/>
      <c r="E79" s="42"/>
      <c r="F79" s="42"/>
      <c r="G79" s="42"/>
      <c r="H79" s="42"/>
      <c r="I79" s="42"/>
      <c r="J79" s="47"/>
      <c r="K79" s="48"/>
    </row>
    <row r="80" spans="2:11" ht="13.5" customHeight="1" x14ac:dyDescent="0.2">
      <c r="J80" s="45"/>
      <c r="K80" s="46"/>
    </row>
    <row r="81" spans="2:11" x14ac:dyDescent="0.2">
      <c r="B81" s="42"/>
      <c r="C81" s="42"/>
      <c r="D81" s="42"/>
      <c r="E81" s="42"/>
      <c r="F81" s="42"/>
      <c r="G81" s="42"/>
      <c r="H81" s="42"/>
      <c r="I81" s="42"/>
      <c r="J81" s="47"/>
      <c r="K81" s="48"/>
    </row>
    <row r="82" spans="2:11" ht="13.5" customHeight="1" x14ac:dyDescent="0.2">
      <c r="J82" s="45"/>
      <c r="K82" s="46"/>
    </row>
    <row r="83" spans="2:11" x14ac:dyDescent="0.2">
      <c r="B83" s="42"/>
      <c r="C83" s="42"/>
      <c r="D83" s="42"/>
      <c r="E83" s="42"/>
      <c r="F83" s="42"/>
      <c r="G83" s="42"/>
      <c r="H83" s="42"/>
      <c r="I83" s="42"/>
      <c r="J83" s="47"/>
      <c r="K83" s="48"/>
    </row>
    <row r="84" spans="2:11" ht="13.5" customHeight="1" x14ac:dyDescent="0.2">
      <c r="J84" s="45"/>
      <c r="K84" s="46"/>
    </row>
    <row r="85" spans="2:11" x14ac:dyDescent="0.2">
      <c r="B85" s="42"/>
      <c r="C85" s="42"/>
      <c r="D85" s="42"/>
      <c r="E85" s="42"/>
      <c r="F85" s="42"/>
      <c r="G85" s="42"/>
      <c r="H85" s="42"/>
      <c r="I85" s="42"/>
      <c r="J85" s="47"/>
      <c r="K85" s="48"/>
    </row>
    <row r="86" spans="2:11" ht="13.5" customHeight="1" x14ac:dyDescent="0.2">
      <c r="J86" s="45"/>
      <c r="K86" s="46"/>
    </row>
    <row r="87" spans="2:11" x14ac:dyDescent="0.2">
      <c r="B87" s="42"/>
      <c r="C87" s="42"/>
      <c r="D87" s="42"/>
      <c r="E87" s="42"/>
      <c r="F87" s="42"/>
      <c r="G87" s="42"/>
      <c r="H87" s="42"/>
      <c r="I87" s="42"/>
      <c r="J87" s="47"/>
      <c r="K87" s="48"/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9" workbookViewId="0">
      <selection activeCell="D12" sqref="D12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1" width="10.28515625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ht="8.25" customHeight="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9" t="s">
        <v>527</v>
      </c>
      <c r="D8" s="80"/>
      <c r="E8" s="10"/>
      <c r="F8" s="79">
        <v>41761.999988425923</v>
      </c>
      <c r="G8" s="80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220</v>
      </c>
      <c r="C13" s="22" t="s">
        <v>446</v>
      </c>
      <c r="D13" s="22" t="s">
        <v>447</v>
      </c>
      <c r="E13" s="22" t="s">
        <v>448</v>
      </c>
      <c r="F13" s="22" t="s">
        <v>449</v>
      </c>
      <c r="G13" s="22" t="s">
        <v>450</v>
      </c>
      <c r="H13" s="22" t="s">
        <v>361</v>
      </c>
      <c r="I13" s="22" t="s">
        <v>224</v>
      </c>
      <c r="J13" s="22" t="s">
        <v>360</v>
      </c>
      <c r="K13" s="77" t="s">
        <v>80</v>
      </c>
    </row>
    <row r="14" spans="1:11" ht="13.5" thickTop="1" x14ac:dyDescent="0.2">
      <c r="A14" t="s">
        <v>10</v>
      </c>
      <c r="B14" s="43">
        <v>41821</v>
      </c>
      <c r="C14" s="42" t="s">
        <v>599</v>
      </c>
      <c r="D14" s="42" t="s">
        <v>457</v>
      </c>
      <c r="E14" s="42" t="s">
        <v>454</v>
      </c>
      <c r="F14" s="42" t="s">
        <v>454</v>
      </c>
      <c r="G14" s="42">
        <v>41</v>
      </c>
      <c r="H14" s="42">
        <v>245</v>
      </c>
      <c r="I14" s="42">
        <v>32</v>
      </c>
      <c r="J14" s="42">
        <v>2</v>
      </c>
      <c r="K14" s="42">
        <v>2</v>
      </c>
    </row>
    <row r="15" spans="1:11" ht="13.5" customHeight="1" x14ac:dyDescent="0.2">
      <c r="A15" t="s">
        <v>10</v>
      </c>
      <c r="B15" s="43">
        <v>41883</v>
      </c>
      <c r="C15" s="42" t="s">
        <v>600</v>
      </c>
      <c r="D15" t="s">
        <v>459</v>
      </c>
      <c r="E15" t="s">
        <v>454</v>
      </c>
      <c r="F15" t="s">
        <v>454</v>
      </c>
      <c r="G15">
        <v>16</v>
      </c>
      <c r="H15">
        <v>114</v>
      </c>
      <c r="I15">
        <v>32</v>
      </c>
      <c r="J15">
        <v>2</v>
      </c>
      <c r="K15">
        <v>3</v>
      </c>
    </row>
    <row r="16" spans="1:11" x14ac:dyDescent="0.2">
      <c r="A16" t="s">
        <v>10</v>
      </c>
      <c r="B16" s="43">
        <v>41883</v>
      </c>
      <c r="C16" s="42" t="s">
        <v>601</v>
      </c>
      <c r="D16" s="42" t="s">
        <v>461</v>
      </c>
      <c r="E16" s="42" t="s">
        <v>454</v>
      </c>
      <c r="F16" s="42" t="s">
        <v>454</v>
      </c>
      <c r="G16" s="42">
        <v>16</v>
      </c>
      <c r="H16" s="42">
        <v>156</v>
      </c>
      <c r="I16" s="42">
        <v>48</v>
      </c>
      <c r="J16" s="42">
        <v>2</v>
      </c>
      <c r="K16" s="42">
        <v>2</v>
      </c>
    </row>
    <row r="17" spans="1:11" ht="13.5" customHeight="1" x14ac:dyDescent="0.2">
      <c r="A17" t="s">
        <v>10</v>
      </c>
      <c r="B17" s="43">
        <v>41883</v>
      </c>
      <c r="C17" s="42" t="s">
        <v>602</v>
      </c>
      <c r="D17" t="s">
        <v>463</v>
      </c>
      <c r="E17" t="s">
        <v>454</v>
      </c>
      <c r="F17" t="s">
        <v>454</v>
      </c>
      <c r="G17">
        <v>16</v>
      </c>
      <c r="H17">
        <v>177</v>
      </c>
      <c r="I17">
        <v>64</v>
      </c>
      <c r="J17">
        <v>2</v>
      </c>
      <c r="K17">
        <v>2</v>
      </c>
    </row>
    <row r="18" spans="1:11" x14ac:dyDescent="0.2">
      <c r="B18" s="44"/>
      <c r="C18" s="42"/>
      <c r="D18" s="42"/>
      <c r="E18" s="42"/>
      <c r="F18" s="42"/>
      <c r="G18" s="42"/>
      <c r="H18" s="42"/>
      <c r="I18" s="42"/>
      <c r="J18" s="42"/>
      <c r="K18" s="42"/>
    </row>
    <row r="19" spans="1:11" ht="13.5" customHeight="1" x14ac:dyDescent="0.2">
      <c r="B19" s="43"/>
    </row>
    <row r="20" spans="1:11" x14ac:dyDescent="0.2">
      <c r="B20" s="44"/>
      <c r="C20" s="42"/>
      <c r="D20" s="42"/>
      <c r="E20" s="42"/>
      <c r="F20" s="42"/>
      <c r="G20" s="42"/>
      <c r="H20" s="42"/>
      <c r="I20" s="42"/>
      <c r="J20" s="42"/>
      <c r="K20" s="42"/>
    </row>
    <row r="21" spans="1:11" ht="13.5" customHeight="1" x14ac:dyDescent="0.2">
      <c r="B21" s="43"/>
    </row>
    <row r="22" spans="1:11" x14ac:dyDescent="0.2">
      <c r="B22" s="44"/>
      <c r="C22" s="42"/>
      <c r="D22" s="42"/>
      <c r="E22" s="42"/>
      <c r="F22" s="42"/>
      <c r="G22" s="42"/>
      <c r="H22" s="42"/>
      <c r="I22" s="42"/>
      <c r="J22" s="42"/>
      <c r="K22" s="42"/>
    </row>
    <row r="23" spans="1:11" ht="13.5" customHeight="1" x14ac:dyDescent="0.2">
      <c r="B23" s="43"/>
    </row>
    <row r="24" spans="1:11" x14ac:dyDescent="0.2">
      <c r="B24" s="44"/>
      <c r="C24" s="42"/>
      <c r="D24" s="42"/>
      <c r="E24" s="42"/>
      <c r="F24" s="42"/>
      <c r="G24" s="42"/>
      <c r="H24" s="42"/>
      <c r="I24" s="42"/>
      <c r="J24" s="42"/>
      <c r="K24" s="42"/>
    </row>
    <row r="25" spans="1:11" ht="13.5" customHeight="1" x14ac:dyDescent="0.2">
      <c r="B25" s="43"/>
    </row>
    <row r="26" spans="1:11" x14ac:dyDescent="0.2">
      <c r="B26" s="44"/>
      <c r="C26" s="42"/>
      <c r="D26" s="42"/>
      <c r="E26" s="42"/>
      <c r="F26" s="42"/>
      <c r="G26" s="42"/>
      <c r="H26" s="42"/>
      <c r="I26" s="42"/>
      <c r="J26" s="42"/>
      <c r="K26" s="42"/>
    </row>
    <row r="27" spans="1:11" ht="13.5" customHeight="1" x14ac:dyDescent="0.2">
      <c r="B27" s="43"/>
    </row>
    <row r="28" spans="1:11" x14ac:dyDescent="0.2">
      <c r="B28" s="44"/>
      <c r="C28" s="42"/>
      <c r="D28" s="42"/>
      <c r="E28" s="42"/>
      <c r="F28" s="42"/>
      <c r="G28" s="42"/>
      <c r="H28" s="42"/>
      <c r="I28" s="42"/>
      <c r="J28" s="42"/>
      <c r="K28" s="42"/>
    </row>
    <row r="29" spans="1:11" ht="13.5" customHeight="1" x14ac:dyDescent="0.2">
      <c r="B29" s="43"/>
    </row>
    <row r="30" spans="1:11" x14ac:dyDescent="0.2">
      <c r="B30" s="44"/>
      <c r="C30" s="42"/>
      <c r="D30" s="42"/>
      <c r="E30" s="42"/>
      <c r="F30" s="42"/>
      <c r="G30" s="42"/>
      <c r="H30" s="42"/>
      <c r="I30" s="42"/>
      <c r="J30" s="42"/>
      <c r="K30" s="42"/>
    </row>
    <row r="31" spans="1:11" ht="13.5" customHeight="1" x14ac:dyDescent="0.2">
      <c r="B31" s="43"/>
    </row>
    <row r="32" spans="1:11" x14ac:dyDescent="0.2">
      <c r="B32" s="44"/>
      <c r="C32" s="42"/>
      <c r="D32" s="42"/>
      <c r="E32" s="42"/>
      <c r="F32" s="42"/>
      <c r="G32" s="42"/>
      <c r="H32" s="42"/>
      <c r="I32" s="42"/>
      <c r="J32" s="42"/>
      <c r="K32" s="42"/>
    </row>
    <row r="33" spans="2:11" ht="13.5" customHeight="1" x14ac:dyDescent="0.2">
      <c r="B33" s="43"/>
    </row>
    <row r="34" spans="2:11" x14ac:dyDescent="0.2">
      <c r="B34" s="44"/>
      <c r="C34" s="42"/>
      <c r="D34" s="42"/>
      <c r="E34" s="42"/>
      <c r="F34" s="42"/>
      <c r="G34" s="42"/>
      <c r="H34" s="42"/>
      <c r="I34" s="42"/>
      <c r="J34" s="42"/>
      <c r="K34" s="42"/>
    </row>
    <row r="35" spans="2:11" ht="13.5" customHeight="1" x14ac:dyDescent="0.2">
      <c r="B35" s="43"/>
    </row>
    <row r="36" spans="2:11" x14ac:dyDescent="0.2">
      <c r="B36" s="44"/>
      <c r="C36" s="42"/>
      <c r="D36" s="42"/>
      <c r="E36" s="42"/>
      <c r="F36" s="42"/>
      <c r="G36" s="42"/>
      <c r="H36" s="42"/>
      <c r="I36" s="42"/>
      <c r="J36" s="42"/>
      <c r="K36" s="42"/>
    </row>
    <row r="37" spans="2:11" ht="13.5" customHeight="1" x14ac:dyDescent="0.2">
      <c r="B37" s="43"/>
    </row>
    <row r="38" spans="2:11" x14ac:dyDescent="0.2">
      <c r="B38" s="44"/>
      <c r="C38" s="42"/>
      <c r="D38" s="42"/>
      <c r="E38" s="42"/>
      <c r="F38" s="42"/>
      <c r="G38" s="42"/>
      <c r="H38" s="42"/>
      <c r="I38" s="42"/>
      <c r="J38" s="42"/>
      <c r="K38" s="42"/>
    </row>
    <row r="39" spans="2:11" ht="13.5" customHeight="1" x14ac:dyDescent="0.2">
      <c r="B39" s="43"/>
    </row>
    <row r="40" spans="2:11" x14ac:dyDescent="0.2">
      <c r="B40" s="44"/>
      <c r="C40" s="42"/>
      <c r="D40" s="42"/>
      <c r="E40" s="42"/>
      <c r="F40" s="42"/>
      <c r="G40" s="42"/>
      <c r="H40" s="42"/>
      <c r="I40" s="42"/>
      <c r="J40" s="42"/>
      <c r="K40" s="42"/>
    </row>
    <row r="41" spans="2:11" ht="13.5" customHeight="1" x14ac:dyDescent="0.2">
      <c r="B41" s="43"/>
    </row>
    <row r="42" spans="2:11" x14ac:dyDescent="0.2">
      <c r="B42" s="44"/>
      <c r="C42" s="42"/>
      <c r="D42" s="42"/>
      <c r="E42" s="42"/>
      <c r="F42" s="42"/>
      <c r="G42" s="42"/>
      <c r="H42" s="42"/>
      <c r="I42" s="42"/>
      <c r="J42" s="42"/>
      <c r="K42" s="42"/>
    </row>
    <row r="43" spans="2:11" ht="13.5" customHeight="1" x14ac:dyDescent="0.2">
      <c r="B43" s="43"/>
    </row>
    <row r="44" spans="2:11" x14ac:dyDescent="0.2">
      <c r="B44" s="44"/>
      <c r="C44" s="42"/>
      <c r="D44" s="42"/>
      <c r="E44" s="42"/>
      <c r="F44" s="42"/>
      <c r="G44" s="42"/>
      <c r="H44" s="42"/>
      <c r="I44" s="42"/>
      <c r="J44" s="42"/>
      <c r="K44" s="42"/>
    </row>
    <row r="45" spans="2:11" ht="13.5" customHeight="1" x14ac:dyDescent="0.2">
      <c r="B45" s="43"/>
    </row>
    <row r="46" spans="2:11" x14ac:dyDescent="0.2">
      <c r="B46" s="44"/>
      <c r="C46" s="42"/>
      <c r="D46" s="42"/>
      <c r="E46" s="42"/>
      <c r="F46" s="42"/>
      <c r="G46" s="42"/>
      <c r="H46" s="42"/>
      <c r="I46" s="42"/>
      <c r="J46" s="42"/>
      <c r="K46" s="42"/>
    </row>
    <row r="47" spans="2:11" ht="13.5" customHeight="1" x14ac:dyDescent="0.2">
      <c r="B47" s="43"/>
    </row>
    <row r="48" spans="2:11" x14ac:dyDescent="0.2">
      <c r="B48" s="44"/>
      <c r="C48" s="42"/>
      <c r="D48" s="42"/>
      <c r="E48" s="42"/>
      <c r="F48" s="42"/>
      <c r="G48" s="42"/>
      <c r="H48" s="42"/>
      <c r="I48" s="42"/>
      <c r="J48" s="42"/>
      <c r="K48" s="42"/>
    </row>
    <row r="49" spans="2:11" ht="13.5" customHeight="1" x14ac:dyDescent="0.2">
      <c r="B49" s="43"/>
    </row>
    <row r="50" spans="2:11" x14ac:dyDescent="0.2">
      <c r="B50" s="44"/>
      <c r="C50" s="42"/>
      <c r="D50" s="42"/>
      <c r="E50" s="42"/>
      <c r="F50" s="42"/>
      <c r="G50" s="42"/>
      <c r="H50" s="42"/>
      <c r="I50" s="42"/>
      <c r="J50" s="42"/>
      <c r="K50" s="42"/>
    </row>
    <row r="51" spans="2:11" ht="13.5" customHeight="1" x14ac:dyDescent="0.2">
      <c r="B51" s="43"/>
    </row>
    <row r="52" spans="2:11" x14ac:dyDescent="0.2">
      <c r="B52" s="44"/>
      <c r="C52" s="42"/>
      <c r="D52" s="42"/>
      <c r="E52" s="42"/>
      <c r="F52" s="42"/>
      <c r="G52" s="42"/>
      <c r="H52" s="42"/>
      <c r="I52" s="42"/>
      <c r="J52" s="42"/>
      <c r="K52" s="42"/>
    </row>
    <row r="53" spans="2:11" ht="13.5" customHeight="1" x14ac:dyDescent="0.2">
      <c r="B53" s="43"/>
    </row>
    <row r="54" spans="2:11" x14ac:dyDescent="0.2">
      <c r="B54" s="44"/>
      <c r="C54" s="42"/>
      <c r="D54" s="42"/>
      <c r="E54" s="42"/>
      <c r="F54" s="42"/>
      <c r="G54" s="42"/>
      <c r="H54" s="42"/>
      <c r="I54" s="42"/>
      <c r="J54" s="42"/>
      <c r="K54" s="42"/>
    </row>
    <row r="55" spans="2:11" ht="13.5" customHeight="1" x14ac:dyDescent="0.2">
      <c r="B55" s="43"/>
    </row>
    <row r="56" spans="2:11" x14ac:dyDescent="0.2">
      <c r="B56" s="44"/>
      <c r="C56" s="42"/>
      <c r="D56" s="42"/>
      <c r="E56" s="42"/>
      <c r="F56" s="42"/>
      <c r="G56" s="42"/>
      <c r="H56" s="42"/>
      <c r="I56" s="42"/>
      <c r="J56" s="42"/>
      <c r="K56" s="42"/>
    </row>
    <row r="57" spans="2:11" ht="13.5" customHeight="1" x14ac:dyDescent="0.2">
      <c r="B57" s="43"/>
    </row>
    <row r="58" spans="2:11" x14ac:dyDescent="0.2">
      <c r="B58" s="44"/>
      <c r="C58" s="42"/>
      <c r="D58" s="42"/>
      <c r="E58" s="42"/>
      <c r="F58" s="42"/>
      <c r="G58" s="42"/>
      <c r="H58" s="42"/>
      <c r="I58" s="42"/>
      <c r="J58" s="42"/>
      <c r="K58" s="42"/>
    </row>
    <row r="59" spans="2:11" ht="13.5" customHeight="1" x14ac:dyDescent="0.2">
      <c r="B59" s="43"/>
    </row>
    <row r="60" spans="2:11" x14ac:dyDescent="0.2">
      <c r="B60" s="44"/>
      <c r="C60" s="42"/>
      <c r="D60" s="42"/>
      <c r="E60" s="42"/>
      <c r="F60" s="42"/>
      <c r="G60" s="42"/>
      <c r="H60" s="42"/>
      <c r="I60" s="42"/>
      <c r="J60" s="42"/>
      <c r="K60" s="42"/>
    </row>
    <row r="61" spans="2:11" ht="13.5" customHeight="1" x14ac:dyDescent="0.2">
      <c r="B61" s="43"/>
    </row>
    <row r="62" spans="2:11" x14ac:dyDescent="0.2">
      <c r="B62" s="44"/>
      <c r="C62" s="42"/>
      <c r="D62" s="42"/>
      <c r="E62" s="42"/>
      <c r="F62" s="42"/>
      <c r="G62" s="42"/>
      <c r="H62" s="42"/>
      <c r="I62" s="42"/>
      <c r="J62" s="42"/>
      <c r="K62" s="42"/>
    </row>
    <row r="63" spans="2:11" ht="13.5" customHeight="1" x14ac:dyDescent="0.2">
      <c r="B63" s="43"/>
    </row>
    <row r="64" spans="2:11" x14ac:dyDescent="0.2">
      <c r="B64" s="44"/>
      <c r="C64" s="42"/>
      <c r="D64" s="42"/>
      <c r="E64" s="42"/>
      <c r="F64" s="42"/>
      <c r="G64" s="42"/>
      <c r="H64" s="42"/>
      <c r="I64" s="42"/>
      <c r="J64" s="42"/>
      <c r="K64" s="42"/>
    </row>
    <row r="65" spans="2:11" ht="13.5" customHeight="1" x14ac:dyDescent="0.2">
      <c r="B65" s="43"/>
    </row>
    <row r="66" spans="2:11" x14ac:dyDescent="0.2">
      <c r="B66" s="44"/>
      <c r="C66" s="42"/>
      <c r="D66" s="42"/>
      <c r="E66" s="42"/>
      <c r="F66" s="42"/>
      <c r="G66" s="42"/>
      <c r="H66" s="42"/>
      <c r="I66" s="42"/>
      <c r="J66" s="42"/>
      <c r="K66" s="42"/>
    </row>
    <row r="67" spans="2:11" ht="13.5" customHeight="1" x14ac:dyDescent="0.2">
      <c r="B67" s="43"/>
    </row>
    <row r="68" spans="2:11" x14ac:dyDescent="0.2">
      <c r="B68" s="44"/>
      <c r="C68" s="42"/>
      <c r="D68" s="42"/>
      <c r="E68" s="42"/>
      <c r="F68" s="42"/>
      <c r="G68" s="42"/>
      <c r="H68" s="42"/>
      <c r="I68" s="42"/>
      <c r="J68" s="42"/>
      <c r="K68" s="42"/>
    </row>
    <row r="69" spans="2:11" ht="13.5" customHeight="1" x14ac:dyDescent="0.2">
      <c r="B69" s="43"/>
    </row>
    <row r="70" spans="2:11" x14ac:dyDescent="0.2">
      <c r="B70" s="44"/>
      <c r="C70" s="42"/>
      <c r="D70" s="42"/>
      <c r="E70" s="42"/>
      <c r="F70" s="42"/>
      <c r="G70" s="42"/>
      <c r="H70" s="42"/>
      <c r="I70" s="42"/>
      <c r="J70" s="42"/>
      <c r="K70" s="42"/>
    </row>
    <row r="71" spans="2:11" ht="13.5" customHeight="1" x14ac:dyDescent="0.2">
      <c r="B71" s="43"/>
    </row>
    <row r="72" spans="2:11" x14ac:dyDescent="0.2">
      <c r="B72" s="44"/>
      <c r="C72" s="42"/>
      <c r="D72" s="42"/>
      <c r="E72" s="42"/>
      <c r="F72" s="42"/>
      <c r="G72" s="42"/>
      <c r="H72" s="42"/>
      <c r="I72" s="42"/>
      <c r="J72" s="42"/>
      <c r="K72" s="42"/>
    </row>
    <row r="73" spans="2:11" ht="13.5" customHeight="1" x14ac:dyDescent="0.2">
      <c r="B73" s="43"/>
    </row>
    <row r="74" spans="2:11" x14ac:dyDescent="0.2">
      <c r="B74" s="44"/>
      <c r="C74" s="42"/>
      <c r="D74" s="42"/>
      <c r="E74" s="42"/>
      <c r="F74" s="42"/>
      <c r="G74" s="42"/>
      <c r="H74" s="42"/>
      <c r="I74" s="42"/>
      <c r="J74" s="42"/>
      <c r="K74" s="42"/>
    </row>
    <row r="75" spans="2:11" ht="13.5" customHeight="1" x14ac:dyDescent="0.2">
      <c r="B75" s="43"/>
    </row>
    <row r="76" spans="2:11" x14ac:dyDescent="0.2">
      <c r="B76" s="44"/>
      <c r="C76" s="42"/>
      <c r="D76" s="42"/>
      <c r="E76" s="42"/>
      <c r="F76" s="42"/>
      <c r="G76" s="42"/>
      <c r="H76" s="42"/>
      <c r="I76" s="42"/>
      <c r="J76" s="42"/>
      <c r="K76" s="42"/>
    </row>
    <row r="77" spans="2:11" ht="13.5" customHeight="1" x14ac:dyDescent="0.2">
      <c r="B77" s="43"/>
    </row>
    <row r="78" spans="2:11" x14ac:dyDescent="0.2">
      <c r="B78" s="44"/>
      <c r="C78" s="42"/>
      <c r="D78" s="42"/>
      <c r="E78" s="42"/>
      <c r="F78" s="42"/>
      <c r="G78" s="42"/>
      <c r="H78" s="42"/>
      <c r="I78" s="42"/>
      <c r="J78" s="42"/>
      <c r="K78" s="42"/>
    </row>
    <row r="79" spans="2:11" ht="13.5" customHeight="1" x14ac:dyDescent="0.2">
      <c r="B79" s="43"/>
    </row>
    <row r="80" spans="2:11" x14ac:dyDescent="0.2">
      <c r="B80" s="44"/>
      <c r="C80" s="42"/>
      <c r="D80" s="42"/>
      <c r="E80" s="42"/>
      <c r="F80" s="42"/>
      <c r="G80" s="42"/>
      <c r="H80" s="42"/>
      <c r="I80" s="42"/>
      <c r="J80" s="42"/>
      <c r="K80" s="42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Operasi Harian</vt:lpstr>
      <vt:lpstr>Rekap</vt:lpstr>
      <vt:lpstr>SPBU</vt:lpstr>
      <vt:lpstr>Detail SPBU</vt:lpstr>
      <vt:lpstr>Produk SPBU</vt:lpstr>
      <vt:lpstr>MT Report</vt:lpstr>
      <vt:lpstr>Detail MT Report</vt:lpstr>
      <vt:lpstr>Crew Supir</vt:lpstr>
      <vt:lpstr>Detail Crew Supir</vt:lpstr>
      <vt:lpstr>Crew Kernet</vt:lpstr>
      <vt:lpstr>Detail Crew Kernet</vt:lpstr>
      <vt:lpstr>Crew Ranking</vt:lpstr>
      <vt:lpstr>Dispatcher Report</vt:lpstr>
      <vt:lpstr>Tgl 27</vt:lpstr>
      <vt:lpstr>opha_kernet</vt:lpstr>
      <vt:lpstr>opha_km</vt:lpstr>
      <vt:lpstr>opha_lo</vt:lpstr>
      <vt:lpstr>opha_mt</vt:lpstr>
      <vt:lpstr>opha_ritase</vt:lpstr>
      <vt:lpstr>opha_supir</vt:lpstr>
      <vt:lpstr>opha_vol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Whacked Head Inc</dc:creator>
  <cp:lastModifiedBy>Firman Fiqri Firdaus</cp:lastModifiedBy>
  <dcterms:created xsi:type="dcterms:W3CDTF">2009-10-30T17:04:59Z</dcterms:created>
  <dcterms:modified xsi:type="dcterms:W3CDTF">2014-12-15T07:10:16Z</dcterms:modified>
</cp:coreProperties>
</file>