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7550" windowHeight="6225" activeTab="7"/>
  </bookViews>
  <sheets>
    <sheet name="2" sheetId="1" r:id="rId1"/>
    <sheet name="2 graph" sheetId="3" r:id="rId2"/>
    <sheet name="r1" sheetId="5" r:id="rId3"/>
    <sheet name="r1 graph" sheetId="6" r:id="rId4"/>
    <sheet name="rn1" sheetId="2" r:id="rId5"/>
    <sheet name="rn1 graph" sheetId="4" r:id="rId6"/>
    <sheet name="rn2" sheetId="7" r:id="rId7"/>
    <sheet name="rn2 graph" sheetId="8" r:id="rId8"/>
  </sheets>
  <calcPr calcId="124519"/>
</workbook>
</file>

<file path=xl/calcChain.xml><?xml version="1.0" encoding="utf-8"?>
<calcChain xmlns="http://schemas.openxmlformats.org/spreadsheetml/2006/main">
  <c r="M35" i="7"/>
  <c r="G35"/>
  <c r="K35" i="2"/>
  <c r="G35"/>
  <c r="M35" i="5"/>
  <c r="O36" i="1"/>
  <c r="I36"/>
  <c r="O5" i="7"/>
  <c r="O7"/>
  <c r="O8"/>
  <c r="O16"/>
  <c r="O17"/>
  <c r="O19"/>
  <c r="O20"/>
  <c r="O21"/>
  <c r="O22"/>
  <c r="O25"/>
  <c r="O26"/>
  <c r="O28"/>
  <c r="O31"/>
  <c r="O33"/>
  <c r="O4"/>
  <c r="M5"/>
  <c r="M7"/>
  <c r="M8"/>
  <c r="M16"/>
  <c r="M17"/>
  <c r="M19"/>
  <c r="M20"/>
  <c r="M21"/>
  <c r="M22"/>
  <c r="M25"/>
  <c r="M26"/>
  <c r="M28"/>
  <c r="M31"/>
  <c r="M33"/>
  <c r="M4"/>
  <c r="M7" i="2"/>
  <c r="M8"/>
  <c r="M16"/>
  <c r="M17"/>
  <c r="M19"/>
  <c r="M20"/>
  <c r="M21"/>
  <c r="M22"/>
  <c r="M25"/>
  <c r="M26"/>
  <c r="M28"/>
  <c r="M29"/>
  <c r="M31"/>
  <c r="M33"/>
  <c r="M5"/>
  <c r="M4"/>
  <c r="K29"/>
  <c r="K26"/>
  <c r="K20"/>
  <c r="K21"/>
  <c r="K22"/>
  <c r="K33"/>
  <c r="K31"/>
  <c r="K28"/>
  <c r="K25"/>
  <c r="K19"/>
  <c r="K17"/>
  <c r="K16"/>
  <c r="K8"/>
  <c r="K7"/>
  <c r="K5"/>
  <c r="K4"/>
  <c r="O5" i="5"/>
  <c r="O7"/>
  <c r="O8"/>
  <c r="O16"/>
  <c r="O17"/>
  <c r="O19"/>
  <c r="O20"/>
  <c r="O21"/>
  <c r="O22"/>
  <c r="O25"/>
  <c r="O26"/>
  <c r="O28"/>
  <c r="O31"/>
  <c r="O33"/>
  <c r="O4"/>
  <c r="M33"/>
  <c r="M31"/>
  <c r="M28"/>
  <c r="M26"/>
  <c r="M20"/>
  <c r="M21"/>
  <c r="M22"/>
  <c r="M17"/>
  <c r="M25"/>
  <c r="M19"/>
  <c r="M16"/>
  <c r="M8"/>
  <c r="M7"/>
  <c r="M5"/>
  <c r="M4"/>
  <c r="M26" i="1"/>
  <c r="M27"/>
  <c r="O27" s="1"/>
  <c r="M29"/>
  <c r="M32"/>
  <c r="M34"/>
  <c r="M20"/>
  <c r="M21"/>
  <c r="M22"/>
  <c r="M23"/>
  <c r="M18"/>
  <c r="M17"/>
  <c r="M6"/>
  <c r="M8"/>
  <c r="M9"/>
  <c r="M5"/>
  <c r="O6"/>
  <c r="O8"/>
  <c r="O9"/>
  <c r="O18"/>
  <c r="O20"/>
  <c r="O21"/>
  <c r="O22"/>
  <c r="O23"/>
  <c r="O26"/>
  <c r="O29"/>
  <c r="O32"/>
  <c r="O34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5"/>
  <c r="G22" i="7"/>
  <c r="I22" s="1"/>
  <c r="G23"/>
  <c r="I23" s="1"/>
  <c r="G24"/>
  <c r="I24" s="1"/>
  <c r="G25"/>
  <c r="I25" s="1"/>
  <c r="G26"/>
  <c r="I26" s="1"/>
  <c r="G27"/>
  <c r="I27" s="1"/>
  <c r="G28"/>
  <c r="I28" s="1"/>
  <c r="G29"/>
  <c r="I29" s="1"/>
  <c r="G30"/>
  <c r="I30" s="1"/>
  <c r="G31"/>
  <c r="I31" s="1"/>
  <c r="G32"/>
  <c r="I32" s="1"/>
  <c r="G33"/>
  <c r="I33" s="1"/>
  <c r="G5"/>
  <c r="I5" s="1"/>
  <c r="G6"/>
  <c r="I6" s="1"/>
  <c r="G7"/>
  <c r="I7" s="1"/>
  <c r="G8"/>
  <c r="I8" s="1"/>
  <c r="G9"/>
  <c r="I9" s="1"/>
  <c r="G10"/>
  <c r="I10" s="1"/>
  <c r="G11"/>
  <c r="I11" s="1"/>
  <c r="G12"/>
  <c r="I12" s="1"/>
  <c r="G13"/>
  <c r="I13" s="1"/>
  <c r="G14"/>
  <c r="I14" s="1"/>
  <c r="G15"/>
  <c r="I15" s="1"/>
  <c r="G16"/>
  <c r="I16" s="1"/>
  <c r="G17"/>
  <c r="I17" s="1"/>
  <c r="G18"/>
  <c r="I18" s="1"/>
  <c r="G19"/>
  <c r="I19" s="1"/>
  <c r="G20"/>
  <c r="I20" s="1"/>
  <c r="G21"/>
  <c r="I21" s="1"/>
  <c r="G4"/>
  <c r="G5" i="2" l="1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12" i="5"/>
  <c r="I12" s="1"/>
  <c r="G13"/>
  <c r="I13" s="1"/>
  <c r="G14"/>
  <c r="I14" s="1"/>
  <c r="G15"/>
  <c r="I15" s="1"/>
  <c r="G16"/>
  <c r="I16" s="1"/>
  <c r="G17"/>
  <c r="I17" s="1"/>
  <c r="G18"/>
  <c r="I18" s="1"/>
  <c r="G19"/>
  <c r="I19" s="1"/>
  <c r="G20"/>
  <c r="I20" s="1"/>
  <c r="G21"/>
  <c r="I21" s="1"/>
  <c r="G22"/>
  <c r="I22" s="1"/>
  <c r="G23"/>
  <c r="I23" s="1"/>
  <c r="G24"/>
  <c r="I24" s="1"/>
  <c r="G25"/>
  <c r="I25" s="1"/>
  <c r="G26"/>
  <c r="I26" s="1"/>
  <c r="G27"/>
  <c r="I27" s="1"/>
  <c r="G28"/>
  <c r="I28" s="1"/>
  <c r="G29"/>
  <c r="I29" s="1"/>
  <c r="G30"/>
  <c r="I30" s="1"/>
  <c r="G31"/>
  <c r="I31" s="1"/>
  <c r="G32"/>
  <c r="I32" s="1"/>
  <c r="G33"/>
  <c r="I33" s="1"/>
  <c r="G5"/>
  <c r="I5" s="1"/>
  <c r="G6"/>
  <c r="I6" s="1"/>
  <c r="G7"/>
  <c r="I7" s="1"/>
  <c r="G8"/>
  <c r="I8" s="1"/>
  <c r="G9"/>
  <c r="I9" s="1"/>
  <c r="G10"/>
  <c r="I10" s="1"/>
  <c r="G11"/>
  <c r="I11" s="1"/>
  <c r="G19" i="1"/>
  <c r="G20"/>
  <c r="G21"/>
  <c r="G22"/>
  <c r="G23"/>
  <c r="G24"/>
  <c r="G25"/>
  <c r="G26"/>
  <c r="G27"/>
  <c r="G28"/>
  <c r="G29"/>
  <c r="G30"/>
  <c r="G31"/>
  <c r="G32"/>
  <c r="G33"/>
  <c r="G34"/>
  <c r="G6"/>
  <c r="G7"/>
  <c r="G8"/>
  <c r="G9"/>
  <c r="G10"/>
  <c r="G11"/>
  <c r="G12"/>
  <c r="G13"/>
  <c r="G14"/>
  <c r="G15"/>
  <c r="G16"/>
  <c r="G17"/>
  <c r="G18"/>
  <c r="G5"/>
  <c r="G4" i="5"/>
  <c r="G4" i="2"/>
  <c r="G35" i="5" l="1"/>
  <c r="I4" i="7"/>
  <c r="I4" i="5"/>
  <c r="O5" i="1"/>
  <c r="O17"/>
</calcChain>
</file>

<file path=xl/sharedStrings.xml><?xml version="1.0" encoding="utf-8"?>
<sst xmlns="http://schemas.openxmlformats.org/spreadsheetml/2006/main" count="35" uniqueCount="9">
  <si>
    <t>Image no.</t>
  </si>
  <si>
    <t>Image correlation</t>
  </si>
  <si>
    <t>Image blur correlation</t>
  </si>
  <si>
    <t>Difference</t>
  </si>
  <si>
    <t>in 100</t>
  </si>
  <si>
    <t>For structurally different images</t>
  </si>
  <si>
    <t>Reference pattern containing only 0 and 1</t>
  </si>
  <si>
    <t>Reference pattern containing values between 0 and 1</t>
  </si>
  <si>
    <t>Image distortion correlation</t>
  </si>
</sst>
</file>

<file path=xl/styles.xml><?xml version="1.0" encoding="utf-8"?>
<styleSheet xmlns="http://schemas.openxmlformats.org/spreadsheetml/2006/main">
  <numFmts count="1">
    <numFmt numFmtId="164" formatCode="0.0000"/>
  </numFmts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1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5710479846112977E-2"/>
          <c:y val="5.6057509782556546E-2"/>
          <c:w val="0.83076511156684663"/>
          <c:h val="0.92269786120077191"/>
        </c:manualLayout>
      </c:layout>
      <c:scatterChart>
        <c:scatterStyle val="lineMarker"/>
        <c:ser>
          <c:idx val="0"/>
          <c:order val="0"/>
          <c:tx>
            <c:v>Image</c:v>
          </c:tx>
          <c:spPr>
            <a:ln w="28575">
              <a:noFill/>
            </a:ln>
          </c:spPr>
          <c:xVal>
            <c:numRef>
              <c:f>'2'!$B$5:$B$34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'2'!$C$5:$C$34</c:f>
              <c:numCache>
                <c:formatCode>General</c:formatCode>
                <c:ptCount val="30"/>
                <c:pt idx="0">
                  <c:v>-1.49E-2</c:v>
                </c:pt>
                <c:pt idx="1">
                  <c:v>9.0399999999999994E-2</c:v>
                </c:pt>
                <c:pt idx="2">
                  <c:v>-3.3E-3</c:v>
                </c:pt>
                <c:pt idx="3">
                  <c:v>2.3699999999999999E-2</c:v>
                </c:pt>
                <c:pt idx="4">
                  <c:v>-5.4300000000000001E-2</c:v>
                </c:pt>
                <c:pt idx="5">
                  <c:v>-4.5100000000000001E-2</c:v>
                </c:pt>
                <c:pt idx="6">
                  <c:v>-9.7600000000000006E-2</c:v>
                </c:pt>
                <c:pt idx="7">
                  <c:v>7.5899999999999995E-2</c:v>
                </c:pt>
                <c:pt idx="8">
                  <c:v>8.6E-3</c:v>
                </c:pt>
                <c:pt idx="9">
                  <c:v>-4.4200000000000003E-2</c:v>
                </c:pt>
                <c:pt idx="10">
                  <c:v>-0.16009999999999999</c:v>
                </c:pt>
                <c:pt idx="11">
                  <c:v>-3.2000000000000001E-2</c:v>
                </c:pt>
                <c:pt idx="12">
                  <c:v>-3.2899999999999999E-2</c:v>
                </c:pt>
                <c:pt idx="13">
                  <c:v>-2.2000000000000001E-3</c:v>
                </c:pt>
                <c:pt idx="14">
                  <c:v>0.1205</c:v>
                </c:pt>
                <c:pt idx="15">
                  <c:v>-5.7099999999999998E-2</c:v>
                </c:pt>
                <c:pt idx="16">
                  <c:v>-1.3599999999999999E-2</c:v>
                </c:pt>
                <c:pt idx="17">
                  <c:v>-3.8100000000000002E-2</c:v>
                </c:pt>
                <c:pt idx="18">
                  <c:v>-2.1999999999999999E-2</c:v>
                </c:pt>
                <c:pt idx="19">
                  <c:v>-1.8700000000000001E-2</c:v>
                </c:pt>
                <c:pt idx="20">
                  <c:v>-0.1447</c:v>
                </c:pt>
                <c:pt idx="21">
                  <c:v>5.5399999999999998E-2</c:v>
                </c:pt>
                <c:pt idx="22">
                  <c:v>3.95E-2</c:v>
                </c:pt>
                <c:pt idx="23">
                  <c:v>-6.0400000000000002E-2</c:v>
                </c:pt>
                <c:pt idx="24">
                  <c:v>7.6E-3</c:v>
                </c:pt>
                <c:pt idx="25">
                  <c:v>6.8599999999999994E-2</c:v>
                </c:pt>
                <c:pt idx="26">
                  <c:v>0.1245</c:v>
                </c:pt>
                <c:pt idx="27">
                  <c:v>4.0500000000000001E-2</c:v>
                </c:pt>
                <c:pt idx="28">
                  <c:v>-5.9200000000000003E-2</c:v>
                </c:pt>
                <c:pt idx="29">
                  <c:v>-7.4800000000000005E-2</c:v>
                </c:pt>
              </c:numCache>
            </c:numRef>
          </c:yVal>
        </c:ser>
        <c:ser>
          <c:idx val="1"/>
          <c:order val="1"/>
          <c:tx>
            <c:v>Image blur</c:v>
          </c:tx>
          <c:spPr>
            <a:ln w="28575">
              <a:noFill/>
            </a:ln>
          </c:spPr>
          <c:xVal>
            <c:numRef>
              <c:f>'2'!$B$5:$B$34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'2'!$E$5:$E$34</c:f>
              <c:numCache>
                <c:formatCode>General</c:formatCode>
                <c:ptCount val="30"/>
                <c:pt idx="0">
                  <c:v>-1.4500000000000001E-2</c:v>
                </c:pt>
                <c:pt idx="1">
                  <c:v>9.1300000000000006E-2</c:v>
                </c:pt>
                <c:pt idx="2">
                  <c:v>4.5999999999999999E-3</c:v>
                </c:pt>
                <c:pt idx="3">
                  <c:v>2.3699999999999999E-2</c:v>
                </c:pt>
                <c:pt idx="4">
                  <c:v>-5.7599999999999998E-2</c:v>
                </c:pt>
                <c:pt idx="5">
                  <c:v>-4.3099999999999999E-2</c:v>
                </c:pt>
                <c:pt idx="6">
                  <c:v>-0.1018</c:v>
                </c:pt>
                <c:pt idx="7">
                  <c:v>7.9200000000000007E-2</c:v>
                </c:pt>
                <c:pt idx="8">
                  <c:v>2.8E-3</c:v>
                </c:pt>
                <c:pt idx="9">
                  <c:v>-4.6300000000000001E-2</c:v>
                </c:pt>
                <c:pt idx="10">
                  <c:v>-0.16159999999999999</c:v>
                </c:pt>
                <c:pt idx="11">
                  <c:v>-3.32E-2</c:v>
                </c:pt>
                <c:pt idx="12">
                  <c:v>-3.2199999999999999E-2</c:v>
                </c:pt>
                <c:pt idx="13">
                  <c:v>-2E-3</c:v>
                </c:pt>
                <c:pt idx="14">
                  <c:v>0.12189999999999999</c:v>
                </c:pt>
                <c:pt idx="15">
                  <c:v>-0.06</c:v>
                </c:pt>
                <c:pt idx="16">
                  <c:v>-1.4500000000000001E-2</c:v>
                </c:pt>
                <c:pt idx="17">
                  <c:v>-4.2299999999999997E-2</c:v>
                </c:pt>
                <c:pt idx="18">
                  <c:v>-2.46E-2</c:v>
                </c:pt>
                <c:pt idx="19">
                  <c:v>-1.66E-2</c:v>
                </c:pt>
                <c:pt idx="20">
                  <c:v>-0.14499999999999999</c:v>
                </c:pt>
                <c:pt idx="21">
                  <c:v>6.8099999999999994E-2</c:v>
                </c:pt>
                <c:pt idx="22">
                  <c:v>4.2999999999999997E-2</c:v>
                </c:pt>
                <c:pt idx="23">
                  <c:v>-6.13E-2</c:v>
                </c:pt>
                <c:pt idx="24">
                  <c:v>9.4000000000000004E-3</c:v>
                </c:pt>
                <c:pt idx="25">
                  <c:v>6.8400000000000002E-2</c:v>
                </c:pt>
                <c:pt idx="26">
                  <c:v>0.1268</c:v>
                </c:pt>
                <c:pt idx="27">
                  <c:v>4.2000000000000003E-2</c:v>
                </c:pt>
                <c:pt idx="28">
                  <c:v>-5.79E-2</c:v>
                </c:pt>
                <c:pt idx="29">
                  <c:v>-8.2100000000000006E-2</c:v>
                </c:pt>
              </c:numCache>
            </c:numRef>
          </c:yVal>
        </c:ser>
        <c:ser>
          <c:idx val="2"/>
          <c:order val="2"/>
          <c:tx>
            <c:v>Image distort</c:v>
          </c:tx>
          <c:spPr>
            <a:ln w="28575">
              <a:noFill/>
            </a:ln>
          </c:spPr>
          <c:xVal>
            <c:numRef>
              <c:f>('2'!$B$5:$B$6,'2'!$B$8:$B$9,'2'!$B$17:$B$18,'2'!$B$20:$B$23,'2'!$B$26:$B$27,'2'!$B$29,'2'!$B$32,'2'!$B$34)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13</c:v>
                </c:pt>
                <c:pt idx="5">
                  <c:v>14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22</c:v>
                </c:pt>
                <c:pt idx="11">
                  <c:v>23</c:v>
                </c:pt>
                <c:pt idx="12">
                  <c:v>25</c:v>
                </c:pt>
                <c:pt idx="13">
                  <c:v>28</c:v>
                </c:pt>
                <c:pt idx="14">
                  <c:v>30</c:v>
                </c:pt>
              </c:numCache>
            </c:numRef>
          </c:xVal>
          <c:yVal>
            <c:numRef>
              <c:f>('2'!$K$5:$K$6,'2'!$K$8:$K$9,'2'!$K$17:$K$18,'2'!$K$20:$K$23,'2'!$K$26:$K$27,'2'!$K$29,'2'!$K$32,'2'!$K$34)</c:f>
              <c:numCache>
                <c:formatCode>General</c:formatCode>
                <c:ptCount val="15"/>
                <c:pt idx="0">
                  <c:v>6.6500000000000004E-2</c:v>
                </c:pt>
                <c:pt idx="1">
                  <c:v>9.74E-2</c:v>
                </c:pt>
                <c:pt idx="2">
                  <c:v>-6.5699999999999995E-2</c:v>
                </c:pt>
                <c:pt idx="3">
                  <c:v>-0.12989999999999999</c:v>
                </c:pt>
                <c:pt idx="4">
                  <c:v>3.8600000000000002E-2</c:v>
                </c:pt>
                <c:pt idx="5">
                  <c:v>4.1799999999999997E-2</c:v>
                </c:pt>
                <c:pt idx="6">
                  <c:v>-9.6500000000000002E-2</c:v>
                </c:pt>
                <c:pt idx="7">
                  <c:v>-2.64E-2</c:v>
                </c:pt>
                <c:pt idx="8">
                  <c:v>-3.6999999999999998E-2</c:v>
                </c:pt>
                <c:pt idx="9">
                  <c:v>-9.2999999999999992E-3</c:v>
                </c:pt>
                <c:pt idx="10">
                  <c:v>6.1899999999999997E-2</c:v>
                </c:pt>
                <c:pt idx="11">
                  <c:v>-5.0599999999999999E-2</c:v>
                </c:pt>
                <c:pt idx="12">
                  <c:v>9.9000000000000008E-3</c:v>
                </c:pt>
                <c:pt idx="13">
                  <c:v>-1.0500000000000001E-2</c:v>
                </c:pt>
                <c:pt idx="14">
                  <c:v>-9.3899999999999997E-2</c:v>
                </c:pt>
              </c:numCache>
            </c:numRef>
          </c:yVal>
        </c:ser>
        <c:axId val="73369856"/>
        <c:axId val="73388032"/>
      </c:scatterChart>
      <c:valAx>
        <c:axId val="73369856"/>
        <c:scaling>
          <c:orientation val="minMax"/>
          <c:max val="30"/>
          <c:min val="0"/>
        </c:scaling>
        <c:axPos val="b"/>
        <c:numFmt formatCode="General" sourceLinked="1"/>
        <c:tickLblPos val="nextTo"/>
        <c:crossAx val="73388032"/>
        <c:crosses val="autoZero"/>
        <c:crossBetween val="midCat"/>
      </c:valAx>
      <c:valAx>
        <c:axId val="73388032"/>
        <c:scaling>
          <c:orientation val="minMax"/>
          <c:max val="0.15000000000000024"/>
          <c:min val="-0.25"/>
        </c:scaling>
        <c:axPos val="l"/>
        <c:majorGridlines/>
        <c:numFmt formatCode="General" sourceLinked="1"/>
        <c:tickLblPos val="nextTo"/>
        <c:crossAx val="73369856"/>
        <c:crosses val="autoZero"/>
        <c:crossBetween val="midCat"/>
        <c:majorUnit val="0.05"/>
        <c:minorUnit val="0.05"/>
      </c:valAx>
    </c:plotArea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5710479846113018E-2"/>
          <c:y val="5.6057509782556546E-2"/>
          <c:w val="0.83076511156684663"/>
          <c:h val="0.92269786120077213"/>
        </c:manualLayout>
      </c:layout>
      <c:scatterChart>
        <c:scatterStyle val="lineMarker"/>
        <c:ser>
          <c:idx val="0"/>
          <c:order val="0"/>
          <c:tx>
            <c:v>Image</c:v>
          </c:tx>
          <c:spPr>
            <a:ln w="28575">
              <a:noFill/>
            </a:ln>
          </c:spPr>
          <c:xVal>
            <c:numRef>
              <c:f>'r1'!$B$4:$B$33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'r1'!$C$4:$C$33</c:f>
              <c:numCache>
                <c:formatCode>0.0000</c:formatCode>
                <c:ptCount val="30"/>
                <c:pt idx="0">
                  <c:v>-1.24E-2</c:v>
                </c:pt>
                <c:pt idx="1">
                  <c:v>1.9099999999999999E-2</c:v>
                </c:pt>
                <c:pt idx="2">
                  <c:v>-2.64E-2</c:v>
                </c:pt>
                <c:pt idx="3">
                  <c:v>1.6199999999999999E-2</c:v>
                </c:pt>
                <c:pt idx="4">
                  <c:v>-3.61E-2</c:v>
                </c:pt>
                <c:pt idx="5">
                  <c:v>1.4E-2</c:v>
                </c:pt>
                <c:pt idx="6">
                  <c:v>1.2699999999999999E-2</c:v>
                </c:pt>
                <c:pt idx="7">
                  <c:v>1.55E-2</c:v>
                </c:pt>
                <c:pt idx="8">
                  <c:v>2.63E-2</c:v>
                </c:pt>
                <c:pt idx="9">
                  <c:v>1.7100000000000001E-2</c:v>
                </c:pt>
                <c:pt idx="10">
                  <c:v>-3.5999999999999999E-3</c:v>
                </c:pt>
                <c:pt idx="11">
                  <c:v>9.7000000000000003E-3</c:v>
                </c:pt>
                <c:pt idx="12">
                  <c:v>-2.1700000000000001E-2</c:v>
                </c:pt>
                <c:pt idx="13">
                  <c:v>6.4658999999999995E-4</c:v>
                </c:pt>
                <c:pt idx="14">
                  <c:v>-4.4000000000000003E-3</c:v>
                </c:pt>
                <c:pt idx="15">
                  <c:v>2.63E-2</c:v>
                </c:pt>
                <c:pt idx="16">
                  <c:v>-4.0000000000000001E-3</c:v>
                </c:pt>
                <c:pt idx="17">
                  <c:v>-2.81E-2</c:v>
                </c:pt>
                <c:pt idx="18">
                  <c:v>4.7000000000000002E-3</c:v>
                </c:pt>
                <c:pt idx="19">
                  <c:v>1.95E-2</c:v>
                </c:pt>
                <c:pt idx="20">
                  <c:v>-8.1963000000000001E-4</c:v>
                </c:pt>
                <c:pt idx="21">
                  <c:v>-8.3902E-4</c:v>
                </c:pt>
                <c:pt idx="22">
                  <c:v>2.93E-2</c:v>
                </c:pt>
                <c:pt idx="23">
                  <c:v>5.7000000000000002E-3</c:v>
                </c:pt>
                <c:pt idx="24">
                  <c:v>1.8100000000000002E-2</c:v>
                </c:pt>
                <c:pt idx="25">
                  <c:v>-1.34E-2</c:v>
                </c:pt>
                <c:pt idx="26">
                  <c:v>3.5999999999999999E-3</c:v>
                </c:pt>
                <c:pt idx="27">
                  <c:v>-9.9000000000000008E-3</c:v>
                </c:pt>
                <c:pt idx="28">
                  <c:v>6.7000000000000002E-3</c:v>
                </c:pt>
                <c:pt idx="29">
                  <c:v>-6.7999999999999996E-3</c:v>
                </c:pt>
              </c:numCache>
            </c:numRef>
          </c:yVal>
        </c:ser>
        <c:ser>
          <c:idx val="1"/>
          <c:order val="1"/>
          <c:tx>
            <c:v>Image blur</c:v>
          </c:tx>
          <c:spPr>
            <a:ln w="28575">
              <a:noFill/>
            </a:ln>
          </c:spPr>
          <c:xVal>
            <c:numRef>
              <c:f>'r1'!$B$4:$B$33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'r1'!$E$4:$E$33</c:f>
              <c:numCache>
                <c:formatCode>0.0000</c:formatCode>
                <c:ptCount val="30"/>
                <c:pt idx="0">
                  <c:v>-1.2800000000000001E-2</c:v>
                </c:pt>
                <c:pt idx="1">
                  <c:v>2.1700000000000001E-2</c:v>
                </c:pt>
                <c:pt idx="2">
                  <c:v>-2.53E-2</c:v>
                </c:pt>
                <c:pt idx="3">
                  <c:v>1.5299999999999999E-2</c:v>
                </c:pt>
                <c:pt idx="4">
                  <c:v>-3.49E-2</c:v>
                </c:pt>
                <c:pt idx="5">
                  <c:v>1.2699999999999999E-2</c:v>
                </c:pt>
                <c:pt idx="6">
                  <c:v>9.7999999999999997E-3</c:v>
                </c:pt>
                <c:pt idx="7">
                  <c:v>1.2999999999999999E-2</c:v>
                </c:pt>
                <c:pt idx="8">
                  <c:v>1.8700000000000001E-2</c:v>
                </c:pt>
                <c:pt idx="9">
                  <c:v>1.8100000000000002E-2</c:v>
                </c:pt>
                <c:pt idx="10">
                  <c:v>-1.5E-3</c:v>
                </c:pt>
                <c:pt idx="11">
                  <c:v>1.1900000000000001E-2</c:v>
                </c:pt>
                <c:pt idx="12">
                  <c:v>-1.66E-2</c:v>
                </c:pt>
                <c:pt idx="13">
                  <c:v>8.5251000000000001E-4</c:v>
                </c:pt>
                <c:pt idx="14">
                  <c:v>-1.8E-3</c:v>
                </c:pt>
                <c:pt idx="15">
                  <c:v>2.92E-2</c:v>
                </c:pt>
                <c:pt idx="16">
                  <c:v>-3.8444E-5</c:v>
                </c:pt>
                <c:pt idx="17">
                  <c:v>-3.2000000000000001E-2</c:v>
                </c:pt>
                <c:pt idx="18">
                  <c:v>5.8999999999999999E-3</c:v>
                </c:pt>
                <c:pt idx="19">
                  <c:v>1.9099999999999999E-2</c:v>
                </c:pt>
                <c:pt idx="20">
                  <c:v>-3.4819E-5</c:v>
                </c:pt>
                <c:pt idx="21">
                  <c:v>4.3E-3</c:v>
                </c:pt>
                <c:pt idx="22">
                  <c:v>2.0199999999999999E-2</c:v>
                </c:pt>
                <c:pt idx="23">
                  <c:v>6.7999999999999996E-3</c:v>
                </c:pt>
                <c:pt idx="24">
                  <c:v>1.61E-2</c:v>
                </c:pt>
                <c:pt idx="25">
                  <c:v>-1.34E-2</c:v>
                </c:pt>
                <c:pt idx="26">
                  <c:v>3.8999999999999998E-3</c:v>
                </c:pt>
                <c:pt idx="27">
                  <c:v>-1.2800000000000001E-2</c:v>
                </c:pt>
                <c:pt idx="28">
                  <c:v>4.1999999999999997E-3</c:v>
                </c:pt>
                <c:pt idx="29">
                  <c:v>-9.1999999999999998E-3</c:v>
                </c:pt>
              </c:numCache>
            </c:numRef>
          </c:yVal>
        </c:ser>
        <c:ser>
          <c:idx val="2"/>
          <c:order val="2"/>
          <c:tx>
            <c:v>Image distort</c:v>
          </c:tx>
          <c:spPr>
            <a:ln w="28575">
              <a:noFill/>
            </a:ln>
          </c:spPr>
          <c:xVal>
            <c:numRef>
              <c:f>'r1'!$B$4:$B$33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'r1'!$K$4:$K$33</c:f>
              <c:numCache>
                <c:formatCode>0.0000</c:formatCode>
                <c:ptCount val="30"/>
                <c:pt idx="0">
                  <c:v>3.0999999999999999E-3</c:v>
                </c:pt>
                <c:pt idx="1">
                  <c:v>4.1999999999999997E-3</c:v>
                </c:pt>
                <c:pt idx="3">
                  <c:v>-1.0200000000000001E-2</c:v>
                </c:pt>
                <c:pt idx="4">
                  <c:v>-2.4400000000000002E-2</c:v>
                </c:pt>
                <c:pt idx="12">
                  <c:v>-4.1999999999999997E-3</c:v>
                </c:pt>
                <c:pt idx="13">
                  <c:v>1.8E-3</c:v>
                </c:pt>
                <c:pt idx="15">
                  <c:v>-3.0000000000000001E-3</c:v>
                </c:pt>
                <c:pt idx="16">
                  <c:v>-9.2999999999999992E-3</c:v>
                </c:pt>
                <c:pt idx="17">
                  <c:v>-3.39E-2</c:v>
                </c:pt>
                <c:pt idx="18">
                  <c:v>-3.3999999999999998E-3</c:v>
                </c:pt>
                <c:pt idx="21">
                  <c:v>3.4586000000000003E-4</c:v>
                </c:pt>
                <c:pt idx="22">
                  <c:v>2.0199999999999999E-2</c:v>
                </c:pt>
                <c:pt idx="24">
                  <c:v>2.5899999999999999E-2</c:v>
                </c:pt>
                <c:pt idx="27">
                  <c:v>-1.72E-2</c:v>
                </c:pt>
                <c:pt idx="29">
                  <c:v>-1.6000000000000001E-3</c:v>
                </c:pt>
              </c:numCache>
            </c:numRef>
          </c:yVal>
        </c:ser>
        <c:axId val="73802496"/>
        <c:axId val="73804032"/>
      </c:scatterChart>
      <c:valAx>
        <c:axId val="73802496"/>
        <c:scaling>
          <c:orientation val="minMax"/>
          <c:max val="30"/>
          <c:min val="0"/>
        </c:scaling>
        <c:axPos val="b"/>
        <c:numFmt formatCode="General" sourceLinked="1"/>
        <c:tickLblPos val="nextTo"/>
        <c:crossAx val="73804032"/>
        <c:crosses val="autoZero"/>
        <c:crossBetween val="midCat"/>
      </c:valAx>
      <c:valAx>
        <c:axId val="73804032"/>
        <c:scaling>
          <c:orientation val="minMax"/>
          <c:max val="0.15000000000000002"/>
          <c:min val="-0.25"/>
        </c:scaling>
        <c:axPos val="l"/>
        <c:majorGridlines/>
        <c:numFmt formatCode="0.0000" sourceLinked="1"/>
        <c:tickLblPos val="nextTo"/>
        <c:crossAx val="73802496"/>
        <c:crosses val="autoZero"/>
        <c:crossBetween val="midCat"/>
        <c:majorUnit val="0.05"/>
        <c:minorUnit val="0.05"/>
      </c:valAx>
    </c:plotArea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5710479846113018E-2"/>
          <c:y val="5.6057509782556546E-2"/>
          <c:w val="0.83076511156684663"/>
          <c:h val="0.92269786120077213"/>
        </c:manualLayout>
      </c:layout>
      <c:scatterChart>
        <c:scatterStyle val="lineMarker"/>
        <c:ser>
          <c:idx val="0"/>
          <c:order val="0"/>
          <c:tx>
            <c:v>Image</c:v>
          </c:tx>
          <c:spPr>
            <a:ln w="28575">
              <a:noFill/>
            </a:ln>
          </c:spPr>
          <c:xVal>
            <c:numRef>
              <c:f>'rn1'!$B$4:$B$34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'rn1'!$C$4:$C$34</c:f>
              <c:numCache>
                <c:formatCode>0.0000</c:formatCode>
                <c:ptCount val="31"/>
                <c:pt idx="0">
                  <c:v>-1.5100000000000001E-2</c:v>
                </c:pt>
                <c:pt idx="1">
                  <c:v>-1.0699999999999999E-2</c:v>
                </c:pt>
                <c:pt idx="2">
                  <c:v>3.2000000000000002E-3</c:v>
                </c:pt>
                <c:pt idx="3">
                  <c:v>6.7999999999999996E-3</c:v>
                </c:pt>
                <c:pt idx="4" formatCode="General">
                  <c:v>-4.4000000000000003E-3</c:v>
                </c:pt>
                <c:pt idx="5" formatCode="General">
                  <c:v>-2.0400000000000001E-2</c:v>
                </c:pt>
                <c:pt idx="6" formatCode="General">
                  <c:v>2.18E-2</c:v>
                </c:pt>
                <c:pt idx="7" formatCode="General">
                  <c:v>-1.54E-2</c:v>
                </c:pt>
                <c:pt idx="8" formatCode="General">
                  <c:v>1.01E-2</c:v>
                </c:pt>
                <c:pt idx="9" formatCode="General">
                  <c:v>2.4400000000000002E-2</c:v>
                </c:pt>
                <c:pt idx="10" formatCode="General">
                  <c:v>1.1900000000000001E-2</c:v>
                </c:pt>
                <c:pt idx="11" formatCode="General">
                  <c:v>7.1999999999999998E-3</c:v>
                </c:pt>
                <c:pt idx="12" formatCode="General">
                  <c:v>8.2000000000000007E-3</c:v>
                </c:pt>
                <c:pt idx="13" formatCode="General">
                  <c:v>2.0199999999999999E-2</c:v>
                </c:pt>
                <c:pt idx="14" formatCode="General">
                  <c:v>-1.7299999999999999E-2</c:v>
                </c:pt>
                <c:pt idx="15" formatCode="General">
                  <c:v>-3.4000000000000002E-2</c:v>
                </c:pt>
                <c:pt idx="16" formatCode="General">
                  <c:v>-3.6999999999999998E-2</c:v>
                </c:pt>
                <c:pt idx="17" formatCode="General">
                  <c:v>1.29E-2</c:v>
                </c:pt>
                <c:pt idx="18" formatCode="General">
                  <c:v>-2.4E-2</c:v>
                </c:pt>
                <c:pt idx="19" formatCode="0.00E+00">
                  <c:v>5.1453999999999996E-4</c:v>
                </c:pt>
                <c:pt idx="20" formatCode="General">
                  <c:v>1.8800000000000001E-2</c:v>
                </c:pt>
                <c:pt idx="21" formatCode="General">
                  <c:v>-2.2800000000000001E-2</c:v>
                </c:pt>
                <c:pt idx="22" formatCode="General">
                  <c:v>-1.0200000000000001E-2</c:v>
                </c:pt>
                <c:pt idx="23" formatCode="General">
                  <c:v>-2.41E-2</c:v>
                </c:pt>
                <c:pt idx="24" formatCode="General">
                  <c:v>2.3999999999999998E-3</c:v>
                </c:pt>
                <c:pt idx="25" formatCode="General">
                  <c:v>-1.09E-2</c:v>
                </c:pt>
                <c:pt idx="26" formatCode="General">
                  <c:v>-7.7999999999999996E-3</c:v>
                </c:pt>
                <c:pt idx="27" formatCode="General">
                  <c:v>3.3000000000000002E-2</c:v>
                </c:pt>
                <c:pt idx="28" formatCode="General">
                  <c:v>3.4700000000000002E-2</c:v>
                </c:pt>
                <c:pt idx="29" formatCode="General">
                  <c:v>1.9900000000000001E-2</c:v>
                </c:pt>
              </c:numCache>
            </c:numRef>
          </c:yVal>
        </c:ser>
        <c:ser>
          <c:idx val="1"/>
          <c:order val="1"/>
          <c:tx>
            <c:v>Image blur</c:v>
          </c:tx>
          <c:spPr>
            <a:ln w="28575">
              <a:noFill/>
            </a:ln>
          </c:spPr>
          <c:xVal>
            <c:numRef>
              <c:f>'rn1'!$B$4:$B$34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'rn1'!$E$4:$E$34</c:f>
              <c:numCache>
                <c:formatCode>0.0000</c:formatCode>
                <c:ptCount val="31"/>
                <c:pt idx="0">
                  <c:v>-1.6199999999999999E-2</c:v>
                </c:pt>
                <c:pt idx="1">
                  <c:v>-1.12E-2</c:v>
                </c:pt>
                <c:pt idx="2">
                  <c:v>-8.3000000000000001E-3</c:v>
                </c:pt>
                <c:pt idx="3">
                  <c:v>6.4999999999999997E-3</c:v>
                </c:pt>
                <c:pt idx="4" formatCode="General">
                  <c:v>-4.1000000000000003E-3</c:v>
                </c:pt>
                <c:pt idx="5" formatCode="General">
                  <c:v>-2.06E-2</c:v>
                </c:pt>
                <c:pt idx="6" formatCode="General">
                  <c:v>2.52E-2</c:v>
                </c:pt>
                <c:pt idx="7" formatCode="General">
                  <c:v>-1.5100000000000001E-2</c:v>
                </c:pt>
                <c:pt idx="8" formatCode="General">
                  <c:v>2.3999999999999998E-3</c:v>
                </c:pt>
                <c:pt idx="9" formatCode="General">
                  <c:v>2.23E-2</c:v>
                </c:pt>
                <c:pt idx="10" formatCode="General">
                  <c:v>1.15E-2</c:v>
                </c:pt>
                <c:pt idx="11" formatCode="General">
                  <c:v>6.1999999999999998E-3</c:v>
                </c:pt>
                <c:pt idx="12" formatCode="General">
                  <c:v>5.8999999999999999E-3</c:v>
                </c:pt>
                <c:pt idx="13" formatCode="General">
                  <c:v>1.9E-2</c:v>
                </c:pt>
                <c:pt idx="14" formatCode="General">
                  <c:v>-1.4999999999999999E-2</c:v>
                </c:pt>
                <c:pt idx="15" formatCode="General">
                  <c:v>-3.2599999999999997E-2</c:v>
                </c:pt>
                <c:pt idx="16" formatCode="General">
                  <c:v>-3.39E-2</c:v>
                </c:pt>
                <c:pt idx="17" formatCode="General">
                  <c:v>1.6500000000000001E-2</c:v>
                </c:pt>
                <c:pt idx="18" formatCode="General">
                  <c:v>-2.4E-2</c:v>
                </c:pt>
                <c:pt idx="19" formatCode="General">
                  <c:v>5.7999999999999996E-3</c:v>
                </c:pt>
                <c:pt idx="20" formatCode="General">
                  <c:v>1.9400000000000001E-2</c:v>
                </c:pt>
                <c:pt idx="21" formatCode="General">
                  <c:v>-2.3E-2</c:v>
                </c:pt>
                <c:pt idx="22" formatCode="General">
                  <c:v>-1.66E-2</c:v>
                </c:pt>
                <c:pt idx="23" formatCode="General">
                  <c:v>-1.04E-2</c:v>
                </c:pt>
                <c:pt idx="24" formatCode="General">
                  <c:v>2.2000000000000001E-3</c:v>
                </c:pt>
                <c:pt idx="25" formatCode="General">
                  <c:v>-8.8999999999999999E-3</c:v>
                </c:pt>
                <c:pt idx="26" formatCode="General">
                  <c:v>-8.0999999999999996E-3</c:v>
                </c:pt>
                <c:pt idx="27" formatCode="General">
                  <c:v>3.5700000000000003E-2</c:v>
                </c:pt>
                <c:pt idx="28" formatCode="General">
                  <c:v>3.8300000000000001E-2</c:v>
                </c:pt>
                <c:pt idx="29" formatCode="General">
                  <c:v>1.8200000000000001E-2</c:v>
                </c:pt>
              </c:numCache>
            </c:numRef>
          </c:yVal>
        </c:ser>
        <c:ser>
          <c:idx val="2"/>
          <c:order val="2"/>
          <c:tx>
            <c:v>Image distort</c:v>
          </c:tx>
          <c:spPr>
            <a:ln w="28575">
              <a:noFill/>
            </a:ln>
          </c:spPr>
          <c:xVal>
            <c:numRef>
              <c:f>'rn1'!$B$4:$B$33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'rn1'!$I$4:$I$33</c:f>
              <c:numCache>
                <c:formatCode>General</c:formatCode>
                <c:ptCount val="30"/>
                <c:pt idx="0">
                  <c:v>3.0700000000000002E-2</c:v>
                </c:pt>
                <c:pt idx="1">
                  <c:v>-2.7000000000000001E-3</c:v>
                </c:pt>
                <c:pt idx="3">
                  <c:v>8.6999999999999994E-3</c:v>
                </c:pt>
                <c:pt idx="4">
                  <c:v>6.1000000000000004E-3</c:v>
                </c:pt>
                <c:pt idx="12">
                  <c:v>-1.29E-2</c:v>
                </c:pt>
                <c:pt idx="13">
                  <c:v>-1.29E-2</c:v>
                </c:pt>
                <c:pt idx="15">
                  <c:v>2.64E-2</c:v>
                </c:pt>
                <c:pt idx="16">
                  <c:v>-3.0800000000000001E-2</c:v>
                </c:pt>
                <c:pt idx="17">
                  <c:v>1.21E-2</c:v>
                </c:pt>
                <c:pt idx="18">
                  <c:v>-2.5700000000000001E-2</c:v>
                </c:pt>
                <c:pt idx="21">
                  <c:v>-1.8700000000000001E-2</c:v>
                </c:pt>
                <c:pt idx="22">
                  <c:v>1.4999999999999999E-2</c:v>
                </c:pt>
                <c:pt idx="24">
                  <c:v>2.01E-2</c:v>
                </c:pt>
                <c:pt idx="27">
                  <c:v>3.8399999999999997E-2</c:v>
                </c:pt>
                <c:pt idx="29">
                  <c:v>1.0800000000000001E-2</c:v>
                </c:pt>
              </c:numCache>
            </c:numRef>
          </c:yVal>
        </c:ser>
        <c:axId val="73755648"/>
        <c:axId val="73769728"/>
      </c:scatterChart>
      <c:valAx>
        <c:axId val="73755648"/>
        <c:scaling>
          <c:orientation val="minMax"/>
          <c:max val="30"/>
          <c:min val="0"/>
        </c:scaling>
        <c:axPos val="b"/>
        <c:numFmt formatCode="General" sourceLinked="1"/>
        <c:tickLblPos val="nextTo"/>
        <c:crossAx val="73769728"/>
        <c:crosses val="autoZero"/>
        <c:crossBetween val="midCat"/>
      </c:valAx>
      <c:valAx>
        <c:axId val="73769728"/>
        <c:scaling>
          <c:orientation val="minMax"/>
          <c:max val="0.15000000000000002"/>
          <c:min val="-0.25"/>
        </c:scaling>
        <c:axPos val="l"/>
        <c:majorGridlines/>
        <c:numFmt formatCode="0.0000" sourceLinked="1"/>
        <c:tickLblPos val="nextTo"/>
        <c:crossAx val="73755648"/>
        <c:crosses val="autoZero"/>
        <c:crossBetween val="midCat"/>
        <c:majorUnit val="0.05"/>
        <c:minorUnit val="0.05"/>
      </c:valAx>
    </c:plotArea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5710479846113018E-2"/>
          <c:y val="5.6057509782556546E-2"/>
          <c:w val="0.83076511156684663"/>
          <c:h val="0.92269786120077213"/>
        </c:manualLayout>
      </c:layout>
      <c:scatterChart>
        <c:scatterStyle val="lineMarker"/>
        <c:ser>
          <c:idx val="0"/>
          <c:order val="0"/>
          <c:tx>
            <c:v>Image</c:v>
          </c:tx>
          <c:spPr>
            <a:ln w="28575">
              <a:noFill/>
            </a:ln>
          </c:spPr>
          <c:xVal>
            <c:numRef>
              <c:f>'rn2'!$B$4:$B$33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'rn2'!$C$4:$C$33</c:f>
              <c:numCache>
                <c:formatCode>0.0000</c:formatCode>
                <c:ptCount val="30"/>
                <c:pt idx="0">
                  <c:v>-1.5800000000000002E-2</c:v>
                </c:pt>
                <c:pt idx="1">
                  <c:v>6.0000000000000001E-3</c:v>
                </c:pt>
                <c:pt idx="2">
                  <c:v>9.7999999999999997E-3</c:v>
                </c:pt>
                <c:pt idx="3">
                  <c:v>-4.4000000000000003E-3</c:v>
                </c:pt>
                <c:pt idx="4">
                  <c:v>-3.8E-3</c:v>
                </c:pt>
                <c:pt idx="5">
                  <c:v>1.78E-2</c:v>
                </c:pt>
                <c:pt idx="6">
                  <c:v>-7.0000000000000001E-3</c:v>
                </c:pt>
                <c:pt idx="7">
                  <c:v>-2.6200000000000001E-2</c:v>
                </c:pt>
                <c:pt idx="8">
                  <c:v>-1.6899999999999998E-2</c:v>
                </c:pt>
                <c:pt idx="9">
                  <c:v>3.5999999999999999E-3</c:v>
                </c:pt>
                <c:pt idx="10">
                  <c:v>8.4964000000000003E-4</c:v>
                </c:pt>
                <c:pt idx="11">
                  <c:v>-1.6E-2</c:v>
                </c:pt>
                <c:pt idx="12">
                  <c:v>1.4800000000000001E-2</c:v>
                </c:pt>
                <c:pt idx="13">
                  <c:v>-6.4999999999999997E-3</c:v>
                </c:pt>
                <c:pt idx="14">
                  <c:v>-7.1999999999999998E-3</c:v>
                </c:pt>
                <c:pt idx="15">
                  <c:v>1.52E-2</c:v>
                </c:pt>
                <c:pt idx="16">
                  <c:v>-6.3E-3</c:v>
                </c:pt>
                <c:pt idx="17">
                  <c:v>-2.3E-2</c:v>
                </c:pt>
                <c:pt idx="18">
                  <c:v>-2.8299999999999999E-2</c:v>
                </c:pt>
                <c:pt idx="19">
                  <c:v>1.1599999999999999E-2</c:v>
                </c:pt>
                <c:pt idx="20">
                  <c:v>4.1999999999999997E-3</c:v>
                </c:pt>
                <c:pt idx="21">
                  <c:v>1.41E-2</c:v>
                </c:pt>
                <c:pt idx="22">
                  <c:v>2.8899999999999999E-2</c:v>
                </c:pt>
                <c:pt idx="23">
                  <c:v>-8.3000000000000001E-3</c:v>
                </c:pt>
                <c:pt idx="24">
                  <c:v>-2.1299999999999999E-2</c:v>
                </c:pt>
                <c:pt idx="25">
                  <c:v>-2.2800000000000001E-2</c:v>
                </c:pt>
                <c:pt idx="26">
                  <c:v>-1.9E-2</c:v>
                </c:pt>
                <c:pt idx="27">
                  <c:v>-5.1000000000000004E-3</c:v>
                </c:pt>
                <c:pt idx="28">
                  <c:v>-7.9000000000000008E-3</c:v>
                </c:pt>
                <c:pt idx="29">
                  <c:v>1.2800000000000001E-2</c:v>
                </c:pt>
              </c:numCache>
            </c:numRef>
          </c:yVal>
        </c:ser>
        <c:ser>
          <c:idx val="1"/>
          <c:order val="1"/>
          <c:tx>
            <c:v>Image blur</c:v>
          </c:tx>
          <c:spPr>
            <a:ln w="28575">
              <a:noFill/>
            </a:ln>
          </c:spPr>
          <c:xVal>
            <c:numRef>
              <c:f>'rn2'!$B$4:$B$34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'rn2'!$E$4:$E$33</c:f>
              <c:numCache>
                <c:formatCode>0.0000</c:formatCode>
                <c:ptCount val="30"/>
                <c:pt idx="0">
                  <c:v>-1.9300000000000001E-2</c:v>
                </c:pt>
                <c:pt idx="1">
                  <c:v>3.5000000000000001E-3</c:v>
                </c:pt>
                <c:pt idx="2">
                  <c:v>1.8100000000000002E-2</c:v>
                </c:pt>
                <c:pt idx="3">
                  <c:v>-4.5999999999999999E-3</c:v>
                </c:pt>
                <c:pt idx="4">
                  <c:v>-3.5000000000000001E-3</c:v>
                </c:pt>
                <c:pt idx="5">
                  <c:v>2.1000000000000001E-2</c:v>
                </c:pt>
                <c:pt idx="6">
                  <c:v>-4.3E-3</c:v>
                </c:pt>
                <c:pt idx="7">
                  <c:v>-2.2100000000000002E-2</c:v>
                </c:pt>
                <c:pt idx="8">
                  <c:v>-1.23E-2</c:v>
                </c:pt>
                <c:pt idx="9">
                  <c:v>3.0000000000000001E-3</c:v>
                </c:pt>
                <c:pt idx="10">
                  <c:v>-1.1000000000000001E-3</c:v>
                </c:pt>
                <c:pt idx="11">
                  <c:v>-1.7000000000000001E-2</c:v>
                </c:pt>
                <c:pt idx="12">
                  <c:v>1.41E-2</c:v>
                </c:pt>
                <c:pt idx="13">
                  <c:v>-8.2000000000000007E-3</c:v>
                </c:pt>
                <c:pt idx="14">
                  <c:v>-8.9999999999999993E-3</c:v>
                </c:pt>
                <c:pt idx="15">
                  <c:v>1.5299999999999999E-2</c:v>
                </c:pt>
                <c:pt idx="16">
                  <c:v>-4.3E-3</c:v>
                </c:pt>
                <c:pt idx="17">
                  <c:v>-1.89E-2</c:v>
                </c:pt>
                <c:pt idx="18">
                  <c:v>-2.8799999999999999E-2</c:v>
                </c:pt>
                <c:pt idx="19">
                  <c:v>1.03E-2</c:v>
                </c:pt>
                <c:pt idx="20">
                  <c:v>3.0000000000000001E-3</c:v>
                </c:pt>
                <c:pt idx="21">
                  <c:v>1.18E-2</c:v>
                </c:pt>
                <c:pt idx="22">
                  <c:v>2.1999999999999999E-2</c:v>
                </c:pt>
                <c:pt idx="23">
                  <c:v>-2.3400000000000001E-2</c:v>
                </c:pt>
                <c:pt idx="24">
                  <c:v>-2.1999999999999999E-2</c:v>
                </c:pt>
                <c:pt idx="25">
                  <c:v>-1.83E-2</c:v>
                </c:pt>
                <c:pt idx="26">
                  <c:v>-1.2500000000000001E-2</c:v>
                </c:pt>
                <c:pt idx="27">
                  <c:v>-6.7999999999999996E-3</c:v>
                </c:pt>
                <c:pt idx="28">
                  <c:v>-6.4999999999999997E-3</c:v>
                </c:pt>
                <c:pt idx="29">
                  <c:v>1.2500000000000001E-2</c:v>
                </c:pt>
              </c:numCache>
            </c:numRef>
          </c:yVal>
        </c:ser>
        <c:ser>
          <c:idx val="2"/>
          <c:order val="2"/>
          <c:tx>
            <c:v>Image distort</c:v>
          </c:tx>
          <c:spPr>
            <a:ln w="28575">
              <a:noFill/>
            </a:ln>
          </c:spPr>
          <c:xVal>
            <c:numRef>
              <c:f>'rn2'!$B$4:$B$33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'rn2'!$K$4:$K$33</c:f>
              <c:numCache>
                <c:formatCode>0.0000</c:formatCode>
                <c:ptCount val="30"/>
                <c:pt idx="0">
                  <c:v>-1.6299999999999999E-2</c:v>
                </c:pt>
                <c:pt idx="1">
                  <c:v>2.29E-2</c:v>
                </c:pt>
                <c:pt idx="3">
                  <c:v>-1.7899999999999999E-2</c:v>
                </c:pt>
                <c:pt idx="4">
                  <c:v>-1.4E-3</c:v>
                </c:pt>
                <c:pt idx="12">
                  <c:v>2.2599999999999999E-2</c:v>
                </c:pt>
                <c:pt idx="13">
                  <c:v>-1.09E-2</c:v>
                </c:pt>
                <c:pt idx="15">
                  <c:v>-3.5900000000000001E-2</c:v>
                </c:pt>
                <c:pt idx="16">
                  <c:v>-5.7000000000000002E-3</c:v>
                </c:pt>
                <c:pt idx="17">
                  <c:v>-1.77E-2</c:v>
                </c:pt>
                <c:pt idx="18">
                  <c:v>-1.15E-2</c:v>
                </c:pt>
                <c:pt idx="21">
                  <c:v>1.4200000000000001E-2</c:v>
                </c:pt>
                <c:pt idx="22">
                  <c:v>2.2700000000000001E-2</c:v>
                </c:pt>
                <c:pt idx="24">
                  <c:v>-2E-3</c:v>
                </c:pt>
                <c:pt idx="27">
                  <c:v>2.24E-2</c:v>
                </c:pt>
                <c:pt idx="29">
                  <c:v>4.4000000000000003E-3</c:v>
                </c:pt>
              </c:numCache>
            </c:numRef>
          </c:yVal>
        </c:ser>
        <c:axId val="73905664"/>
        <c:axId val="73907200"/>
      </c:scatterChart>
      <c:valAx>
        <c:axId val="73905664"/>
        <c:scaling>
          <c:orientation val="minMax"/>
          <c:max val="30"/>
          <c:min val="0"/>
        </c:scaling>
        <c:axPos val="b"/>
        <c:numFmt formatCode="General" sourceLinked="1"/>
        <c:tickLblPos val="nextTo"/>
        <c:crossAx val="73907200"/>
        <c:crosses val="autoZero"/>
        <c:crossBetween val="midCat"/>
      </c:valAx>
      <c:valAx>
        <c:axId val="73907200"/>
        <c:scaling>
          <c:orientation val="minMax"/>
          <c:max val="0.15000000000000002"/>
          <c:min val="-0.25"/>
        </c:scaling>
        <c:axPos val="l"/>
        <c:majorGridlines/>
        <c:numFmt formatCode="0.0000" sourceLinked="1"/>
        <c:tickLblPos val="nextTo"/>
        <c:crossAx val="73905664"/>
        <c:crosses val="autoZero"/>
        <c:crossBetween val="midCat"/>
        <c:majorUnit val="0.05"/>
        <c:minorUnit val="0.05"/>
      </c:valAx>
    </c:plotArea>
    <c:legend>
      <c:legendPos val="r"/>
      <c:layout/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190501</xdr:colOff>
      <xdr:row>4</xdr:row>
      <xdr:rowOff>0</xdr:rowOff>
    </xdr:from>
    <xdr:to>
      <xdr:col>18</xdr:col>
      <xdr:colOff>295275</xdr:colOff>
      <xdr:row>23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4</xdr:row>
      <xdr:rowOff>104775</xdr:rowOff>
    </xdr:from>
    <xdr:to>
      <xdr:col>18</xdr:col>
      <xdr:colOff>285749</xdr:colOff>
      <xdr:row>23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3</xdr:row>
      <xdr:rowOff>28575</xdr:rowOff>
    </xdr:from>
    <xdr:to>
      <xdr:col>18</xdr:col>
      <xdr:colOff>380999</xdr:colOff>
      <xdr:row>22</xdr:row>
      <xdr:rowOff>47624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4</xdr:row>
      <xdr:rowOff>9525</xdr:rowOff>
    </xdr:from>
    <xdr:to>
      <xdr:col>18</xdr:col>
      <xdr:colOff>561974</xdr:colOff>
      <xdr:row>23</xdr:row>
      <xdr:rowOff>28574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6"/>
  <sheetViews>
    <sheetView workbookViewId="0">
      <selection activeCell="M29" sqref="M29"/>
    </sheetView>
  </sheetViews>
  <sheetFormatPr defaultRowHeight="15"/>
  <cols>
    <col min="3" max="3" width="18.42578125" customWidth="1"/>
    <col min="5" max="5" width="21" customWidth="1"/>
    <col min="7" max="7" width="18.28515625" customWidth="1"/>
    <col min="11" max="11" width="25.5703125" customWidth="1"/>
    <col min="12" max="12" width="4.5703125" customWidth="1"/>
    <col min="13" max="13" width="10" customWidth="1"/>
    <col min="14" max="14" width="3.140625" customWidth="1"/>
  </cols>
  <sheetData>
    <row r="1" spans="1:15">
      <c r="A1" s="5" t="s">
        <v>5</v>
      </c>
      <c r="B1" s="5"/>
      <c r="C1" s="5"/>
      <c r="D1" s="5"/>
      <c r="E1" s="5"/>
      <c r="F1" s="5"/>
      <c r="G1" s="5"/>
      <c r="H1" s="5"/>
      <c r="I1" s="5"/>
    </row>
    <row r="3" spans="1:15">
      <c r="A3" t="s">
        <v>0</v>
      </c>
      <c r="C3" t="s">
        <v>1</v>
      </c>
      <c r="E3" t="s">
        <v>2</v>
      </c>
      <c r="G3" t="s">
        <v>3</v>
      </c>
      <c r="I3" t="s">
        <v>4</v>
      </c>
      <c r="K3" t="s">
        <v>8</v>
      </c>
      <c r="M3" t="s">
        <v>3</v>
      </c>
      <c r="O3" t="s">
        <v>4</v>
      </c>
    </row>
    <row r="5" spans="1:15">
      <c r="A5">
        <v>1</v>
      </c>
      <c r="B5">
        <v>1</v>
      </c>
      <c r="C5">
        <v>-1.49E-2</v>
      </c>
      <c r="E5">
        <v>-1.4500000000000001E-2</v>
      </c>
      <c r="G5">
        <f>ABS(C5-E5)</f>
        <v>3.9999999999999931E-4</v>
      </c>
      <c r="I5">
        <f>G5*100</f>
        <v>3.9999999999999931E-2</v>
      </c>
      <c r="K5">
        <v>6.6500000000000004E-2</v>
      </c>
      <c r="M5">
        <f>ABS(C5-K5)</f>
        <v>8.14E-2</v>
      </c>
      <c r="O5">
        <f>M5*100</f>
        <v>8.14</v>
      </c>
    </row>
    <row r="6" spans="1:15">
      <c r="A6">
        <v>2</v>
      </c>
      <c r="B6">
        <v>2</v>
      </c>
      <c r="C6">
        <v>9.0399999999999994E-2</v>
      </c>
      <c r="E6">
        <v>9.1300000000000006E-2</v>
      </c>
      <c r="G6">
        <f t="shared" ref="G6:G34" si="0">ABS(C6-E6)</f>
        <v>9.000000000000119E-4</v>
      </c>
      <c r="I6">
        <f t="shared" ref="I6:I34" si="1">G6*100</f>
        <v>9.000000000000119E-2</v>
      </c>
      <c r="K6">
        <v>9.74E-2</v>
      </c>
      <c r="M6" s="3">
        <f t="shared" ref="M6:M9" si="2">ABS(C6-K6)</f>
        <v>7.0000000000000062E-3</v>
      </c>
      <c r="O6">
        <f t="shared" ref="O6:O34" si="3">M6*100</f>
        <v>0.70000000000000062</v>
      </c>
    </row>
    <row r="7" spans="1:15">
      <c r="A7">
        <v>8</v>
      </c>
      <c r="B7">
        <v>3</v>
      </c>
      <c r="C7">
        <v>-3.3E-3</v>
      </c>
      <c r="E7">
        <v>4.5999999999999999E-3</v>
      </c>
      <c r="G7">
        <f t="shared" si="0"/>
        <v>7.9000000000000008E-3</v>
      </c>
      <c r="I7">
        <f t="shared" si="1"/>
        <v>0.79</v>
      </c>
    </row>
    <row r="8" spans="1:15">
      <c r="A8">
        <v>10</v>
      </c>
      <c r="B8">
        <v>4</v>
      </c>
      <c r="C8">
        <v>2.3699999999999999E-2</v>
      </c>
      <c r="E8">
        <v>2.3699999999999999E-2</v>
      </c>
      <c r="G8">
        <f t="shared" si="0"/>
        <v>0</v>
      </c>
      <c r="I8">
        <f t="shared" si="1"/>
        <v>0</v>
      </c>
      <c r="K8">
        <v>-6.5699999999999995E-2</v>
      </c>
      <c r="M8">
        <f t="shared" si="2"/>
        <v>8.9399999999999993E-2</v>
      </c>
      <c r="O8">
        <f t="shared" si="3"/>
        <v>8.94</v>
      </c>
    </row>
    <row r="9" spans="1:15">
      <c r="A9">
        <v>14</v>
      </c>
      <c r="B9">
        <v>5</v>
      </c>
      <c r="C9">
        <v>-5.4300000000000001E-2</v>
      </c>
      <c r="E9">
        <v>-5.7599999999999998E-2</v>
      </c>
      <c r="G9">
        <f t="shared" si="0"/>
        <v>3.2999999999999974E-3</v>
      </c>
      <c r="I9">
        <f t="shared" si="1"/>
        <v>0.32999999999999974</v>
      </c>
      <c r="K9">
        <v>-0.12989999999999999</v>
      </c>
      <c r="M9">
        <f t="shared" si="2"/>
        <v>7.5599999999999987E-2</v>
      </c>
      <c r="O9">
        <f t="shared" si="3"/>
        <v>7.5599999999999987</v>
      </c>
    </row>
    <row r="10" spans="1:15">
      <c r="A10">
        <v>17</v>
      </c>
      <c r="B10">
        <v>6</v>
      </c>
      <c r="C10">
        <v>-4.5100000000000001E-2</v>
      </c>
      <c r="E10">
        <v>-4.3099999999999999E-2</v>
      </c>
      <c r="G10">
        <f t="shared" si="0"/>
        <v>2.0000000000000018E-3</v>
      </c>
      <c r="I10">
        <f t="shared" si="1"/>
        <v>0.20000000000000018</v>
      </c>
    </row>
    <row r="11" spans="1:15">
      <c r="A11">
        <v>18</v>
      </c>
      <c r="B11">
        <v>7</v>
      </c>
      <c r="C11">
        <v>-9.7600000000000006E-2</v>
      </c>
      <c r="E11">
        <v>-0.1018</v>
      </c>
      <c r="G11">
        <f t="shared" si="0"/>
        <v>4.1999999999999954E-3</v>
      </c>
      <c r="I11">
        <f t="shared" si="1"/>
        <v>0.41999999999999954</v>
      </c>
    </row>
    <row r="12" spans="1:15">
      <c r="A12">
        <v>19</v>
      </c>
      <c r="B12">
        <v>8</v>
      </c>
      <c r="C12">
        <v>7.5899999999999995E-2</v>
      </c>
      <c r="E12">
        <v>7.9200000000000007E-2</v>
      </c>
      <c r="G12">
        <f t="shared" si="0"/>
        <v>3.3000000000000113E-3</v>
      </c>
      <c r="I12">
        <f t="shared" si="1"/>
        <v>0.33000000000000113</v>
      </c>
    </row>
    <row r="13" spans="1:15">
      <c r="A13">
        <v>20</v>
      </c>
      <c r="B13">
        <v>9</v>
      </c>
      <c r="C13">
        <v>8.6E-3</v>
      </c>
      <c r="E13">
        <v>2.8E-3</v>
      </c>
      <c r="G13">
        <f t="shared" si="0"/>
        <v>5.7999999999999996E-3</v>
      </c>
      <c r="I13">
        <f t="shared" si="1"/>
        <v>0.57999999999999996</v>
      </c>
    </row>
    <row r="14" spans="1:15">
      <c r="A14">
        <v>26</v>
      </c>
      <c r="B14">
        <v>10</v>
      </c>
      <c r="C14">
        <v>-4.4200000000000003E-2</v>
      </c>
      <c r="E14">
        <v>-4.6300000000000001E-2</v>
      </c>
      <c r="G14">
        <f t="shared" si="0"/>
        <v>2.0999999999999977E-3</v>
      </c>
      <c r="I14">
        <f t="shared" si="1"/>
        <v>0.20999999999999977</v>
      </c>
    </row>
    <row r="15" spans="1:15">
      <c r="A15">
        <v>27</v>
      </c>
      <c r="B15">
        <v>11</v>
      </c>
      <c r="C15">
        <v>-0.16009999999999999</v>
      </c>
      <c r="E15">
        <v>-0.16159999999999999</v>
      </c>
      <c r="G15">
        <f t="shared" si="0"/>
        <v>1.5000000000000013E-3</v>
      </c>
      <c r="I15">
        <f t="shared" si="1"/>
        <v>0.15000000000000013</v>
      </c>
    </row>
    <row r="16" spans="1:15">
      <c r="A16">
        <v>29</v>
      </c>
      <c r="B16">
        <v>12</v>
      </c>
      <c r="C16">
        <v>-3.2000000000000001E-2</v>
      </c>
      <c r="E16">
        <v>-3.32E-2</v>
      </c>
      <c r="G16">
        <f t="shared" si="0"/>
        <v>1.1999999999999997E-3</v>
      </c>
      <c r="I16">
        <f t="shared" si="1"/>
        <v>0.11999999999999997</v>
      </c>
    </row>
    <row r="17" spans="1:15">
      <c r="A17">
        <v>33</v>
      </c>
      <c r="B17">
        <v>13</v>
      </c>
      <c r="C17">
        <v>-3.2899999999999999E-2</v>
      </c>
      <c r="E17">
        <v>-3.2199999999999999E-2</v>
      </c>
      <c r="G17">
        <f t="shared" si="0"/>
        <v>6.9999999999999923E-4</v>
      </c>
      <c r="I17">
        <f t="shared" si="1"/>
        <v>6.9999999999999923E-2</v>
      </c>
      <c r="K17">
        <v>3.8600000000000002E-2</v>
      </c>
      <c r="M17">
        <f>ABS(C17-K17)</f>
        <v>7.1500000000000008E-2</v>
      </c>
      <c r="O17">
        <f t="shared" si="3"/>
        <v>7.15</v>
      </c>
    </row>
    <row r="18" spans="1:15">
      <c r="A18">
        <v>34</v>
      </c>
      <c r="B18">
        <v>14</v>
      </c>
      <c r="C18">
        <v>-2.2000000000000001E-3</v>
      </c>
      <c r="E18">
        <v>-2E-3</v>
      </c>
      <c r="G18">
        <f t="shared" si="0"/>
        <v>2.0000000000000009E-4</v>
      </c>
      <c r="I18">
        <f t="shared" si="1"/>
        <v>2.0000000000000011E-2</v>
      </c>
      <c r="K18">
        <v>4.1799999999999997E-2</v>
      </c>
      <c r="M18">
        <f>ABS(C18-K18)</f>
        <v>4.3999999999999997E-2</v>
      </c>
      <c r="O18">
        <f t="shared" si="3"/>
        <v>4.3999999999999995</v>
      </c>
    </row>
    <row r="19" spans="1:15">
      <c r="A19">
        <v>36</v>
      </c>
      <c r="B19">
        <v>15</v>
      </c>
      <c r="C19">
        <v>0.1205</v>
      </c>
      <c r="E19">
        <v>0.12189999999999999</v>
      </c>
      <c r="G19">
        <f t="shared" si="0"/>
        <v>1.3999999999999985E-3</v>
      </c>
      <c r="I19">
        <f t="shared" si="1"/>
        <v>0.13999999999999985</v>
      </c>
    </row>
    <row r="20" spans="1:15">
      <c r="A20">
        <v>39</v>
      </c>
      <c r="B20">
        <v>16</v>
      </c>
      <c r="C20">
        <v>-5.7099999999999998E-2</v>
      </c>
      <c r="E20">
        <v>-0.06</v>
      </c>
      <c r="G20">
        <f t="shared" si="0"/>
        <v>2.8999999999999998E-3</v>
      </c>
      <c r="I20">
        <f t="shared" si="1"/>
        <v>0.28999999999999998</v>
      </c>
      <c r="K20">
        <v>-9.6500000000000002E-2</v>
      </c>
      <c r="M20">
        <f t="shared" ref="M20:M34" si="4">ABS(C20-K20)</f>
        <v>3.9400000000000004E-2</v>
      </c>
      <c r="O20">
        <f t="shared" si="3"/>
        <v>3.9400000000000004</v>
      </c>
    </row>
    <row r="21" spans="1:15">
      <c r="A21">
        <v>40</v>
      </c>
      <c r="B21">
        <v>17</v>
      </c>
      <c r="C21">
        <v>-1.3599999999999999E-2</v>
      </c>
      <c r="E21">
        <v>-1.4500000000000001E-2</v>
      </c>
      <c r="G21">
        <f t="shared" si="0"/>
        <v>9.0000000000000149E-4</v>
      </c>
      <c r="I21">
        <f t="shared" si="1"/>
        <v>9.0000000000000149E-2</v>
      </c>
      <c r="K21">
        <v>-2.64E-2</v>
      </c>
      <c r="M21">
        <f t="shared" si="4"/>
        <v>1.2800000000000001E-2</v>
      </c>
      <c r="O21">
        <f t="shared" si="3"/>
        <v>1.28</v>
      </c>
    </row>
    <row r="22" spans="1:15">
      <c r="A22">
        <v>41</v>
      </c>
      <c r="B22">
        <v>18</v>
      </c>
      <c r="C22">
        <v>-3.8100000000000002E-2</v>
      </c>
      <c r="E22">
        <v>-4.2299999999999997E-2</v>
      </c>
      <c r="G22">
        <f t="shared" si="0"/>
        <v>4.1999999999999954E-3</v>
      </c>
      <c r="I22">
        <f t="shared" si="1"/>
        <v>0.41999999999999954</v>
      </c>
      <c r="K22">
        <v>-3.6999999999999998E-2</v>
      </c>
      <c r="M22" s="3">
        <f t="shared" si="4"/>
        <v>1.1000000000000038E-3</v>
      </c>
      <c r="O22">
        <f t="shared" si="3"/>
        <v>0.11000000000000038</v>
      </c>
    </row>
    <row r="23" spans="1:15">
      <c r="A23">
        <v>42</v>
      </c>
      <c r="B23">
        <v>19</v>
      </c>
      <c r="C23">
        <v>-2.1999999999999999E-2</v>
      </c>
      <c r="E23">
        <v>-2.46E-2</v>
      </c>
      <c r="G23">
        <f t="shared" si="0"/>
        <v>2.6000000000000016E-3</v>
      </c>
      <c r="I23">
        <f t="shared" si="1"/>
        <v>0.26000000000000018</v>
      </c>
      <c r="K23">
        <v>-9.2999999999999992E-3</v>
      </c>
      <c r="M23">
        <f t="shared" si="4"/>
        <v>1.2699999999999999E-2</v>
      </c>
      <c r="O23">
        <f t="shared" si="3"/>
        <v>1.27</v>
      </c>
    </row>
    <row r="24" spans="1:15">
      <c r="A24">
        <v>43</v>
      </c>
      <c r="B24">
        <v>20</v>
      </c>
      <c r="C24">
        <v>-1.8700000000000001E-2</v>
      </c>
      <c r="E24">
        <v>-1.66E-2</v>
      </c>
      <c r="G24">
        <f t="shared" si="0"/>
        <v>2.1000000000000012E-3</v>
      </c>
      <c r="I24">
        <f t="shared" si="1"/>
        <v>0.21000000000000013</v>
      </c>
    </row>
    <row r="25" spans="1:15">
      <c r="A25">
        <v>47</v>
      </c>
      <c r="B25">
        <v>21</v>
      </c>
      <c r="C25">
        <v>-0.1447</v>
      </c>
      <c r="E25">
        <v>-0.14499999999999999</v>
      </c>
      <c r="G25">
        <f t="shared" si="0"/>
        <v>2.9999999999999472E-4</v>
      </c>
      <c r="I25">
        <f t="shared" si="1"/>
        <v>2.9999999999999472E-2</v>
      </c>
    </row>
    <row r="26" spans="1:15">
      <c r="A26">
        <v>48</v>
      </c>
      <c r="B26">
        <v>22</v>
      </c>
      <c r="C26">
        <v>5.5399999999999998E-2</v>
      </c>
      <c r="E26">
        <v>6.8099999999999994E-2</v>
      </c>
      <c r="G26">
        <f t="shared" si="0"/>
        <v>1.2699999999999996E-2</v>
      </c>
      <c r="I26">
        <f t="shared" si="1"/>
        <v>1.2699999999999996</v>
      </c>
      <c r="K26">
        <v>6.1899999999999997E-2</v>
      </c>
      <c r="M26" s="3">
        <f t="shared" si="4"/>
        <v>6.4999999999999988E-3</v>
      </c>
      <c r="O26">
        <f t="shared" si="3"/>
        <v>0.64999999999999991</v>
      </c>
    </row>
    <row r="27" spans="1:15">
      <c r="A27">
        <v>51</v>
      </c>
      <c r="B27">
        <v>23</v>
      </c>
      <c r="C27">
        <v>3.95E-2</v>
      </c>
      <c r="E27">
        <v>4.2999999999999997E-2</v>
      </c>
      <c r="G27">
        <f t="shared" si="0"/>
        <v>3.4999999999999962E-3</v>
      </c>
      <c r="I27">
        <f t="shared" si="1"/>
        <v>0.34999999999999964</v>
      </c>
      <c r="K27">
        <v>-5.0599999999999999E-2</v>
      </c>
      <c r="M27">
        <f t="shared" si="4"/>
        <v>9.01E-2</v>
      </c>
      <c r="O27">
        <f t="shared" si="3"/>
        <v>9.01</v>
      </c>
    </row>
    <row r="28" spans="1:15">
      <c r="A28">
        <v>55</v>
      </c>
      <c r="B28">
        <v>24</v>
      </c>
      <c r="C28">
        <v>-6.0400000000000002E-2</v>
      </c>
      <c r="E28">
        <v>-6.13E-2</v>
      </c>
      <c r="G28">
        <f t="shared" si="0"/>
        <v>8.9999999999999802E-4</v>
      </c>
      <c r="I28">
        <f t="shared" si="1"/>
        <v>8.9999999999999802E-2</v>
      </c>
    </row>
    <row r="29" spans="1:15">
      <c r="A29">
        <v>56</v>
      </c>
      <c r="B29">
        <v>25</v>
      </c>
      <c r="C29">
        <v>7.6E-3</v>
      </c>
      <c r="E29">
        <v>9.4000000000000004E-3</v>
      </c>
      <c r="G29">
        <f t="shared" si="0"/>
        <v>1.8000000000000004E-3</v>
      </c>
      <c r="I29">
        <f t="shared" si="1"/>
        <v>0.18000000000000005</v>
      </c>
      <c r="K29">
        <v>9.9000000000000008E-3</v>
      </c>
      <c r="M29" s="3">
        <f t="shared" si="4"/>
        <v>2.3000000000000008E-3</v>
      </c>
      <c r="O29">
        <f t="shared" si="3"/>
        <v>0.23000000000000009</v>
      </c>
    </row>
    <row r="30" spans="1:15">
      <c r="A30">
        <v>57</v>
      </c>
      <c r="B30">
        <v>26</v>
      </c>
      <c r="C30">
        <v>6.8599999999999994E-2</v>
      </c>
      <c r="E30">
        <v>6.8400000000000002E-2</v>
      </c>
      <c r="G30">
        <f t="shared" si="0"/>
        <v>1.9999999999999185E-4</v>
      </c>
      <c r="I30">
        <f t="shared" si="1"/>
        <v>1.9999999999999185E-2</v>
      </c>
    </row>
    <row r="31" spans="1:15">
      <c r="A31">
        <v>65</v>
      </c>
      <c r="B31">
        <v>27</v>
      </c>
      <c r="C31">
        <v>0.1245</v>
      </c>
      <c r="E31">
        <v>0.1268</v>
      </c>
      <c r="G31">
        <f t="shared" si="0"/>
        <v>2.2999999999999965E-3</v>
      </c>
      <c r="I31">
        <f t="shared" si="1"/>
        <v>0.22999999999999965</v>
      </c>
    </row>
    <row r="32" spans="1:15">
      <c r="A32">
        <v>72</v>
      </c>
      <c r="B32">
        <v>28</v>
      </c>
      <c r="C32">
        <v>4.0500000000000001E-2</v>
      </c>
      <c r="E32">
        <v>4.2000000000000003E-2</v>
      </c>
      <c r="G32">
        <f t="shared" si="0"/>
        <v>1.5000000000000013E-3</v>
      </c>
      <c r="I32">
        <f t="shared" si="1"/>
        <v>0.15000000000000013</v>
      </c>
      <c r="K32">
        <v>-1.0500000000000001E-2</v>
      </c>
      <c r="M32">
        <f t="shared" si="4"/>
        <v>5.1000000000000004E-2</v>
      </c>
      <c r="O32">
        <f t="shared" si="3"/>
        <v>5.1000000000000005</v>
      </c>
    </row>
    <row r="33" spans="1:15">
      <c r="A33">
        <v>80</v>
      </c>
      <c r="B33">
        <v>29</v>
      </c>
      <c r="C33">
        <v>-5.9200000000000003E-2</v>
      </c>
      <c r="E33">
        <v>-5.79E-2</v>
      </c>
      <c r="G33">
        <f t="shared" si="0"/>
        <v>1.3000000000000025E-3</v>
      </c>
      <c r="I33">
        <f t="shared" si="1"/>
        <v>0.13000000000000025</v>
      </c>
    </row>
    <row r="34" spans="1:15">
      <c r="A34">
        <v>82</v>
      </c>
      <c r="B34">
        <v>30</v>
      </c>
      <c r="C34">
        <v>-7.4800000000000005E-2</v>
      </c>
      <c r="E34">
        <v>-8.2100000000000006E-2</v>
      </c>
      <c r="G34">
        <f t="shared" si="0"/>
        <v>7.3000000000000009E-3</v>
      </c>
      <c r="I34">
        <f t="shared" si="1"/>
        <v>0.73000000000000009</v>
      </c>
      <c r="K34">
        <v>-9.3899999999999997E-2</v>
      </c>
      <c r="M34">
        <f t="shared" si="4"/>
        <v>1.9099999999999992E-2</v>
      </c>
      <c r="O34">
        <f t="shared" si="3"/>
        <v>1.9099999999999993</v>
      </c>
    </row>
    <row r="36" spans="1:15">
      <c r="I36" s="3">
        <f>MAX(I5:I34)</f>
        <v>1.2699999999999996</v>
      </c>
      <c r="O36" s="3">
        <f>MAX(O5:O34)</f>
        <v>9.01</v>
      </c>
    </row>
  </sheetData>
  <mergeCells count="1">
    <mergeCell ref="A1:I1"/>
  </mergeCells>
  <pageMargins left="0.7" right="0.7" top="0.75" bottom="0.75" header="0.3" footer="0.3"/>
  <pageSetup paperSize="7" orientation="portrait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L27" sqref="L27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35"/>
  <sheetViews>
    <sheetView zoomScale="85" zoomScaleNormal="85" workbookViewId="0">
      <selection activeCell="M35" activeCellId="1" sqref="G35 M35"/>
    </sheetView>
  </sheetViews>
  <sheetFormatPr defaultRowHeight="15"/>
  <cols>
    <col min="1" max="2" width="9.140625" style="1"/>
    <col min="3" max="3" width="18.28515625" style="1" customWidth="1"/>
    <col min="4" max="4" width="9.140625" style="1"/>
    <col min="5" max="5" width="20.42578125" style="1" customWidth="1"/>
    <col min="6" max="6" width="9.140625" style="1"/>
    <col min="7" max="7" width="18.28515625" style="1" customWidth="1"/>
    <col min="8" max="10" width="9.140625" style="1"/>
    <col min="11" max="11" width="27.7109375" style="1" customWidth="1"/>
    <col min="12" max="12" width="10.85546875" style="1" customWidth="1"/>
    <col min="13" max="13" width="13.42578125" style="1" customWidth="1"/>
    <col min="14" max="16384" width="9.140625" style="1"/>
  </cols>
  <sheetData>
    <row r="1" spans="1:15">
      <c r="A1" s="6" t="s">
        <v>7</v>
      </c>
      <c r="B1" s="6"/>
      <c r="C1" s="6"/>
      <c r="D1" s="6"/>
      <c r="E1" s="6"/>
      <c r="F1" s="6"/>
      <c r="G1" s="6"/>
    </row>
    <row r="2" spans="1:15">
      <c r="A2" s="1" t="s">
        <v>0</v>
      </c>
      <c r="C2" s="1" t="s">
        <v>1</v>
      </c>
      <c r="E2" s="1" t="s">
        <v>2</v>
      </c>
      <c r="G2" s="1" t="s">
        <v>3</v>
      </c>
      <c r="I2" s="1" t="s">
        <v>4</v>
      </c>
      <c r="K2" t="s">
        <v>8</v>
      </c>
      <c r="L2"/>
      <c r="M2" t="s">
        <v>3</v>
      </c>
      <c r="N2"/>
      <c r="O2" t="s">
        <v>4</v>
      </c>
    </row>
    <row r="4" spans="1:15">
      <c r="A4">
        <v>1</v>
      </c>
      <c r="B4">
        <v>1</v>
      </c>
      <c r="C4" s="1">
        <v>-1.24E-2</v>
      </c>
      <c r="E4" s="1">
        <v>-1.2800000000000001E-2</v>
      </c>
      <c r="G4" s="1">
        <f>C4-E4</f>
        <v>4.0000000000000105E-4</v>
      </c>
      <c r="I4" s="1">
        <f>G4*50</f>
        <v>2.0000000000000052E-2</v>
      </c>
      <c r="K4" s="1">
        <v>3.0999999999999999E-3</v>
      </c>
      <c r="M4">
        <f>ABS(C4-K4)</f>
        <v>1.55E-2</v>
      </c>
      <c r="O4" s="1">
        <f>M4*100</f>
        <v>1.55</v>
      </c>
    </row>
    <row r="5" spans="1:15">
      <c r="A5">
        <v>2</v>
      </c>
      <c r="B5">
        <v>2</v>
      </c>
      <c r="C5" s="1">
        <v>1.9099999999999999E-2</v>
      </c>
      <c r="E5" s="1">
        <v>2.1700000000000001E-2</v>
      </c>
      <c r="G5" s="1">
        <f t="shared" ref="G5:G33" si="0">C5-E5</f>
        <v>-2.6000000000000016E-3</v>
      </c>
      <c r="I5" s="1">
        <f t="shared" ref="I5:I33" si="1">G5*50</f>
        <v>-0.13000000000000009</v>
      </c>
      <c r="K5" s="1">
        <v>4.1999999999999997E-3</v>
      </c>
      <c r="M5">
        <f>ABS(C5-K5)</f>
        <v>1.49E-2</v>
      </c>
      <c r="O5" s="1">
        <f t="shared" ref="O5:O33" si="2">M5*100</f>
        <v>1.49</v>
      </c>
    </row>
    <row r="6" spans="1:15">
      <c r="A6">
        <v>8</v>
      </c>
      <c r="B6">
        <v>3</v>
      </c>
      <c r="C6" s="1">
        <v>-2.64E-2</v>
      </c>
      <c r="E6" s="1">
        <v>-2.53E-2</v>
      </c>
      <c r="G6" s="1">
        <f t="shared" si="0"/>
        <v>-1.1000000000000003E-3</v>
      </c>
      <c r="I6" s="1">
        <f t="shared" si="1"/>
        <v>-5.5000000000000014E-2</v>
      </c>
    </row>
    <row r="7" spans="1:15">
      <c r="A7">
        <v>10</v>
      </c>
      <c r="B7">
        <v>4</v>
      </c>
      <c r="C7" s="1">
        <v>1.6199999999999999E-2</v>
      </c>
      <c r="E7" s="1">
        <v>1.5299999999999999E-2</v>
      </c>
      <c r="G7" s="1">
        <f t="shared" si="0"/>
        <v>8.9999999999999976E-4</v>
      </c>
      <c r="I7" s="1">
        <f t="shared" si="1"/>
        <v>4.4999999999999984E-2</v>
      </c>
      <c r="K7" s="1">
        <v>-1.0200000000000001E-2</v>
      </c>
      <c r="M7">
        <f>ABS(C7-K7)</f>
        <v>2.64E-2</v>
      </c>
      <c r="O7" s="1">
        <f t="shared" si="2"/>
        <v>2.64</v>
      </c>
    </row>
    <row r="8" spans="1:15">
      <c r="A8">
        <v>14</v>
      </c>
      <c r="B8">
        <v>5</v>
      </c>
      <c r="C8" s="1">
        <v>-3.61E-2</v>
      </c>
      <c r="E8" s="1">
        <v>-3.49E-2</v>
      </c>
      <c r="G8" s="1">
        <f t="shared" si="0"/>
        <v>-1.1999999999999997E-3</v>
      </c>
      <c r="I8" s="1">
        <f t="shared" si="1"/>
        <v>-5.9999999999999984E-2</v>
      </c>
      <c r="K8" s="1">
        <v>-2.4400000000000002E-2</v>
      </c>
      <c r="M8">
        <f>ABS(C8-K8)</f>
        <v>1.1699999999999999E-2</v>
      </c>
      <c r="O8" s="1">
        <f t="shared" si="2"/>
        <v>1.17</v>
      </c>
    </row>
    <row r="9" spans="1:15">
      <c r="A9">
        <v>17</v>
      </c>
      <c r="B9">
        <v>6</v>
      </c>
      <c r="C9" s="1">
        <v>1.4E-2</v>
      </c>
      <c r="E9" s="1">
        <v>1.2699999999999999E-2</v>
      </c>
      <c r="G9" s="1">
        <f t="shared" si="0"/>
        <v>1.3000000000000008E-3</v>
      </c>
      <c r="I9" s="1">
        <f t="shared" si="1"/>
        <v>6.5000000000000044E-2</v>
      </c>
    </row>
    <row r="10" spans="1:15">
      <c r="A10">
        <v>18</v>
      </c>
      <c r="B10">
        <v>7</v>
      </c>
      <c r="C10" s="1">
        <v>1.2699999999999999E-2</v>
      </c>
      <c r="E10" s="1">
        <v>9.7999999999999997E-3</v>
      </c>
      <c r="G10" s="1">
        <f t="shared" si="0"/>
        <v>2.8999999999999998E-3</v>
      </c>
      <c r="I10" s="1">
        <f t="shared" si="1"/>
        <v>0.14499999999999999</v>
      </c>
    </row>
    <row r="11" spans="1:15">
      <c r="A11">
        <v>19</v>
      </c>
      <c r="B11">
        <v>8</v>
      </c>
      <c r="C11" s="1">
        <v>1.55E-2</v>
      </c>
      <c r="E11" s="1">
        <v>1.2999999999999999E-2</v>
      </c>
      <c r="G11" s="1">
        <f t="shared" si="0"/>
        <v>2.5000000000000005E-3</v>
      </c>
      <c r="I11" s="1">
        <f t="shared" si="1"/>
        <v>0.12500000000000003</v>
      </c>
    </row>
    <row r="12" spans="1:15">
      <c r="A12">
        <v>20</v>
      </c>
      <c r="B12">
        <v>9</v>
      </c>
      <c r="C12" s="1">
        <v>2.63E-2</v>
      </c>
      <c r="E12" s="1">
        <v>1.8700000000000001E-2</v>
      </c>
      <c r="G12" s="1">
        <f t="shared" si="0"/>
        <v>7.5999999999999991E-3</v>
      </c>
      <c r="I12" s="1">
        <f t="shared" si="1"/>
        <v>0.37999999999999995</v>
      </c>
    </row>
    <row r="13" spans="1:15">
      <c r="A13">
        <v>26</v>
      </c>
      <c r="B13">
        <v>10</v>
      </c>
      <c r="C13" s="1">
        <v>1.7100000000000001E-2</v>
      </c>
      <c r="E13" s="1">
        <v>1.8100000000000002E-2</v>
      </c>
      <c r="G13" s="1">
        <f t="shared" si="0"/>
        <v>-1.0000000000000009E-3</v>
      </c>
      <c r="I13" s="1">
        <f t="shared" si="1"/>
        <v>-5.0000000000000044E-2</v>
      </c>
    </row>
    <row r="14" spans="1:15">
      <c r="A14">
        <v>27</v>
      </c>
      <c r="B14">
        <v>11</v>
      </c>
      <c r="C14" s="1">
        <v>-3.5999999999999999E-3</v>
      </c>
      <c r="E14" s="1">
        <v>-1.5E-3</v>
      </c>
      <c r="G14" s="1">
        <f t="shared" si="0"/>
        <v>-2.0999999999999999E-3</v>
      </c>
      <c r="I14" s="1">
        <f t="shared" si="1"/>
        <v>-0.105</v>
      </c>
    </row>
    <row r="15" spans="1:15">
      <c r="A15">
        <v>29</v>
      </c>
      <c r="B15">
        <v>12</v>
      </c>
      <c r="C15" s="1">
        <v>9.7000000000000003E-3</v>
      </c>
      <c r="E15" s="1">
        <v>1.1900000000000001E-2</v>
      </c>
      <c r="G15" s="1">
        <f t="shared" si="0"/>
        <v>-2.2000000000000006E-3</v>
      </c>
      <c r="I15" s="1">
        <f t="shared" si="1"/>
        <v>-0.11000000000000003</v>
      </c>
    </row>
    <row r="16" spans="1:15">
      <c r="A16">
        <v>33</v>
      </c>
      <c r="B16">
        <v>13</v>
      </c>
      <c r="C16" s="1">
        <v>-2.1700000000000001E-2</v>
      </c>
      <c r="E16" s="1">
        <v>-1.66E-2</v>
      </c>
      <c r="G16" s="1">
        <f t="shared" si="0"/>
        <v>-5.1000000000000004E-3</v>
      </c>
      <c r="I16" s="1">
        <f t="shared" si="1"/>
        <v>-0.255</v>
      </c>
      <c r="K16" s="1">
        <v>-4.1999999999999997E-3</v>
      </c>
      <c r="M16">
        <f>ABS(C16-K16)</f>
        <v>1.7500000000000002E-2</v>
      </c>
      <c r="O16" s="1">
        <f t="shared" si="2"/>
        <v>1.7500000000000002</v>
      </c>
    </row>
    <row r="17" spans="1:15">
      <c r="A17">
        <v>34</v>
      </c>
      <c r="B17">
        <v>14</v>
      </c>
      <c r="C17" s="1">
        <v>6.4658999999999995E-4</v>
      </c>
      <c r="E17" s="1">
        <v>8.5251000000000001E-4</v>
      </c>
      <c r="G17" s="1">
        <f t="shared" si="0"/>
        <v>-2.0592000000000006E-4</v>
      </c>
      <c r="I17" s="1">
        <f t="shared" si="1"/>
        <v>-1.0296000000000003E-2</v>
      </c>
      <c r="K17" s="1">
        <v>1.8E-3</v>
      </c>
      <c r="M17">
        <f>ABS(C17-K17)</f>
        <v>1.1534100000000001E-3</v>
      </c>
      <c r="O17" s="1">
        <f t="shared" si="2"/>
        <v>0.11534100000000001</v>
      </c>
    </row>
    <row r="18" spans="1:15">
      <c r="A18">
        <v>36</v>
      </c>
      <c r="B18">
        <v>15</v>
      </c>
      <c r="C18" s="1">
        <v>-4.4000000000000003E-3</v>
      </c>
      <c r="E18" s="1">
        <v>-1.8E-3</v>
      </c>
      <c r="G18" s="1">
        <f t="shared" si="0"/>
        <v>-2.6000000000000003E-3</v>
      </c>
      <c r="I18" s="1">
        <f t="shared" si="1"/>
        <v>-0.13</v>
      </c>
    </row>
    <row r="19" spans="1:15">
      <c r="A19">
        <v>39</v>
      </c>
      <c r="B19">
        <v>16</v>
      </c>
      <c r="C19" s="1">
        <v>2.63E-2</v>
      </c>
      <c r="E19" s="1">
        <v>2.92E-2</v>
      </c>
      <c r="G19" s="1">
        <f t="shared" si="0"/>
        <v>-2.8999999999999998E-3</v>
      </c>
      <c r="I19" s="1">
        <f t="shared" si="1"/>
        <v>-0.14499999999999999</v>
      </c>
      <c r="K19" s="1">
        <v>-3.0000000000000001E-3</v>
      </c>
      <c r="M19">
        <f>ABS(C19-K19)</f>
        <v>2.93E-2</v>
      </c>
      <c r="O19" s="1">
        <f t="shared" si="2"/>
        <v>2.93</v>
      </c>
    </row>
    <row r="20" spans="1:15">
      <c r="A20">
        <v>40</v>
      </c>
      <c r="B20">
        <v>17</v>
      </c>
      <c r="C20" s="1">
        <v>-4.0000000000000001E-3</v>
      </c>
      <c r="E20" s="1">
        <v>-3.8444E-5</v>
      </c>
      <c r="G20" s="1">
        <f t="shared" si="0"/>
        <v>-3.9615559999999998E-3</v>
      </c>
      <c r="I20" s="1">
        <f t="shared" si="1"/>
        <v>-0.1980778</v>
      </c>
      <c r="K20" s="1">
        <v>-9.2999999999999992E-3</v>
      </c>
      <c r="M20">
        <f t="shared" ref="M20:M22" si="3">ABS(C20-K20)</f>
        <v>5.2999999999999992E-3</v>
      </c>
      <c r="O20" s="1">
        <f t="shared" si="2"/>
        <v>0.52999999999999992</v>
      </c>
    </row>
    <row r="21" spans="1:15">
      <c r="A21">
        <v>41</v>
      </c>
      <c r="B21">
        <v>18</v>
      </c>
      <c r="C21" s="1">
        <v>-2.81E-2</v>
      </c>
      <c r="E21" s="1">
        <v>-3.2000000000000001E-2</v>
      </c>
      <c r="G21" s="1">
        <f t="shared" si="0"/>
        <v>3.9000000000000007E-3</v>
      </c>
      <c r="I21" s="1">
        <f t="shared" si="1"/>
        <v>0.19500000000000003</v>
      </c>
      <c r="K21" s="1">
        <v>-3.39E-2</v>
      </c>
      <c r="M21">
        <f t="shared" si="3"/>
        <v>5.7999999999999996E-3</v>
      </c>
      <c r="O21" s="1">
        <f t="shared" si="2"/>
        <v>0.57999999999999996</v>
      </c>
    </row>
    <row r="22" spans="1:15">
      <c r="A22">
        <v>42</v>
      </c>
      <c r="B22">
        <v>19</v>
      </c>
      <c r="C22" s="1">
        <v>4.7000000000000002E-3</v>
      </c>
      <c r="E22" s="1">
        <v>5.8999999999999999E-3</v>
      </c>
      <c r="G22" s="1">
        <f t="shared" si="0"/>
        <v>-1.1999999999999997E-3</v>
      </c>
      <c r="I22" s="1">
        <f t="shared" si="1"/>
        <v>-5.9999999999999984E-2</v>
      </c>
      <c r="K22" s="1">
        <v>-3.3999999999999998E-3</v>
      </c>
      <c r="M22">
        <f t="shared" si="3"/>
        <v>8.0999999999999996E-3</v>
      </c>
      <c r="O22" s="1">
        <f t="shared" si="2"/>
        <v>0.80999999999999994</v>
      </c>
    </row>
    <row r="23" spans="1:15">
      <c r="A23">
        <v>43</v>
      </c>
      <c r="B23">
        <v>20</v>
      </c>
      <c r="C23" s="1">
        <v>1.95E-2</v>
      </c>
      <c r="E23" s="1">
        <v>1.9099999999999999E-2</v>
      </c>
      <c r="G23" s="1">
        <f t="shared" si="0"/>
        <v>4.0000000000000105E-4</v>
      </c>
      <c r="I23" s="1">
        <f t="shared" si="1"/>
        <v>2.0000000000000052E-2</v>
      </c>
    </row>
    <row r="24" spans="1:15">
      <c r="A24">
        <v>47</v>
      </c>
      <c r="B24">
        <v>21</v>
      </c>
      <c r="C24" s="1">
        <v>-8.1963000000000001E-4</v>
      </c>
      <c r="E24" s="1">
        <v>-3.4819E-5</v>
      </c>
      <c r="G24" s="1">
        <f t="shared" si="0"/>
        <v>-7.8481100000000006E-4</v>
      </c>
      <c r="I24" s="1">
        <f t="shared" si="1"/>
        <v>-3.9240550000000006E-2</v>
      </c>
    </row>
    <row r="25" spans="1:15">
      <c r="A25">
        <v>48</v>
      </c>
      <c r="B25">
        <v>22</v>
      </c>
      <c r="C25" s="1">
        <v>-8.3902E-4</v>
      </c>
      <c r="E25" s="1">
        <v>4.3E-3</v>
      </c>
      <c r="G25" s="1">
        <f t="shared" si="0"/>
        <v>-5.1390200000000002E-3</v>
      </c>
      <c r="I25" s="1">
        <f t="shared" si="1"/>
        <v>-0.25695099999999998</v>
      </c>
      <c r="K25" s="1">
        <v>3.4586000000000003E-4</v>
      </c>
      <c r="M25">
        <f>ABS(C25-K25)</f>
        <v>1.1848800000000001E-3</v>
      </c>
      <c r="O25" s="1">
        <f t="shared" si="2"/>
        <v>0.11848800000000001</v>
      </c>
    </row>
    <row r="26" spans="1:15">
      <c r="A26">
        <v>51</v>
      </c>
      <c r="B26">
        <v>23</v>
      </c>
      <c r="C26" s="1">
        <v>2.93E-2</v>
      </c>
      <c r="E26" s="1">
        <v>2.0199999999999999E-2</v>
      </c>
      <c r="G26" s="1">
        <f t="shared" si="0"/>
        <v>9.1000000000000004E-3</v>
      </c>
      <c r="I26" s="1">
        <f t="shared" si="1"/>
        <v>0.45500000000000002</v>
      </c>
      <c r="K26" s="1">
        <v>2.0199999999999999E-2</v>
      </c>
      <c r="M26">
        <f>ABS(C26-K26)</f>
        <v>9.1000000000000004E-3</v>
      </c>
      <c r="O26" s="1">
        <f t="shared" si="2"/>
        <v>0.91</v>
      </c>
    </row>
    <row r="27" spans="1:15">
      <c r="A27">
        <v>55</v>
      </c>
      <c r="B27">
        <v>24</v>
      </c>
      <c r="C27" s="1">
        <v>5.7000000000000002E-3</v>
      </c>
      <c r="E27" s="1">
        <v>6.7999999999999996E-3</v>
      </c>
      <c r="G27" s="1">
        <f t="shared" si="0"/>
        <v>-1.0999999999999994E-3</v>
      </c>
      <c r="I27" s="1">
        <f>G27*50</f>
        <v>-5.4999999999999973E-2</v>
      </c>
    </row>
    <row r="28" spans="1:15">
      <c r="A28">
        <v>56</v>
      </c>
      <c r="B28">
        <v>25</v>
      </c>
      <c r="C28" s="1">
        <v>1.8100000000000002E-2</v>
      </c>
      <c r="E28" s="1">
        <v>1.61E-2</v>
      </c>
      <c r="G28" s="1">
        <f t="shared" si="0"/>
        <v>2.0000000000000018E-3</v>
      </c>
      <c r="I28" s="1">
        <f t="shared" si="1"/>
        <v>0.10000000000000009</v>
      </c>
      <c r="K28" s="1">
        <v>2.5899999999999999E-2</v>
      </c>
      <c r="M28">
        <f>ABS(C28-K28)</f>
        <v>7.7999999999999979E-3</v>
      </c>
      <c r="O28" s="1">
        <f t="shared" si="2"/>
        <v>0.7799999999999998</v>
      </c>
    </row>
    <row r="29" spans="1:15">
      <c r="A29">
        <v>57</v>
      </c>
      <c r="B29">
        <v>26</v>
      </c>
      <c r="C29" s="1">
        <v>-1.34E-2</v>
      </c>
      <c r="E29" s="1">
        <v>-1.34E-2</v>
      </c>
      <c r="G29" s="1">
        <f t="shared" si="0"/>
        <v>0</v>
      </c>
      <c r="I29" s="1">
        <f t="shared" si="1"/>
        <v>0</v>
      </c>
    </row>
    <row r="30" spans="1:15">
      <c r="A30">
        <v>65</v>
      </c>
      <c r="B30">
        <v>27</v>
      </c>
      <c r="C30" s="1">
        <v>3.5999999999999999E-3</v>
      </c>
      <c r="E30" s="1">
        <v>3.8999999999999998E-3</v>
      </c>
      <c r="G30" s="1">
        <f t="shared" si="0"/>
        <v>-2.9999999999999992E-4</v>
      </c>
      <c r="I30" s="1">
        <f t="shared" si="1"/>
        <v>-1.4999999999999996E-2</v>
      </c>
    </row>
    <row r="31" spans="1:15">
      <c r="A31">
        <v>72</v>
      </c>
      <c r="B31">
        <v>28</v>
      </c>
      <c r="C31" s="1">
        <v>-9.9000000000000008E-3</v>
      </c>
      <c r="E31" s="1">
        <v>-1.2800000000000001E-2</v>
      </c>
      <c r="G31" s="1">
        <f t="shared" si="0"/>
        <v>2.8999999999999998E-3</v>
      </c>
      <c r="I31" s="1">
        <f t="shared" si="1"/>
        <v>0.14499999999999999</v>
      </c>
      <c r="K31" s="1">
        <v>-1.72E-2</v>
      </c>
      <c r="M31">
        <f>ABS(C31-K31)</f>
        <v>7.2999999999999992E-3</v>
      </c>
      <c r="O31" s="1">
        <f t="shared" si="2"/>
        <v>0.72999999999999987</v>
      </c>
    </row>
    <row r="32" spans="1:15">
      <c r="A32">
        <v>80</v>
      </c>
      <c r="B32">
        <v>29</v>
      </c>
      <c r="C32" s="1">
        <v>6.7000000000000002E-3</v>
      </c>
      <c r="E32" s="1">
        <v>4.1999999999999997E-3</v>
      </c>
      <c r="G32" s="1">
        <f t="shared" si="0"/>
        <v>2.5000000000000005E-3</v>
      </c>
      <c r="I32" s="1">
        <f t="shared" si="1"/>
        <v>0.12500000000000003</v>
      </c>
    </row>
    <row r="33" spans="1:15">
      <c r="A33">
        <v>82</v>
      </c>
      <c r="B33">
        <v>30</v>
      </c>
      <c r="C33" s="1">
        <v>-6.7999999999999996E-3</v>
      </c>
      <c r="E33" s="1">
        <v>-9.1999999999999998E-3</v>
      </c>
      <c r="G33" s="1">
        <f t="shared" si="0"/>
        <v>2.4000000000000002E-3</v>
      </c>
      <c r="I33" s="1">
        <f t="shared" si="1"/>
        <v>0.12000000000000001</v>
      </c>
      <c r="K33" s="1">
        <v>-1.6000000000000001E-3</v>
      </c>
      <c r="M33">
        <f>ABS(C33-K33)</f>
        <v>5.1999999999999998E-3</v>
      </c>
      <c r="O33" s="1">
        <f t="shared" si="2"/>
        <v>0.52</v>
      </c>
    </row>
    <row r="35" spans="1:15">
      <c r="G35" s="4">
        <f>MAX(G4:G33)</f>
        <v>9.1000000000000004E-3</v>
      </c>
      <c r="M35" s="4">
        <f>MAX(M4:M33)</f>
        <v>2.93E-2</v>
      </c>
    </row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35"/>
  <sheetViews>
    <sheetView topLeftCell="A10" workbookViewId="0">
      <selection activeCell="K36" sqref="K36"/>
    </sheetView>
  </sheetViews>
  <sheetFormatPr defaultRowHeight="15"/>
  <cols>
    <col min="3" max="3" width="18.42578125" customWidth="1"/>
    <col min="5" max="5" width="21.140625" customWidth="1"/>
    <col min="7" max="7" width="18.140625" customWidth="1"/>
    <col min="9" max="9" width="27.140625" customWidth="1"/>
    <col min="10" max="10" width="9.42578125" customWidth="1"/>
    <col min="11" max="11" width="14.5703125" customWidth="1"/>
  </cols>
  <sheetData>
    <row r="1" spans="1:13">
      <c r="A1" s="5" t="s">
        <v>6</v>
      </c>
      <c r="B1" s="5"/>
      <c r="C1" s="5"/>
      <c r="D1" s="5"/>
      <c r="E1" s="5"/>
      <c r="F1" s="5"/>
      <c r="G1" s="5"/>
    </row>
    <row r="2" spans="1:13">
      <c r="A2" t="s">
        <v>0</v>
      </c>
      <c r="C2" t="s">
        <v>1</v>
      </c>
      <c r="E2" t="s">
        <v>2</v>
      </c>
      <c r="G2" t="s">
        <v>3</v>
      </c>
      <c r="I2" t="s">
        <v>8</v>
      </c>
      <c r="K2" t="s">
        <v>3</v>
      </c>
      <c r="M2" t="s">
        <v>4</v>
      </c>
    </row>
    <row r="4" spans="1:13">
      <c r="A4">
        <v>1</v>
      </c>
      <c r="B4">
        <v>1</v>
      </c>
      <c r="C4" s="1">
        <v>-1.5100000000000001E-2</v>
      </c>
      <c r="E4" s="1">
        <v>-1.6199999999999999E-2</v>
      </c>
      <c r="G4">
        <f>ABS(C4-E4)</f>
        <v>1.0999999999999985E-3</v>
      </c>
      <c r="I4">
        <v>3.0700000000000002E-2</v>
      </c>
      <c r="K4">
        <f>ABS(C4-I4)</f>
        <v>4.58E-2</v>
      </c>
      <c r="M4">
        <f>K4*100</f>
        <v>4.58</v>
      </c>
    </row>
    <row r="5" spans="1:13">
      <c r="A5">
        <v>2</v>
      </c>
      <c r="B5">
        <v>2</v>
      </c>
      <c r="C5" s="1">
        <v>-1.0699999999999999E-2</v>
      </c>
      <c r="E5" s="1">
        <v>-1.12E-2</v>
      </c>
      <c r="G5">
        <f t="shared" ref="G5:G33" si="0">ABS(C5-E5)</f>
        <v>5.0000000000000044E-4</v>
      </c>
      <c r="I5">
        <v>-2.7000000000000001E-3</v>
      </c>
      <c r="K5">
        <f>ABS(C5-I5)</f>
        <v>8.0000000000000002E-3</v>
      </c>
      <c r="M5">
        <f>K5*100</f>
        <v>0.8</v>
      </c>
    </row>
    <row r="6" spans="1:13">
      <c r="A6">
        <v>8</v>
      </c>
      <c r="B6">
        <v>3</v>
      </c>
      <c r="C6" s="1">
        <v>3.2000000000000002E-3</v>
      </c>
      <c r="E6" s="1">
        <v>-8.3000000000000001E-3</v>
      </c>
      <c r="G6">
        <f t="shared" si="0"/>
        <v>1.15E-2</v>
      </c>
    </row>
    <row r="7" spans="1:13">
      <c r="A7">
        <v>10</v>
      </c>
      <c r="B7">
        <v>4</v>
      </c>
      <c r="C7" s="1">
        <v>6.7999999999999996E-3</v>
      </c>
      <c r="E7" s="1">
        <v>6.4999999999999997E-3</v>
      </c>
      <c r="G7">
        <f t="shared" si="0"/>
        <v>2.9999999999999992E-4</v>
      </c>
      <c r="I7">
        <v>8.6999999999999994E-3</v>
      </c>
      <c r="K7">
        <f>ABS(C7-I7)</f>
        <v>1.8999999999999998E-3</v>
      </c>
      <c r="M7">
        <f t="shared" ref="M7:M33" si="1">K7*100</f>
        <v>0.18999999999999997</v>
      </c>
    </row>
    <row r="8" spans="1:13">
      <c r="A8">
        <v>14</v>
      </c>
      <c r="B8">
        <v>5</v>
      </c>
      <c r="C8">
        <v>-4.4000000000000003E-3</v>
      </c>
      <c r="E8">
        <v>-4.1000000000000003E-3</v>
      </c>
      <c r="G8">
        <f t="shared" si="0"/>
        <v>2.9999999999999992E-4</v>
      </c>
      <c r="I8">
        <v>6.1000000000000004E-3</v>
      </c>
      <c r="K8">
        <f>ABS(C8-I8)</f>
        <v>1.0500000000000001E-2</v>
      </c>
      <c r="M8">
        <f t="shared" si="1"/>
        <v>1.05</v>
      </c>
    </row>
    <row r="9" spans="1:13">
      <c r="A9">
        <v>17</v>
      </c>
      <c r="B9">
        <v>6</v>
      </c>
      <c r="C9">
        <v>-2.0400000000000001E-2</v>
      </c>
      <c r="E9">
        <v>-2.06E-2</v>
      </c>
      <c r="G9">
        <f t="shared" si="0"/>
        <v>1.9999999999999879E-4</v>
      </c>
    </row>
    <row r="10" spans="1:13">
      <c r="A10">
        <v>18</v>
      </c>
      <c r="B10">
        <v>7</v>
      </c>
      <c r="C10">
        <v>2.18E-2</v>
      </c>
      <c r="E10">
        <v>2.52E-2</v>
      </c>
      <c r="G10">
        <f t="shared" si="0"/>
        <v>3.4000000000000002E-3</v>
      </c>
    </row>
    <row r="11" spans="1:13">
      <c r="A11">
        <v>19</v>
      </c>
      <c r="B11">
        <v>8</v>
      </c>
      <c r="C11">
        <v>-1.54E-2</v>
      </c>
      <c r="E11">
        <v>-1.5100000000000001E-2</v>
      </c>
      <c r="G11">
        <f t="shared" si="0"/>
        <v>2.9999999999999992E-4</v>
      </c>
    </row>
    <row r="12" spans="1:13">
      <c r="A12">
        <v>20</v>
      </c>
      <c r="B12">
        <v>9</v>
      </c>
      <c r="C12">
        <v>1.01E-2</v>
      </c>
      <c r="E12">
        <v>2.3999999999999998E-3</v>
      </c>
      <c r="G12">
        <f t="shared" si="0"/>
        <v>7.7000000000000002E-3</v>
      </c>
    </row>
    <row r="13" spans="1:13">
      <c r="A13">
        <v>26</v>
      </c>
      <c r="B13">
        <v>10</v>
      </c>
      <c r="C13">
        <v>2.4400000000000002E-2</v>
      </c>
      <c r="E13">
        <v>2.23E-2</v>
      </c>
      <c r="G13">
        <f t="shared" si="0"/>
        <v>2.1000000000000012E-3</v>
      </c>
    </row>
    <row r="14" spans="1:13">
      <c r="A14">
        <v>27</v>
      </c>
      <c r="B14">
        <v>11</v>
      </c>
      <c r="C14">
        <v>1.1900000000000001E-2</v>
      </c>
      <c r="E14">
        <v>1.15E-2</v>
      </c>
      <c r="G14">
        <f t="shared" si="0"/>
        <v>4.0000000000000105E-4</v>
      </c>
    </row>
    <row r="15" spans="1:13">
      <c r="A15">
        <v>29</v>
      </c>
      <c r="B15">
        <v>12</v>
      </c>
      <c r="C15">
        <v>7.1999999999999998E-3</v>
      </c>
      <c r="E15">
        <v>6.1999999999999998E-3</v>
      </c>
      <c r="G15">
        <f t="shared" si="0"/>
        <v>1E-3</v>
      </c>
    </row>
    <row r="16" spans="1:13">
      <c r="A16">
        <v>33</v>
      </c>
      <c r="B16">
        <v>13</v>
      </c>
      <c r="C16">
        <v>8.2000000000000007E-3</v>
      </c>
      <c r="E16">
        <v>5.8999999999999999E-3</v>
      </c>
      <c r="G16">
        <f t="shared" si="0"/>
        <v>2.3000000000000008E-3</v>
      </c>
      <c r="I16">
        <v>-1.29E-2</v>
      </c>
      <c r="K16">
        <f>ABS(C16-I16)</f>
        <v>2.1100000000000001E-2</v>
      </c>
      <c r="M16">
        <f t="shared" si="1"/>
        <v>2.11</v>
      </c>
    </row>
    <row r="17" spans="1:13">
      <c r="A17">
        <v>34</v>
      </c>
      <c r="B17">
        <v>14</v>
      </c>
      <c r="C17">
        <v>2.0199999999999999E-2</v>
      </c>
      <c r="E17">
        <v>1.9E-2</v>
      </c>
      <c r="G17">
        <f t="shared" si="0"/>
        <v>1.1999999999999997E-3</v>
      </c>
      <c r="I17">
        <v>-1.29E-2</v>
      </c>
      <c r="K17">
        <f>ABS(C17-I17)</f>
        <v>3.3099999999999997E-2</v>
      </c>
      <c r="M17">
        <f t="shared" si="1"/>
        <v>3.3099999999999996</v>
      </c>
    </row>
    <row r="18" spans="1:13">
      <c r="A18">
        <v>36</v>
      </c>
      <c r="B18">
        <v>15</v>
      </c>
      <c r="C18">
        <v>-1.7299999999999999E-2</v>
      </c>
      <c r="E18">
        <v>-1.4999999999999999E-2</v>
      </c>
      <c r="G18">
        <f t="shared" si="0"/>
        <v>2.3E-3</v>
      </c>
    </row>
    <row r="19" spans="1:13">
      <c r="A19">
        <v>39</v>
      </c>
      <c r="B19">
        <v>16</v>
      </c>
      <c r="C19">
        <v>-3.4000000000000002E-2</v>
      </c>
      <c r="E19">
        <v>-3.2599999999999997E-2</v>
      </c>
      <c r="G19">
        <f t="shared" si="0"/>
        <v>1.4000000000000054E-3</v>
      </c>
      <c r="I19">
        <v>2.64E-2</v>
      </c>
      <c r="K19">
        <f>ABS(C19-I19)</f>
        <v>6.0400000000000002E-2</v>
      </c>
      <c r="M19">
        <f t="shared" si="1"/>
        <v>6.04</v>
      </c>
    </row>
    <row r="20" spans="1:13">
      <c r="A20">
        <v>40</v>
      </c>
      <c r="B20">
        <v>17</v>
      </c>
      <c r="C20">
        <v>-3.6999999999999998E-2</v>
      </c>
      <c r="E20">
        <v>-3.39E-2</v>
      </c>
      <c r="G20">
        <f t="shared" si="0"/>
        <v>3.0999999999999986E-3</v>
      </c>
      <c r="I20">
        <v>-3.0800000000000001E-2</v>
      </c>
      <c r="K20">
        <f t="shared" ref="K20:K22" si="2">ABS(C20-I20)</f>
        <v>6.1999999999999972E-3</v>
      </c>
      <c r="M20">
        <f t="shared" si="1"/>
        <v>0.61999999999999966</v>
      </c>
    </row>
    <row r="21" spans="1:13">
      <c r="A21">
        <v>41</v>
      </c>
      <c r="B21">
        <v>18</v>
      </c>
      <c r="C21">
        <v>1.29E-2</v>
      </c>
      <c r="E21">
        <v>1.6500000000000001E-2</v>
      </c>
      <c r="G21">
        <f t="shared" si="0"/>
        <v>3.6000000000000008E-3</v>
      </c>
      <c r="I21">
        <v>1.21E-2</v>
      </c>
      <c r="K21">
        <f t="shared" si="2"/>
        <v>8.0000000000000036E-4</v>
      </c>
      <c r="M21">
        <f t="shared" si="1"/>
        <v>8.0000000000000043E-2</v>
      </c>
    </row>
    <row r="22" spans="1:13">
      <c r="A22">
        <v>42</v>
      </c>
      <c r="B22">
        <v>19</v>
      </c>
      <c r="C22">
        <v>-2.4E-2</v>
      </c>
      <c r="E22">
        <v>-2.4E-2</v>
      </c>
      <c r="G22">
        <f t="shared" si="0"/>
        <v>0</v>
      </c>
      <c r="I22">
        <v>-2.5700000000000001E-2</v>
      </c>
      <c r="K22">
        <f t="shared" si="2"/>
        <v>1.7000000000000001E-3</v>
      </c>
      <c r="M22">
        <f t="shared" si="1"/>
        <v>0.17</v>
      </c>
    </row>
    <row r="23" spans="1:13">
      <c r="A23">
        <v>43</v>
      </c>
      <c r="B23">
        <v>20</v>
      </c>
      <c r="C23" s="2">
        <v>5.1453999999999996E-4</v>
      </c>
      <c r="E23">
        <v>5.7999999999999996E-3</v>
      </c>
      <c r="G23">
        <f t="shared" si="0"/>
        <v>5.2854599999999996E-3</v>
      </c>
    </row>
    <row r="24" spans="1:13">
      <c r="A24">
        <v>47</v>
      </c>
      <c r="B24">
        <v>21</v>
      </c>
      <c r="C24">
        <v>1.8800000000000001E-2</v>
      </c>
      <c r="E24">
        <v>1.9400000000000001E-2</v>
      </c>
      <c r="G24">
        <f t="shared" si="0"/>
        <v>5.9999999999999984E-4</v>
      </c>
    </row>
    <row r="25" spans="1:13">
      <c r="A25">
        <v>48</v>
      </c>
      <c r="B25">
        <v>22</v>
      </c>
      <c r="C25">
        <v>-2.2800000000000001E-2</v>
      </c>
      <c r="E25">
        <v>-2.3E-2</v>
      </c>
      <c r="G25">
        <f t="shared" si="0"/>
        <v>1.9999999999999879E-4</v>
      </c>
      <c r="I25">
        <v>-1.8700000000000001E-2</v>
      </c>
      <c r="K25">
        <f>ABS(C25-I25)</f>
        <v>4.0999999999999995E-3</v>
      </c>
      <c r="M25">
        <f t="shared" si="1"/>
        <v>0.40999999999999992</v>
      </c>
    </row>
    <row r="26" spans="1:13">
      <c r="A26">
        <v>51</v>
      </c>
      <c r="B26">
        <v>23</v>
      </c>
      <c r="C26">
        <v>-1.0200000000000001E-2</v>
      </c>
      <c r="E26">
        <v>-1.66E-2</v>
      </c>
      <c r="G26">
        <f t="shared" si="0"/>
        <v>6.3999999999999994E-3</v>
      </c>
      <c r="I26">
        <v>1.4999999999999999E-2</v>
      </c>
      <c r="K26">
        <f>ABS(C26-I26)</f>
        <v>2.52E-2</v>
      </c>
      <c r="M26">
        <f t="shared" si="1"/>
        <v>2.52</v>
      </c>
    </row>
    <row r="27" spans="1:13">
      <c r="A27">
        <v>55</v>
      </c>
      <c r="B27">
        <v>24</v>
      </c>
      <c r="C27">
        <v>-2.41E-2</v>
      </c>
      <c r="E27">
        <v>-1.04E-2</v>
      </c>
      <c r="G27">
        <f t="shared" si="0"/>
        <v>1.37E-2</v>
      </c>
    </row>
    <row r="28" spans="1:13">
      <c r="A28">
        <v>56</v>
      </c>
      <c r="B28">
        <v>25</v>
      </c>
      <c r="C28">
        <v>2.3999999999999998E-3</v>
      </c>
      <c r="E28">
        <v>2.2000000000000001E-3</v>
      </c>
      <c r="G28">
        <f t="shared" si="0"/>
        <v>1.9999999999999966E-4</v>
      </c>
      <c r="I28">
        <v>2.01E-2</v>
      </c>
      <c r="K28">
        <f>ABS(C28-I28)</f>
        <v>1.77E-2</v>
      </c>
      <c r="M28">
        <f t="shared" si="1"/>
        <v>1.77</v>
      </c>
    </row>
    <row r="29" spans="1:13">
      <c r="A29">
        <v>57</v>
      </c>
      <c r="B29">
        <v>26</v>
      </c>
      <c r="C29">
        <v>-1.09E-2</v>
      </c>
      <c r="E29">
        <v>-8.8999999999999999E-3</v>
      </c>
      <c r="G29">
        <f t="shared" si="0"/>
        <v>2E-3</v>
      </c>
      <c r="K29">
        <f>ABS(C29-I29)</f>
        <v>1.09E-2</v>
      </c>
      <c r="M29">
        <f t="shared" si="1"/>
        <v>1.0900000000000001</v>
      </c>
    </row>
    <row r="30" spans="1:13">
      <c r="A30">
        <v>65</v>
      </c>
      <c r="B30">
        <v>27</v>
      </c>
      <c r="C30">
        <v>-7.7999999999999996E-3</v>
      </c>
      <c r="E30">
        <v>-8.0999999999999996E-3</v>
      </c>
      <c r="G30">
        <f t="shared" si="0"/>
        <v>2.9999999999999992E-4</v>
      </c>
    </row>
    <row r="31" spans="1:13">
      <c r="A31">
        <v>72</v>
      </c>
      <c r="B31">
        <v>28</v>
      </c>
      <c r="C31">
        <v>3.3000000000000002E-2</v>
      </c>
      <c r="E31">
        <v>3.5700000000000003E-2</v>
      </c>
      <c r="G31">
        <f t="shared" si="0"/>
        <v>2.700000000000001E-3</v>
      </c>
      <c r="I31">
        <v>3.8399999999999997E-2</v>
      </c>
      <c r="K31">
        <f>ABS(C31-I31)</f>
        <v>5.3999999999999951E-3</v>
      </c>
      <c r="M31">
        <f t="shared" si="1"/>
        <v>0.53999999999999948</v>
      </c>
    </row>
    <row r="32" spans="1:13">
      <c r="A32">
        <v>80</v>
      </c>
      <c r="B32">
        <v>29</v>
      </c>
      <c r="C32">
        <v>3.4700000000000002E-2</v>
      </c>
      <c r="E32">
        <v>3.8300000000000001E-2</v>
      </c>
      <c r="G32">
        <f t="shared" si="0"/>
        <v>3.599999999999999E-3</v>
      </c>
    </row>
    <row r="33" spans="1:13">
      <c r="A33">
        <v>82</v>
      </c>
      <c r="B33">
        <v>30</v>
      </c>
      <c r="C33">
        <v>1.9900000000000001E-2</v>
      </c>
      <c r="E33">
        <v>1.8200000000000001E-2</v>
      </c>
      <c r="G33">
        <f t="shared" si="0"/>
        <v>1.7000000000000001E-3</v>
      </c>
      <c r="I33">
        <v>1.0800000000000001E-2</v>
      </c>
      <c r="K33">
        <f>ABS(C33-I33)</f>
        <v>9.1000000000000004E-3</v>
      </c>
      <c r="M33">
        <f t="shared" si="1"/>
        <v>0.91</v>
      </c>
    </row>
    <row r="35" spans="1:13">
      <c r="G35">
        <f>MAX(G4:G33)</f>
        <v>1.37E-2</v>
      </c>
      <c r="K35">
        <f>MAX(K4:K33)</f>
        <v>6.0400000000000002E-2</v>
      </c>
    </row>
  </sheetData>
  <mergeCells count="1">
    <mergeCell ref="A1:G1"/>
  </mergeCells>
  <pageMargins left="0.7" right="0.7" top="0.75" bottom="0.75" header="0.3" footer="0.3"/>
  <pageSetup paperSize="7" orientation="portrait" verticalDpi="0" copies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S11" sqref="S11"/>
    </sheetView>
  </sheetViews>
  <sheetFormatPr defaultRowHeight="1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O35"/>
  <sheetViews>
    <sheetView topLeftCell="A6" zoomScale="85" zoomScaleNormal="85" workbookViewId="0">
      <selection activeCell="M36" sqref="M36"/>
    </sheetView>
  </sheetViews>
  <sheetFormatPr defaultRowHeight="15"/>
  <cols>
    <col min="1" max="2" width="9.140625" style="1"/>
    <col min="3" max="3" width="18.28515625" style="1" customWidth="1"/>
    <col min="4" max="4" width="9.140625" style="1"/>
    <col min="5" max="5" width="27.28515625" style="1" customWidth="1"/>
    <col min="6" max="6" width="9.140625" style="1"/>
    <col min="7" max="7" width="18.5703125" style="1" customWidth="1"/>
    <col min="8" max="10" width="9.140625" style="1"/>
    <col min="11" max="11" width="25.42578125" style="1" customWidth="1"/>
    <col min="12" max="12" width="6" style="1" customWidth="1"/>
    <col min="13" max="13" width="16.28515625" style="1" customWidth="1"/>
    <col min="14" max="16384" width="9.140625" style="1"/>
  </cols>
  <sheetData>
    <row r="1" spans="1:15">
      <c r="A1" s="5" t="s">
        <v>6</v>
      </c>
      <c r="B1" s="5"/>
      <c r="C1" s="5"/>
      <c r="D1" s="5"/>
      <c r="E1" s="5"/>
      <c r="F1" s="5"/>
      <c r="G1" s="5"/>
    </row>
    <row r="2" spans="1:15">
      <c r="A2" s="1" t="s">
        <v>0</v>
      </c>
      <c r="C2" s="1" t="s">
        <v>1</v>
      </c>
      <c r="E2" s="1" t="s">
        <v>2</v>
      </c>
      <c r="G2" s="1" t="s">
        <v>3</v>
      </c>
      <c r="I2" s="1" t="s">
        <v>4</v>
      </c>
      <c r="K2" t="s">
        <v>8</v>
      </c>
      <c r="L2"/>
      <c r="M2" t="s">
        <v>3</v>
      </c>
      <c r="N2"/>
      <c r="O2" t="s">
        <v>4</v>
      </c>
    </row>
    <row r="4" spans="1:15">
      <c r="A4">
        <v>1</v>
      </c>
      <c r="B4">
        <v>1</v>
      </c>
      <c r="C4" s="1">
        <v>-1.5800000000000002E-2</v>
      </c>
      <c r="E4" s="1">
        <v>-1.9300000000000001E-2</v>
      </c>
      <c r="G4" s="1">
        <f>ABS(C4-E4)</f>
        <v>3.4999999999999996E-3</v>
      </c>
      <c r="I4" s="1">
        <f>G4*50</f>
        <v>0.17499999999999999</v>
      </c>
      <c r="K4" s="1">
        <v>-1.6299999999999999E-2</v>
      </c>
      <c r="M4" s="1">
        <f>ABS(C4-K4)</f>
        <v>4.9999999999999697E-4</v>
      </c>
      <c r="O4" s="1">
        <f>M4*100</f>
        <v>4.9999999999999697E-2</v>
      </c>
    </row>
    <row r="5" spans="1:15">
      <c r="A5">
        <v>2</v>
      </c>
      <c r="B5">
        <v>2</v>
      </c>
      <c r="C5" s="1">
        <v>6.0000000000000001E-3</v>
      </c>
      <c r="E5" s="1">
        <v>3.5000000000000001E-3</v>
      </c>
      <c r="G5" s="1">
        <f t="shared" ref="G5:G33" si="0">ABS(C5-E5)</f>
        <v>2.5000000000000001E-3</v>
      </c>
      <c r="I5" s="1">
        <f t="shared" ref="I5:I33" si="1">G5*50</f>
        <v>0.125</v>
      </c>
      <c r="K5" s="1">
        <v>2.29E-2</v>
      </c>
      <c r="M5" s="1">
        <f t="shared" ref="M5:M33" si="2">ABS(C5-K5)</f>
        <v>1.6899999999999998E-2</v>
      </c>
      <c r="O5" s="1">
        <f t="shared" ref="O5:O33" si="3">M5*100</f>
        <v>1.69</v>
      </c>
    </row>
    <row r="6" spans="1:15">
      <c r="A6">
        <v>8</v>
      </c>
      <c r="B6">
        <v>3</v>
      </c>
      <c r="C6" s="1">
        <v>9.7999999999999997E-3</v>
      </c>
      <c r="E6" s="1">
        <v>1.8100000000000002E-2</v>
      </c>
      <c r="G6" s="1">
        <f t="shared" si="0"/>
        <v>8.3000000000000018E-3</v>
      </c>
      <c r="I6" s="1">
        <f t="shared" si="1"/>
        <v>0.41500000000000009</v>
      </c>
    </row>
    <row r="7" spans="1:15">
      <c r="A7">
        <v>10</v>
      </c>
      <c r="B7">
        <v>4</v>
      </c>
      <c r="C7" s="1">
        <v>-4.4000000000000003E-3</v>
      </c>
      <c r="E7" s="1">
        <v>-4.5999999999999999E-3</v>
      </c>
      <c r="G7" s="1">
        <f t="shared" si="0"/>
        <v>1.9999999999999966E-4</v>
      </c>
      <c r="I7" s="1">
        <f t="shared" si="1"/>
        <v>9.9999999999999829E-3</v>
      </c>
      <c r="K7" s="1">
        <v>-1.7899999999999999E-2</v>
      </c>
      <c r="M7" s="1">
        <f t="shared" si="2"/>
        <v>1.3499999999999998E-2</v>
      </c>
      <c r="O7" s="1">
        <f t="shared" si="3"/>
        <v>1.3499999999999999</v>
      </c>
    </row>
    <row r="8" spans="1:15">
      <c r="A8">
        <v>14</v>
      </c>
      <c r="B8">
        <v>5</v>
      </c>
      <c r="C8" s="1">
        <v>-3.8E-3</v>
      </c>
      <c r="E8" s="1">
        <v>-3.5000000000000001E-3</v>
      </c>
      <c r="G8" s="1">
        <f t="shared" si="0"/>
        <v>2.9999999999999992E-4</v>
      </c>
      <c r="I8" s="1">
        <f t="shared" si="1"/>
        <v>1.4999999999999996E-2</v>
      </c>
      <c r="K8" s="1">
        <v>-1.4E-3</v>
      </c>
      <c r="M8" s="1">
        <f t="shared" si="2"/>
        <v>2.4000000000000002E-3</v>
      </c>
      <c r="O8" s="1">
        <f t="shared" si="3"/>
        <v>0.24000000000000002</v>
      </c>
    </row>
    <row r="9" spans="1:15">
      <c r="A9">
        <v>17</v>
      </c>
      <c r="B9">
        <v>6</v>
      </c>
      <c r="C9" s="1">
        <v>1.78E-2</v>
      </c>
      <c r="E9" s="1">
        <v>2.1000000000000001E-2</v>
      </c>
      <c r="G9" s="1">
        <f t="shared" si="0"/>
        <v>3.2000000000000015E-3</v>
      </c>
      <c r="I9" s="1">
        <f t="shared" si="1"/>
        <v>0.16000000000000009</v>
      </c>
    </row>
    <row r="10" spans="1:15">
      <c r="A10">
        <v>18</v>
      </c>
      <c r="B10">
        <v>7</v>
      </c>
      <c r="C10" s="1">
        <v>-7.0000000000000001E-3</v>
      </c>
      <c r="E10" s="1">
        <v>-4.3E-3</v>
      </c>
      <c r="G10" s="1">
        <f t="shared" si="0"/>
        <v>2.7000000000000001E-3</v>
      </c>
      <c r="I10" s="1">
        <f t="shared" si="1"/>
        <v>0.13500000000000001</v>
      </c>
    </row>
    <row r="11" spans="1:15">
      <c r="A11">
        <v>19</v>
      </c>
      <c r="B11">
        <v>8</v>
      </c>
      <c r="C11" s="1">
        <v>-2.6200000000000001E-2</v>
      </c>
      <c r="E11" s="1">
        <v>-2.2100000000000002E-2</v>
      </c>
      <c r="G11" s="1">
        <f t="shared" si="0"/>
        <v>4.0999999999999995E-3</v>
      </c>
      <c r="I11" s="1">
        <f t="shared" si="1"/>
        <v>0.20499999999999996</v>
      </c>
    </row>
    <row r="12" spans="1:15">
      <c r="A12">
        <v>20</v>
      </c>
      <c r="B12">
        <v>9</v>
      </c>
      <c r="C12" s="1">
        <v>-1.6899999999999998E-2</v>
      </c>
      <c r="E12" s="1">
        <v>-1.23E-2</v>
      </c>
      <c r="G12" s="1">
        <f t="shared" si="0"/>
        <v>4.5999999999999982E-3</v>
      </c>
      <c r="I12" s="1">
        <f t="shared" si="1"/>
        <v>0.2299999999999999</v>
      </c>
    </row>
    <row r="13" spans="1:15">
      <c r="A13">
        <v>26</v>
      </c>
      <c r="B13">
        <v>10</v>
      </c>
      <c r="C13" s="1">
        <v>3.5999999999999999E-3</v>
      </c>
      <c r="E13" s="1">
        <v>3.0000000000000001E-3</v>
      </c>
      <c r="G13" s="1">
        <f t="shared" si="0"/>
        <v>5.9999999999999984E-4</v>
      </c>
      <c r="I13" s="1">
        <f t="shared" si="1"/>
        <v>2.9999999999999992E-2</v>
      </c>
    </row>
    <row r="14" spans="1:15">
      <c r="A14">
        <v>27</v>
      </c>
      <c r="B14">
        <v>11</v>
      </c>
      <c r="C14" s="1">
        <v>8.4964000000000003E-4</v>
      </c>
      <c r="E14" s="1">
        <v>-1.1000000000000001E-3</v>
      </c>
      <c r="G14" s="1">
        <f t="shared" si="0"/>
        <v>1.9496400000000001E-3</v>
      </c>
      <c r="I14" s="1">
        <f t="shared" si="1"/>
        <v>9.7481999999999999E-2</v>
      </c>
    </row>
    <row r="15" spans="1:15">
      <c r="A15">
        <v>29</v>
      </c>
      <c r="B15">
        <v>12</v>
      </c>
      <c r="C15" s="1">
        <v>-1.6E-2</v>
      </c>
      <c r="E15" s="1">
        <v>-1.7000000000000001E-2</v>
      </c>
      <c r="G15" s="1">
        <f t="shared" si="0"/>
        <v>1.0000000000000009E-3</v>
      </c>
      <c r="I15" s="1">
        <f t="shared" si="1"/>
        <v>5.0000000000000044E-2</v>
      </c>
    </row>
    <row r="16" spans="1:15">
      <c r="A16">
        <v>33</v>
      </c>
      <c r="B16">
        <v>13</v>
      </c>
      <c r="C16" s="1">
        <v>1.4800000000000001E-2</v>
      </c>
      <c r="E16" s="1">
        <v>1.41E-2</v>
      </c>
      <c r="G16" s="1">
        <f t="shared" si="0"/>
        <v>7.0000000000000097E-4</v>
      </c>
      <c r="I16" s="1">
        <f t="shared" si="1"/>
        <v>3.5000000000000045E-2</v>
      </c>
      <c r="K16" s="1">
        <v>2.2599999999999999E-2</v>
      </c>
      <c r="M16" s="1">
        <f t="shared" si="2"/>
        <v>7.7999999999999979E-3</v>
      </c>
      <c r="O16" s="1">
        <f t="shared" si="3"/>
        <v>0.7799999999999998</v>
      </c>
    </row>
    <row r="17" spans="1:15">
      <c r="A17">
        <v>34</v>
      </c>
      <c r="B17">
        <v>14</v>
      </c>
      <c r="C17" s="1">
        <v>-6.4999999999999997E-3</v>
      </c>
      <c r="E17" s="1">
        <v>-8.2000000000000007E-3</v>
      </c>
      <c r="G17" s="1">
        <f t="shared" si="0"/>
        <v>1.700000000000001E-3</v>
      </c>
      <c r="I17" s="1">
        <f t="shared" si="1"/>
        <v>8.5000000000000048E-2</v>
      </c>
      <c r="K17" s="1">
        <v>-1.09E-2</v>
      </c>
      <c r="M17" s="1">
        <f t="shared" si="2"/>
        <v>4.4000000000000003E-3</v>
      </c>
      <c r="O17" s="1">
        <f t="shared" si="3"/>
        <v>0.44</v>
      </c>
    </row>
    <row r="18" spans="1:15">
      <c r="A18">
        <v>36</v>
      </c>
      <c r="B18">
        <v>15</v>
      </c>
      <c r="C18" s="1">
        <v>-7.1999999999999998E-3</v>
      </c>
      <c r="E18" s="1">
        <v>-8.9999999999999993E-3</v>
      </c>
      <c r="G18" s="1">
        <f t="shared" si="0"/>
        <v>1.7999999999999995E-3</v>
      </c>
      <c r="I18" s="1">
        <f t="shared" si="1"/>
        <v>8.9999999999999969E-2</v>
      </c>
    </row>
    <row r="19" spans="1:15">
      <c r="A19">
        <v>39</v>
      </c>
      <c r="B19">
        <v>16</v>
      </c>
      <c r="C19" s="1">
        <v>1.52E-2</v>
      </c>
      <c r="E19" s="1">
        <v>1.5299999999999999E-2</v>
      </c>
      <c r="G19" s="1">
        <f t="shared" si="0"/>
        <v>9.9999999999999395E-5</v>
      </c>
      <c r="I19" s="1">
        <f t="shared" si="1"/>
        <v>4.9999999999999697E-3</v>
      </c>
      <c r="K19" s="1">
        <v>-3.5900000000000001E-2</v>
      </c>
      <c r="M19" s="1">
        <f t="shared" si="2"/>
        <v>5.11E-2</v>
      </c>
      <c r="O19" s="1">
        <f t="shared" si="3"/>
        <v>5.1100000000000003</v>
      </c>
    </row>
    <row r="20" spans="1:15">
      <c r="A20">
        <v>40</v>
      </c>
      <c r="B20">
        <v>17</v>
      </c>
      <c r="C20" s="1">
        <v>-6.3E-3</v>
      </c>
      <c r="E20" s="1">
        <v>-4.3E-3</v>
      </c>
      <c r="G20" s="1">
        <f t="shared" si="0"/>
        <v>2E-3</v>
      </c>
      <c r="I20" s="1">
        <f t="shared" si="1"/>
        <v>0.1</v>
      </c>
      <c r="K20" s="1">
        <v>-5.7000000000000002E-3</v>
      </c>
      <c r="M20" s="1">
        <f t="shared" si="2"/>
        <v>5.9999999999999984E-4</v>
      </c>
      <c r="O20" s="1">
        <f t="shared" si="3"/>
        <v>5.9999999999999984E-2</v>
      </c>
    </row>
    <row r="21" spans="1:15">
      <c r="A21">
        <v>41</v>
      </c>
      <c r="B21">
        <v>18</v>
      </c>
      <c r="C21" s="1">
        <v>-2.3E-2</v>
      </c>
      <c r="E21" s="1">
        <v>-1.89E-2</v>
      </c>
      <c r="G21" s="1">
        <f t="shared" si="0"/>
        <v>4.0999999999999995E-3</v>
      </c>
      <c r="I21" s="1">
        <f t="shared" si="1"/>
        <v>0.20499999999999996</v>
      </c>
      <c r="K21" s="1">
        <v>-1.77E-2</v>
      </c>
      <c r="M21" s="1">
        <f t="shared" si="2"/>
        <v>5.2999999999999992E-3</v>
      </c>
      <c r="O21" s="1">
        <f t="shared" si="3"/>
        <v>0.52999999999999992</v>
      </c>
    </row>
    <row r="22" spans="1:15">
      <c r="A22">
        <v>42</v>
      </c>
      <c r="B22">
        <v>19</v>
      </c>
      <c r="C22" s="1">
        <v>-2.8299999999999999E-2</v>
      </c>
      <c r="E22" s="1">
        <v>-2.8799999999999999E-2</v>
      </c>
      <c r="G22" s="1">
        <f>ABS(C22-E22)</f>
        <v>5.0000000000000044E-4</v>
      </c>
      <c r="I22" s="1">
        <f t="shared" si="1"/>
        <v>2.5000000000000022E-2</v>
      </c>
      <c r="K22" s="1">
        <v>-1.15E-2</v>
      </c>
      <c r="M22" s="1">
        <f t="shared" si="2"/>
        <v>1.6799999999999999E-2</v>
      </c>
      <c r="O22" s="1">
        <f t="shared" si="3"/>
        <v>1.68</v>
      </c>
    </row>
    <row r="23" spans="1:15">
      <c r="A23">
        <v>43</v>
      </c>
      <c r="B23">
        <v>20</v>
      </c>
      <c r="C23" s="1">
        <v>1.1599999999999999E-2</v>
      </c>
      <c r="E23" s="1">
        <v>1.03E-2</v>
      </c>
      <c r="G23" s="1">
        <f t="shared" si="0"/>
        <v>1.2999999999999991E-3</v>
      </c>
      <c r="I23" s="1">
        <f t="shared" si="1"/>
        <v>6.4999999999999947E-2</v>
      </c>
    </row>
    <row r="24" spans="1:15">
      <c r="A24">
        <v>47</v>
      </c>
      <c r="B24">
        <v>21</v>
      </c>
      <c r="C24" s="1">
        <v>4.1999999999999997E-3</v>
      </c>
      <c r="E24" s="1">
        <v>3.0000000000000001E-3</v>
      </c>
      <c r="G24" s="1">
        <f t="shared" si="0"/>
        <v>1.1999999999999997E-3</v>
      </c>
      <c r="I24" s="1">
        <f t="shared" si="1"/>
        <v>5.9999999999999984E-2</v>
      </c>
    </row>
    <row r="25" spans="1:15">
      <c r="A25">
        <v>48</v>
      </c>
      <c r="B25">
        <v>22</v>
      </c>
      <c r="C25" s="1">
        <v>1.41E-2</v>
      </c>
      <c r="E25" s="1">
        <v>1.18E-2</v>
      </c>
      <c r="G25" s="1">
        <f t="shared" si="0"/>
        <v>2.3E-3</v>
      </c>
      <c r="I25" s="1">
        <f t="shared" si="1"/>
        <v>0.11499999999999999</v>
      </c>
      <c r="K25" s="1">
        <v>1.4200000000000001E-2</v>
      </c>
      <c r="M25" s="1">
        <f t="shared" si="2"/>
        <v>1.0000000000000113E-4</v>
      </c>
      <c r="O25" s="1">
        <f t="shared" si="3"/>
        <v>1.0000000000000113E-2</v>
      </c>
    </row>
    <row r="26" spans="1:15">
      <c r="A26">
        <v>51</v>
      </c>
      <c r="B26">
        <v>23</v>
      </c>
      <c r="C26" s="1">
        <v>2.8899999999999999E-2</v>
      </c>
      <c r="E26" s="1">
        <v>2.1999999999999999E-2</v>
      </c>
      <c r="G26" s="1">
        <f t="shared" si="0"/>
        <v>6.8999999999999999E-3</v>
      </c>
      <c r="I26" s="1">
        <f t="shared" si="1"/>
        <v>0.34499999999999997</v>
      </c>
      <c r="K26" s="1">
        <v>2.2700000000000001E-2</v>
      </c>
      <c r="M26" s="1">
        <f t="shared" si="2"/>
        <v>6.1999999999999972E-3</v>
      </c>
      <c r="O26" s="1">
        <f t="shared" si="3"/>
        <v>0.61999999999999966</v>
      </c>
    </row>
    <row r="27" spans="1:15">
      <c r="A27">
        <v>55</v>
      </c>
      <c r="B27">
        <v>24</v>
      </c>
      <c r="C27" s="1">
        <v>-8.3000000000000001E-3</v>
      </c>
      <c r="E27" s="1">
        <v>-2.3400000000000001E-2</v>
      </c>
      <c r="G27" s="1">
        <f t="shared" si="0"/>
        <v>1.5100000000000001E-2</v>
      </c>
      <c r="I27" s="1">
        <f t="shared" si="1"/>
        <v>0.755</v>
      </c>
    </row>
    <row r="28" spans="1:15">
      <c r="A28">
        <v>56</v>
      </c>
      <c r="B28">
        <v>25</v>
      </c>
      <c r="C28" s="1">
        <v>-2.1299999999999999E-2</v>
      </c>
      <c r="E28" s="1">
        <v>-2.1999999999999999E-2</v>
      </c>
      <c r="G28" s="1">
        <f t="shared" si="0"/>
        <v>6.9999999999999923E-4</v>
      </c>
      <c r="I28" s="1">
        <f t="shared" si="1"/>
        <v>3.4999999999999962E-2</v>
      </c>
      <c r="K28" s="1">
        <v>-2E-3</v>
      </c>
      <c r="M28" s="1">
        <f t="shared" si="2"/>
        <v>1.9299999999999998E-2</v>
      </c>
      <c r="O28" s="1">
        <f t="shared" si="3"/>
        <v>1.9299999999999997</v>
      </c>
    </row>
    <row r="29" spans="1:15">
      <c r="A29">
        <v>57</v>
      </c>
      <c r="B29">
        <v>26</v>
      </c>
      <c r="C29" s="1">
        <v>-2.2800000000000001E-2</v>
      </c>
      <c r="E29" s="1">
        <v>-1.83E-2</v>
      </c>
      <c r="G29" s="1">
        <f t="shared" si="0"/>
        <v>4.5000000000000005E-3</v>
      </c>
      <c r="I29" s="1">
        <f t="shared" si="1"/>
        <v>0.22500000000000003</v>
      </c>
    </row>
    <row r="30" spans="1:15">
      <c r="A30">
        <v>65</v>
      </c>
      <c r="B30">
        <v>27</v>
      </c>
      <c r="C30" s="1">
        <v>-1.9E-2</v>
      </c>
      <c r="E30" s="1">
        <v>-1.2500000000000001E-2</v>
      </c>
      <c r="G30" s="1">
        <f t="shared" si="0"/>
        <v>6.4999999999999988E-3</v>
      </c>
      <c r="I30" s="1">
        <f t="shared" si="1"/>
        <v>0.32499999999999996</v>
      </c>
    </row>
    <row r="31" spans="1:15">
      <c r="A31">
        <v>72</v>
      </c>
      <c r="B31">
        <v>28</v>
      </c>
      <c r="C31" s="1">
        <v>-5.1000000000000004E-3</v>
      </c>
      <c r="E31" s="1">
        <v>-6.7999999999999996E-3</v>
      </c>
      <c r="G31" s="1">
        <f t="shared" si="0"/>
        <v>1.6999999999999993E-3</v>
      </c>
      <c r="I31" s="1">
        <f t="shared" si="1"/>
        <v>8.4999999999999964E-2</v>
      </c>
      <c r="K31" s="1">
        <v>2.24E-2</v>
      </c>
      <c r="M31" s="1">
        <f t="shared" si="2"/>
        <v>2.75E-2</v>
      </c>
      <c r="O31" s="1">
        <f t="shared" si="3"/>
        <v>2.75</v>
      </c>
    </row>
    <row r="32" spans="1:15">
      <c r="A32">
        <v>80</v>
      </c>
      <c r="B32">
        <v>29</v>
      </c>
      <c r="C32" s="1">
        <v>-7.9000000000000008E-3</v>
      </c>
      <c r="E32" s="1">
        <v>-6.4999999999999997E-3</v>
      </c>
      <c r="G32" s="1">
        <f t="shared" si="0"/>
        <v>1.4000000000000011E-3</v>
      </c>
      <c r="I32" s="1">
        <f t="shared" si="1"/>
        <v>7.0000000000000048E-2</v>
      </c>
    </row>
    <row r="33" spans="1:15">
      <c r="A33">
        <v>82</v>
      </c>
      <c r="B33">
        <v>30</v>
      </c>
      <c r="C33" s="1">
        <v>1.2800000000000001E-2</v>
      </c>
      <c r="E33" s="1">
        <v>1.2500000000000001E-2</v>
      </c>
      <c r="G33" s="1">
        <f t="shared" si="0"/>
        <v>2.9999999999999992E-4</v>
      </c>
      <c r="I33" s="1">
        <f t="shared" si="1"/>
        <v>1.4999999999999996E-2</v>
      </c>
      <c r="K33" s="1">
        <v>4.4000000000000003E-3</v>
      </c>
      <c r="M33" s="1">
        <f t="shared" si="2"/>
        <v>8.4000000000000012E-3</v>
      </c>
      <c r="O33" s="1">
        <f t="shared" si="3"/>
        <v>0.84000000000000008</v>
      </c>
    </row>
    <row r="35" spans="1:15">
      <c r="G35" s="1">
        <f>MAX(G4:G33)</f>
        <v>1.5100000000000001E-2</v>
      </c>
      <c r="M35" s="1">
        <f>MAX(M4:M33)</f>
        <v>5.11E-2</v>
      </c>
    </row>
  </sheetData>
  <mergeCells count="1">
    <mergeCell ref="A1:G1"/>
  </mergeCells>
  <pageMargins left="0.7" right="0.7" top="0.75" bottom="0.75" header="0.3" footer="0.3"/>
  <pageSetup paperSize="7" orientation="portrait" verticalDpi="0" copies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</vt:lpstr>
      <vt:lpstr>2 graph</vt:lpstr>
      <vt:lpstr>r1</vt:lpstr>
      <vt:lpstr>r1 graph</vt:lpstr>
      <vt:lpstr>rn1</vt:lpstr>
      <vt:lpstr>rn1 graph</vt:lpstr>
      <vt:lpstr>rn2</vt:lpstr>
      <vt:lpstr>rn2 graph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2011-06-23T06:50:44Z</dcterms:modified>
</cp:coreProperties>
</file>