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7"/>
  </bookViews>
  <sheets>
    <sheet name="2" sheetId="1" r:id="rId1"/>
    <sheet name="2 graph" sheetId="3" r:id="rId2"/>
    <sheet name="r1" sheetId="5" r:id="rId3"/>
    <sheet name="r1 graph" sheetId="6" r:id="rId4"/>
    <sheet name="rn1" sheetId="2" r:id="rId5"/>
    <sheet name="rn1 graph" sheetId="4" r:id="rId6"/>
    <sheet name="rn2" sheetId="7" r:id="rId7"/>
    <sheet name="rn2 graph" sheetId="8" r:id="rId8"/>
  </sheets>
  <calcPr calcId="124519"/>
</workbook>
</file>

<file path=xl/calcChain.xml><?xml version="1.0" encoding="utf-8"?>
<calcChain xmlns="http://schemas.openxmlformats.org/spreadsheetml/2006/main">
  <c r="G26" i="7"/>
  <c r="G25"/>
  <c r="G26" i="5"/>
  <c r="G25"/>
  <c r="G26" i="2"/>
  <c r="G25"/>
  <c r="I5" i="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4"/>
  <c r="I5" i="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4"/>
  <c r="G5" i="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4"/>
  <c r="G5" i="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4"/>
  <c r="G9" i="1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6"/>
  <c r="I6" s="1"/>
  <c r="G7"/>
  <c r="I7" s="1"/>
  <c r="G8"/>
  <c r="I8" s="1"/>
  <c r="G5"/>
  <c r="I5" s="1"/>
  <c r="G27" l="1"/>
  <c r="G26"/>
</calcChain>
</file>

<file path=xl/sharedStrings.xml><?xml version="1.0" encoding="utf-8"?>
<sst xmlns="http://schemas.openxmlformats.org/spreadsheetml/2006/main" count="23" uniqueCount="8">
  <si>
    <t>Image no.</t>
  </si>
  <si>
    <t>Image correlation</t>
  </si>
  <si>
    <t>Image blur correlation</t>
  </si>
  <si>
    <t>Difference</t>
  </si>
  <si>
    <t>in 100</t>
  </si>
  <si>
    <t>For structurally different images</t>
  </si>
  <si>
    <t>Reference pattern containing only 0 and 1</t>
  </si>
  <si>
    <t>Reference pattern containing values between 0 and 1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</si>
</sst>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710479846112817E-2"/>
          <c:y val="5.6057509782556546E-2"/>
          <c:w val="0.94197179025409872"/>
          <c:h val="0.9226978612007708"/>
        </c:manualLayout>
      </c:layout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'2'!$C$5:$C$24</c:f>
              <c:numCache>
                <c:formatCode>General</c:formatCode>
                <c:ptCount val="20"/>
                <c:pt idx="0">
                  <c:v>-0.1159</c:v>
                </c:pt>
                <c:pt idx="1">
                  <c:v>-9.35E-2</c:v>
                </c:pt>
                <c:pt idx="2">
                  <c:v>-4.9000000000000002E-2</c:v>
                </c:pt>
                <c:pt idx="3">
                  <c:v>-0.13039999999999999</c:v>
                </c:pt>
                <c:pt idx="4">
                  <c:v>-1.46E-2</c:v>
                </c:pt>
                <c:pt idx="5">
                  <c:v>-0.14119999999999999</c:v>
                </c:pt>
                <c:pt idx="6">
                  <c:v>3.2399999999999998E-2</c:v>
                </c:pt>
                <c:pt idx="7">
                  <c:v>0.1565</c:v>
                </c:pt>
                <c:pt idx="8">
                  <c:v>0.1142</c:v>
                </c:pt>
                <c:pt idx="9">
                  <c:v>4.4999999999999997E-3</c:v>
                </c:pt>
                <c:pt idx="10">
                  <c:v>-0.13750000000000001</c:v>
                </c:pt>
                <c:pt idx="11">
                  <c:v>0.13400000000000001</c:v>
                </c:pt>
                <c:pt idx="12">
                  <c:v>-4.1500000000000002E-2</c:v>
                </c:pt>
                <c:pt idx="13">
                  <c:v>-0.10349999999999999</c:v>
                </c:pt>
                <c:pt idx="14">
                  <c:v>-0.1147</c:v>
                </c:pt>
                <c:pt idx="15">
                  <c:v>-6.83E-2</c:v>
                </c:pt>
                <c:pt idx="16">
                  <c:v>-8.9399999999999993E-2</c:v>
                </c:pt>
                <c:pt idx="17">
                  <c:v>-2.2599999999999999E-2</c:v>
                </c:pt>
                <c:pt idx="18">
                  <c:v>0.1152</c:v>
                </c:pt>
                <c:pt idx="19">
                  <c:v>-0.13500000000000001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'2'!$A$5:$A$24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'2'!$E$5:$E$24</c:f>
              <c:numCache>
                <c:formatCode>General</c:formatCode>
                <c:ptCount val="20"/>
                <c:pt idx="0">
                  <c:v>-0.1187</c:v>
                </c:pt>
                <c:pt idx="1">
                  <c:v>-9.7100000000000006E-2</c:v>
                </c:pt>
                <c:pt idx="2">
                  <c:v>-4.9799999999999997E-2</c:v>
                </c:pt>
                <c:pt idx="3">
                  <c:v>-0.1336</c:v>
                </c:pt>
                <c:pt idx="4">
                  <c:v>-1.5299999999999999E-2</c:v>
                </c:pt>
                <c:pt idx="5">
                  <c:v>-0.14480000000000001</c:v>
                </c:pt>
                <c:pt idx="6">
                  <c:v>3.4299999999999997E-2</c:v>
                </c:pt>
                <c:pt idx="7">
                  <c:v>0.15859999999999999</c:v>
                </c:pt>
                <c:pt idx="8">
                  <c:v>0.1169</c:v>
                </c:pt>
                <c:pt idx="9">
                  <c:v>5.7999999999999996E-3</c:v>
                </c:pt>
                <c:pt idx="10">
                  <c:v>-0.14130000000000001</c:v>
                </c:pt>
                <c:pt idx="11">
                  <c:v>0.13589999999999999</c:v>
                </c:pt>
                <c:pt idx="12">
                  <c:v>-3.9600000000000003E-2</c:v>
                </c:pt>
                <c:pt idx="13">
                  <c:v>-0.10589999999999999</c:v>
                </c:pt>
                <c:pt idx="14">
                  <c:v>-0.11890000000000001</c:v>
                </c:pt>
                <c:pt idx="15">
                  <c:v>-7.0800000000000002E-2</c:v>
                </c:pt>
                <c:pt idx="16">
                  <c:v>-9.1800000000000007E-2</c:v>
                </c:pt>
                <c:pt idx="17">
                  <c:v>-2.47E-2</c:v>
                </c:pt>
                <c:pt idx="18">
                  <c:v>0.1167</c:v>
                </c:pt>
                <c:pt idx="19">
                  <c:v>-0.13900000000000001</c:v>
                </c:pt>
              </c:numCache>
            </c:numRef>
          </c:yVal>
        </c:ser>
        <c:axId val="86964864"/>
        <c:axId val="86851968"/>
      </c:scatterChart>
      <c:valAx>
        <c:axId val="86964864"/>
        <c:scaling>
          <c:orientation val="minMax"/>
          <c:max val="28"/>
          <c:min val="0"/>
        </c:scaling>
        <c:axPos val="b"/>
        <c:numFmt formatCode="General" sourceLinked="1"/>
        <c:tickLblPos val="nextTo"/>
        <c:crossAx val="86851968"/>
        <c:crosses val="autoZero"/>
        <c:crossBetween val="midCat"/>
      </c:valAx>
      <c:valAx>
        <c:axId val="86851968"/>
        <c:scaling>
          <c:orientation val="minMax"/>
          <c:max val="0.15000000000000024"/>
          <c:min val="-0.25"/>
        </c:scaling>
        <c:axPos val="l"/>
        <c:majorGridlines/>
        <c:numFmt formatCode="General" sourceLinked="1"/>
        <c:tickLblPos val="nextTo"/>
        <c:crossAx val="86964864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'r1'!$A$4:$A$23</c:f>
              <c:numCache>
                <c:formatCode>0.0000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'r1'!$C$4:$C$23</c:f>
              <c:numCache>
                <c:formatCode>0.0000</c:formatCode>
                <c:ptCount val="20"/>
                <c:pt idx="0">
                  <c:v>-5.0000000000000001E-3</c:v>
                </c:pt>
                <c:pt idx="1">
                  <c:v>-2E-3</c:v>
                </c:pt>
                <c:pt idx="2">
                  <c:v>-1.9800000000000002E-2</c:v>
                </c:pt>
                <c:pt idx="3">
                  <c:v>3.8E-3</c:v>
                </c:pt>
                <c:pt idx="4">
                  <c:v>3.1800000000000002E-2</c:v>
                </c:pt>
                <c:pt idx="5">
                  <c:v>3.2451000000000002E-4</c:v>
                </c:pt>
                <c:pt idx="6">
                  <c:v>2.5399999999999999E-2</c:v>
                </c:pt>
                <c:pt idx="7">
                  <c:v>3.5999999999999999E-3</c:v>
                </c:pt>
                <c:pt idx="8">
                  <c:v>-7.1000000000000004E-3</c:v>
                </c:pt>
                <c:pt idx="9">
                  <c:v>-1.17E-2</c:v>
                </c:pt>
                <c:pt idx="10">
                  <c:v>-9.1000000000000004E-3</c:v>
                </c:pt>
                <c:pt idx="11">
                  <c:v>1.66E-2</c:v>
                </c:pt>
                <c:pt idx="12">
                  <c:v>-1.2999999999999999E-2</c:v>
                </c:pt>
                <c:pt idx="13">
                  <c:v>-2.1000000000000001E-2</c:v>
                </c:pt>
                <c:pt idx="14">
                  <c:v>2.7000000000000001E-3</c:v>
                </c:pt>
                <c:pt idx="15">
                  <c:v>-1.9E-3</c:v>
                </c:pt>
                <c:pt idx="16">
                  <c:v>-8.9999999999999993E-3</c:v>
                </c:pt>
                <c:pt idx="17">
                  <c:v>1.8499999999999999E-2</c:v>
                </c:pt>
                <c:pt idx="18">
                  <c:v>8.6999999999999994E-3</c:v>
                </c:pt>
                <c:pt idx="19">
                  <c:v>8.0999999999999996E-3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'r1'!$A$4:$A$23</c:f>
              <c:numCache>
                <c:formatCode>0.0000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'r1'!$E$4:$E$23</c:f>
              <c:numCache>
                <c:formatCode>0.0000</c:formatCode>
                <c:ptCount val="20"/>
                <c:pt idx="0">
                  <c:v>-1.09E-2</c:v>
                </c:pt>
                <c:pt idx="1">
                  <c:v>-7.9000000000000008E-3</c:v>
                </c:pt>
                <c:pt idx="2">
                  <c:v>-2.3599999999999999E-2</c:v>
                </c:pt>
                <c:pt idx="3">
                  <c:v>-1.6999999999999999E-3</c:v>
                </c:pt>
                <c:pt idx="4">
                  <c:v>3.3000000000000002E-2</c:v>
                </c:pt>
                <c:pt idx="5">
                  <c:v>-4.4328999999999999E-4</c:v>
                </c:pt>
                <c:pt idx="6">
                  <c:v>2.7199999999999998E-2</c:v>
                </c:pt>
                <c:pt idx="7">
                  <c:v>5.0000000000000001E-3</c:v>
                </c:pt>
                <c:pt idx="8">
                  <c:v>-5.7999999999999996E-3</c:v>
                </c:pt>
                <c:pt idx="9">
                  <c:v>-1.09E-2</c:v>
                </c:pt>
                <c:pt idx="10">
                  <c:v>-0.01</c:v>
                </c:pt>
                <c:pt idx="11">
                  <c:v>1.78E-2</c:v>
                </c:pt>
                <c:pt idx="12">
                  <c:v>-1.03E-2</c:v>
                </c:pt>
                <c:pt idx="13">
                  <c:v>-2.35E-2</c:v>
                </c:pt>
                <c:pt idx="14">
                  <c:v>1.2999999999999999E-3</c:v>
                </c:pt>
                <c:pt idx="15">
                  <c:v>-1E-3</c:v>
                </c:pt>
                <c:pt idx="16">
                  <c:v>-8.0999999999999996E-3</c:v>
                </c:pt>
                <c:pt idx="17">
                  <c:v>2.06E-2</c:v>
                </c:pt>
                <c:pt idx="18">
                  <c:v>1.1900000000000001E-2</c:v>
                </c:pt>
                <c:pt idx="19">
                  <c:v>7.4000000000000003E-3</c:v>
                </c:pt>
              </c:numCache>
            </c:numRef>
          </c:yVal>
        </c:ser>
        <c:axId val="87398272"/>
        <c:axId val="87399808"/>
      </c:scatterChart>
      <c:valAx>
        <c:axId val="87398272"/>
        <c:scaling>
          <c:orientation val="minMax"/>
          <c:max val="28"/>
          <c:min val="0"/>
        </c:scaling>
        <c:axPos val="b"/>
        <c:numFmt formatCode="0.0000" sourceLinked="1"/>
        <c:tickLblPos val="nextTo"/>
        <c:crossAx val="87399808"/>
        <c:crosses val="autoZero"/>
        <c:crossBetween val="midCat"/>
      </c:valAx>
      <c:valAx>
        <c:axId val="87399808"/>
        <c:scaling>
          <c:orientation val="minMax"/>
          <c:max val="0.15000000000000019"/>
          <c:min val="-0.15000000000000019"/>
        </c:scaling>
        <c:axPos val="l"/>
        <c:majorGridlines/>
        <c:numFmt formatCode="0.0000" sourceLinked="1"/>
        <c:tickLblPos val="nextTo"/>
        <c:crossAx val="87398272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'rn1'!$A$4:$A$23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'rn1'!$C$4:$C$23</c:f>
              <c:numCache>
                <c:formatCode>0.0000</c:formatCode>
                <c:ptCount val="20"/>
                <c:pt idx="0">
                  <c:v>-2.3E-3</c:v>
                </c:pt>
                <c:pt idx="1">
                  <c:v>-2.5847000000000001E-4</c:v>
                </c:pt>
                <c:pt idx="2">
                  <c:v>-8.6999999999999994E-3</c:v>
                </c:pt>
                <c:pt idx="3">
                  <c:v>1.1999999999999999E-3</c:v>
                </c:pt>
                <c:pt idx="4">
                  <c:v>-3.4099999999999998E-2</c:v>
                </c:pt>
                <c:pt idx="5">
                  <c:v>3.0999999999999999E-3</c:v>
                </c:pt>
                <c:pt idx="6">
                  <c:v>-2.1100000000000001E-2</c:v>
                </c:pt>
                <c:pt idx="7">
                  <c:v>-1.5100000000000001E-2</c:v>
                </c:pt>
                <c:pt idx="8">
                  <c:v>9.2999999999999992E-3</c:v>
                </c:pt>
                <c:pt idx="9">
                  <c:v>2.6599999999999999E-2</c:v>
                </c:pt>
                <c:pt idx="10">
                  <c:v>1.35E-2</c:v>
                </c:pt>
                <c:pt idx="11">
                  <c:v>-3.0499999999999999E-2</c:v>
                </c:pt>
                <c:pt idx="12">
                  <c:v>5.4999999999999997E-3</c:v>
                </c:pt>
                <c:pt idx="13">
                  <c:v>3.3999999999999998E-3</c:v>
                </c:pt>
                <c:pt idx="14">
                  <c:v>-8.6E-3</c:v>
                </c:pt>
                <c:pt idx="15">
                  <c:v>-2.4400000000000002E-2</c:v>
                </c:pt>
                <c:pt idx="16">
                  <c:v>-1.6500000000000001E-2</c:v>
                </c:pt>
                <c:pt idx="17">
                  <c:v>6.3E-3</c:v>
                </c:pt>
                <c:pt idx="18">
                  <c:v>-1.2999999999999999E-3</c:v>
                </c:pt>
                <c:pt idx="19">
                  <c:v>7.0000000000000001E-3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'rn1'!$A$4:$A$23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'rn1'!$E$4:$E$23</c:f>
              <c:numCache>
                <c:formatCode>0.0000</c:formatCode>
                <c:ptCount val="20"/>
                <c:pt idx="0">
                  <c:v>4.4999999999999997E-3</c:v>
                </c:pt>
                <c:pt idx="1">
                  <c:v>6.1999999999999998E-3</c:v>
                </c:pt>
                <c:pt idx="2">
                  <c:v>-3.3E-3</c:v>
                </c:pt>
                <c:pt idx="3">
                  <c:v>6.8999999999999999E-3</c:v>
                </c:pt>
                <c:pt idx="4">
                  <c:v>-3.44E-2</c:v>
                </c:pt>
                <c:pt idx="5">
                  <c:v>5.8999999999999999E-3</c:v>
                </c:pt>
                <c:pt idx="6">
                  <c:v>-2.2499999999999999E-2</c:v>
                </c:pt>
                <c:pt idx="7">
                  <c:v>-1.7299999999999999E-2</c:v>
                </c:pt>
                <c:pt idx="8">
                  <c:v>7.1000000000000004E-3</c:v>
                </c:pt>
                <c:pt idx="9">
                  <c:v>2.5700000000000001E-2</c:v>
                </c:pt>
                <c:pt idx="10">
                  <c:v>1.6199999999999999E-2</c:v>
                </c:pt>
                <c:pt idx="11">
                  <c:v>-3.2300000000000002E-2</c:v>
                </c:pt>
                <c:pt idx="12">
                  <c:v>7.6E-3</c:v>
                </c:pt>
                <c:pt idx="13">
                  <c:v>8.6999999999999994E-3</c:v>
                </c:pt>
                <c:pt idx="14">
                  <c:v>-6.8999999999999999E-3</c:v>
                </c:pt>
                <c:pt idx="15">
                  <c:v>-2.0400000000000001E-2</c:v>
                </c:pt>
                <c:pt idx="16">
                  <c:v>-1.49E-2</c:v>
                </c:pt>
                <c:pt idx="17">
                  <c:v>3.8999999999999998E-3</c:v>
                </c:pt>
                <c:pt idx="18">
                  <c:v>-7.4000000000000003E-3</c:v>
                </c:pt>
                <c:pt idx="19">
                  <c:v>1.12E-2</c:v>
                </c:pt>
              </c:numCache>
            </c:numRef>
          </c:yVal>
        </c:ser>
        <c:axId val="87265664"/>
        <c:axId val="87267200"/>
      </c:scatterChart>
      <c:valAx>
        <c:axId val="87265664"/>
        <c:scaling>
          <c:orientation val="minMax"/>
          <c:max val="28"/>
          <c:min val="0"/>
        </c:scaling>
        <c:axPos val="b"/>
        <c:numFmt formatCode="General" sourceLinked="1"/>
        <c:tickLblPos val="nextTo"/>
        <c:crossAx val="87267200"/>
        <c:crosses val="autoZero"/>
        <c:crossBetween val="midCat"/>
      </c:valAx>
      <c:valAx>
        <c:axId val="87267200"/>
        <c:scaling>
          <c:orientation val="minMax"/>
          <c:max val="0.15000000000000013"/>
          <c:min val="-0.15000000000000013"/>
        </c:scaling>
        <c:axPos val="l"/>
        <c:majorGridlines/>
        <c:numFmt formatCode="0.0000" sourceLinked="1"/>
        <c:tickLblPos val="nextTo"/>
        <c:crossAx val="87265664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Image</c:v>
          </c:tx>
          <c:spPr>
            <a:ln w="28575">
              <a:noFill/>
            </a:ln>
          </c:spPr>
          <c:xVal>
            <c:numRef>
              <c:f>'rn2'!$A$4:$A$23</c:f>
              <c:numCache>
                <c:formatCode>0.0000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'rn2'!$C$4:$C$23</c:f>
              <c:numCache>
                <c:formatCode>0.0000</c:formatCode>
                <c:ptCount val="20"/>
                <c:pt idx="0">
                  <c:v>-1.06E-2</c:v>
                </c:pt>
                <c:pt idx="1">
                  <c:v>-1.2999999999999999E-3</c:v>
                </c:pt>
                <c:pt idx="2">
                  <c:v>-6.7999999999999996E-3</c:v>
                </c:pt>
                <c:pt idx="3">
                  <c:v>-1.4200000000000001E-2</c:v>
                </c:pt>
                <c:pt idx="4">
                  <c:v>-2E-3</c:v>
                </c:pt>
                <c:pt idx="5">
                  <c:v>-2.5600000000000001E-2</c:v>
                </c:pt>
                <c:pt idx="6">
                  <c:v>1.3599999999999999E-2</c:v>
                </c:pt>
                <c:pt idx="7">
                  <c:v>2.12E-2</c:v>
                </c:pt>
                <c:pt idx="8">
                  <c:v>2.5000000000000001E-2</c:v>
                </c:pt>
                <c:pt idx="9">
                  <c:v>1.4500000000000001E-2</c:v>
                </c:pt>
                <c:pt idx="10">
                  <c:v>-2.4899999999999999E-2</c:v>
                </c:pt>
                <c:pt idx="11">
                  <c:v>1.55E-2</c:v>
                </c:pt>
                <c:pt idx="12">
                  <c:v>-1.06E-2</c:v>
                </c:pt>
                <c:pt idx="13">
                  <c:v>-9.970999999999999E-4</c:v>
                </c:pt>
                <c:pt idx="14">
                  <c:v>-1.5900000000000001E-2</c:v>
                </c:pt>
                <c:pt idx="15">
                  <c:v>6.4999999999999997E-3</c:v>
                </c:pt>
                <c:pt idx="16">
                  <c:v>-1.11E-2</c:v>
                </c:pt>
                <c:pt idx="17">
                  <c:v>-1.03E-2</c:v>
                </c:pt>
                <c:pt idx="18">
                  <c:v>1.26E-2</c:v>
                </c:pt>
                <c:pt idx="19">
                  <c:v>-2.18E-2</c:v>
                </c:pt>
              </c:numCache>
            </c:numRef>
          </c:yVal>
        </c:ser>
        <c:ser>
          <c:idx val="1"/>
          <c:order val="1"/>
          <c:tx>
            <c:v>Image blur</c:v>
          </c:tx>
          <c:spPr>
            <a:ln w="28575">
              <a:noFill/>
            </a:ln>
          </c:spPr>
          <c:xVal>
            <c:numRef>
              <c:f>'rn2'!$A$4:$A$23</c:f>
              <c:numCache>
                <c:formatCode>0.0000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xVal>
          <c:yVal>
            <c:numRef>
              <c:f>'rn2'!$E$4:$E$23</c:f>
              <c:numCache>
                <c:formatCode>0.0000</c:formatCode>
                <c:ptCount val="20"/>
                <c:pt idx="0">
                  <c:v>-1.29E-2</c:v>
                </c:pt>
                <c:pt idx="1">
                  <c:v>-3.2000000000000002E-3</c:v>
                </c:pt>
                <c:pt idx="2">
                  <c:v>-8.0000000000000002E-3</c:v>
                </c:pt>
                <c:pt idx="3">
                  <c:v>-1.6799999999999999E-2</c:v>
                </c:pt>
                <c:pt idx="4">
                  <c:v>-2.2000000000000001E-3</c:v>
                </c:pt>
                <c:pt idx="5">
                  <c:v>-2.8199999999999999E-2</c:v>
                </c:pt>
                <c:pt idx="6">
                  <c:v>1.6400000000000001E-2</c:v>
                </c:pt>
                <c:pt idx="7">
                  <c:v>2.0799999999999999E-2</c:v>
                </c:pt>
                <c:pt idx="8">
                  <c:v>2.76E-2</c:v>
                </c:pt>
                <c:pt idx="9">
                  <c:v>1.8200000000000001E-2</c:v>
                </c:pt>
                <c:pt idx="10">
                  <c:v>-2.75E-2</c:v>
                </c:pt>
                <c:pt idx="11">
                  <c:v>1.47E-2</c:v>
                </c:pt>
                <c:pt idx="12">
                  <c:v>-7.1000000000000004E-3</c:v>
                </c:pt>
                <c:pt idx="13">
                  <c:v>-3.8E-3</c:v>
                </c:pt>
                <c:pt idx="14">
                  <c:v>-1.1900000000000001E-2</c:v>
                </c:pt>
                <c:pt idx="15">
                  <c:v>9.4000000000000004E-3</c:v>
                </c:pt>
                <c:pt idx="16">
                  <c:v>-8.0999999999999996E-3</c:v>
                </c:pt>
                <c:pt idx="17">
                  <c:v>-1.06E-2</c:v>
                </c:pt>
                <c:pt idx="18">
                  <c:v>9.1000000000000004E-3</c:v>
                </c:pt>
                <c:pt idx="19">
                  <c:v>-1.95E-2</c:v>
                </c:pt>
              </c:numCache>
            </c:numRef>
          </c:yVal>
        </c:ser>
        <c:axId val="87473536"/>
        <c:axId val="87299200"/>
      </c:scatterChart>
      <c:valAx>
        <c:axId val="87473536"/>
        <c:scaling>
          <c:orientation val="minMax"/>
          <c:max val="28"/>
          <c:min val="0"/>
        </c:scaling>
        <c:axPos val="b"/>
        <c:numFmt formatCode="0.0000" sourceLinked="1"/>
        <c:tickLblPos val="nextTo"/>
        <c:crossAx val="87299200"/>
        <c:crosses val="autoZero"/>
        <c:crossBetween val="midCat"/>
      </c:valAx>
      <c:valAx>
        <c:axId val="87299200"/>
        <c:scaling>
          <c:orientation val="minMax"/>
          <c:max val="0.15000000000000024"/>
          <c:min val="-0.15000000000000024"/>
        </c:scaling>
        <c:axPos val="l"/>
        <c:majorGridlines/>
        <c:numFmt formatCode="0.0000" sourceLinked="1"/>
        <c:tickLblPos val="nextTo"/>
        <c:crossAx val="87473536"/>
        <c:crosses val="autoZero"/>
        <c:crossBetween val="midCat"/>
        <c:majorUnit val="0.05"/>
        <c:minorUnit val="0.05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4</xdr:row>
      <xdr:rowOff>0</xdr:rowOff>
    </xdr:from>
    <xdr:to>
      <xdr:col>18</xdr:col>
      <xdr:colOff>295275</xdr:colOff>
      <xdr:row>23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9525</xdr:rowOff>
    </xdr:from>
    <xdr:to>
      <xdr:col>18</xdr:col>
      <xdr:colOff>561975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114301</xdr:rowOff>
    </xdr:from>
    <xdr:to>
      <xdr:col>19</xdr:col>
      <xdr:colOff>0</xdr:colOff>
      <xdr:row>22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9525</xdr:rowOff>
    </xdr:from>
    <xdr:to>
      <xdr:col>19</xdr:col>
      <xdr:colOff>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15" sqref="E15"/>
    </sheetView>
  </sheetViews>
  <sheetFormatPr defaultRowHeight="15"/>
  <cols>
    <col min="3" max="3" width="18.42578125" customWidth="1"/>
    <col min="5" max="5" width="21" customWidth="1"/>
    <col min="7" max="7" width="18.28515625" customWidth="1"/>
  </cols>
  <sheetData>
    <row r="1" spans="1:9">
      <c r="A1" s="2" t="s">
        <v>5</v>
      </c>
      <c r="B1" s="2"/>
      <c r="C1" s="2"/>
      <c r="D1" s="2"/>
      <c r="E1" s="2"/>
      <c r="F1" s="2"/>
      <c r="G1" s="2"/>
      <c r="H1" s="2"/>
      <c r="I1" s="2"/>
    </row>
    <row r="3" spans="1:9">
      <c r="A3" t="s">
        <v>0</v>
      </c>
      <c r="C3" t="s">
        <v>1</v>
      </c>
      <c r="E3" t="s">
        <v>2</v>
      </c>
      <c r="G3" t="s">
        <v>3</v>
      </c>
      <c r="I3" t="s">
        <v>4</v>
      </c>
    </row>
    <row r="5" spans="1:9">
      <c r="A5">
        <v>1</v>
      </c>
      <c r="C5">
        <v>-0.1159</v>
      </c>
      <c r="E5">
        <v>-0.1187</v>
      </c>
      <c r="G5">
        <f>ABS(C5-E5)</f>
        <v>2.7999999999999969E-3</v>
      </c>
      <c r="I5">
        <f>G5*50</f>
        <v>0.13999999999999985</v>
      </c>
    </row>
    <row r="6" spans="1:9">
      <c r="A6">
        <v>2</v>
      </c>
      <c r="C6">
        <v>-9.35E-2</v>
      </c>
      <c r="E6">
        <v>-9.7100000000000006E-2</v>
      </c>
      <c r="G6">
        <f t="shared" ref="G6:G24" si="0">ABS(C6-E6)</f>
        <v>3.600000000000006E-3</v>
      </c>
      <c r="I6">
        <f t="shared" ref="I6:I24" si="1">G6*50</f>
        <v>0.1800000000000003</v>
      </c>
    </row>
    <row r="7" spans="1:9">
      <c r="A7">
        <v>4</v>
      </c>
      <c r="C7">
        <v>-4.9000000000000002E-2</v>
      </c>
      <c r="E7">
        <v>-4.9799999999999997E-2</v>
      </c>
      <c r="G7">
        <f t="shared" si="0"/>
        <v>7.9999999999999516E-4</v>
      </c>
      <c r="I7">
        <f t="shared" si="1"/>
        <v>3.9999999999999758E-2</v>
      </c>
    </row>
    <row r="8" spans="1:9">
      <c r="A8">
        <v>6</v>
      </c>
      <c r="C8">
        <v>-0.13039999999999999</v>
      </c>
      <c r="E8">
        <v>-0.1336</v>
      </c>
      <c r="G8">
        <f t="shared" si="0"/>
        <v>3.2000000000000084E-3</v>
      </c>
      <c r="I8">
        <f t="shared" si="1"/>
        <v>0.16000000000000042</v>
      </c>
    </row>
    <row r="9" spans="1:9">
      <c r="A9">
        <v>8</v>
      </c>
      <c r="C9">
        <v>-1.46E-2</v>
      </c>
      <c r="E9">
        <v>-1.5299999999999999E-2</v>
      </c>
      <c r="G9">
        <f t="shared" si="0"/>
        <v>6.9999999999999923E-4</v>
      </c>
      <c r="I9">
        <f t="shared" si="1"/>
        <v>3.4999999999999962E-2</v>
      </c>
    </row>
    <row r="10" spans="1:9">
      <c r="A10">
        <v>9</v>
      </c>
      <c r="C10">
        <v>-0.14119999999999999</v>
      </c>
      <c r="E10">
        <v>-0.14480000000000001</v>
      </c>
      <c r="G10">
        <f t="shared" si="0"/>
        <v>3.6000000000000199E-3</v>
      </c>
      <c r="I10">
        <f t="shared" si="1"/>
        <v>0.18000000000000099</v>
      </c>
    </row>
    <row r="11" spans="1:9">
      <c r="A11">
        <v>10</v>
      </c>
      <c r="C11">
        <v>3.2399999999999998E-2</v>
      </c>
      <c r="E11">
        <v>3.4299999999999997E-2</v>
      </c>
      <c r="G11">
        <f t="shared" si="0"/>
        <v>1.8999999999999989E-3</v>
      </c>
      <c r="I11">
        <f t="shared" si="1"/>
        <v>9.4999999999999946E-2</v>
      </c>
    </row>
    <row r="12" spans="1:9">
      <c r="A12">
        <v>11</v>
      </c>
      <c r="C12">
        <v>0.1565</v>
      </c>
      <c r="E12">
        <v>0.15859999999999999</v>
      </c>
      <c r="G12">
        <f t="shared" si="0"/>
        <v>2.0999999999999908E-3</v>
      </c>
      <c r="I12">
        <f t="shared" si="1"/>
        <v>0.10499999999999954</v>
      </c>
    </row>
    <row r="13" spans="1:9">
      <c r="A13">
        <v>12</v>
      </c>
      <c r="C13">
        <v>0.1142</v>
      </c>
      <c r="E13">
        <v>0.1169</v>
      </c>
      <c r="G13">
        <f t="shared" si="0"/>
        <v>2.7000000000000079E-3</v>
      </c>
      <c r="I13">
        <f t="shared" si="1"/>
        <v>0.1350000000000004</v>
      </c>
    </row>
    <row r="14" spans="1:9">
      <c r="A14">
        <v>13</v>
      </c>
      <c r="C14">
        <v>4.4999999999999997E-3</v>
      </c>
      <c r="E14">
        <v>5.7999999999999996E-3</v>
      </c>
      <c r="G14">
        <f t="shared" si="0"/>
        <v>1.2999999999999999E-3</v>
      </c>
      <c r="I14">
        <f t="shared" si="1"/>
        <v>6.5000000000000002E-2</v>
      </c>
    </row>
    <row r="15" spans="1:9">
      <c r="A15">
        <v>14</v>
      </c>
      <c r="C15">
        <v>-0.13750000000000001</v>
      </c>
      <c r="E15">
        <v>-0.14130000000000001</v>
      </c>
      <c r="G15">
        <f t="shared" si="0"/>
        <v>3.7999999999999978E-3</v>
      </c>
      <c r="I15">
        <f t="shared" si="1"/>
        <v>0.18999999999999989</v>
      </c>
    </row>
    <row r="16" spans="1:9">
      <c r="A16">
        <v>15</v>
      </c>
      <c r="C16">
        <v>0.13400000000000001</v>
      </c>
      <c r="E16">
        <v>0.13589999999999999</v>
      </c>
      <c r="G16">
        <f t="shared" si="0"/>
        <v>1.899999999999985E-3</v>
      </c>
      <c r="I16">
        <f t="shared" si="1"/>
        <v>9.4999999999999252E-2</v>
      </c>
    </row>
    <row r="17" spans="1:9">
      <c r="A17">
        <v>16</v>
      </c>
      <c r="C17">
        <v>-4.1500000000000002E-2</v>
      </c>
      <c r="E17">
        <v>-3.9600000000000003E-2</v>
      </c>
      <c r="G17">
        <f t="shared" si="0"/>
        <v>1.8999999999999989E-3</v>
      </c>
      <c r="I17">
        <f t="shared" si="1"/>
        <v>9.4999999999999946E-2</v>
      </c>
    </row>
    <row r="18" spans="1:9">
      <c r="A18">
        <v>17</v>
      </c>
      <c r="C18">
        <v>-0.10349999999999999</v>
      </c>
      <c r="E18">
        <v>-0.10589999999999999</v>
      </c>
      <c r="G18">
        <f t="shared" si="0"/>
        <v>2.3999999999999994E-3</v>
      </c>
      <c r="I18">
        <f t="shared" si="1"/>
        <v>0.11999999999999997</v>
      </c>
    </row>
    <row r="19" spans="1:9">
      <c r="A19">
        <v>21</v>
      </c>
      <c r="C19">
        <v>-0.1147</v>
      </c>
      <c r="E19">
        <v>-0.11890000000000001</v>
      </c>
      <c r="G19">
        <f t="shared" si="0"/>
        <v>4.2000000000000093E-3</v>
      </c>
      <c r="I19">
        <f t="shared" si="1"/>
        <v>0.21000000000000046</v>
      </c>
    </row>
    <row r="20" spans="1:9">
      <c r="A20">
        <v>22</v>
      </c>
      <c r="C20">
        <v>-6.83E-2</v>
      </c>
      <c r="E20">
        <v>-7.0800000000000002E-2</v>
      </c>
      <c r="G20">
        <f t="shared" si="0"/>
        <v>2.5000000000000022E-3</v>
      </c>
      <c r="I20">
        <f t="shared" si="1"/>
        <v>0.12500000000000011</v>
      </c>
    </row>
    <row r="21" spans="1:9">
      <c r="A21">
        <v>23</v>
      </c>
      <c r="C21">
        <v>-8.9399999999999993E-2</v>
      </c>
      <c r="E21">
        <v>-9.1800000000000007E-2</v>
      </c>
      <c r="G21">
        <f t="shared" si="0"/>
        <v>2.4000000000000132E-3</v>
      </c>
      <c r="I21">
        <f t="shared" si="1"/>
        <v>0.12000000000000066</v>
      </c>
    </row>
    <row r="22" spans="1:9">
      <c r="A22">
        <v>26</v>
      </c>
      <c r="C22">
        <v>-2.2599999999999999E-2</v>
      </c>
      <c r="E22">
        <v>-2.47E-2</v>
      </c>
      <c r="G22">
        <f t="shared" si="0"/>
        <v>2.1000000000000012E-3</v>
      </c>
      <c r="I22">
        <f t="shared" si="1"/>
        <v>0.10500000000000007</v>
      </c>
    </row>
    <row r="23" spans="1:9">
      <c r="A23">
        <v>27</v>
      </c>
      <c r="C23">
        <v>0.1152</v>
      </c>
      <c r="E23">
        <v>0.1167</v>
      </c>
      <c r="G23">
        <f t="shared" si="0"/>
        <v>1.5000000000000013E-3</v>
      </c>
      <c r="I23">
        <f t="shared" si="1"/>
        <v>7.5000000000000067E-2</v>
      </c>
    </row>
    <row r="24" spans="1:9">
      <c r="A24">
        <v>28</v>
      </c>
      <c r="C24">
        <v>-0.13500000000000001</v>
      </c>
      <c r="E24">
        <v>-0.13900000000000001</v>
      </c>
      <c r="G24">
        <f t="shared" si="0"/>
        <v>4.0000000000000036E-3</v>
      </c>
      <c r="I24">
        <f t="shared" si="1"/>
        <v>0.20000000000000018</v>
      </c>
    </row>
    <row r="26" spans="1:9">
      <c r="G26">
        <f>AVERAGE(G5:G24)</f>
        <v>2.4700000000000021E-3</v>
      </c>
    </row>
    <row r="27" spans="1:9">
      <c r="G27">
        <f>MAX(G5:G24)</f>
        <v>4.2000000000000093E-3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:E2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topLeftCell="D1" workbookViewId="0">
      <selection activeCell="G26" sqref="G26"/>
    </sheetView>
  </sheetViews>
  <sheetFormatPr defaultRowHeight="15"/>
  <cols>
    <col min="1" max="2" width="9.140625" style="3"/>
    <col min="3" max="3" width="18.28515625" style="3" customWidth="1"/>
    <col min="4" max="4" width="9.140625" style="3"/>
    <col min="5" max="5" width="20.42578125" style="3" customWidth="1"/>
    <col min="6" max="6" width="9.140625" style="3"/>
    <col min="7" max="7" width="18.28515625" style="3" customWidth="1"/>
    <col min="8" max="16384" width="9.140625" style="3"/>
  </cols>
  <sheetData>
    <row r="1" spans="1:9">
      <c r="A1" s="4" t="s">
        <v>7</v>
      </c>
      <c r="B1" s="4"/>
      <c r="C1" s="4"/>
      <c r="D1" s="4"/>
      <c r="E1" s="4"/>
      <c r="F1" s="4"/>
      <c r="G1" s="4"/>
    </row>
    <row r="2" spans="1:9">
      <c r="A2" s="3" t="s">
        <v>0</v>
      </c>
      <c r="C2" s="3" t="s">
        <v>1</v>
      </c>
      <c r="E2" s="3" t="s">
        <v>2</v>
      </c>
      <c r="G2" s="3" t="s">
        <v>3</v>
      </c>
      <c r="I2" s="3" t="s">
        <v>4</v>
      </c>
    </row>
    <row r="4" spans="1:9">
      <c r="A4" s="3">
        <v>1</v>
      </c>
      <c r="C4" s="3">
        <v>-5.0000000000000001E-3</v>
      </c>
      <c r="E4" s="3">
        <v>-1.09E-2</v>
      </c>
      <c r="G4" s="3">
        <f>C4-E4</f>
        <v>5.8999999999999999E-3</v>
      </c>
      <c r="I4" s="3">
        <f>G4*50</f>
        <v>0.29499999999999998</v>
      </c>
    </row>
    <row r="5" spans="1:9">
      <c r="A5" s="3">
        <v>2</v>
      </c>
      <c r="C5" s="3">
        <v>-2E-3</v>
      </c>
      <c r="E5" s="3">
        <v>-7.9000000000000008E-3</v>
      </c>
      <c r="G5" s="3">
        <f t="shared" ref="G5:G23" si="0">C5-E5</f>
        <v>5.9000000000000007E-3</v>
      </c>
      <c r="I5" s="3">
        <f t="shared" ref="I5:I23" si="1">G5*50</f>
        <v>0.29500000000000004</v>
      </c>
    </row>
    <row r="6" spans="1:9">
      <c r="A6" s="3">
        <v>4</v>
      </c>
      <c r="C6" s="3">
        <v>-1.9800000000000002E-2</v>
      </c>
      <c r="E6" s="3">
        <v>-2.3599999999999999E-2</v>
      </c>
      <c r="G6" s="3">
        <f t="shared" si="0"/>
        <v>3.7999999999999978E-3</v>
      </c>
      <c r="I6" s="3">
        <f t="shared" si="1"/>
        <v>0.18999999999999989</v>
      </c>
    </row>
    <row r="7" spans="1:9">
      <c r="A7" s="3">
        <v>6</v>
      </c>
      <c r="C7" s="3">
        <v>3.8E-3</v>
      </c>
      <c r="E7" s="3">
        <v>-1.6999999999999999E-3</v>
      </c>
      <c r="G7" s="3">
        <f t="shared" si="0"/>
        <v>5.4999999999999997E-3</v>
      </c>
      <c r="I7" s="3">
        <f t="shared" si="1"/>
        <v>0.27499999999999997</v>
      </c>
    </row>
    <row r="8" spans="1:9">
      <c r="A8" s="3">
        <v>8</v>
      </c>
      <c r="C8" s="3">
        <v>3.1800000000000002E-2</v>
      </c>
      <c r="E8" s="3">
        <v>3.3000000000000002E-2</v>
      </c>
      <c r="G8" s="3">
        <f t="shared" si="0"/>
        <v>-1.1999999999999997E-3</v>
      </c>
      <c r="I8" s="3">
        <f t="shared" si="1"/>
        <v>-5.9999999999999984E-2</v>
      </c>
    </row>
    <row r="9" spans="1:9">
      <c r="A9" s="3">
        <v>9</v>
      </c>
      <c r="C9" s="3">
        <v>3.2451000000000002E-4</v>
      </c>
      <c r="E9" s="3">
        <v>-4.4328999999999999E-4</v>
      </c>
      <c r="G9" s="3">
        <f t="shared" si="0"/>
        <v>7.6780000000000001E-4</v>
      </c>
      <c r="I9" s="3">
        <f t="shared" si="1"/>
        <v>3.8390000000000001E-2</v>
      </c>
    </row>
    <row r="10" spans="1:9">
      <c r="A10" s="3">
        <v>10</v>
      </c>
      <c r="C10" s="3">
        <v>2.5399999999999999E-2</v>
      </c>
      <c r="E10" s="3">
        <v>2.7199999999999998E-2</v>
      </c>
      <c r="G10" s="3">
        <f t="shared" si="0"/>
        <v>-1.7999999999999995E-3</v>
      </c>
      <c r="I10" s="3">
        <f t="shared" si="1"/>
        <v>-8.9999999999999969E-2</v>
      </c>
    </row>
    <row r="11" spans="1:9">
      <c r="A11" s="3">
        <v>11</v>
      </c>
      <c r="C11" s="3">
        <v>3.5999999999999999E-3</v>
      </c>
      <c r="E11" s="3">
        <v>5.0000000000000001E-3</v>
      </c>
      <c r="G11" s="3">
        <f t="shared" si="0"/>
        <v>-1.4000000000000002E-3</v>
      </c>
      <c r="I11" s="3">
        <f t="shared" si="1"/>
        <v>-7.0000000000000007E-2</v>
      </c>
    </row>
    <row r="12" spans="1:9">
      <c r="A12" s="3">
        <v>12</v>
      </c>
      <c r="C12" s="3">
        <v>-7.1000000000000004E-3</v>
      </c>
      <c r="E12" s="3">
        <v>-5.7999999999999996E-3</v>
      </c>
      <c r="G12" s="3">
        <f t="shared" si="0"/>
        <v>-1.3000000000000008E-3</v>
      </c>
      <c r="I12" s="3">
        <f t="shared" si="1"/>
        <v>-6.5000000000000044E-2</v>
      </c>
    </row>
    <row r="13" spans="1:9">
      <c r="A13" s="3">
        <v>13</v>
      </c>
      <c r="C13" s="3">
        <v>-1.17E-2</v>
      </c>
      <c r="E13" s="3">
        <v>-1.09E-2</v>
      </c>
      <c r="G13" s="3">
        <f t="shared" si="0"/>
        <v>-8.0000000000000036E-4</v>
      </c>
      <c r="I13" s="3">
        <f t="shared" si="1"/>
        <v>-4.0000000000000022E-2</v>
      </c>
    </row>
    <row r="14" spans="1:9">
      <c r="A14" s="3">
        <v>14</v>
      </c>
      <c r="C14" s="3">
        <v>-9.1000000000000004E-3</v>
      </c>
      <c r="E14" s="3">
        <v>-0.01</v>
      </c>
      <c r="G14" s="3">
        <f t="shared" si="0"/>
        <v>8.9999999999999976E-4</v>
      </c>
      <c r="I14" s="3">
        <f t="shared" si="1"/>
        <v>4.4999999999999984E-2</v>
      </c>
    </row>
    <row r="15" spans="1:9">
      <c r="A15" s="3">
        <v>15</v>
      </c>
      <c r="C15" s="3">
        <v>1.66E-2</v>
      </c>
      <c r="E15" s="3">
        <v>1.78E-2</v>
      </c>
      <c r="G15" s="3">
        <f t="shared" si="0"/>
        <v>-1.1999999999999997E-3</v>
      </c>
      <c r="I15" s="3">
        <f t="shared" si="1"/>
        <v>-5.9999999999999984E-2</v>
      </c>
    </row>
    <row r="16" spans="1:9">
      <c r="A16" s="3">
        <v>16</v>
      </c>
      <c r="C16" s="3">
        <v>-1.2999999999999999E-2</v>
      </c>
      <c r="E16" s="3">
        <v>-1.03E-2</v>
      </c>
      <c r="G16" s="3">
        <f t="shared" si="0"/>
        <v>-2.6999999999999993E-3</v>
      </c>
      <c r="I16" s="3">
        <f t="shared" si="1"/>
        <v>-0.13499999999999995</v>
      </c>
    </row>
    <row r="17" spans="1:9">
      <c r="A17" s="3">
        <v>17</v>
      </c>
      <c r="C17" s="3">
        <v>-2.1000000000000001E-2</v>
      </c>
      <c r="E17" s="3">
        <v>-2.35E-2</v>
      </c>
      <c r="G17" s="3">
        <f t="shared" si="0"/>
        <v>2.4999999999999988E-3</v>
      </c>
      <c r="I17" s="3">
        <f t="shared" si="1"/>
        <v>0.12499999999999994</v>
      </c>
    </row>
    <row r="18" spans="1:9">
      <c r="A18" s="3">
        <v>21</v>
      </c>
      <c r="C18" s="3">
        <v>2.7000000000000001E-3</v>
      </c>
      <c r="E18" s="3">
        <v>1.2999999999999999E-3</v>
      </c>
      <c r="G18" s="3">
        <f t="shared" si="0"/>
        <v>1.4000000000000002E-3</v>
      </c>
      <c r="I18" s="3">
        <f t="shared" si="1"/>
        <v>7.0000000000000007E-2</v>
      </c>
    </row>
    <row r="19" spans="1:9">
      <c r="A19" s="3">
        <v>22</v>
      </c>
      <c r="C19" s="3">
        <v>-1.9E-3</v>
      </c>
      <c r="E19" s="3">
        <v>-1E-3</v>
      </c>
      <c r="G19" s="3">
        <f t="shared" si="0"/>
        <v>-8.9999999999999998E-4</v>
      </c>
      <c r="I19" s="3">
        <f t="shared" si="1"/>
        <v>-4.4999999999999998E-2</v>
      </c>
    </row>
    <row r="20" spans="1:9">
      <c r="A20" s="3">
        <v>23</v>
      </c>
      <c r="C20" s="3">
        <v>-8.9999999999999993E-3</v>
      </c>
      <c r="E20" s="3">
        <v>-8.0999999999999996E-3</v>
      </c>
      <c r="G20" s="3">
        <f t="shared" si="0"/>
        <v>-8.9999999999999976E-4</v>
      </c>
      <c r="I20" s="3">
        <f t="shared" si="1"/>
        <v>-4.4999999999999984E-2</v>
      </c>
    </row>
    <row r="21" spans="1:9">
      <c r="A21" s="3">
        <v>26</v>
      </c>
      <c r="C21" s="3">
        <v>1.8499999999999999E-2</v>
      </c>
      <c r="E21" s="3">
        <v>2.06E-2</v>
      </c>
      <c r="G21" s="3">
        <f t="shared" si="0"/>
        <v>-2.1000000000000012E-3</v>
      </c>
      <c r="I21" s="3">
        <f t="shared" si="1"/>
        <v>-0.10500000000000007</v>
      </c>
    </row>
    <row r="22" spans="1:9">
      <c r="A22" s="3">
        <v>27</v>
      </c>
      <c r="C22" s="3">
        <v>8.6999999999999994E-3</v>
      </c>
      <c r="E22" s="3">
        <v>1.1900000000000001E-2</v>
      </c>
      <c r="G22" s="3">
        <f t="shared" si="0"/>
        <v>-3.2000000000000015E-3</v>
      </c>
      <c r="I22" s="3">
        <f t="shared" si="1"/>
        <v>-0.16000000000000009</v>
      </c>
    </row>
    <row r="23" spans="1:9">
      <c r="A23" s="3">
        <v>28</v>
      </c>
      <c r="C23" s="3">
        <v>8.0999999999999996E-3</v>
      </c>
      <c r="E23" s="3">
        <v>7.4000000000000003E-3</v>
      </c>
      <c r="G23" s="3">
        <f t="shared" si="0"/>
        <v>6.9999999999999923E-4</v>
      </c>
      <c r="I23" s="3">
        <f t="shared" si="1"/>
        <v>3.4999999999999962E-2</v>
      </c>
    </row>
    <row r="25" spans="1:9">
      <c r="G25" s="3">
        <f>AVERAGE(G4:G23)</f>
        <v>4.9338999999999958E-4</v>
      </c>
    </row>
    <row r="26" spans="1:9">
      <c r="G26" s="3">
        <f>MAX(G4:G23)</f>
        <v>5.9000000000000007E-3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topLeftCell="C1" workbookViewId="0">
      <selection activeCell="C4" sqref="C4:C23"/>
    </sheetView>
  </sheetViews>
  <sheetFormatPr defaultRowHeight="15"/>
  <cols>
    <col min="3" max="3" width="18.42578125" customWidth="1"/>
    <col min="5" max="5" width="21.140625" customWidth="1"/>
    <col min="7" max="7" width="18.140625" customWidth="1"/>
  </cols>
  <sheetData>
    <row r="1" spans="1:7">
      <c r="A1" s="2" t="s">
        <v>6</v>
      </c>
      <c r="B1" s="2"/>
      <c r="C1" s="2"/>
      <c r="D1" s="2"/>
      <c r="E1" s="2"/>
      <c r="F1" s="2"/>
      <c r="G1" s="2"/>
    </row>
    <row r="2" spans="1:7">
      <c r="A2" t="s">
        <v>0</v>
      </c>
      <c r="C2" t="s">
        <v>1</v>
      </c>
      <c r="E2" t="s">
        <v>2</v>
      </c>
      <c r="G2" t="s">
        <v>3</v>
      </c>
    </row>
    <row r="4" spans="1:7">
      <c r="A4">
        <v>1</v>
      </c>
      <c r="C4" s="3">
        <v>-2.3E-3</v>
      </c>
      <c r="E4" s="3">
        <v>4.4999999999999997E-3</v>
      </c>
      <c r="G4">
        <f>ABS(C4-E4)</f>
        <v>6.7999999999999996E-3</v>
      </c>
    </row>
    <row r="5" spans="1:7">
      <c r="A5">
        <v>2</v>
      </c>
      <c r="C5" s="3">
        <v>-2.5847000000000001E-4</v>
      </c>
      <c r="E5" s="3">
        <v>6.1999999999999998E-3</v>
      </c>
      <c r="G5">
        <f t="shared" ref="G5:G23" si="0">ABS(C5-E5)</f>
        <v>6.45847E-3</v>
      </c>
    </row>
    <row r="6" spans="1:7">
      <c r="A6">
        <v>4</v>
      </c>
      <c r="C6" s="3">
        <v>-8.6999999999999994E-3</v>
      </c>
      <c r="E6" s="3">
        <v>-3.3E-3</v>
      </c>
      <c r="G6">
        <f t="shared" si="0"/>
        <v>5.3999999999999994E-3</v>
      </c>
    </row>
    <row r="7" spans="1:7">
      <c r="A7">
        <v>6</v>
      </c>
      <c r="C7" s="3">
        <v>1.1999999999999999E-3</v>
      </c>
      <c r="E7" s="3">
        <v>6.8999999999999999E-3</v>
      </c>
      <c r="G7">
        <f t="shared" si="0"/>
        <v>5.7000000000000002E-3</v>
      </c>
    </row>
    <row r="8" spans="1:7">
      <c r="A8">
        <v>8</v>
      </c>
      <c r="C8" s="3">
        <v>-3.4099999999999998E-2</v>
      </c>
      <c r="E8" s="3">
        <v>-3.44E-2</v>
      </c>
      <c r="G8">
        <f t="shared" si="0"/>
        <v>3.0000000000000165E-4</v>
      </c>
    </row>
    <row r="9" spans="1:7">
      <c r="A9">
        <v>9</v>
      </c>
      <c r="C9" s="3">
        <v>3.0999999999999999E-3</v>
      </c>
      <c r="E9" s="3">
        <v>5.8999999999999999E-3</v>
      </c>
      <c r="G9">
        <f t="shared" si="0"/>
        <v>2.8E-3</v>
      </c>
    </row>
    <row r="10" spans="1:7">
      <c r="A10">
        <v>10</v>
      </c>
      <c r="C10" s="3">
        <v>-2.1100000000000001E-2</v>
      </c>
      <c r="E10" s="3">
        <v>-2.2499999999999999E-2</v>
      </c>
      <c r="G10">
        <f t="shared" si="0"/>
        <v>1.3999999999999985E-3</v>
      </c>
    </row>
    <row r="11" spans="1:7">
      <c r="A11">
        <v>11</v>
      </c>
      <c r="C11" s="3">
        <v>-1.5100000000000001E-2</v>
      </c>
      <c r="E11" s="3">
        <v>-1.7299999999999999E-2</v>
      </c>
      <c r="G11">
        <f t="shared" si="0"/>
        <v>2.1999999999999988E-3</v>
      </c>
    </row>
    <row r="12" spans="1:7">
      <c r="A12">
        <v>12</v>
      </c>
      <c r="C12" s="3">
        <v>9.2999999999999992E-3</v>
      </c>
      <c r="E12" s="3">
        <v>7.1000000000000004E-3</v>
      </c>
      <c r="G12">
        <f t="shared" si="0"/>
        <v>2.1999999999999988E-3</v>
      </c>
    </row>
    <row r="13" spans="1:7">
      <c r="A13">
        <v>13</v>
      </c>
      <c r="C13" s="3">
        <v>2.6599999999999999E-2</v>
      </c>
      <c r="E13" s="3">
        <v>2.5700000000000001E-2</v>
      </c>
      <c r="G13">
        <f t="shared" si="0"/>
        <v>8.9999999999999802E-4</v>
      </c>
    </row>
    <row r="14" spans="1:7">
      <c r="A14">
        <v>14</v>
      </c>
      <c r="C14" s="3">
        <v>1.35E-2</v>
      </c>
      <c r="E14" s="3">
        <v>1.6199999999999999E-2</v>
      </c>
      <c r="G14">
        <f t="shared" si="0"/>
        <v>2.6999999999999993E-3</v>
      </c>
    </row>
    <row r="15" spans="1:7">
      <c r="A15">
        <v>15</v>
      </c>
      <c r="C15" s="3">
        <v>-3.0499999999999999E-2</v>
      </c>
      <c r="E15" s="3">
        <v>-3.2300000000000002E-2</v>
      </c>
      <c r="G15">
        <f t="shared" si="0"/>
        <v>1.800000000000003E-3</v>
      </c>
    </row>
    <row r="16" spans="1:7">
      <c r="A16">
        <v>16</v>
      </c>
      <c r="C16" s="3">
        <v>5.4999999999999997E-3</v>
      </c>
      <c r="E16" s="3">
        <v>7.6E-3</v>
      </c>
      <c r="G16">
        <f t="shared" si="0"/>
        <v>2.1000000000000003E-3</v>
      </c>
    </row>
    <row r="17" spans="1:7">
      <c r="A17">
        <v>17</v>
      </c>
      <c r="C17" s="3">
        <v>3.3999999999999998E-3</v>
      </c>
      <c r="E17" s="3">
        <v>8.6999999999999994E-3</v>
      </c>
      <c r="G17">
        <f t="shared" si="0"/>
        <v>5.2999999999999992E-3</v>
      </c>
    </row>
    <row r="18" spans="1:7">
      <c r="A18">
        <v>21</v>
      </c>
      <c r="C18" s="3">
        <v>-8.6E-3</v>
      </c>
      <c r="E18" s="3">
        <v>-6.8999999999999999E-3</v>
      </c>
      <c r="G18">
        <f t="shared" si="0"/>
        <v>1.7000000000000001E-3</v>
      </c>
    </row>
    <row r="19" spans="1:7">
      <c r="A19">
        <v>22</v>
      </c>
      <c r="C19" s="3">
        <v>-2.4400000000000002E-2</v>
      </c>
      <c r="E19" s="3">
        <v>-2.0400000000000001E-2</v>
      </c>
      <c r="G19">
        <f t="shared" si="0"/>
        <v>4.0000000000000001E-3</v>
      </c>
    </row>
    <row r="20" spans="1:7">
      <c r="A20">
        <v>23</v>
      </c>
      <c r="C20" s="3">
        <v>-1.6500000000000001E-2</v>
      </c>
      <c r="E20" s="3">
        <v>-1.49E-2</v>
      </c>
      <c r="G20">
        <f t="shared" si="0"/>
        <v>1.6000000000000007E-3</v>
      </c>
    </row>
    <row r="21" spans="1:7">
      <c r="A21">
        <v>26</v>
      </c>
      <c r="C21" s="3">
        <v>6.3E-3</v>
      </c>
      <c r="E21" s="3">
        <v>3.8999999999999998E-3</v>
      </c>
      <c r="G21">
        <f t="shared" si="0"/>
        <v>2.4000000000000002E-3</v>
      </c>
    </row>
    <row r="22" spans="1:7">
      <c r="A22">
        <v>27</v>
      </c>
      <c r="C22" s="3">
        <v>-1.2999999999999999E-3</v>
      </c>
      <c r="E22" s="3">
        <v>-7.4000000000000003E-3</v>
      </c>
      <c r="G22">
        <f t="shared" si="0"/>
        <v>6.1000000000000004E-3</v>
      </c>
    </row>
    <row r="23" spans="1:7">
      <c r="A23">
        <v>28</v>
      </c>
      <c r="C23" s="3">
        <v>7.0000000000000001E-3</v>
      </c>
      <c r="E23" s="3">
        <v>1.12E-2</v>
      </c>
      <c r="G23">
        <f t="shared" si="0"/>
        <v>4.1999999999999997E-3</v>
      </c>
    </row>
    <row r="24" spans="1:7">
      <c r="G24" s="1"/>
    </row>
    <row r="25" spans="1:7">
      <c r="G25">
        <f>AVERAGE(G4:G23)</f>
        <v>3.3029235000000003E-3</v>
      </c>
    </row>
    <row r="26" spans="1:7">
      <c r="G26">
        <f>MAX(G4:G23)</f>
        <v>6.7999999999999996E-3</v>
      </c>
    </row>
    <row r="27" spans="1:7">
      <c r="G27" s="1"/>
    </row>
    <row r="28" spans="1:7">
      <c r="G28" s="1"/>
    </row>
    <row r="29" spans="1:7">
      <c r="G29" s="1"/>
    </row>
    <row r="30" spans="1:7">
      <c r="G30" s="1"/>
    </row>
    <row r="31" spans="1:7">
      <c r="G31" s="1"/>
    </row>
  </sheetData>
  <mergeCells count="1">
    <mergeCell ref="A1:G1"/>
  </mergeCells>
  <pageMargins left="0.7" right="0.7" top="0.75" bottom="0.75" header="0.3" footer="0.3"/>
  <pageSetup paperSize="7" orientation="portrait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1" sqref="S11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topLeftCell="E1" workbookViewId="0">
      <selection activeCell="F21" sqref="F21"/>
    </sheetView>
  </sheetViews>
  <sheetFormatPr defaultRowHeight="15"/>
  <cols>
    <col min="1" max="2" width="9.140625" style="3"/>
    <col min="3" max="3" width="18.28515625" style="3" customWidth="1"/>
    <col min="4" max="4" width="9.140625" style="3"/>
    <col min="5" max="5" width="27.28515625" style="3" customWidth="1"/>
    <col min="6" max="6" width="9.140625" style="3"/>
    <col min="7" max="7" width="18.5703125" style="3" customWidth="1"/>
    <col min="8" max="16384" width="9.140625" style="3"/>
  </cols>
  <sheetData>
    <row r="1" spans="1:9">
      <c r="A1" s="4" t="s">
        <v>7</v>
      </c>
      <c r="B1" s="4"/>
      <c r="C1" s="4"/>
      <c r="D1" s="4"/>
      <c r="E1" s="4"/>
      <c r="F1" s="4"/>
      <c r="G1" s="4"/>
    </row>
    <row r="2" spans="1:9">
      <c r="A2" s="3" t="s">
        <v>0</v>
      </c>
      <c r="C2" s="3" t="s">
        <v>1</v>
      </c>
      <c r="E2" s="3" t="s">
        <v>2</v>
      </c>
      <c r="G2" s="3" t="s">
        <v>3</v>
      </c>
      <c r="I2" s="3" t="s">
        <v>4</v>
      </c>
    </row>
    <row r="4" spans="1:9">
      <c r="A4" s="3">
        <v>1</v>
      </c>
      <c r="C4" s="3">
        <v>-1.06E-2</v>
      </c>
      <c r="E4" s="3">
        <v>-1.29E-2</v>
      </c>
      <c r="G4" s="3">
        <f>ABS(C4-E4)</f>
        <v>2.3E-3</v>
      </c>
      <c r="I4" s="3">
        <f>G4*50</f>
        <v>0.11499999999999999</v>
      </c>
    </row>
    <row r="5" spans="1:9">
      <c r="A5" s="3">
        <v>2</v>
      </c>
      <c r="C5" s="3">
        <v>-1.2999999999999999E-3</v>
      </c>
      <c r="E5" s="3">
        <v>-3.2000000000000002E-3</v>
      </c>
      <c r="G5" s="3">
        <f t="shared" ref="G5:G23" si="0">ABS(C5-E5)</f>
        <v>1.9000000000000002E-3</v>
      </c>
      <c r="I5" s="3">
        <f t="shared" ref="I5:I23" si="1">G5*50</f>
        <v>9.5000000000000015E-2</v>
      </c>
    </row>
    <row r="6" spans="1:9">
      <c r="A6" s="3">
        <v>4</v>
      </c>
      <c r="C6" s="3">
        <v>-6.7999999999999996E-3</v>
      </c>
      <c r="E6" s="3">
        <v>-8.0000000000000002E-3</v>
      </c>
      <c r="G6" s="3">
        <f t="shared" si="0"/>
        <v>1.2000000000000005E-3</v>
      </c>
      <c r="I6" s="3">
        <f t="shared" si="1"/>
        <v>6.0000000000000026E-2</v>
      </c>
    </row>
    <row r="7" spans="1:9">
      <c r="A7" s="3">
        <v>6</v>
      </c>
      <c r="C7" s="3">
        <v>-1.4200000000000001E-2</v>
      </c>
      <c r="E7" s="3">
        <v>-1.6799999999999999E-2</v>
      </c>
      <c r="G7" s="3">
        <f t="shared" si="0"/>
        <v>2.5999999999999981E-3</v>
      </c>
      <c r="I7" s="3">
        <f t="shared" si="1"/>
        <v>0.12999999999999989</v>
      </c>
    </row>
    <row r="8" spans="1:9">
      <c r="A8" s="3">
        <v>8</v>
      </c>
      <c r="C8" s="3">
        <v>-2E-3</v>
      </c>
      <c r="E8" s="3">
        <v>-2.2000000000000001E-3</v>
      </c>
      <c r="G8" s="3">
        <f t="shared" si="0"/>
        <v>2.0000000000000009E-4</v>
      </c>
      <c r="I8" s="3">
        <f t="shared" si="1"/>
        <v>1.0000000000000005E-2</v>
      </c>
    </row>
    <row r="9" spans="1:9">
      <c r="A9" s="3">
        <v>9</v>
      </c>
      <c r="C9" s="3">
        <v>-2.5600000000000001E-2</v>
      </c>
      <c r="E9" s="3">
        <v>-2.8199999999999999E-2</v>
      </c>
      <c r="G9" s="3">
        <f t="shared" si="0"/>
        <v>2.5999999999999981E-3</v>
      </c>
      <c r="I9" s="3">
        <f t="shared" si="1"/>
        <v>0.12999999999999989</v>
      </c>
    </row>
    <row r="10" spans="1:9">
      <c r="A10" s="3">
        <v>10</v>
      </c>
      <c r="C10" s="3">
        <v>1.3599999999999999E-2</v>
      </c>
      <c r="E10" s="3">
        <v>1.6400000000000001E-2</v>
      </c>
      <c r="G10" s="3">
        <f t="shared" si="0"/>
        <v>2.8000000000000021E-3</v>
      </c>
      <c r="I10" s="3">
        <f t="shared" si="1"/>
        <v>0.1400000000000001</v>
      </c>
    </row>
    <row r="11" spans="1:9">
      <c r="A11" s="3">
        <v>11</v>
      </c>
      <c r="C11" s="3">
        <v>2.12E-2</v>
      </c>
      <c r="E11" s="3">
        <v>2.0799999999999999E-2</v>
      </c>
      <c r="G11" s="3">
        <f t="shared" si="0"/>
        <v>4.0000000000000105E-4</v>
      </c>
      <c r="I11" s="3">
        <f t="shared" si="1"/>
        <v>2.0000000000000052E-2</v>
      </c>
    </row>
    <row r="12" spans="1:9">
      <c r="A12" s="3">
        <v>12</v>
      </c>
      <c r="C12" s="3">
        <v>2.5000000000000001E-2</v>
      </c>
      <c r="E12" s="3">
        <v>2.76E-2</v>
      </c>
      <c r="G12" s="3">
        <f t="shared" si="0"/>
        <v>2.5999999999999981E-3</v>
      </c>
      <c r="I12" s="3">
        <f t="shared" si="1"/>
        <v>0.12999999999999989</v>
      </c>
    </row>
    <row r="13" spans="1:9">
      <c r="A13" s="3">
        <v>13</v>
      </c>
      <c r="C13" s="3">
        <v>1.4500000000000001E-2</v>
      </c>
      <c r="E13" s="3">
        <v>1.8200000000000001E-2</v>
      </c>
      <c r="G13" s="3">
        <f t="shared" si="0"/>
        <v>3.7000000000000002E-3</v>
      </c>
      <c r="I13" s="3">
        <f t="shared" si="1"/>
        <v>0.185</v>
      </c>
    </row>
    <row r="14" spans="1:9">
      <c r="A14" s="3">
        <v>14</v>
      </c>
      <c r="C14" s="3">
        <v>-2.4899999999999999E-2</v>
      </c>
      <c r="E14" s="3">
        <v>-2.75E-2</v>
      </c>
      <c r="G14" s="3">
        <f t="shared" si="0"/>
        <v>2.6000000000000016E-3</v>
      </c>
      <c r="I14" s="3">
        <f t="shared" si="1"/>
        <v>0.13000000000000009</v>
      </c>
    </row>
    <row r="15" spans="1:9">
      <c r="A15" s="3">
        <v>15</v>
      </c>
      <c r="C15" s="3">
        <v>1.55E-2</v>
      </c>
      <c r="E15" s="3">
        <v>1.47E-2</v>
      </c>
      <c r="G15" s="3">
        <f t="shared" si="0"/>
        <v>8.0000000000000036E-4</v>
      </c>
      <c r="I15" s="3">
        <f t="shared" si="1"/>
        <v>4.0000000000000022E-2</v>
      </c>
    </row>
    <row r="16" spans="1:9">
      <c r="A16" s="3">
        <v>16</v>
      </c>
      <c r="C16" s="3">
        <v>-1.06E-2</v>
      </c>
      <c r="E16" s="3">
        <v>-7.1000000000000004E-3</v>
      </c>
      <c r="G16" s="3">
        <f t="shared" si="0"/>
        <v>3.4999999999999996E-3</v>
      </c>
      <c r="I16" s="3">
        <f t="shared" si="1"/>
        <v>0.17499999999999999</v>
      </c>
    </row>
    <row r="17" spans="1:9">
      <c r="A17" s="3">
        <v>17</v>
      </c>
      <c r="C17" s="3">
        <v>-9.970999999999999E-4</v>
      </c>
      <c r="E17" s="3">
        <v>-3.8E-3</v>
      </c>
      <c r="G17" s="3">
        <f t="shared" si="0"/>
        <v>2.8029000000000001E-3</v>
      </c>
      <c r="I17" s="3">
        <f t="shared" si="1"/>
        <v>0.14014499999999999</v>
      </c>
    </row>
    <row r="18" spans="1:9">
      <c r="A18" s="3">
        <v>21</v>
      </c>
      <c r="C18" s="3">
        <v>-1.5900000000000001E-2</v>
      </c>
      <c r="E18" s="3">
        <v>-1.1900000000000001E-2</v>
      </c>
      <c r="G18" s="3">
        <f t="shared" si="0"/>
        <v>4.0000000000000001E-3</v>
      </c>
      <c r="I18" s="3">
        <f t="shared" si="1"/>
        <v>0.2</v>
      </c>
    </row>
    <row r="19" spans="1:9">
      <c r="A19" s="3">
        <v>22</v>
      </c>
      <c r="C19" s="3">
        <v>6.4999999999999997E-3</v>
      </c>
      <c r="E19" s="3">
        <v>9.4000000000000004E-3</v>
      </c>
      <c r="G19" s="3">
        <f t="shared" si="0"/>
        <v>2.9000000000000007E-3</v>
      </c>
      <c r="I19" s="3">
        <f t="shared" si="1"/>
        <v>0.14500000000000005</v>
      </c>
    </row>
    <row r="20" spans="1:9">
      <c r="A20" s="3">
        <v>23</v>
      </c>
      <c r="C20" s="3">
        <v>-1.11E-2</v>
      </c>
      <c r="E20" s="3">
        <v>-8.0999999999999996E-3</v>
      </c>
      <c r="G20" s="3">
        <f t="shared" si="0"/>
        <v>3.0000000000000009E-3</v>
      </c>
      <c r="I20" s="3">
        <f t="shared" si="1"/>
        <v>0.15000000000000005</v>
      </c>
    </row>
    <row r="21" spans="1:9">
      <c r="A21" s="3">
        <v>26</v>
      </c>
      <c r="C21" s="3">
        <v>-1.03E-2</v>
      </c>
      <c r="E21" s="3">
        <v>-1.06E-2</v>
      </c>
      <c r="G21" s="3">
        <f t="shared" si="0"/>
        <v>2.9999999999999992E-4</v>
      </c>
      <c r="I21" s="3">
        <f t="shared" si="1"/>
        <v>1.4999999999999996E-2</v>
      </c>
    </row>
    <row r="22" spans="1:9">
      <c r="A22" s="3">
        <v>27</v>
      </c>
      <c r="C22" s="3">
        <v>1.26E-2</v>
      </c>
      <c r="E22" s="3">
        <v>9.1000000000000004E-3</v>
      </c>
      <c r="G22" s="3">
        <f t="shared" si="0"/>
        <v>3.4999999999999996E-3</v>
      </c>
      <c r="I22" s="3">
        <f t="shared" si="1"/>
        <v>0.17499999999999999</v>
      </c>
    </row>
    <row r="23" spans="1:9">
      <c r="A23" s="3">
        <v>28</v>
      </c>
      <c r="C23" s="3">
        <v>-2.18E-2</v>
      </c>
      <c r="E23" s="3">
        <v>-1.95E-2</v>
      </c>
      <c r="G23" s="3">
        <f t="shared" si="0"/>
        <v>2.3E-3</v>
      </c>
      <c r="I23" s="3">
        <f t="shared" si="1"/>
        <v>0.11499999999999999</v>
      </c>
    </row>
    <row r="25" spans="1:9">
      <c r="G25" s="3">
        <f>AVERAGE(G4:G23)</f>
        <v>2.300145E-3</v>
      </c>
    </row>
    <row r="26" spans="1:9">
      <c r="G26" s="3">
        <f>MAX(G4:G23)</f>
        <v>4.0000000000000001E-3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</vt:lpstr>
      <vt:lpstr>2 graph</vt:lpstr>
      <vt:lpstr>r1</vt:lpstr>
      <vt:lpstr>r1 graph</vt:lpstr>
      <vt:lpstr>rn1</vt:lpstr>
      <vt:lpstr>rn1 graph</vt:lpstr>
      <vt:lpstr>rn2</vt:lpstr>
      <vt:lpstr>rn2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2011-06-20T14:10:23Z</dcterms:modified>
</cp:coreProperties>
</file>